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abien travail\Fichiers\"/>
    </mc:Choice>
  </mc:AlternateContent>
  <xr:revisionPtr revIDLastSave="0" documentId="13_ncr:1_{8234E569-3A89-4487-8C36-85B6E3CE4B68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Page de garde" sheetId="7" r:id="rId1"/>
    <sheet name="Joueurs" sheetId="1" r:id="rId2"/>
    <sheet name="Class" sheetId="6" state="hidden" r:id="rId3"/>
    <sheet name="Liste" sheetId="9" r:id="rId4"/>
  </sheets>
  <definedNames>
    <definedName name="_xlnm._FilterDatabase" localSheetId="1" hidden="1">Joueurs!#REF!</definedName>
    <definedName name="club">#REF!</definedName>
    <definedName name="Clubs">#REF!</definedName>
    <definedName name="Nom_Rech">#REF!</definedName>
    <definedName name="Noms_Club">Joueurs!$C:$C</definedName>
    <definedName name="Noms_Prenoms">Joueurs!$A:$A</definedName>
    <definedName name="NumLic_Rech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9" l="1" a="1"/>
  <c r="E30" i="9" s="1"/>
  <c r="E31" i="9" a="1"/>
  <c r="E31" i="9" s="1"/>
  <c r="E32" i="9" a="1"/>
  <c r="E32" i="9" s="1"/>
  <c r="E33" i="9" a="1"/>
  <c r="E33" i="9" s="1"/>
  <c r="E34" i="9" a="1"/>
  <c r="E34" i="9" s="1"/>
  <c r="E35" i="9" a="1"/>
  <c r="E35" i="9" s="1"/>
  <c r="E36" i="9" a="1"/>
  <c r="E36" i="9" s="1"/>
  <c r="E37" i="9" a="1"/>
  <c r="E37" i="9" s="1"/>
  <c r="E38" i="9" a="1"/>
  <c r="E38" i="9" s="1"/>
  <c r="E39" i="9" a="1"/>
  <c r="E39" i="9" s="1"/>
  <c r="E40" i="9" a="1"/>
  <c r="E40" i="9" s="1"/>
  <c r="E41" i="9" a="1"/>
  <c r="E41" i="9" s="1"/>
  <c r="E42" i="9" a="1"/>
  <c r="E42" i="9" s="1"/>
  <c r="E43" i="9" a="1"/>
  <c r="E43" i="9" s="1"/>
  <c r="E44" i="9" a="1"/>
  <c r="E44" i="9" s="1"/>
  <c r="E45" i="9" a="1"/>
  <c r="E45" i="9" s="1"/>
  <c r="E46" i="9" a="1"/>
  <c r="E46" i="9" s="1"/>
  <c r="E47" i="9" a="1"/>
  <c r="E47" i="9" s="1"/>
  <c r="E48" i="9" a="1"/>
  <c r="E48" i="9" s="1"/>
  <c r="E49" i="9" a="1"/>
  <c r="E49" i="9" s="1"/>
  <c r="E50" i="9" a="1"/>
  <c r="E50" i="9" s="1"/>
  <c r="E51" i="9" a="1"/>
  <c r="E51" i="9" s="1"/>
  <c r="E52" i="9" a="1"/>
  <c r="E52" i="9" s="1"/>
  <c r="E53" i="9" a="1"/>
  <c r="E53" i="9" s="1"/>
  <c r="E54" i="9" a="1"/>
  <c r="E54" i="9" s="1"/>
  <c r="E55" i="9" a="1"/>
  <c r="E55" i="9" s="1"/>
  <c r="E56" i="9" a="1"/>
  <c r="E56" i="9" s="1"/>
  <c r="E57" i="9" a="1"/>
  <c r="E57" i="9" s="1"/>
  <c r="E58" i="9" a="1"/>
  <c r="E58" i="9" s="1"/>
  <c r="E59" i="9" a="1"/>
  <c r="E59" i="9" s="1"/>
  <c r="E60" i="9" a="1"/>
  <c r="E60" i="9" s="1"/>
  <c r="E61" i="9" a="1"/>
  <c r="E61" i="9" s="1"/>
  <c r="E62" i="9" a="1"/>
  <c r="E62" i="9" s="1"/>
  <c r="E63" i="9" a="1"/>
  <c r="E63" i="9" s="1"/>
  <c r="E64" i="9" a="1"/>
  <c r="E64" i="9" s="1"/>
  <c r="E65" i="9" a="1"/>
  <c r="E65" i="9" s="1"/>
  <c r="E66" i="9" a="1"/>
  <c r="E66" i="9" s="1"/>
  <c r="E67" i="9" a="1"/>
  <c r="E67" i="9" s="1"/>
  <c r="E68" i="9" a="1"/>
  <c r="E68" i="9" s="1"/>
  <c r="E69" i="9" a="1"/>
  <c r="E69" i="9" s="1"/>
  <c r="E70" i="9" a="1"/>
  <c r="E70" i="9" s="1"/>
  <c r="E71" i="9" a="1"/>
  <c r="E71" i="9" s="1"/>
  <c r="E72" i="9" a="1"/>
  <c r="E72" i="9" s="1"/>
  <c r="E73" i="9" a="1"/>
  <c r="E73" i="9" s="1"/>
  <c r="E74" i="9" a="1"/>
  <c r="E74" i="9" s="1"/>
  <c r="E75" i="9" a="1"/>
  <c r="E75" i="9" s="1"/>
  <c r="E76" i="9" a="1"/>
  <c r="E76" i="9" s="1"/>
  <c r="E77" i="9" a="1"/>
  <c r="E77" i="9" s="1"/>
  <c r="E78" i="9" a="1"/>
  <c r="E78" i="9" s="1"/>
  <c r="E79" i="9" a="1"/>
  <c r="E79" i="9" s="1"/>
  <c r="E80" i="9" a="1"/>
  <c r="E80" i="9" s="1"/>
  <c r="E81" i="9" a="1"/>
  <c r="E81" i="9" s="1"/>
  <c r="E82" i="9" a="1"/>
  <c r="E82" i="9" s="1"/>
  <c r="E83" i="9" a="1"/>
  <c r="E83" i="9" s="1"/>
  <c r="E84" i="9" a="1"/>
  <c r="E84" i="9" s="1"/>
  <c r="E85" i="9" a="1"/>
  <c r="E85" i="9" s="1"/>
  <c r="E86" i="9" a="1"/>
  <c r="E86" i="9" s="1"/>
  <c r="E87" i="9" a="1"/>
  <c r="E87" i="9" s="1"/>
  <c r="E88" i="9" a="1"/>
  <c r="E88" i="9" s="1"/>
  <c r="E89" i="9" a="1"/>
  <c r="E89" i="9" s="1"/>
  <c r="E90" i="9" a="1"/>
  <c r="E90" i="9" s="1"/>
  <c r="E91" i="9" a="1"/>
  <c r="E91" i="9" s="1"/>
  <c r="E92" i="9" a="1"/>
  <c r="E92" i="9" s="1"/>
  <c r="E93" i="9" a="1"/>
  <c r="E93" i="9" s="1"/>
  <c r="E94" i="9" a="1"/>
  <c r="E94" i="9" s="1"/>
  <c r="E95" i="9" a="1"/>
  <c r="E95" i="9" s="1"/>
  <c r="E96" i="9" a="1"/>
  <c r="E96" i="9" s="1"/>
  <c r="E97" i="9" a="1"/>
  <c r="E97" i="9" s="1"/>
  <c r="E98" i="9" a="1"/>
  <c r="E98" i="9" s="1"/>
  <c r="E99" i="9" a="1"/>
  <c r="E99" i="9" s="1"/>
  <c r="E100" i="9" a="1"/>
  <c r="E100" i="9" s="1"/>
  <c r="E101" i="9" a="1"/>
  <c r="E101" i="9" s="1"/>
  <c r="E102" i="9" a="1"/>
  <c r="E102" i="9" s="1"/>
  <c r="E103" i="9" a="1"/>
  <c r="E103" i="9" s="1"/>
  <c r="E104" i="9" a="1"/>
  <c r="E104" i="9" s="1"/>
  <c r="E105" i="9" a="1"/>
  <c r="E105" i="9" s="1"/>
  <c r="E106" i="9" a="1"/>
  <c r="E106" i="9" s="1"/>
  <c r="E107" i="9" a="1"/>
  <c r="E107" i="9" s="1"/>
  <c r="E108" i="9" a="1"/>
  <c r="E108" i="9" s="1"/>
  <c r="E109" i="9" a="1"/>
  <c r="E109" i="9" s="1"/>
  <c r="E7" i="9" a="1"/>
  <c r="E7" i="9" s="1"/>
  <c r="E8" i="9" a="1"/>
  <c r="E8" i="9" s="1"/>
  <c r="E9" i="9" a="1"/>
  <c r="E9" i="9" s="1"/>
  <c r="E10" i="9" a="1"/>
  <c r="E10" i="9" s="1"/>
  <c r="E11" i="9" a="1"/>
  <c r="E11" i="9" s="1"/>
  <c r="E12" i="9" a="1"/>
  <c r="E12" i="9" s="1"/>
  <c r="E13" i="9" a="1"/>
  <c r="E13" i="9" s="1"/>
  <c r="E14" i="9" a="1"/>
  <c r="E14" i="9" s="1"/>
  <c r="E15" i="9" a="1"/>
  <c r="E15" i="9" s="1"/>
  <c r="E16" i="9" a="1"/>
  <c r="E16" i="9" s="1"/>
  <c r="E17" i="9" a="1"/>
  <c r="E17" i="9" s="1"/>
  <c r="E18" i="9" a="1"/>
  <c r="E18" i="9" s="1"/>
  <c r="E19" i="9" a="1"/>
  <c r="E19" i="9" s="1"/>
  <c r="E20" i="9" a="1"/>
  <c r="E20" i="9" s="1"/>
  <c r="E21" i="9" a="1"/>
  <c r="E21" i="9" s="1"/>
  <c r="E22" i="9" a="1"/>
  <c r="E22" i="9" s="1"/>
  <c r="E23" i="9" a="1"/>
  <c r="E23" i="9" s="1"/>
  <c r="E24" i="9" a="1"/>
  <c r="E24" i="9" s="1"/>
  <c r="E25" i="9" a="1"/>
  <c r="E25" i="9" s="1"/>
  <c r="E26" i="9" a="1"/>
  <c r="E26" i="9" s="1"/>
  <c r="E27" i="9" a="1"/>
  <c r="E27" i="9" s="1"/>
  <c r="E28" i="9" a="1"/>
  <c r="E28" i="9" s="1"/>
  <c r="E29" i="9" a="1"/>
  <c r="E29" i="9" s="1"/>
  <c r="E6" i="9" a="1"/>
  <c r="E6" i="9" s="1"/>
  <c r="K2300" i="1" l="1"/>
  <c r="J2300" i="1"/>
  <c r="K2299" i="1"/>
  <c r="J2299" i="1"/>
  <c r="K2171" i="1"/>
  <c r="J2171" i="1"/>
  <c r="K2068" i="1"/>
  <c r="J2068" i="1"/>
  <c r="K2053" i="1"/>
  <c r="J2053" i="1"/>
  <c r="K1948" i="1"/>
  <c r="J1948" i="1"/>
  <c r="K1901" i="1"/>
  <c r="J1901" i="1"/>
  <c r="K1891" i="1"/>
  <c r="J1891" i="1"/>
  <c r="K1717" i="1"/>
  <c r="J1717" i="1"/>
  <c r="K1631" i="1"/>
  <c r="J1631" i="1"/>
  <c r="K1584" i="1"/>
  <c r="J1584" i="1"/>
  <c r="K1572" i="1"/>
  <c r="J1572" i="1"/>
  <c r="K1521" i="1"/>
  <c r="J1521" i="1"/>
  <c r="K1408" i="1"/>
  <c r="J1408" i="1"/>
  <c r="K1177" i="1"/>
  <c r="J1177" i="1"/>
  <c r="K1059" i="1"/>
  <c r="J1059" i="1"/>
  <c r="K931" i="1"/>
  <c r="J931" i="1"/>
  <c r="K873" i="1"/>
  <c r="J873" i="1"/>
  <c r="K851" i="1"/>
  <c r="J851" i="1"/>
  <c r="K783" i="1"/>
  <c r="J783" i="1"/>
  <c r="K724" i="1"/>
  <c r="J724" i="1"/>
  <c r="K652" i="1"/>
  <c r="J652" i="1"/>
  <c r="K651" i="1"/>
  <c r="J651" i="1"/>
  <c r="K619" i="1"/>
  <c r="J619" i="1"/>
  <c r="K618" i="1"/>
  <c r="J618" i="1"/>
  <c r="K602" i="1"/>
  <c r="J602" i="1"/>
  <c r="K453" i="1"/>
  <c r="J453" i="1"/>
  <c r="K414" i="1"/>
  <c r="J414" i="1"/>
  <c r="K380" i="1"/>
  <c r="J380" i="1"/>
  <c r="K362" i="1"/>
  <c r="J362" i="1"/>
  <c r="K361" i="1"/>
  <c r="J361" i="1"/>
  <c r="K331" i="1"/>
  <c r="J331" i="1"/>
  <c r="K311" i="1"/>
  <c r="J311" i="1"/>
  <c r="J2294" i="1" l="1"/>
  <c r="J2295" i="1"/>
  <c r="J2296" i="1"/>
  <c r="J2297" i="1"/>
  <c r="J2298" i="1"/>
  <c r="J2301" i="1"/>
  <c r="J2302" i="1"/>
  <c r="J2303" i="1"/>
  <c r="J2304" i="1"/>
  <c r="J2305" i="1"/>
  <c r="J2306" i="1"/>
  <c r="J2307" i="1"/>
  <c r="J2310" i="1"/>
  <c r="J2308" i="1"/>
  <c r="J2309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K2294" i="1"/>
  <c r="K2295" i="1"/>
  <c r="K2296" i="1"/>
  <c r="K2297" i="1"/>
  <c r="K2298" i="1"/>
  <c r="K2301" i="1"/>
  <c r="K2302" i="1"/>
  <c r="K2303" i="1"/>
  <c r="K2304" i="1"/>
  <c r="K2305" i="1"/>
  <c r="K2306" i="1"/>
  <c r="K2307" i="1"/>
  <c r="K2310" i="1"/>
  <c r="K2308" i="1"/>
  <c r="K2309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J2224" i="1" l="1"/>
  <c r="J2226" i="1"/>
  <c r="J2228" i="1"/>
  <c r="J2232" i="1"/>
  <c r="J2225" i="1"/>
  <c r="J2230" i="1"/>
  <c r="J2231" i="1"/>
  <c r="J2233" i="1"/>
  <c r="J2229" i="1"/>
  <c r="J2234" i="1"/>
  <c r="J2235" i="1"/>
  <c r="J2236" i="1"/>
  <c r="J2240" i="1"/>
  <c r="J2238" i="1"/>
  <c r="J2237" i="1"/>
  <c r="J2239" i="1"/>
  <c r="J2243" i="1"/>
  <c r="J2244" i="1"/>
  <c r="J2241" i="1"/>
  <c r="J2242" i="1"/>
  <c r="J2245" i="1"/>
  <c r="J2247" i="1"/>
  <c r="J2246" i="1"/>
  <c r="J2248" i="1"/>
  <c r="J2253" i="1"/>
  <c r="J2259" i="1"/>
  <c r="J2249" i="1"/>
  <c r="J2254" i="1"/>
  <c r="J2255" i="1"/>
  <c r="J2257" i="1"/>
  <c r="J2256" i="1"/>
  <c r="J2258" i="1"/>
  <c r="J2251" i="1"/>
  <c r="J2252" i="1"/>
  <c r="J2250" i="1"/>
  <c r="J2260" i="1"/>
  <c r="J2261" i="1"/>
  <c r="J2262" i="1"/>
  <c r="J2263" i="1"/>
  <c r="J2264" i="1"/>
  <c r="J2265" i="1"/>
  <c r="J2266" i="1"/>
  <c r="J2268" i="1"/>
  <c r="J2267" i="1"/>
  <c r="J2269" i="1"/>
  <c r="J2270" i="1"/>
  <c r="J2271" i="1"/>
  <c r="J2272" i="1"/>
  <c r="J2273" i="1"/>
  <c r="J2276" i="1"/>
  <c r="J2275" i="1"/>
  <c r="J2274" i="1"/>
  <c r="J2288" i="1"/>
  <c r="J2278" i="1"/>
  <c r="J2282" i="1"/>
  <c r="J2279" i="1"/>
  <c r="J2280" i="1"/>
  <c r="J2277" i="1"/>
  <c r="J2286" i="1"/>
  <c r="J2287" i="1"/>
  <c r="J2284" i="1"/>
  <c r="J2281" i="1"/>
  <c r="J2285" i="1"/>
  <c r="J2289" i="1"/>
  <c r="J2283" i="1"/>
  <c r="J2290" i="1"/>
  <c r="J2291" i="1"/>
  <c r="J2293" i="1"/>
  <c r="J2292" i="1"/>
  <c r="K2224" i="1"/>
  <c r="K2226" i="1"/>
  <c r="K2228" i="1"/>
  <c r="K2232" i="1"/>
  <c r="K2225" i="1"/>
  <c r="K2230" i="1"/>
  <c r="K2231" i="1"/>
  <c r="K2233" i="1"/>
  <c r="K2229" i="1"/>
  <c r="K2234" i="1"/>
  <c r="K2235" i="1"/>
  <c r="K2236" i="1"/>
  <c r="K2240" i="1"/>
  <c r="K2238" i="1"/>
  <c r="K2237" i="1"/>
  <c r="K2239" i="1"/>
  <c r="K2243" i="1"/>
  <c r="K2244" i="1"/>
  <c r="K2241" i="1"/>
  <c r="K2242" i="1"/>
  <c r="K2245" i="1"/>
  <c r="K2247" i="1"/>
  <c r="K2246" i="1"/>
  <c r="K2248" i="1"/>
  <c r="K2253" i="1"/>
  <c r="K2259" i="1"/>
  <c r="K2249" i="1"/>
  <c r="K2254" i="1"/>
  <c r="K2255" i="1"/>
  <c r="K2257" i="1"/>
  <c r="K2256" i="1"/>
  <c r="K2258" i="1"/>
  <c r="K2251" i="1"/>
  <c r="K2252" i="1"/>
  <c r="K2250" i="1"/>
  <c r="K2260" i="1"/>
  <c r="K2261" i="1"/>
  <c r="K2262" i="1"/>
  <c r="K2263" i="1"/>
  <c r="K2264" i="1"/>
  <c r="K2265" i="1"/>
  <c r="K2266" i="1"/>
  <c r="K2268" i="1"/>
  <c r="K2267" i="1"/>
  <c r="K2269" i="1"/>
  <c r="K2270" i="1"/>
  <c r="K2271" i="1"/>
  <c r="K2272" i="1"/>
  <c r="K2273" i="1"/>
  <c r="K2276" i="1"/>
  <c r="K2275" i="1"/>
  <c r="K2274" i="1"/>
  <c r="K2288" i="1"/>
  <c r="K2278" i="1"/>
  <c r="K2282" i="1"/>
  <c r="K2279" i="1"/>
  <c r="K2280" i="1"/>
  <c r="K2277" i="1"/>
  <c r="K2286" i="1"/>
  <c r="K2287" i="1"/>
  <c r="K2284" i="1"/>
  <c r="K2281" i="1"/>
  <c r="K2285" i="1"/>
  <c r="K2289" i="1"/>
  <c r="K2283" i="1"/>
  <c r="K2290" i="1"/>
  <c r="K2291" i="1"/>
  <c r="K2293" i="1"/>
  <c r="K2292" i="1"/>
  <c r="K2207" i="1" l="1"/>
  <c r="J2207" i="1"/>
  <c r="K2200" i="1"/>
  <c r="J2200" i="1"/>
  <c r="K2149" i="1"/>
  <c r="J2149" i="1"/>
  <c r="K2151" i="1"/>
  <c r="J2151" i="1"/>
  <c r="K2147" i="1"/>
  <c r="J2147" i="1"/>
  <c r="K2144" i="1"/>
  <c r="J2144" i="1"/>
  <c r="K2140" i="1"/>
  <c r="J2140" i="1"/>
  <c r="K2127" i="1"/>
  <c r="J2127" i="1"/>
  <c r="K2123" i="1"/>
  <c r="J2123" i="1"/>
  <c r="K2117" i="1"/>
  <c r="J2117" i="1"/>
  <c r="K2098" i="1"/>
  <c r="J2098" i="1"/>
  <c r="K2097" i="1"/>
  <c r="J2097" i="1"/>
  <c r="K2094" i="1"/>
  <c r="J2094" i="1"/>
  <c r="K2077" i="1"/>
  <c r="J2077" i="1"/>
  <c r="K2067" i="1"/>
  <c r="J2067" i="1"/>
  <c r="K2066" i="1"/>
  <c r="J2066" i="1"/>
  <c r="K2054" i="1"/>
  <c r="J2054" i="1"/>
  <c r="K2050" i="1"/>
  <c r="J2050" i="1"/>
  <c r="K2049" i="1"/>
  <c r="J2049" i="1"/>
  <c r="K2047" i="1"/>
  <c r="J2047" i="1"/>
  <c r="K2022" i="1"/>
  <c r="J2022" i="1"/>
  <c r="K2020" i="1"/>
  <c r="J2020" i="1"/>
  <c r="K2017" i="1"/>
  <c r="J2017" i="1"/>
  <c r="K2016" i="1"/>
  <c r="J2016" i="1"/>
  <c r="K2014" i="1"/>
  <c r="J2014" i="1"/>
  <c r="K2005" i="1"/>
  <c r="J2005" i="1"/>
  <c r="K2009" i="1"/>
  <c r="J2009" i="1"/>
  <c r="K2008" i="1"/>
  <c r="J2008" i="1"/>
  <c r="K1998" i="1"/>
  <c r="J1998" i="1"/>
  <c r="K1981" i="1"/>
  <c r="J1981" i="1"/>
  <c r="K1974" i="1"/>
  <c r="J1974" i="1"/>
  <c r="K1956" i="1"/>
  <c r="J1956" i="1"/>
  <c r="K1945" i="1"/>
  <c r="J1945" i="1"/>
  <c r="K1941" i="1"/>
  <c r="J1941" i="1"/>
  <c r="K1936" i="1"/>
  <c r="J1936" i="1"/>
  <c r="K1935" i="1"/>
  <c r="J1935" i="1"/>
  <c r="K1912" i="1"/>
  <c r="J1912" i="1"/>
  <c r="K1904" i="1"/>
  <c r="J1904" i="1"/>
  <c r="K1871" i="1"/>
  <c r="J1871" i="1"/>
  <c r="K1851" i="1"/>
  <c r="J1851" i="1"/>
  <c r="K1845" i="1"/>
  <c r="J1845" i="1"/>
  <c r="K1825" i="1"/>
  <c r="J1825" i="1"/>
  <c r="K1822" i="1"/>
  <c r="J1822" i="1"/>
  <c r="K1836" i="1"/>
  <c r="J1836" i="1"/>
  <c r="K1813" i="1"/>
  <c r="J1813" i="1"/>
  <c r="K1765" i="1"/>
  <c r="J1765" i="1"/>
  <c r="K1755" i="1"/>
  <c r="J1755" i="1"/>
  <c r="K1726" i="1"/>
  <c r="J1726" i="1"/>
  <c r="K1723" i="1"/>
  <c r="J1723" i="1"/>
  <c r="K1712" i="1"/>
  <c r="J1712" i="1"/>
  <c r="K1709" i="1"/>
  <c r="J1709" i="1"/>
  <c r="K1671" i="1"/>
  <c r="J1671" i="1"/>
  <c r="K1661" i="1"/>
  <c r="J1661" i="1"/>
  <c r="K1608" i="1"/>
  <c r="J1608" i="1"/>
  <c r="K1558" i="1"/>
  <c r="J1558" i="1"/>
  <c r="K1553" i="1"/>
  <c r="J1553" i="1"/>
  <c r="K1538" i="1"/>
  <c r="J1538" i="1"/>
  <c r="K1497" i="1"/>
  <c r="J1497" i="1"/>
  <c r="K1478" i="1"/>
  <c r="J1478" i="1"/>
  <c r="K1474" i="1"/>
  <c r="J1474" i="1"/>
  <c r="K1465" i="1"/>
  <c r="J1465" i="1"/>
  <c r="K1461" i="1"/>
  <c r="J1461" i="1"/>
  <c r="K1433" i="1"/>
  <c r="J1433" i="1"/>
  <c r="K1385" i="1"/>
  <c r="J1385" i="1"/>
  <c r="K1371" i="1"/>
  <c r="J1371" i="1"/>
  <c r="K1358" i="1"/>
  <c r="J1358" i="1"/>
  <c r="K1355" i="1"/>
  <c r="J1355" i="1"/>
  <c r="K1342" i="1"/>
  <c r="J1342" i="1"/>
  <c r="K1336" i="1"/>
  <c r="J1336" i="1"/>
  <c r="K1326" i="1"/>
  <c r="J1326" i="1"/>
  <c r="K1299" i="1"/>
  <c r="J1299" i="1"/>
  <c r="K1300" i="1"/>
  <c r="J1300" i="1"/>
  <c r="K1278" i="1"/>
  <c r="J1278" i="1"/>
  <c r="K1277" i="1"/>
  <c r="J1277" i="1"/>
  <c r="K1259" i="1"/>
  <c r="J1259" i="1"/>
  <c r="K1253" i="1"/>
  <c r="J1253" i="1"/>
  <c r="K1258" i="1"/>
  <c r="J1258" i="1"/>
  <c r="K1257" i="1"/>
  <c r="J1257" i="1"/>
  <c r="K1251" i="1"/>
  <c r="J1251" i="1"/>
  <c r="K1244" i="1"/>
  <c r="J1244" i="1"/>
  <c r="K1245" i="1"/>
  <c r="J1245" i="1"/>
  <c r="K1242" i="1"/>
  <c r="J1242" i="1"/>
  <c r="K1228" i="1"/>
  <c r="J1228" i="1"/>
  <c r="K1209" i="1"/>
  <c r="J1209" i="1"/>
  <c r="K1206" i="1"/>
  <c r="J1206" i="1"/>
  <c r="K1150" i="1"/>
  <c r="J1150" i="1"/>
  <c r="K1115" i="1"/>
  <c r="J1115" i="1"/>
  <c r="K1107" i="1"/>
  <c r="J1107" i="1"/>
  <c r="K1105" i="1"/>
  <c r="J1105" i="1"/>
  <c r="K1103" i="1"/>
  <c r="J1103" i="1"/>
  <c r="K1089" i="1"/>
  <c r="J1089" i="1"/>
  <c r="K1060" i="1"/>
  <c r="J1060" i="1"/>
  <c r="K1049" i="1"/>
  <c r="J1049" i="1"/>
  <c r="K1045" i="1"/>
  <c r="J1045" i="1"/>
  <c r="K1016" i="1"/>
  <c r="J1016" i="1"/>
  <c r="K1012" i="1"/>
  <c r="J1012" i="1"/>
  <c r="K1002" i="1"/>
  <c r="J1002" i="1"/>
  <c r="K966" i="1"/>
  <c r="J966" i="1"/>
  <c r="K947" i="1"/>
  <c r="J947" i="1"/>
  <c r="K946" i="1"/>
  <c r="J946" i="1"/>
  <c r="K932" i="1"/>
  <c r="J932" i="1"/>
  <c r="K928" i="1"/>
  <c r="J928" i="1"/>
  <c r="K909" i="1"/>
  <c r="J909" i="1"/>
  <c r="K902" i="1"/>
  <c r="J902" i="1"/>
  <c r="K901" i="1"/>
  <c r="J901" i="1"/>
  <c r="K882" i="1"/>
  <c r="J882" i="1"/>
  <c r="K844" i="1"/>
  <c r="J844" i="1"/>
  <c r="K843" i="1"/>
  <c r="J843" i="1"/>
  <c r="K833" i="1"/>
  <c r="J833" i="1"/>
  <c r="K827" i="1"/>
  <c r="J827" i="1"/>
  <c r="K824" i="1"/>
  <c r="J824" i="1"/>
  <c r="K818" i="1"/>
  <c r="J818" i="1"/>
  <c r="K775" i="1"/>
  <c r="J775" i="1"/>
  <c r="K777" i="1"/>
  <c r="J777" i="1"/>
  <c r="K771" i="1"/>
  <c r="J771" i="1"/>
  <c r="K747" i="1"/>
  <c r="J747" i="1"/>
  <c r="K746" i="1"/>
  <c r="J746" i="1"/>
  <c r="K740" i="1"/>
  <c r="J740" i="1"/>
  <c r="K731" i="1"/>
  <c r="J731" i="1"/>
  <c r="K728" i="1"/>
  <c r="J728" i="1"/>
  <c r="K726" i="1"/>
  <c r="J726" i="1"/>
  <c r="K722" i="1"/>
  <c r="J722" i="1"/>
  <c r="K716" i="1"/>
  <c r="J716" i="1"/>
  <c r="K715" i="1"/>
  <c r="J715" i="1"/>
  <c r="K714" i="1"/>
  <c r="J714" i="1"/>
  <c r="K654" i="1"/>
  <c r="J654" i="1"/>
  <c r="K643" i="1"/>
  <c r="J643" i="1"/>
  <c r="K631" i="1"/>
  <c r="J631" i="1"/>
  <c r="K596" i="1"/>
  <c r="J596" i="1"/>
  <c r="K583" i="1"/>
  <c r="J583" i="1"/>
  <c r="K556" i="1"/>
  <c r="J556" i="1"/>
  <c r="K557" i="1"/>
  <c r="J557" i="1"/>
  <c r="K512" i="1"/>
  <c r="J512" i="1"/>
  <c r="K501" i="1"/>
  <c r="J501" i="1"/>
  <c r="K497" i="1"/>
  <c r="J497" i="1"/>
  <c r="K463" i="1"/>
  <c r="J463" i="1"/>
  <c r="K464" i="1"/>
  <c r="J464" i="1"/>
  <c r="K458" i="1"/>
  <c r="J458" i="1"/>
  <c r="K448" i="1"/>
  <c r="J448" i="1"/>
  <c r="K408" i="1"/>
  <c r="J408" i="1"/>
  <c r="K406" i="1"/>
  <c r="J406" i="1"/>
  <c r="K401" i="1"/>
  <c r="J401" i="1"/>
  <c r="K400" i="1"/>
  <c r="J400" i="1"/>
  <c r="K395" i="1"/>
  <c r="J395" i="1"/>
  <c r="K392" i="1"/>
  <c r="J392" i="1"/>
  <c r="K382" i="1"/>
  <c r="J382" i="1"/>
  <c r="K368" i="1"/>
  <c r="J368" i="1"/>
  <c r="K359" i="1"/>
  <c r="J359" i="1"/>
  <c r="K349" i="1"/>
  <c r="J349" i="1"/>
  <c r="K332" i="1"/>
  <c r="J332" i="1"/>
  <c r="K307" i="1"/>
  <c r="J307" i="1"/>
  <c r="K301" i="1"/>
  <c r="J301" i="1"/>
  <c r="K300" i="1"/>
  <c r="J300" i="1"/>
  <c r="K276" i="1"/>
  <c r="J276" i="1"/>
  <c r="K274" i="1"/>
  <c r="J274" i="1"/>
  <c r="K253" i="1"/>
  <c r="J253" i="1"/>
  <c r="K249" i="1"/>
  <c r="J249" i="1"/>
  <c r="K240" i="1"/>
  <c r="J240" i="1"/>
  <c r="K228" i="1"/>
  <c r="J228" i="1"/>
  <c r="K221" i="1"/>
  <c r="J221" i="1"/>
  <c r="K200" i="1"/>
  <c r="J200" i="1"/>
  <c r="K197" i="1"/>
  <c r="J197" i="1"/>
  <c r="K196" i="1"/>
  <c r="J196" i="1"/>
  <c r="K173" i="1"/>
  <c r="J173" i="1"/>
  <c r="K167" i="1"/>
  <c r="J167" i="1"/>
  <c r="K157" i="1"/>
  <c r="J157" i="1"/>
  <c r="K138" i="1"/>
  <c r="J138" i="1"/>
  <c r="K133" i="1"/>
  <c r="J133" i="1"/>
  <c r="K127" i="1"/>
  <c r="J127" i="1"/>
  <c r="K72" i="1"/>
  <c r="J72" i="1"/>
  <c r="K60" i="1"/>
  <c r="J60" i="1"/>
  <c r="K53" i="1"/>
  <c r="J53" i="1"/>
  <c r="K52" i="1"/>
  <c r="J52" i="1"/>
  <c r="K43" i="1"/>
  <c r="J43" i="1"/>
  <c r="K40" i="1"/>
  <c r="J40" i="1"/>
  <c r="K26" i="1"/>
  <c r="J26" i="1"/>
  <c r="K25" i="1"/>
  <c r="J25" i="1"/>
  <c r="K18" i="1"/>
  <c r="J18" i="1"/>
  <c r="K17" i="1"/>
  <c r="J17" i="1"/>
  <c r="K5" i="1"/>
  <c r="J5" i="1"/>
  <c r="J2148" i="1" l="1"/>
  <c r="J2155" i="1"/>
  <c r="J2154" i="1"/>
  <c r="J2156" i="1"/>
  <c r="J2160" i="1"/>
  <c r="J2157" i="1"/>
  <c r="J2159" i="1"/>
  <c r="J2158" i="1"/>
  <c r="J2161" i="1"/>
  <c r="J2168" i="1"/>
  <c r="J2164" i="1"/>
  <c r="J2170" i="1"/>
  <c r="J2167" i="1"/>
  <c r="J2163" i="1"/>
  <c r="J2162" i="1"/>
  <c r="J2165" i="1"/>
  <c r="J2169" i="1"/>
  <c r="J2166" i="1"/>
  <c r="J2172" i="1"/>
  <c r="J2173" i="1"/>
  <c r="J2174" i="1"/>
  <c r="J2177" i="1"/>
  <c r="J2178" i="1"/>
  <c r="J2179" i="1"/>
  <c r="J2175" i="1"/>
  <c r="J2176" i="1"/>
  <c r="J2180" i="1"/>
  <c r="J2187" i="1"/>
  <c r="J2188" i="1"/>
  <c r="J2182" i="1"/>
  <c r="J2191" i="1"/>
  <c r="J2185" i="1"/>
  <c r="J2184" i="1"/>
  <c r="J2181" i="1"/>
  <c r="J2183" i="1"/>
  <c r="J2186" i="1"/>
  <c r="J2190" i="1"/>
  <c r="J2192" i="1"/>
  <c r="J2194" i="1"/>
  <c r="J2189" i="1"/>
  <c r="J2195" i="1"/>
  <c r="J2193" i="1"/>
  <c r="J2197" i="1"/>
  <c r="J2196" i="1"/>
  <c r="J2199" i="1"/>
  <c r="J2206" i="1"/>
  <c r="J2201" i="1"/>
  <c r="J2202" i="1"/>
  <c r="J2204" i="1"/>
  <c r="J2205" i="1"/>
  <c r="J2203" i="1"/>
  <c r="J2198" i="1"/>
  <c r="J2209" i="1"/>
  <c r="J2214" i="1"/>
  <c r="J2215" i="1"/>
  <c r="J2210" i="1"/>
  <c r="J2216" i="1"/>
  <c r="J2217" i="1"/>
  <c r="J2211" i="1"/>
  <c r="J2208" i="1"/>
  <c r="J2213" i="1"/>
  <c r="J2212" i="1"/>
  <c r="J2218" i="1"/>
  <c r="J2219" i="1"/>
  <c r="J2220" i="1"/>
  <c r="J2222" i="1"/>
  <c r="J2221" i="1"/>
  <c r="J2223" i="1"/>
  <c r="J2227" i="1"/>
  <c r="K2148" i="1"/>
  <c r="K2155" i="1"/>
  <c r="K2154" i="1"/>
  <c r="K2156" i="1"/>
  <c r="K2160" i="1"/>
  <c r="K2157" i="1"/>
  <c r="K2159" i="1"/>
  <c r="K2158" i="1"/>
  <c r="K2161" i="1"/>
  <c r="K2168" i="1"/>
  <c r="K2164" i="1"/>
  <c r="K2170" i="1"/>
  <c r="K2167" i="1"/>
  <c r="K2163" i="1"/>
  <c r="K2162" i="1"/>
  <c r="K2165" i="1"/>
  <c r="K2169" i="1"/>
  <c r="K2166" i="1"/>
  <c r="K2172" i="1"/>
  <c r="K2173" i="1"/>
  <c r="K2174" i="1"/>
  <c r="K2177" i="1"/>
  <c r="K2178" i="1"/>
  <c r="K2179" i="1"/>
  <c r="K2175" i="1"/>
  <c r="K2176" i="1"/>
  <c r="K2180" i="1"/>
  <c r="K2187" i="1"/>
  <c r="K2188" i="1"/>
  <c r="K2182" i="1"/>
  <c r="K2191" i="1"/>
  <c r="K2185" i="1"/>
  <c r="K2184" i="1"/>
  <c r="K2181" i="1"/>
  <c r="K2183" i="1"/>
  <c r="K2186" i="1"/>
  <c r="K2190" i="1"/>
  <c r="K2192" i="1"/>
  <c r="K2194" i="1"/>
  <c r="K2189" i="1"/>
  <c r="K2195" i="1"/>
  <c r="K2193" i="1"/>
  <c r="K2197" i="1"/>
  <c r="K2196" i="1"/>
  <c r="K2199" i="1"/>
  <c r="K2206" i="1"/>
  <c r="K2201" i="1"/>
  <c r="K2202" i="1"/>
  <c r="K2204" i="1"/>
  <c r="K2205" i="1"/>
  <c r="K2203" i="1"/>
  <c r="K2198" i="1"/>
  <c r="K2209" i="1"/>
  <c r="K2214" i="1"/>
  <c r="K2215" i="1"/>
  <c r="K2210" i="1"/>
  <c r="K2216" i="1"/>
  <c r="K2217" i="1"/>
  <c r="K2211" i="1"/>
  <c r="K2208" i="1"/>
  <c r="K2213" i="1"/>
  <c r="K2212" i="1"/>
  <c r="K2218" i="1"/>
  <c r="K2219" i="1"/>
  <c r="K2220" i="1"/>
  <c r="K2222" i="1"/>
  <c r="K2221" i="1"/>
  <c r="K2223" i="1"/>
  <c r="K2227" i="1"/>
  <c r="K2" i="1" l="1"/>
  <c r="K3" i="1"/>
  <c r="K4" i="1"/>
  <c r="K7" i="1"/>
  <c r="K6" i="1"/>
  <c r="K13" i="1"/>
  <c r="K8" i="1"/>
  <c r="K11" i="1"/>
  <c r="K9" i="1"/>
  <c r="K12" i="1"/>
  <c r="K10" i="1"/>
  <c r="K14" i="1"/>
  <c r="K15" i="1"/>
  <c r="K16" i="1"/>
  <c r="K19" i="1"/>
  <c r="K21" i="1"/>
  <c r="K22" i="1"/>
  <c r="K20" i="1"/>
  <c r="K23" i="1"/>
  <c r="K32" i="1"/>
  <c r="K24" i="1"/>
  <c r="K30" i="1"/>
  <c r="K27" i="1"/>
  <c r="K33" i="1"/>
  <c r="K34" i="1"/>
  <c r="K31" i="1"/>
  <c r="K28" i="1"/>
  <c r="K29" i="1"/>
  <c r="K36" i="1"/>
  <c r="K37" i="1"/>
  <c r="K35" i="1"/>
  <c r="K38" i="1"/>
  <c r="K39" i="1"/>
  <c r="K41" i="1"/>
  <c r="K45" i="1"/>
  <c r="K42" i="1"/>
  <c r="K44" i="1"/>
  <c r="K46" i="1"/>
  <c r="K48" i="1"/>
  <c r="K47" i="1"/>
  <c r="K49" i="1"/>
  <c r="K50" i="1"/>
  <c r="K51" i="1"/>
  <c r="K54" i="1"/>
  <c r="K55" i="1"/>
  <c r="K56" i="1"/>
  <c r="K57" i="1"/>
  <c r="K58" i="1"/>
  <c r="K59" i="1"/>
  <c r="K61" i="1"/>
  <c r="K62" i="1"/>
  <c r="K63" i="1"/>
  <c r="K64" i="1"/>
  <c r="K65" i="1"/>
  <c r="K66" i="1"/>
  <c r="K67" i="1"/>
  <c r="K68" i="1"/>
  <c r="K70" i="1"/>
  <c r="K69" i="1"/>
  <c r="K71" i="1"/>
  <c r="K73" i="1"/>
  <c r="K74" i="1"/>
  <c r="K76" i="1"/>
  <c r="K75" i="1"/>
  <c r="K77" i="1"/>
  <c r="K79" i="1"/>
  <c r="K78" i="1"/>
  <c r="K80" i="1"/>
  <c r="K81" i="1"/>
  <c r="K83" i="1"/>
  <c r="K82" i="1"/>
  <c r="K84" i="1"/>
  <c r="K85" i="1"/>
  <c r="K86" i="1"/>
  <c r="K88" i="1"/>
  <c r="K87" i="1"/>
  <c r="K89" i="1"/>
  <c r="K91" i="1"/>
  <c r="K90" i="1"/>
  <c r="K93" i="1"/>
  <c r="K92" i="1"/>
  <c r="K94" i="1"/>
  <c r="K96" i="1"/>
  <c r="K99" i="1"/>
  <c r="K97" i="1"/>
  <c r="K95" i="1"/>
  <c r="K98" i="1"/>
  <c r="K100" i="1"/>
  <c r="K103" i="1"/>
  <c r="K101" i="1"/>
  <c r="K102" i="1"/>
  <c r="K104" i="1"/>
  <c r="K106" i="1"/>
  <c r="K108" i="1"/>
  <c r="K107" i="1"/>
  <c r="K105" i="1"/>
  <c r="K109" i="1"/>
  <c r="K110" i="1"/>
  <c r="K111" i="1"/>
  <c r="K112" i="1"/>
  <c r="K113" i="1"/>
  <c r="K114" i="1"/>
  <c r="K115" i="1"/>
  <c r="K116" i="1"/>
  <c r="K117" i="1"/>
  <c r="K119" i="1"/>
  <c r="K118" i="1"/>
  <c r="K120" i="1"/>
  <c r="K121" i="1"/>
  <c r="K122" i="1"/>
  <c r="K123" i="1"/>
  <c r="K124" i="1"/>
  <c r="K125" i="1"/>
  <c r="K126" i="1"/>
  <c r="K129" i="1"/>
  <c r="K128" i="1"/>
  <c r="K135" i="1"/>
  <c r="K132" i="1"/>
  <c r="K130" i="1"/>
  <c r="K131" i="1"/>
  <c r="K134" i="1"/>
  <c r="K136" i="1"/>
  <c r="K137" i="1"/>
  <c r="K140" i="1"/>
  <c r="K141" i="1"/>
  <c r="K139" i="1"/>
  <c r="K146" i="1"/>
  <c r="K144" i="1"/>
  <c r="K143" i="1"/>
  <c r="K142" i="1"/>
  <c r="K145" i="1"/>
  <c r="K147" i="1"/>
  <c r="K149" i="1"/>
  <c r="K148" i="1"/>
  <c r="K150" i="1"/>
  <c r="K154" i="1"/>
  <c r="K152" i="1"/>
  <c r="K151" i="1"/>
  <c r="K155" i="1"/>
  <c r="K153" i="1"/>
  <c r="K156" i="1"/>
  <c r="K158" i="1"/>
  <c r="K159" i="1"/>
  <c r="K160" i="1"/>
  <c r="K162" i="1"/>
  <c r="K161" i="1"/>
  <c r="K163" i="1"/>
  <c r="K164" i="1"/>
  <c r="K166" i="1"/>
  <c r="K165" i="1"/>
  <c r="K168" i="1"/>
  <c r="K169" i="1"/>
  <c r="K170" i="1"/>
  <c r="K176" i="1"/>
  <c r="K171" i="1"/>
  <c r="K172" i="1"/>
  <c r="K174" i="1"/>
  <c r="K175" i="1"/>
  <c r="K178" i="1"/>
  <c r="K177" i="1"/>
  <c r="K180" i="1"/>
  <c r="K181" i="1"/>
  <c r="K179" i="1"/>
  <c r="K182" i="1"/>
  <c r="K183" i="1"/>
  <c r="K184" i="1"/>
  <c r="K185" i="1"/>
  <c r="K186" i="1"/>
  <c r="K188" i="1"/>
  <c r="K187" i="1"/>
  <c r="K189" i="1"/>
  <c r="K190" i="1"/>
  <c r="K192" i="1"/>
  <c r="K191" i="1"/>
  <c r="K193" i="1"/>
  <c r="K194" i="1"/>
  <c r="K199" i="1"/>
  <c r="K195" i="1"/>
  <c r="K198" i="1"/>
  <c r="K202" i="1"/>
  <c r="K201" i="1"/>
  <c r="K204" i="1"/>
  <c r="K203" i="1"/>
  <c r="K205" i="1"/>
  <c r="K206" i="1"/>
  <c r="K207" i="1"/>
  <c r="K209" i="1"/>
  <c r="K208" i="1"/>
  <c r="K210" i="1"/>
  <c r="K211" i="1"/>
  <c r="K212" i="1"/>
  <c r="K214" i="1"/>
  <c r="K216" i="1"/>
  <c r="K213" i="1"/>
  <c r="K218" i="1"/>
  <c r="K217" i="1"/>
  <c r="K215" i="1"/>
  <c r="K219" i="1"/>
  <c r="K220" i="1"/>
  <c r="K222" i="1"/>
  <c r="K223" i="1"/>
  <c r="K224" i="1"/>
  <c r="K225" i="1"/>
  <c r="K227" i="1"/>
  <c r="K226" i="1"/>
  <c r="K230" i="1"/>
  <c r="K229" i="1"/>
  <c r="K231" i="1"/>
  <c r="K232" i="1"/>
  <c r="K233" i="1"/>
  <c r="K234" i="1"/>
  <c r="K235" i="1"/>
  <c r="K236" i="1"/>
  <c r="K237" i="1"/>
  <c r="K239" i="1"/>
  <c r="K238" i="1"/>
  <c r="K241" i="1"/>
  <c r="K242" i="1"/>
  <c r="K243" i="1"/>
  <c r="K244" i="1"/>
  <c r="K245" i="1"/>
  <c r="K246" i="1"/>
  <c r="K247" i="1"/>
  <c r="K248" i="1"/>
  <c r="K250" i="1"/>
  <c r="K251" i="1"/>
  <c r="K252" i="1"/>
  <c r="K254" i="1"/>
  <c r="K256" i="1"/>
  <c r="K255" i="1"/>
  <c r="K257" i="1"/>
  <c r="K258" i="1"/>
  <c r="K260" i="1"/>
  <c r="K259" i="1"/>
  <c r="K261" i="1"/>
  <c r="K262" i="1"/>
  <c r="K263" i="1"/>
  <c r="K264" i="1"/>
  <c r="K267" i="1"/>
  <c r="K265" i="1"/>
  <c r="K266" i="1"/>
  <c r="K269" i="1"/>
  <c r="K270" i="1"/>
  <c r="K271" i="1"/>
  <c r="K268" i="1"/>
  <c r="K272" i="1"/>
  <c r="K273" i="1"/>
  <c r="K275" i="1"/>
  <c r="K277" i="1"/>
  <c r="K278" i="1"/>
  <c r="K279" i="1"/>
  <c r="K280" i="1"/>
  <c r="K281" i="1"/>
  <c r="K282" i="1"/>
  <c r="K283" i="1"/>
  <c r="K284" i="1"/>
  <c r="K285" i="1"/>
  <c r="K286" i="1"/>
  <c r="K287" i="1"/>
  <c r="K290" i="1"/>
  <c r="K292" i="1"/>
  <c r="K291" i="1"/>
  <c r="K288" i="1"/>
  <c r="K289" i="1"/>
  <c r="K293" i="1"/>
  <c r="K294" i="1"/>
  <c r="K295" i="1"/>
  <c r="K296" i="1"/>
  <c r="K298" i="1"/>
  <c r="K297" i="1"/>
  <c r="K299" i="1"/>
  <c r="K303" i="1"/>
  <c r="K302" i="1"/>
  <c r="K304" i="1"/>
  <c r="K305" i="1"/>
  <c r="K306" i="1"/>
  <c r="K308" i="1"/>
  <c r="K309" i="1"/>
  <c r="K310" i="1"/>
  <c r="K312" i="1"/>
  <c r="K313" i="1"/>
  <c r="K314" i="1"/>
  <c r="K315" i="1"/>
  <c r="K317" i="1"/>
  <c r="K316" i="1"/>
  <c r="K318" i="1"/>
  <c r="K319" i="1"/>
  <c r="K320" i="1"/>
  <c r="K322" i="1"/>
  <c r="K321" i="1"/>
  <c r="K324" i="1"/>
  <c r="K323" i="1"/>
  <c r="K325" i="1"/>
  <c r="K326" i="1"/>
  <c r="K328" i="1"/>
  <c r="K327" i="1"/>
  <c r="K329" i="1"/>
  <c r="K330" i="1"/>
  <c r="K333" i="1"/>
  <c r="K334" i="1"/>
  <c r="K336" i="1"/>
  <c r="K335" i="1"/>
  <c r="K337" i="1"/>
  <c r="K338" i="1"/>
  <c r="K339" i="1"/>
  <c r="K340" i="1"/>
  <c r="K341" i="1"/>
  <c r="K342" i="1"/>
  <c r="K343" i="1"/>
  <c r="K344" i="1"/>
  <c r="K345" i="1"/>
  <c r="K347" i="1"/>
  <c r="K346" i="1"/>
  <c r="K348" i="1"/>
  <c r="K350" i="1"/>
  <c r="K351" i="1"/>
  <c r="K352" i="1"/>
  <c r="K355" i="1"/>
  <c r="K354" i="1"/>
  <c r="K353" i="1"/>
  <c r="K356" i="1"/>
  <c r="K357" i="1"/>
  <c r="K358" i="1"/>
  <c r="K360" i="1"/>
  <c r="K363" i="1"/>
  <c r="K364" i="1"/>
  <c r="K365" i="1"/>
  <c r="K366" i="1"/>
  <c r="K367" i="1"/>
  <c r="K369" i="1"/>
  <c r="K370" i="1"/>
  <c r="K373" i="1"/>
  <c r="K371" i="1"/>
  <c r="K372" i="1"/>
  <c r="K374" i="1"/>
  <c r="K375" i="1"/>
  <c r="K376" i="1"/>
  <c r="K379" i="1"/>
  <c r="K377" i="1"/>
  <c r="K378" i="1"/>
  <c r="K381" i="1"/>
  <c r="K383" i="1"/>
  <c r="K384" i="1"/>
  <c r="K385" i="1"/>
  <c r="K387" i="1"/>
  <c r="K388" i="1"/>
  <c r="K386" i="1"/>
  <c r="K389" i="1"/>
  <c r="K390" i="1"/>
  <c r="K391" i="1"/>
  <c r="K394" i="1"/>
  <c r="K393" i="1"/>
  <c r="K396" i="1"/>
  <c r="K399" i="1"/>
  <c r="K397" i="1"/>
  <c r="K398" i="1"/>
  <c r="K402" i="1"/>
  <c r="K404" i="1"/>
  <c r="K403" i="1"/>
  <c r="K405" i="1"/>
  <c r="K407" i="1"/>
  <c r="K409" i="1"/>
  <c r="K410" i="1"/>
  <c r="K411" i="1"/>
  <c r="K413" i="1"/>
  <c r="K412" i="1"/>
  <c r="K415" i="1"/>
  <c r="K416" i="1"/>
  <c r="K417" i="1"/>
  <c r="K418" i="1"/>
  <c r="K419" i="1"/>
  <c r="K421" i="1"/>
  <c r="K423" i="1"/>
  <c r="K420" i="1"/>
  <c r="K425" i="1"/>
  <c r="K422" i="1"/>
  <c r="K427" i="1"/>
  <c r="K424" i="1"/>
  <c r="K426" i="1"/>
  <c r="K428" i="1"/>
  <c r="K429" i="1"/>
  <c r="K430" i="1"/>
  <c r="K431" i="1"/>
  <c r="K432" i="1"/>
  <c r="K433" i="1"/>
  <c r="K437" i="1"/>
  <c r="K435" i="1"/>
  <c r="K436" i="1"/>
  <c r="K439" i="1"/>
  <c r="K434" i="1"/>
  <c r="K438" i="1"/>
  <c r="K440" i="1"/>
  <c r="K442" i="1"/>
  <c r="K441" i="1"/>
  <c r="K443" i="1"/>
  <c r="K445" i="1"/>
  <c r="K444" i="1"/>
  <c r="K446" i="1"/>
  <c r="K447" i="1"/>
  <c r="K451" i="1"/>
  <c r="K450" i="1"/>
  <c r="K449" i="1"/>
  <c r="K454" i="1"/>
  <c r="K452" i="1"/>
  <c r="K455" i="1"/>
  <c r="K456" i="1"/>
  <c r="K457" i="1"/>
  <c r="K459" i="1"/>
  <c r="K461" i="1"/>
  <c r="K460" i="1"/>
  <c r="K462" i="1"/>
  <c r="K470" i="1"/>
  <c r="K465" i="1"/>
  <c r="K468" i="1"/>
  <c r="K467" i="1"/>
  <c r="K471" i="1"/>
  <c r="K475" i="1"/>
  <c r="K466" i="1"/>
  <c r="K469" i="1"/>
  <c r="K472" i="1"/>
  <c r="K473" i="1"/>
  <c r="K474" i="1"/>
  <c r="K476" i="1"/>
  <c r="K477" i="1"/>
  <c r="K481" i="1"/>
  <c r="K480" i="1"/>
  <c r="K478" i="1"/>
  <c r="K479" i="1"/>
  <c r="K482" i="1"/>
  <c r="K483" i="1"/>
  <c r="K484" i="1"/>
  <c r="K485" i="1"/>
  <c r="K486" i="1"/>
  <c r="K488" i="1"/>
  <c r="K487" i="1"/>
  <c r="K490" i="1"/>
  <c r="K489" i="1"/>
  <c r="K491" i="1"/>
  <c r="K492" i="1"/>
  <c r="K493" i="1"/>
  <c r="K495" i="1"/>
  <c r="K496" i="1"/>
  <c r="K494" i="1"/>
  <c r="K500" i="1"/>
  <c r="K505" i="1"/>
  <c r="K499" i="1"/>
  <c r="K502" i="1"/>
  <c r="K498" i="1"/>
  <c r="K507" i="1"/>
  <c r="K504" i="1"/>
  <c r="K503" i="1"/>
  <c r="K506" i="1"/>
  <c r="K508" i="1"/>
  <c r="K509" i="1"/>
  <c r="K510" i="1"/>
  <c r="K511" i="1"/>
  <c r="K515" i="1"/>
  <c r="K513" i="1"/>
  <c r="K514" i="1"/>
  <c r="K516" i="1"/>
  <c r="K517" i="1"/>
  <c r="K519" i="1"/>
  <c r="K518" i="1"/>
  <c r="K520" i="1"/>
  <c r="K521" i="1"/>
  <c r="K522" i="1"/>
  <c r="K524" i="1"/>
  <c r="K523" i="1"/>
  <c r="K525" i="1"/>
  <c r="K527" i="1"/>
  <c r="K526" i="1"/>
  <c r="K528" i="1"/>
  <c r="K529" i="1"/>
  <c r="K532" i="1"/>
  <c r="K530" i="1"/>
  <c r="K531" i="1"/>
  <c r="K534" i="1"/>
  <c r="K535" i="1"/>
  <c r="K537" i="1"/>
  <c r="K533" i="1"/>
  <c r="K536" i="1"/>
  <c r="K539" i="1"/>
  <c r="K538" i="1"/>
  <c r="K540" i="1"/>
  <c r="K541" i="1"/>
  <c r="K542" i="1"/>
  <c r="K544" i="1"/>
  <c r="K543" i="1"/>
  <c r="K545" i="1"/>
  <c r="K546" i="1"/>
  <c r="K547" i="1"/>
  <c r="K548" i="1"/>
  <c r="K549" i="1"/>
  <c r="K550" i="1"/>
  <c r="K551" i="1"/>
  <c r="K553" i="1"/>
  <c r="K554" i="1"/>
  <c r="K552" i="1"/>
  <c r="K555" i="1"/>
  <c r="K558" i="1"/>
  <c r="K559" i="1"/>
  <c r="K560" i="1"/>
  <c r="K561" i="1"/>
  <c r="K562" i="1"/>
  <c r="K565" i="1"/>
  <c r="K564" i="1"/>
  <c r="K567" i="1"/>
  <c r="K563" i="1"/>
  <c r="K566" i="1"/>
  <c r="K569" i="1"/>
  <c r="K570" i="1"/>
  <c r="K568" i="1"/>
  <c r="K571" i="1"/>
  <c r="K573" i="1"/>
  <c r="K572" i="1"/>
  <c r="K574" i="1"/>
  <c r="K575" i="1"/>
  <c r="K576" i="1"/>
  <c r="K578" i="1"/>
  <c r="K580" i="1"/>
  <c r="K579" i="1"/>
  <c r="K581" i="1"/>
  <c r="K577" i="1"/>
  <c r="K582" i="1"/>
  <c r="K584" i="1"/>
  <c r="K585" i="1"/>
  <c r="K587" i="1"/>
  <c r="K589" i="1"/>
  <c r="K588" i="1"/>
  <c r="K586" i="1"/>
  <c r="K591" i="1"/>
  <c r="K590" i="1"/>
  <c r="K592" i="1"/>
  <c r="K593" i="1"/>
  <c r="K594" i="1"/>
  <c r="K595" i="1"/>
  <c r="K597" i="1"/>
  <c r="K599" i="1"/>
  <c r="K601" i="1"/>
  <c r="K598" i="1"/>
  <c r="K600" i="1"/>
  <c r="K603" i="1"/>
  <c r="K604" i="1"/>
  <c r="K605" i="1"/>
  <c r="K606" i="1"/>
  <c r="K607" i="1"/>
  <c r="K608" i="1"/>
  <c r="K609" i="1"/>
  <c r="K610" i="1"/>
  <c r="K613" i="1"/>
  <c r="K611" i="1"/>
  <c r="K615" i="1"/>
  <c r="K614" i="1"/>
  <c r="K612" i="1"/>
  <c r="K617" i="1"/>
  <c r="K616" i="1"/>
  <c r="K620" i="1"/>
  <c r="K621" i="1"/>
  <c r="K624" i="1"/>
  <c r="K622" i="1"/>
  <c r="K625" i="1"/>
  <c r="K623" i="1"/>
  <c r="K627" i="1"/>
  <c r="K626" i="1"/>
  <c r="K628" i="1"/>
  <c r="K629" i="1"/>
  <c r="K633" i="1"/>
  <c r="K630" i="1"/>
  <c r="K632" i="1"/>
  <c r="K634" i="1"/>
  <c r="K635" i="1"/>
  <c r="K636" i="1"/>
  <c r="K637" i="1"/>
  <c r="K638" i="1"/>
  <c r="K639" i="1"/>
  <c r="K641" i="1"/>
  <c r="K640" i="1"/>
  <c r="K642" i="1"/>
  <c r="K644" i="1"/>
  <c r="K645" i="1"/>
  <c r="K646" i="1"/>
  <c r="K649" i="1"/>
  <c r="K647" i="1"/>
  <c r="K650" i="1"/>
  <c r="K648" i="1"/>
  <c r="K653" i="1"/>
  <c r="K655" i="1"/>
  <c r="K658" i="1"/>
  <c r="K656" i="1"/>
  <c r="K657" i="1"/>
  <c r="K659" i="1"/>
  <c r="K660" i="1"/>
  <c r="K661" i="1"/>
  <c r="K663" i="1"/>
  <c r="K662" i="1"/>
  <c r="K664" i="1"/>
  <c r="K665" i="1"/>
  <c r="K667" i="1"/>
  <c r="K668" i="1"/>
  <c r="K669" i="1"/>
  <c r="K666" i="1"/>
  <c r="K670" i="1"/>
  <c r="K671" i="1"/>
  <c r="K672" i="1"/>
  <c r="K673" i="1"/>
  <c r="K674" i="1"/>
  <c r="K675" i="1"/>
  <c r="K677" i="1"/>
  <c r="K676" i="1"/>
  <c r="K678" i="1"/>
  <c r="K679" i="1"/>
  <c r="K681" i="1"/>
  <c r="K682" i="1"/>
  <c r="K683" i="1"/>
  <c r="K680" i="1"/>
  <c r="K684" i="1"/>
  <c r="K685" i="1"/>
  <c r="K688" i="1"/>
  <c r="K687" i="1"/>
  <c r="K686" i="1"/>
  <c r="K690" i="1"/>
  <c r="K689" i="1"/>
  <c r="K692" i="1"/>
  <c r="K691" i="1"/>
  <c r="K695" i="1"/>
  <c r="K693" i="1"/>
  <c r="K694" i="1"/>
  <c r="K696" i="1"/>
  <c r="K697" i="1"/>
  <c r="K699" i="1"/>
  <c r="K701" i="1"/>
  <c r="K700" i="1"/>
  <c r="K698" i="1"/>
  <c r="K703" i="1"/>
  <c r="K705" i="1"/>
  <c r="K702" i="1"/>
  <c r="K709" i="1"/>
  <c r="K704" i="1"/>
  <c r="K708" i="1"/>
  <c r="K707" i="1"/>
  <c r="K706" i="1"/>
  <c r="K710" i="1"/>
  <c r="K711" i="1"/>
  <c r="K712" i="1"/>
  <c r="K713" i="1"/>
  <c r="K717" i="1"/>
  <c r="K719" i="1"/>
  <c r="K720" i="1"/>
  <c r="K727" i="1"/>
  <c r="K718" i="1"/>
  <c r="K721" i="1"/>
  <c r="K725" i="1"/>
  <c r="K723" i="1"/>
  <c r="K730" i="1"/>
  <c r="K729" i="1"/>
  <c r="K733" i="1"/>
  <c r="K738" i="1"/>
  <c r="K734" i="1"/>
  <c r="K735" i="1"/>
  <c r="K737" i="1"/>
  <c r="K736" i="1"/>
  <c r="K732" i="1"/>
  <c r="K741" i="1"/>
  <c r="K739" i="1"/>
  <c r="K742" i="1"/>
  <c r="K743" i="1"/>
  <c r="K744" i="1"/>
  <c r="K749" i="1"/>
  <c r="K748" i="1"/>
  <c r="K745" i="1"/>
  <c r="K750" i="1"/>
  <c r="K751" i="1"/>
  <c r="K753" i="1"/>
  <c r="K752" i="1"/>
  <c r="K754" i="1"/>
  <c r="K755" i="1"/>
  <c r="K756" i="1"/>
  <c r="K758" i="1"/>
  <c r="K757" i="1"/>
  <c r="K759" i="1"/>
  <c r="K760" i="1"/>
  <c r="K763" i="1"/>
  <c r="K762" i="1"/>
  <c r="K761" i="1"/>
  <c r="K765" i="1"/>
  <c r="K764" i="1"/>
  <c r="K766" i="1"/>
  <c r="K767" i="1"/>
  <c r="K768" i="1"/>
  <c r="K769" i="1"/>
  <c r="K773" i="1"/>
  <c r="K770" i="1"/>
  <c r="K772" i="1"/>
  <c r="K780" i="1"/>
  <c r="K776" i="1"/>
  <c r="K779" i="1"/>
  <c r="K778" i="1"/>
  <c r="K774" i="1"/>
  <c r="K781" i="1"/>
  <c r="K782" i="1"/>
  <c r="K784" i="1"/>
  <c r="K785" i="1"/>
  <c r="K787" i="1"/>
  <c r="K786" i="1"/>
  <c r="K788" i="1"/>
  <c r="K789" i="1"/>
  <c r="K790" i="1"/>
  <c r="K791" i="1"/>
  <c r="K792" i="1"/>
  <c r="K795" i="1"/>
  <c r="K793" i="1"/>
  <c r="K794" i="1"/>
  <c r="K796" i="1"/>
  <c r="K797" i="1"/>
  <c r="K798" i="1"/>
  <c r="K800" i="1"/>
  <c r="K802" i="1"/>
  <c r="K799" i="1"/>
  <c r="K801" i="1"/>
  <c r="K803" i="1"/>
  <c r="K804" i="1"/>
  <c r="K806" i="1"/>
  <c r="K805" i="1"/>
  <c r="K807" i="1"/>
  <c r="K808" i="1"/>
  <c r="K809" i="1"/>
  <c r="K810" i="1"/>
  <c r="K811" i="1"/>
  <c r="K812" i="1"/>
  <c r="K814" i="1"/>
  <c r="K816" i="1"/>
  <c r="K813" i="1"/>
  <c r="K815" i="1"/>
  <c r="K817" i="1"/>
  <c r="K819" i="1"/>
  <c r="K823" i="1"/>
  <c r="K822" i="1"/>
  <c r="K821" i="1"/>
  <c r="K820" i="1"/>
  <c r="K825" i="1"/>
  <c r="K826" i="1"/>
  <c r="K828" i="1"/>
  <c r="K829" i="1"/>
  <c r="K830" i="1"/>
  <c r="K832" i="1"/>
  <c r="K831" i="1"/>
  <c r="K834" i="1"/>
  <c r="K835" i="1"/>
  <c r="K837" i="1"/>
  <c r="K836" i="1"/>
  <c r="K840" i="1"/>
  <c r="K838" i="1"/>
  <c r="K839" i="1"/>
  <c r="K841" i="1"/>
  <c r="K842" i="1"/>
  <c r="K846" i="1"/>
  <c r="K847" i="1"/>
  <c r="K845" i="1"/>
  <c r="K848" i="1"/>
  <c r="K849" i="1"/>
  <c r="K850" i="1"/>
  <c r="K852" i="1"/>
  <c r="K853" i="1"/>
  <c r="K854" i="1"/>
  <c r="K855" i="1"/>
  <c r="K856" i="1"/>
  <c r="K857" i="1"/>
  <c r="K861" i="1"/>
  <c r="K860" i="1"/>
  <c r="K859" i="1"/>
  <c r="K858" i="1"/>
  <c r="K862" i="1"/>
  <c r="K863" i="1"/>
  <c r="K866" i="1"/>
  <c r="K865" i="1"/>
  <c r="K867" i="1"/>
  <c r="K870" i="1"/>
  <c r="K869" i="1"/>
  <c r="K868" i="1"/>
  <c r="K864" i="1"/>
  <c r="K871" i="1"/>
  <c r="K872" i="1"/>
  <c r="K874" i="1"/>
  <c r="K877" i="1"/>
  <c r="K875" i="1"/>
  <c r="K876" i="1"/>
  <c r="K878" i="1"/>
  <c r="K880" i="1"/>
  <c r="K879" i="1"/>
  <c r="K881" i="1"/>
  <c r="K883" i="1"/>
  <c r="K885" i="1"/>
  <c r="K884" i="1"/>
  <c r="K886" i="1"/>
  <c r="K888" i="1"/>
  <c r="K887" i="1"/>
  <c r="K889" i="1"/>
  <c r="K892" i="1"/>
  <c r="K890" i="1"/>
  <c r="K891" i="1"/>
  <c r="K893" i="1"/>
  <c r="K894" i="1"/>
  <c r="K895" i="1"/>
  <c r="K897" i="1"/>
  <c r="K896" i="1"/>
  <c r="K898" i="1"/>
  <c r="K899" i="1"/>
  <c r="K903" i="1"/>
  <c r="K900" i="1"/>
  <c r="K904" i="1"/>
  <c r="K907" i="1"/>
  <c r="K906" i="1"/>
  <c r="K905" i="1"/>
  <c r="K911" i="1"/>
  <c r="K908" i="1"/>
  <c r="K910" i="1"/>
  <c r="K912" i="1"/>
  <c r="K913" i="1"/>
  <c r="K914" i="1"/>
  <c r="K916" i="1"/>
  <c r="K920" i="1"/>
  <c r="K918" i="1"/>
  <c r="K919" i="1"/>
  <c r="K915" i="1"/>
  <c r="K924" i="1"/>
  <c r="K917" i="1"/>
  <c r="K922" i="1"/>
  <c r="K921" i="1"/>
  <c r="K925" i="1"/>
  <c r="K923" i="1"/>
  <c r="K926" i="1"/>
  <c r="K929" i="1"/>
  <c r="K930" i="1"/>
  <c r="K927" i="1"/>
  <c r="K934" i="1"/>
  <c r="K935" i="1"/>
  <c r="K933" i="1"/>
  <c r="K936" i="1"/>
  <c r="K937" i="1"/>
  <c r="K939" i="1"/>
  <c r="K938" i="1"/>
  <c r="K942" i="1"/>
  <c r="K941" i="1"/>
  <c r="K940" i="1"/>
  <c r="K945" i="1"/>
  <c r="K943" i="1"/>
  <c r="K944" i="1"/>
  <c r="K948" i="1"/>
  <c r="K949" i="1"/>
  <c r="K950" i="1"/>
  <c r="K951" i="1"/>
  <c r="K953" i="1"/>
  <c r="K954" i="1"/>
  <c r="K952" i="1"/>
  <c r="K956" i="1"/>
  <c r="K958" i="1"/>
  <c r="K957" i="1"/>
  <c r="K955" i="1"/>
  <c r="K959" i="1"/>
  <c r="K960" i="1"/>
  <c r="K961" i="1"/>
  <c r="K962" i="1"/>
  <c r="K963" i="1"/>
  <c r="K964" i="1"/>
  <c r="K965" i="1"/>
  <c r="K968" i="1"/>
  <c r="K967" i="1"/>
  <c r="K970" i="1"/>
  <c r="K969" i="1"/>
  <c r="K972" i="1"/>
  <c r="K971" i="1"/>
  <c r="K973" i="1"/>
  <c r="K976" i="1"/>
  <c r="K975" i="1"/>
  <c r="K977" i="1"/>
  <c r="K974" i="1"/>
  <c r="K978" i="1"/>
  <c r="K979" i="1"/>
  <c r="K982" i="1"/>
  <c r="K981" i="1"/>
  <c r="K984" i="1"/>
  <c r="K985" i="1"/>
  <c r="K986" i="1"/>
  <c r="K987" i="1"/>
  <c r="K983" i="1"/>
  <c r="K990" i="1"/>
  <c r="K980" i="1"/>
  <c r="K992" i="1"/>
  <c r="K993" i="1"/>
  <c r="K991" i="1"/>
  <c r="K988" i="1"/>
  <c r="K994" i="1"/>
  <c r="K995" i="1"/>
  <c r="K989" i="1"/>
  <c r="K996" i="1"/>
  <c r="K997" i="1"/>
  <c r="K998" i="1"/>
  <c r="K999" i="1"/>
  <c r="K1000" i="1"/>
  <c r="K1001" i="1"/>
  <c r="K1003" i="1"/>
  <c r="K1004" i="1"/>
  <c r="K1005" i="1"/>
  <c r="K1007" i="1"/>
  <c r="K1006" i="1"/>
  <c r="K1010" i="1"/>
  <c r="K1011" i="1"/>
  <c r="K1008" i="1"/>
  <c r="K1013" i="1"/>
  <c r="K1009" i="1"/>
  <c r="K1014" i="1"/>
  <c r="K1015" i="1"/>
  <c r="K1017" i="1"/>
  <c r="K1018" i="1"/>
  <c r="K1019" i="1"/>
  <c r="K1020" i="1"/>
  <c r="K1021" i="1"/>
  <c r="K1023" i="1"/>
  <c r="K1022" i="1"/>
  <c r="K1024" i="1"/>
  <c r="K1025" i="1"/>
  <c r="K1026" i="1"/>
  <c r="K1027" i="1"/>
  <c r="K1028" i="1"/>
  <c r="K1029" i="1"/>
  <c r="K1030" i="1"/>
  <c r="K1031" i="1"/>
  <c r="K1032" i="1"/>
  <c r="K1033" i="1"/>
  <c r="K1039" i="1"/>
  <c r="K1034" i="1"/>
  <c r="K1042" i="1"/>
  <c r="K1035" i="1"/>
  <c r="K1037" i="1"/>
  <c r="K1036" i="1"/>
  <c r="K1038" i="1"/>
  <c r="K1040" i="1"/>
  <c r="K1041" i="1"/>
  <c r="K1043" i="1"/>
  <c r="K1048" i="1"/>
  <c r="K1044" i="1"/>
  <c r="K1047" i="1"/>
  <c r="K1046" i="1"/>
  <c r="K1052" i="1"/>
  <c r="K1050" i="1"/>
  <c r="K1051" i="1"/>
  <c r="K1054" i="1"/>
  <c r="K1053" i="1"/>
  <c r="K1057" i="1"/>
  <c r="K1058" i="1"/>
  <c r="K1056" i="1"/>
  <c r="K1055" i="1"/>
  <c r="K1061" i="1"/>
  <c r="K1062" i="1"/>
  <c r="K1063" i="1"/>
  <c r="K1064" i="1"/>
  <c r="K1065" i="1"/>
  <c r="K1066" i="1"/>
  <c r="K1067" i="1"/>
  <c r="K1069" i="1"/>
  <c r="K1070" i="1"/>
  <c r="K1068" i="1"/>
  <c r="K1071" i="1"/>
  <c r="K1074" i="1"/>
  <c r="K1073" i="1"/>
  <c r="K1072" i="1"/>
  <c r="K1075" i="1"/>
  <c r="K1076" i="1"/>
  <c r="K1077" i="1"/>
  <c r="K1080" i="1"/>
  <c r="K1078" i="1"/>
  <c r="K1079" i="1"/>
  <c r="K1081" i="1"/>
  <c r="K1082" i="1"/>
  <c r="K1084" i="1"/>
  <c r="K1083" i="1"/>
  <c r="K1085" i="1"/>
  <c r="K1086" i="1"/>
  <c r="K1088" i="1"/>
  <c r="K1087" i="1"/>
  <c r="K1090" i="1"/>
  <c r="K1092" i="1"/>
  <c r="K1091" i="1"/>
  <c r="K1093" i="1"/>
  <c r="K1101" i="1"/>
  <c r="K1097" i="1"/>
  <c r="K1095" i="1"/>
  <c r="K1094" i="1"/>
  <c r="K1102" i="1"/>
  <c r="K1104" i="1"/>
  <c r="K1096" i="1"/>
  <c r="K1098" i="1"/>
  <c r="K1099" i="1"/>
  <c r="K1100" i="1"/>
  <c r="K1111" i="1"/>
  <c r="K1106" i="1"/>
  <c r="K1108" i="1"/>
  <c r="K1110" i="1"/>
  <c r="K1109" i="1"/>
  <c r="K1114" i="1"/>
  <c r="K1112" i="1"/>
  <c r="K1113" i="1"/>
  <c r="K1116" i="1"/>
  <c r="K1117" i="1"/>
  <c r="K1118" i="1"/>
  <c r="K1119" i="1"/>
  <c r="K1120" i="1"/>
  <c r="K1121" i="1"/>
  <c r="K1123" i="1"/>
  <c r="K1122" i="1"/>
  <c r="K1125" i="1"/>
  <c r="K1126" i="1"/>
  <c r="K1124" i="1"/>
  <c r="K1127" i="1"/>
  <c r="K1129" i="1"/>
  <c r="K1130" i="1"/>
  <c r="K1128" i="1"/>
  <c r="K1131" i="1"/>
  <c r="K1132" i="1"/>
  <c r="K1133" i="1"/>
  <c r="K1134" i="1"/>
  <c r="K1135" i="1"/>
  <c r="K1136" i="1"/>
  <c r="K1138" i="1"/>
  <c r="K1137" i="1"/>
  <c r="K1140" i="1"/>
  <c r="K1139" i="1"/>
  <c r="K1141" i="1"/>
  <c r="K1143" i="1"/>
  <c r="K1142" i="1"/>
  <c r="K1144" i="1"/>
  <c r="K1145" i="1"/>
  <c r="K1146" i="1"/>
  <c r="K1149" i="1"/>
  <c r="K1147" i="1"/>
  <c r="K1148" i="1"/>
  <c r="K1151" i="1"/>
  <c r="K1153" i="1"/>
  <c r="K1152" i="1"/>
  <c r="K1154" i="1"/>
  <c r="K1155" i="1"/>
  <c r="K1156" i="1"/>
  <c r="K1158" i="1"/>
  <c r="K1157" i="1"/>
  <c r="K1159" i="1"/>
  <c r="K1162" i="1"/>
  <c r="K1161" i="1"/>
  <c r="K1163" i="1"/>
  <c r="K1160" i="1"/>
  <c r="K1164" i="1"/>
  <c r="K1165" i="1"/>
  <c r="K1166" i="1"/>
  <c r="K1168" i="1"/>
  <c r="K1167" i="1"/>
  <c r="K1171" i="1"/>
  <c r="K1169" i="1"/>
  <c r="K1170" i="1"/>
  <c r="K1174" i="1"/>
  <c r="K1172" i="1"/>
  <c r="K1176" i="1"/>
  <c r="K1173" i="1"/>
  <c r="K1182" i="1"/>
  <c r="K1175" i="1"/>
  <c r="K1178" i="1"/>
  <c r="K1183" i="1"/>
  <c r="K1180" i="1"/>
  <c r="K1179" i="1"/>
  <c r="K1181" i="1"/>
  <c r="K1184" i="1"/>
  <c r="K1186" i="1"/>
  <c r="K1185" i="1"/>
  <c r="K1188" i="1"/>
  <c r="K1189" i="1"/>
  <c r="K1187" i="1"/>
  <c r="K1190" i="1"/>
  <c r="K1192" i="1"/>
  <c r="K1191" i="1"/>
  <c r="K1193" i="1"/>
  <c r="K1196" i="1"/>
  <c r="K1195" i="1"/>
  <c r="K1194" i="1"/>
  <c r="K1200" i="1"/>
  <c r="K1199" i="1"/>
  <c r="K1198" i="1"/>
  <c r="K1197" i="1"/>
  <c r="K1201" i="1"/>
  <c r="K1202" i="1"/>
  <c r="K1203" i="1"/>
  <c r="K1204" i="1"/>
  <c r="K1205" i="1"/>
  <c r="K1207" i="1"/>
  <c r="K1208" i="1"/>
  <c r="K1211" i="1"/>
  <c r="K1210" i="1"/>
  <c r="K1212" i="1"/>
  <c r="K1216" i="1"/>
  <c r="K1215" i="1"/>
  <c r="K1213" i="1"/>
  <c r="K1217" i="1"/>
  <c r="K1214" i="1"/>
  <c r="K1218" i="1"/>
  <c r="K1222" i="1"/>
  <c r="K1221" i="1"/>
  <c r="K1220" i="1"/>
  <c r="K1223" i="1"/>
  <c r="K1219" i="1"/>
  <c r="K1226" i="1"/>
  <c r="K1225" i="1"/>
  <c r="K1224" i="1"/>
  <c r="K1227" i="1"/>
  <c r="K1230" i="1"/>
  <c r="K1231" i="1"/>
  <c r="K1229" i="1"/>
  <c r="K1232" i="1"/>
  <c r="K1233" i="1"/>
  <c r="K1234" i="1"/>
  <c r="K1235" i="1"/>
  <c r="K1237" i="1"/>
  <c r="K1238" i="1"/>
  <c r="K1239" i="1"/>
  <c r="K1236" i="1"/>
  <c r="K1240" i="1"/>
  <c r="K1241" i="1"/>
  <c r="K1243" i="1"/>
  <c r="K1246" i="1"/>
  <c r="K1247" i="1"/>
  <c r="K1250" i="1"/>
  <c r="K1248" i="1"/>
  <c r="K1249" i="1"/>
  <c r="K1252" i="1"/>
  <c r="K1256" i="1"/>
  <c r="K1254" i="1"/>
  <c r="K1255" i="1"/>
  <c r="K1260" i="1"/>
  <c r="K1261" i="1"/>
  <c r="K1263" i="1"/>
  <c r="K1262" i="1"/>
  <c r="K1264" i="1"/>
  <c r="K1265" i="1"/>
  <c r="K1268" i="1"/>
  <c r="K1269" i="1"/>
  <c r="K1266" i="1"/>
  <c r="K1267" i="1"/>
  <c r="K1271" i="1"/>
  <c r="K1270" i="1"/>
  <c r="K1272" i="1"/>
  <c r="K1273" i="1"/>
  <c r="K1274" i="1"/>
  <c r="K1276" i="1"/>
  <c r="K1275" i="1"/>
  <c r="K1284" i="1"/>
  <c r="K1280" i="1"/>
  <c r="K1286" i="1"/>
  <c r="K1281" i="1"/>
  <c r="K1279" i="1"/>
  <c r="K1287" i="1"/>
  <c r="K1282" i="1"/>
  <c r="K1283" i="1"/>
  <c r="K1285" i="1"/>
  <c r="K1288" i="1"/>
  <c r="K1289" i="1"/>
  <c r="K1290" i="1"/>
  <c r="K1295" i="1"/>
  <c r="K1294" i="1"/>
  <c r="K1292" i="1"/>
  <c r="K1296" i="1"/>
  <c r="K1291" i="1"/>
  <c r="K1293" i="1"/>
  <c r="K1298" i="1"/>
  <c r="K1301" i="1"/>
  <c r="K1297" i="1"/>
  <c r="K1303" i="1"/>
  <c r="K1304" i="1"/>
  <c r="K1302" i="1"/>
  <c r="K1305" i="1"/>
  <c r="K1306" i="1"/>
  <c r="K1308" i="1"/>
  <c r="K1307" i="1"/>
  <c r="K1309" i="1"/>
  <c r="K1310" i="1"/>
  <c r="K1312" i="1"/>
  <c r="K1314" i="1"/>
  <c r="K1313" i="1"/>
  <c r="K1316" i="1"/>
  <c r="K1311" i="1"/>
  <c r="K1317" i="1"/>
  <c r="K1315" i="1"/>
  <c r="K1318" i="1"/>
  <c r="K1320" i="1"/>
  <c r="K1319" i="1"/>
  <c r="K1321" i="1"/>
  <c r="K1322" i="1"/>
  <c r="K1323" i="1"/>
  <c r="K1324" i="1"/>
  <c r="K1325" i="1"/>
  <c r="K1327" i="1"/>
  <c r="K1330" i="1"/>
  <c r="K1328" i="1"/>
  <c r="K1329" i="1"/>
  <c r="K1331" i="1"/>
  <c r="K1332" i="1"/>
  <c r="K1333" i="1"/>
  <c r="K1334" i="1"/>
  <c r="K1335" i="1"/>
  <c r="K1337" i="1"/>
  <c r="K1338" i="1"/>
  <c r="K1341" i="1"/>
  <c r="K1343" i="1"/>
  <c r="K1340" i="1"/>
  <c r="K1344" i="1"/>
  <c r="K1339" i="1"/>
  <c r="K1345" i="1"/>
  <c r="K1354" i="1"/>
  <c r="K1350" i="1"/>
  <c r="K1353" i="1"/>
  <c r="K1356" i="1"/>
  <c r="K1346" i="1"/>
  <c r="K1351" i="1"/>
  <c r="K1349" i="1"/>
  <c r="K1357" i="1"/>
  <c r="K1348" i="1"/>
  <c r="K1347" i="1"/>
  <c r="K1352" i="1"/>
  <c r="K1364" i="1"/>
  <c r="K1360" i="1"/>
  <c r="K1366" i="1"/>
  <c r="K1359" i="1"/>
  <c r="K1361" i="1"/>
  <c r="K1367" i="1"/>
  <c r="K1362" i="1"/>
  <c r="K1363" i="1"/>
  <c r="K1365" i="1"/>
  <c r="K1369" i="1"/>
  <c r="K1368" i="1"/>
  <c r="K1370" i="1"/>
  <c r="K1375" i="1"/>
  <c r="K1376" i="1"/>
  <c r="K1373" i="1"/>
  <c r="K1374" i="1"/>
  <c r="K1380" i="1"/>
  <c r="K1379" i="1"/>
  <c r="K1372" i="1"/>
  <c r="K1377" i="1"/>
  <c r="K1381" i="1"/>
  <c r="K1378" i="1"/>
  <c r="K1382" i="1"/>
  <c r="K1384" i="1"/>
  <c r="K1383" i="1"/>
  <c r="K1389" i="1"/>
  <c r="K1390" i="1"/>
  <c r="K1386" i="1"/>
  <c r="K1393" i="1"/>
  <c r="K1387" i="1"/>
  <c r="K1388" i="1"/>
  <c r="K1391" i="1"/>
  <c r="K1392" i="1"/>
  <c r="K1394" i="1"/>
  <c r="K1395" i="1"/>
  <c r="K1396" i="1"/>
  <c r="K1398" i="1"/>
  <c r="K1400" i="1"/>
  <c r="K1397" i="1"/>
  <c r="K1399" i="1"/>
  <c r="K1401" i="1"/>
  <c r="K1404" i="1"/>
  <c r="K1402" i="1"/>
  <c r="K1403" i="1"/>
  <c r="K1421" i="1"/>
  <c r="K1417" i="1"/>
  <c r="K1405" i="1"/>
  <c r="K1413" i="1"/>
  <c r="K1414" i="1"/>
  <c r="K1416" i="1"/>
  <c r="K1411" i="1"/>
  <c r="K1410" i="1"/>
  <c r="K1415" i="1"/>
  <c r="K1419" i="1"/>
  <c r="K1409" i="1"/>
  <c r="K1420" i="1"/>
  <c r="K1422" i="1"/>
  <c r="K1406" i="1"/>
  <c r="K1412" i="1"/>
  <c r="K1418" i="1"/>
  <c r="K1407" i="1"/>
  <c r="K1425" i="1"/>
  <c r="K1427" i="1"/>
  <c r="K1426" i="1"/>
  <c r="K1424" i="1"/>
  <c r="K1428" i="1"/>
  <c r="K1423" i="1"/>
  <c r="K1429" i="1"/>
  <c r="K1430" i="1"/>
  <c r="K1441" i="1"/>
  <c r="K1434" i="1"/>
  <c r="K1440" i="1"/>
  <c r="K1442" i="1"/>
  <c r="K1431" i="1"/>
  <c r="K1435" i="1"/>
  <c r="K1436" i="1"/>
  <c r="K1437" i="1"/>
  <c r="K1443" i="1"/>
  <c r="K1438" i="1"/>
  <c r="K1432" i="1"/>
  <c r="K1439" i="1"/>
  <c r="K1445" i="1"/>
  <c r="K1444" i="1"/>
  <c r="K1450" i="1"/>
  <c r="K1447" i="1"/>
  <c r="K1451" i="1"/>
  <c r="K1453" i="1"/>
  <c r="K1448" i="1"/>
  <c r="K1449" i="1"/>
  <c r="K1457" i="1"/>
  <c r="K1454" i="1"/>
  <c r="K1458" i="1"/>
  <c r="K1455" i="1"/>
  <c r="K1456" i="1"/>
  <c r="K1452" i="1"/>
  <c r="K1459" i="1"/>
  <c r="K1460" i="1"/>
  <c r="K1446" i="1"/>
  <c r="K1463" i="1"/>
  <c r="K1466" i="1"/>
  <c r="K1462" i="1"/>
  <c r="K1468" i="1"/>
  <c r="K1464" i="1"/>
  <c r="K1467" i="1"/>
  <c r="K1469" i="1"/>
  <c r="K1470" i="1"/>
  <c r="K1471" i="1"/>
  <c r="K1472" i="1"/>
  <c r="K1473" i="1"/>
  <c r="K1475" i="1"/>
  <c r="K1476" i="1"/>
  <c r="K1477" i="1"/>
  <c r="K1480" i="1"/>
  <c r="K1481" i="1"/>
  <c r="K1479" i="1"/>
  <c r="K1483" i="1"/>
  <c r="K1482" i="1"/>
  <c r="K1484" i="1"/>
  <c r="K1485" i="1"/>
  <c r="K1487" i="1"/>
  <c r="K1486" i="1"/>
  <c r="K1488" i="1"/>
  <c r="K1489" i="1"/>
  <c r="K1490" i="1"/>
  <c r="K1491" i="1"/>
  <c r="K1493" i="1"/>
  <c r="K1492" i="1"/>
  <c r="K1510" i="1"/>
  <c r="K1511" i="1"/>
  <c r="K1496" i="1"/>
  <c r="K1502" i="1"/>
  <c r="K1504" i="1"/>
  <c r="K1505" i="1"/>
  <c r="K1501" i="1"/>
  <c r="K1498" i="1"/>
  <c r="K1503" i="1"/>
  <c r="K1507" i="1"/>
  <c r="K1509" i="1"/>
  <c r="K1499" i="1"/>
  <c r="K1516" i="1"/>
  <c r="K1494" i="1"/>
  <c r="K1500" i="1"/>
  <c r="K1506" i="1"/>
  <c r="K1508" i="1"/>
  <c r="K1495" i="1"/>
  <c r="K1518" i="1"/>
  <c r="K1527" i="1"/>
  <c r="K1517" i="1"/>
  <c r="K1512" i="1"/>
  <c r="K1519" i="1"/>
  <c r="K1513" i="1"/>
  <c r="K1515" i="1"/>
  <c r="K1514" i="1"/>
  <c r="K1522" i="1"/>
  <c r="K1524" i="1"/>
  <c r="K1523" i="1"/>
  <c r="K1528" i="1"/>
  <c r="K1529" i="1"/>
  <c r="K1520" i="1"/>
  <c r="K1525" i="1"/>
  <c r="K1526" i="1"/>
  <c r="K1531" i="1"/>
  <c r="K1530" i="1"/>
  <c r="K1534" i="1"/>
  <c r="K1532" i="1"/>
  <c r="K1533" i="1"/>
  <c r="K1536" i="1"/>
  <c r="K1535" i="1"/>
  <c r="K1537" i="1"/>
  <c r="K1539" i="1"/>
  <c r="K1541" i="1"/>
  <c r="K1540" i="1"/>
  <c r="K1542" i="1"/>
  <c r="K1543" i="1"/>
  <c r="K1545" i="1"/>
  <c r="K1544" i="1"/>
  <c r="K1546" i="1"/>
  <c r="K1547" i="1"/>
  <c r="K1548" i="1"/>
  <c r="K1549" i="1"/>
  <c r="K1551" i="1"/>
  <c r="K1550" i="1"/>
  <c r="K1552" i="1"/>
  <c r="K1554" i="1"/>
  <c r="K1555" i="1"/>
  <c r="K1556" i="1"/>
  <c r="K1559" i="1"/>
  <c r="K1557" i="1"/>
  <c r="K1560" i="1"/>
  <c r="K1561" i="1"/>
  <c r="K1562" i="1"/>
  <c r="K1563" i="1"/>
  <c r="K1564" i="1"/>
  <c r="K1565" i="1"/>
  <c r="K1567" i="1"/>
  <c r="K1566" i="1"/>
  <c r="K1569" i="1"/>
  <c r="K1568" i="1"/>
  <c r="K1570" i="1"/>
  <c r="K1571" i="1"/>
  <c r="K1573" i="1"/>
  <c r="K1574" i="1"/>
  <c r="K1575" i="1"/>
  <c r="K1577" i="1"/>
  <c r="K1576" i="1"/>
  <c r="K1579" i="1"/>
  <c r="K1578" i="1"/>
  <c r="K1580" i="1"/>
  <c r="K1581" i="1"/>
  <c r="K1582" i="1"/>
  <c r="K1583" i="1"/>
  <c r="K1585" i="1"/>
  <c r="K1586" i="1"/>
  <c r="K1587" i="1"/>
  <c r="K1588" i="1"/>
  <c r="K1589" i="1"/>
  <c r="K1590" i="1"/>
  <c r="K1591" i="1"/>
  <c r="K1592" i="1"/>
  <c r="K1594" i="1"/>
  <c r="K1593" i="1"/>
  <c r="K1595" i="1"/>
  <c r="K1596" i="1"/>
  <c r="K1597" i="1"/>
  <c r="K1598" i="1"/>
  <c r="K1600" i="1"/>
  <c r="K1599" i="1"/>
  <c r="K1601" i="1"/>
  <c r="K1602" i="1"/>
  <c r="K1603" i="1"/>
  <c r="K1605" i="1"/>
  <c r="K1604" i="1"/>
  <c r="K1606" i="1"/>
  <c r="K1607" i="1"/>
  <c r="K1609" i="1"/>
  <c r="K1610" i="1"/>
  <c r="K1612" i="1"/>
  <c r="K1611" i="1"/>
  <c r="K1613" i="1"/>
  <c r="K1614" i="1"/>
  <c r="K1615" i="1"/>
  <c r="K1617" i="1"/>
  <c r="K1616" i="1"/>
  <c r="K1618" i="1"/>
  <c r="K1619" i="1"/>
  <c r="K1620" i="1"/>
  <c r="K1622" i="1"/>
  <c r="K1621" i="1"/>
  <c r="K1623" i="1"/>
  <c r="K1624" i="1"/>
  <c r="K1625" i="1"/>
  <c r="K1626" i="1"/>
  <c r="K1627" i="1"/>
  <c r="K1628" i="1"/>
  <c r="K1629" i="1"/>
  <c r="K1630" i="1"/>
  <c r="K1632" i="1"/>
  <c r="K1634" i="1"/>
  <c r="K1635" i="1"/>
  <c r="K1633" i="1"/>
  <c r="K1636" i="1"/>
  <c r="K1637" i="1"/>
  <c r="K1638" i="1"/>
  <c r="K1639" i="1"/>
  <c r="K1640" i="1"/>
  <c r="K1641" i="1"/>
  <c r="K1642" i="1"/>
  <c r="K1643" i="1"/>
  <c r="K1644" i="1"/>
  <c r="K1646" i="1"/>
  <c r="K1645" i="1"/>
  <c r="K1647" i="1"/>
  <c r="K1648" i="1"/>
  <c r="K1649" i="1"/>
  <c r="K1650" i="1"/>
  <c r="K1651" i="1"/>
  <c r="K1652" i="1"/>
  <c r="K1654" i="1"/>
  <c r="K1653" i="1"/>
  <c r="K1655" i="1"/>
  <c r="K1656" i="1"/>
  <c r="K1657" i="1"/>
  <c r="K1658" i="1"/>
  <c r="K1659" i="1"/>
  <c r="K1660" i="1"/>
  <c r="K1667" i="1"/>
  <c r="K1664" i="1"/>
  <c r="K1665" i="1"/>
  <c r="K1666" i="1"/>
  <c r="K1663" i="1"/>
  <c r="K1662" i="1"/>
  <c r="K1668" i="1"/>
  <c r="K1669" i="1"/>
  <c r="K1672" i="1"/>
  <c r="K1670" i="1"/>
  <c r="K1674" i="1"/>
  <c r="K1673" i="1"/>
  <c r="K1675" i="1"/>
  <c r="K1678" i="1"/>
  <c r="K1676" i="1"/>
  <c r="K1677" i="1"/>
  <c r="K1680" i="1"/>
  <c r="K1682" i="1"/>
  <c r="K1679" i="1"/>
  <c r="K1681" i="1"/>
  <c r="K1684" i="1"/>
  <c r="K1683" i="1"/>
  <c r="K1685" i="1"/>
  <c r="K1686" i="1"/>
  <c r="K1687" i="1"/>
  <c r="K1688" i="1"/>
  <c r="K1690" i="1"/>
  <c r="K1689" i="1"/>
  <c r="K1691" i="1"/>
  <c r="K1692" i="1"/>
  <c r="K1693" i="1"/>
  <c r="K1694" i="1"/>
  <c r="K1695" i="1"/>
  <c r="K1696" i="1"/>
  <c r="K1697" i="1"/>
  <c r="K1699" i="1"/>
  <c r="K1698" i="1"/>
  <c r="K1700" i="1"/>
  <c r="K1701" i="1"/>
  <c r="K1703" i="1"/>
  <c r="K1702" i="1"/>
  <c r="K1704" i="1"/>
  <c r="K1705" i="1"/>
  <c r="K1718" i="1"/>
  <c r="K1710" i="1"/>
  <c r="K1721" i="1"/>
  <c r="K1706" i="1"/>
  <c r="K1720" i="1"/>
  <c r="K1714" i="1"/>
  <c r="K1708" i="1"/>
  <c r="K1707" i="1"/>
  <c r="K1716" i="1"/>
  <c r="K1715" i="1"/>
  <c r="K1711" i="1"/>
  <c r="K1713" i="1"/>
  <c r="K1724" i="1"/>
  <c r="K1719" i="1"/>
  <c r="K1722" i="1"/>
  <c r="K1725" i="1"/>
  <c r="K1728" i="1"/>
  <c r="K1729" i="1"/>
  <c r="K1727" i="1"/>
  <c r="K1730" i="1"/>
  <c r="K1734" i="1"/>
  <c r="K1732" i="1"/>
  <c r="K1733" i="1"/>
  <c r="K1735" i="1"/>
  <c r="K1731" i="1"/>
  <c r="K1736" i="1"/>
  <c r="K1737" i="1"/>
  <c r="K1738" i="1"/>
  <c r="K1739" i="1"/>
  <c r="K1741" i="1"/>
  <c r="K1742" i="1"/>
  <c r="K1740" i="1"/>
  <c r="K1743" i="1"/>
  <c r="K1744" i="1"/>
  <c r="K1745" i="1"/>
  <c r="K1746" i="1"/>
  <c r="K1747" i="1"/>
  <c r="K1748" i="1"/>
  <c r="K1749" i="1"/>
  <c r="K1750" i="1"/>
  <c r="K1751" i="1"/>
  <c r="K1753" i="1"/>
  <c r="K1752" i="1"/>
  <c r="K1754" i="1"/>
  <c r="K1756" i="1"/>
  <c r="K1757" i="1"/>
  <c r="K1759" i="1"/>
  <c r="K1760" i="1"/>
  <c r="K1758" i="1"/>
  <c r="K1761" i="1"/>
  <c r="K1763" i="1"/>
  <c r="K1764" i="1"/>
  <c r="K1762" i="1"/>
  <c r="K1766" i="1"/>
  <c r="K1767" i="1"/>
  <c r="K1768" i="1"/>
  <c r="K1769" i="1"/>
  <c r="K1776" i="1"/>
  <c r="K1773" i="1"/>
  <c r="K1774" i="1"/>
  <c r="K1775" i="1"/>
  <c r="K1770" i="1"/>
  <c r="K1772" i="1"/>
  <c r="K1771" i="1"/>
  <c r="K1779" i="1"/>
  <c r="K1778" i="1"/>
  <c r="K1777" i="1"/>
  <c r="K1780" i="1"/>
  <c r="K1783" i="1"/>
  <c r="K1781" i="1"/>
  <c r="K1784" i="1"/>
  <c r="K1782" i="1"/>
  <c r="K1785" i="1"/>
  <c r="K1786" i="1"/>
  <c r="K1788" i="1"/>
  <c r="K1787" i="1"/>
  <c r="K1790" i="1"/>
  <c r="K1789" i="1"/>
  <c r="K1791" i="1"/>
  <c r="K1794" i="1"/>
  <c r="K1792" i="1"/>
  <c r="K1798" i="1"/>
  <c r="K1799" i="1"/>
  <c r="K1797" i="1"/>
  <c r="K1796" i="1"/>
  <c r="K1795" i="1"/>
  <c r="K1793" i="1"/>
  <c r="K1800" i="1"/>
  <c r="K1803" i="1"/>
  <c r="K1801" i="1"/>
  <c r="K1802" i="1"/>
  <c r="K1806" i="1"/>
  <c r="K1804" i="1"/>
  <c r="K1807" i="1"/>
  <c r="K1812" i="1"/>
  <c r="K1809" i="1"/>
  <c r="K1810" i="1"/>
  <c r="K1811" i="1"/>
  <c r="K1805" i="1"/>
  <c r="K1808" i="1"/>
  <c r="K1814" i="1"/>
  <c r="K1815" i="1"/>
  <c r="K1817" i="1"/>
  <c r="K1816" i="1"/>
  <c r="K1831" i="1"/>
  <c r="K1828" i="1"/>
  <c r="K1832" i="1"/>
  <c r="K1820" i="1"/>
  <c r="K1824" i="1"/>
  <c r="K1819" i="1"/>
  <c r="K1818" i="1"/>
  <c r="K1834" i="1"/>
  <c r="K1826" i="1"/>
  <c r="K1821" i="1"/>
  <c r="K1830" i="1"/>
  <c r="K1829" i="1"/>
  <c r="K1827" i="1"/>
  <c r="K1823" i="1"/>
  <c r="K1833" i="1"/>
  <c r="K1837" i="1"/>
  <c r="K1841" i="1"/>
  <c r="K1839" i="1"/>
  <c r="K1838" i="1"/>
  <c r="K1835" i="1"/>
  <c r="K1856" i="1"/>
  <c r="K1840" i="1"/>
  <c r="K1855" i="1"/>
  <c r="K1857" i="1"/>
  <c r="K1842" i="1"/>
  <c r="K1843" i="1"/>
  <c r="K1860" i="1"/>
  <c r="K1859" i="1"/>
  <c r="K1858" i="1"/>
  <c r="K1848" i="1"/>
  <c r="K1844" i="1"/>
  <c r="K1854" i="1"/>
  <c r="K1849" i="1"/>
  <c r="K1846" i="1"/>
  <c r="K1852" i="1"/>
  <c r="K1850" i="1"/>
  <c r="K1847" i="1"/>
  <c r="K1868" i="1"/>
  <c r="K1867" i="1"/>
  <c r="K1862" i="1"/>
  <c r="K1853" i="1"/>
  <c r="K1861" i="1"/>
  <c r="K1863" i="1"/>
  <c r="K1864" i="1"/>
  <c r="K1865" i="1"/>
  <c r="K1866" i="1"/>
  <c r="K1870" i="1"/>
  <c r="K1869" i="1"/>
  <c r="K1873" i="1"/>
  <c r="K1875" i="1"/>
  <c r="K1872" i="1"/>
  <c r="K1874" i="1"/>
  <c r="K1876" i="1"/>
  <c r="K1877" i="1"/>
  <c r="K1878" i="1"/>
  <c r="K1881" i="1"/>
  <c r="K1879" i="1"/>
  <c r="K1880" i="1"/>
  <c r="K1882" i="1"/>
  <c r="K1883" i="1"/>
  <c r="K1884" i="1"/>
  <c r="K1887" i="1"/>
  <c r="K1886" i="1"/>
  <c r="K1885" i="1"/>
  <c r="K1888" i="1"/>
  <c r="K1889" i="1"/>
  <c r="K1890" i="1"/>
  <c r="K1895" i="1"/>
  <c r="K1892" i="1"/>
  <c r="K1893" i="1"/>
  <c r="K1896" i="1"/>
  <c r="K1894" i="1"/>
  <c r="K1897" i="1"/>
  <c r="K1899" i="1"/>
  <c r="K1898" i="1"/>
  <c r="K1900" i="1"/>
  <c r="K1902" i="1"/>
  <c r="K1903" i="1"/>
  <c r="K1905" i="1"/>
  <c r="K1906" i="1"/>
  <c r="K1907" i="1"/>
  <c r="K1908" i="1"/>
  <c r="K1909" i="1"/>
  <c r="K1910" i="1"/>
  <c r="K1911" i="1"/>
  <c r="K1915" i="1"/>
  <c r="K1913" i="1"/>
  <c r="K1914" i="1"/>
  <c r="K1916" i="1"/>
  <c r="K1917" i="1"/>
  <c r="K1918" i="1"/>
  <c r="K1920" i="1"/>
  <c r="K1919" i="1"/>
  <c r="K1921" i="1"/>
  <c r="K1922" i="1"/>
  <c r="K1924" i="1"/>
  <c r="K1923" i="1"/>
  <c r="K1926" i="1"/>
  <c r="K1927" i="1"/>
  <c r="K1925" i="1"/>
  <c r="K1933" i="1"/>
  <c r="K1931" i="1"/>
  <c r="K1929" i="1"/>
  <c r="K1932" i="1"/>
  <c r="K1928" i="1"/>
  <c r="K1930" i="1"/>
  <c r="K1934" i="1"/>
  <c r="K1942" i="1"/>
  <c r="K1940" i="1"/>
  <c r="K1937" i="1"/>
  <c r="K1938" i="1"/>
  <c r="K1943" i="1"/>
  <c r="K1944" i="1"/>
  <c r="K1939" i="1"/>
  <c r="K1946" i="1"/>
  <c r="K1950" i="1"/>
  <c r="K1947" i="1"/>
  <c r="K1949" i="1"/>
  <c r="K1951" i="1"/>
  <c r="K1952" i="1"/>
  <c r="K1954" i="1"/>
  <c r="K1957" i="1"/>
  <c r="K1958" i="1"/>
  <c r="K1955" i="1"/>
  <c r="K1961" i="1"/>
  <c r="K1960" i="1"/>
  <c r="K1959" i="1"/>
  <c r="K1953" i="1"/>
  <c r="K1962" i="1"/>
  <c r="K1963" i="1"/>
  <c r="K1964" i="1"/>
  <c r="K1965" i="1"/>
  <c r="K1966" i="1"/>
  <c r="K1968" i="1"/>
  <c r="K1969" i="1"/>
  <c r="K1967" i="1"/>
  <c r="K1971" i="1"/>
  <c r="K1970" i="1"/>
  <c r="K1975" i="1"/>
  <c r="K1972" i="1"/>
  <c r="K1973" i="1"/>
  <c r="K1976" i="1"/>
  <c r="K1977" i="1"/>
  <c r="K1979" i="1"/>
  <c r="K1985" i="1"/>
  <c r="K1978" i="1"/>
  <c r="K1982" i="1"/>
  <c r="K1984" i="1"/>
  <c r="K1987" i="1"/>
  <c r="K1983" i="1"/>
  <c r="K1986" i="1"/>
  <c r="K1989" i="1"/>
  <c r="K1980" i="1"/>
  <c r="K1988" i="1"/>
  <c r="K1990" i="1"/>
  <c r="K1991" i="1"/>
  <c r="K1992" i="1"/>
  <c r="K1995" i="1"/>
  <c r="K1993" i="1"/>
  <c r="K1994" i="1"/>
  <c r="K1996" i="1"/>
  <c r="K1999" i="1"/>
  <c r="K2000" i="1"/>
  <c r="K1997" i="1"/>
  <c r="K2001" i="1"/>
  <c r="K2012" i="1"/>
  <c r="K2010" i="1"/>
  <c r="K2007" i="1"/>
  <c r="K2011" i="1"/>
  <c r="K2003" i="1"/>
  <c r="K2002" i="1"/>
  <c r="K2004" i="1"/>
  <c r="K2013" i="1"/>
  <c r="K2015" i="1"/>
  <c r="K2006" i="1"/>
  <c r="K2019" i="1"/>
  <c r="K2018" i="1"/>
  <c r="K2021" i="1"/>
  <c r="K2023" i="1"/>
  <c r="K2024" i="1"/>
  <c r="K2025" i="1"/>
  <c r="K2026" i="1"/>
  <c r="K2032" i="1"/>
  <c r="K2027" i="1"/>
  <c r="K2033" i="1"/>
  <c r="K2031" i="1"/>
  <c r="K2028" i="1"/>
  <c r="K2029" i="1"/>
  <c r="K2030" i="1"/>
  <c r="K2034" i="1"/>
  <c r="K2035" i="1"/>
  <c r="K2037" i="1"/>
  <c r="K2036" i="1"/>
  <c r="K2038" i="1"/>
  <c r="K2039" i="1"/>
  <c r="K2040" i="1"/>
  <c r="K2041" i="1"/>
  <c r="K2042" i="1"/>
  <c r="K2043" i="1"/>
  <c r="K2045" i="1"/>
  <c r="K2052" i="1"/>
  <c r="K2051" i="1"/>
  <c r="K2046" i="1"/>
  <c r="K2055" i="1"/>
  <c r="K2044" i="1"/>
  <c r="K2048" i="1"/>
  <c r="K2056" i="1"/>
  <c r="K2057" i="1"/>
  <c r="K2058" i="1"/>
  <c r="K2060" i="1"/>
  <c r="K2059" i="1"/>
  <c r="K2063" i="1"/>
  <c r="K2064" i="1"/>
  <c r="K2065" i="1"/>
  <c r="K2061" i="1"/>
  <c r="K2062" i="1"/>
  <c r="K2069" i="1"/>
  <c r="K2070" i="1"/>
  <c r="K2071" i="1"/>
  <c r="K2073" i="1"/>
  <c r="K2080" i="1"/>
  <c r="K2072" i="1"/>
  <c r="K2076" i="1"/>
  <c r="K2075" i="1"/>
  <c r="K2074" i="1"/>
  <c r="K2079" i="1"/>
  <c r="K2078" i="1"/>
  <c r="K2081" i="1"/>
  <c r="K2083" i="1"/>
  <c r="K2082" i="1"/>
  <c r="K2084" i="1"/>
  <c r="K2087" i="1"/>
  <c r="K2086" i="1"/>
  <c r="K2085" i="1"/>
  <c r="K2088" i="1"/>
  <c r="K2089" i="1"/>
  <c r="K2090" i="1"/>
  <c r="K2091" i="1"/>
  <c r="K2092" i="1"/>
  <c r="K2093" i="1"/>
  <c r="K2095" i="1"/>
  <c r="K2096" i="1"/>
  <c r="K2100" i="1"/>
  <c r="K2099" i="1"/>
  <c r="K2101" i="1"/>
  <c r="K2102" i="1"/>
  <c r="K2105" i="1"/>
  <c r="K2103" i="1"/>
  <c r="K2106" i="1"/>
  <c r="K2104" i="1"/>
  <c r="K2107" i="1"/>
  <c r="K2108" i="1"/>
  <c r="K2112" i="1"/>
  <c r="K2119" i="1"/>
  <c r="K2109" i="1"/>
  <c r="K2113" i="1"/>
  <c r="K2115" i="1"/>
  <c r="K2116" i="1"/>
  <c r="K2118" i="1"/>
  <c r="K2114" i="1"/>
  <c r="K2111" i="1"/>
  <c r="K2110" i="1"/>
  <c r="K2122" i="1"/>
  <c r="K2120" i="1"/>
  <c r="K2121" i="1"/>
  <c r="K2124" i="1"/>
  <c r="K2125" i="1"/>
  <c r="K2126" i="1"/>
  <c r="K2128" i="1"/>
  <c r="K2129" i="1"/>
  <c r="K2130" i="1"/>
  <c r="K2131" i="1"/>
  <c r="K2132" i="1"/>
  <c r="K2133" i="1"/>
  <c r="K2135" i="1"/>
  <c r="K2136" i="1"/>
  <c r="K2134" i="1"/>
  <c r="K2137" i="1"/>
  <c r="K2138" i="1"/>
  <c r="K2141" i="1"/>
  <c r="K2143" i="1"/>
  <c r="K2139" i="1"/>
  <c r="K2145" i="1"/>
  <c r="K2142" i="1"/>
  <c r="K2146" i="1"/>
  <c r="K2152" i="1"/>
  <c r="K2153" i="1"/>
  <c r="K2150" i="1"/>
  <c r="J2025" i="1"/>
  <c r="J2026" i="1"/>
  <c r="J2032" i="1"/>
  <c r="J2027" i="1"/>
  <c r="J2033" i="1"/>
  <c r="J2031" i="1"/>
  <c r="J2028" i="1"/>
  <c r="J2029" i="1"/>
  <c r="J2030" i="1"/>
  <c r="J2034" i="1"/>
  <c r="J2035" i="1"/>
  <c r="J2037" i="1"/>
  <c r="J2036" i="1"/>
  <c r="J2038" i="1"/>
  <c r="J2039" i="1"/>
  <c r="J2040" i="1"/>
  <c r="J2041" i="1"/>
  <c r="J2042" i="1"/>
  <c r="J2043" i="1"/>
  <c r="J2045" i="1"/>
  <c r="J2052" i="1"/>
  <c r="J2051" i="1"/>
  <c r="J2046" i="1"/>
  <c r="J2055" i="1"/>
  <c r="J2044" i="1"/>
  <c r="J2048" i="1"/>
  <c r="J2056" i="1"/>
  <c r="J2057" i="1"/>
  <c r="J2058" i="1"/>
  <c r="J2060" i="1"/>
  <c r="J2059" i="1"/>
  <c r="J2063" i="1"/>
  <c r="J2064" i="1"/>
  <c r="J2065" i="1"/>
  <c r="J2061" i="1"/>
  <c r="J2062" i="1"/>
  <c r="J2069" i="1"/>
  <c r="J2070" i="1"/>
  <c r="J2071" i="1"/>
  <c r="J2073" i="1"/>
  <c r="J2080" i="1"/>
  <c r="J2072" i="1"/>
  <c r="J2076" i="1"/>
  <c r="J2075" i="1"/>
  <c r="J2074" i="1"/>
  <c r="J2079" i="1"/>
  <c r="J2078" i="1"/>
  <c r="J2081" i="1"/>
  <c r="J2083" i="1"/>
  <c r="J2082" i="1"/>
  <c r="J2084" i="1"/>
  <c r="J2087" i="1"/>
  <c r="J2086" i="1"/>
  <c r="J2085" i="1"/>
  <c r="J2088" i="1"/>
  <c r="J2089" i="1"/>
  <c r="J2090" i="1"/>
  <c r="J2091" i="1"/>
  <c r="J2092" i="1"/>
  <c r="J2093" i="1"/>
  <c r="J2095" i="1"/>
  <c r="J2096" i="1"/>
  <c r="J2100" i="1"/>
  <c r="J2099" i="1"/>
  <c r="J2101" i="1"/>
  <c r="J2102" i="1"/>
  <c r="J2105" i="1"/>
  <c r="J2103" i="1"/>
  <c r="J2106" i="1"/>
  <c r="J2104" i="1"/>
  <c r="J2107" i="1"/>
  <c r="J2108" i="1"/>
  <c r="J2112" i="1"/>
  <c r="J2119" i="1"/>
  <c r="J2109" i="1"/>
  <c r="J2113" i="1"/>
  <c r="J2115" i="1"/>
  <c r="J2116" i="1"/>
  <c r="J2118" i="1"/>
  <c r="J2114" i="1"/>
  <c r="J2111" i="1"/>
  <c r="J2110" i="1"/>
  <c r="J2122" i="1"/>
  <c r="J2120" i="1"/>
  <c r="J2121" i="1"/>
  <c r="J2124" i="1"/>
  <c r="J2125" i="1"/>
  <c r="J2126" i="1"/>
  <c r="J2128" i="1"/>
  <c r="J2129" i="1"/>
  <c r="J2130" i="1"/>
  <c r="J2131" i="1"/>
  <c r="J2132" i="1"/>
  <c r="J2133" i="1"/>
  <c r="J2135" i="1"/>
  <c r="J2136" i="1"/>
  <c r="J2134" i="1"/>
  <c r="J2137" i="1"/>
  <c r="J2138" i="1"/>
  <c r="J2141" i="1"/>
  <c r="J2143" i="1"/>
  <c r="J2139" i="1"/>
  <c r="J2145" i="1"/>
  <c r="J2142" i="1"/>
  <c r="J2146" i="1"/>
  <c r="J2152" i="1"/>
  <c r="J2153" i="1"/>
  <c r="J2150" i="1"/>
  <c r="J2" i="1" l="1"/>
  <c r="J3" i="1"/>
  <c r="J4" i="1"/>
  <c r="J7" i="1"/>
  <c r="J6" i="1"/>
  <c r="J13" i="1"/>
  <c r="J8" i="1"/>
  <c r="J11" i="1"/>
  <c r="J9" i="1"/>
  <c r="J12" i="1"/>
  <c r="J10" i="1"/>
  <c r="J14" i="1"/>
  <c r="J15" i="1"/>
  <c r="J16" i="1"/>
  <c r="J19" i="1"/>
  <c r="J21" i="1"/>
  <c r="J22" i="1"/>
  <c r="J20" i="1"/>
  <c r="J23" i="1"/>
  <c r="J32" i="1"/>
  <c r="J24" i="1"/>
  <c r="J30" i="1"/>
  <c r="J27" i="1"/>
  <c r="J33" i="1"/>
  <c r="J34" i="1"/>
  <c r="J31" i="1"/>
  <c r="J28" i="1"/>
  <c r="J29" i="1"/>
  <c r="J36" i="1"/>
  <c r="J37" i="1"/>
  <c r="J35" i="1"/>
  <c r="J38" i="1"/>
  <c r="J39" i="1"/>
  <c r="J41" i="1"/>
  <c r="J45" i="1"/>
  <c r="J42" i="1"/>
  <c r="J44" i="1"/>
  <c r="J46" i="1"/>
  <c r="J48" i="1"/>
  <c r="J47" i="1"/>
  <c r="J49" i="1"/>
  <c r="J50" i="1"/>
  <c r="J51" i="1"/>
  <c r="J54" i="1"/>
  <c r="J55" i="1"/>
  <c r="J56" i="1"/>
  <c r="J57" i="1"/>
  <c r="J58" i="1"/>
  <c r="J59" i="1"/>
  <c r="J61" i="1"/>
  <c r="J62" i="1"/>
  <c r="J63" i="1"/>
  <c r="J64" i="1"/>
  <c r="J65" i="1"/>
  <c r="J66" i="1"/>
  <c r="J67" i="1"/>
  <c r="J68" i="1"/>
  <c r="J70" i="1"/>
  <c r="J69" i="1"/>
  <c r="J71" i="1"/>
  <c r="J73" i="1"/>
  <c r="J74" i="1"/>
  <c r="J76" i="1"/>
  <c r="J75" i="1"/>
  <c r="J77" i="1"/>
  <c r="J79" i="1"/>
  <c r="J78" i="1"/>
  <c r="J80" i="1"/>
  <c r="J81" i="1"/>
  <c r="J83" i="1"/>
  <c r="J82" i="1"/>
  <c r="J84" i="1"/>
  <c r="J85" i="1"/>
  <c r="J86" i="1"/>
  <c r="J88" i="1"/>
  <c r="J87" i="1"/>
  <c r="J89" i="1"/>
  <c r="J91" i="1"/>
  <c r="J90" i="1"/>
  <c r="J93" i="1"/>
  <c r="J92" i="1"/>
  <c r="J94" i="1"/>
  <c r="J96" i="1"/>
  <c r="J99" i="1"/>
  <c r="J97" i="1"/>
  <c r="J95" i="1"/>
  <c r="J98" i="1"/>
  <c r="J100" i="1"/>
  <c r="J103" i="1"/>
  <c r="J101" i="1"/>
  <c r="J102" i="1"/>
  <c r="J104" i="1"/>
  <c r="J106" i="1"/>
  <c r="J108" i="1"/>
  <c r="J107" i="1"/>
  <c r="J105" i="1"/>
  <c r="J109" i="1"/>
  <c r="J110" i="1"/>
  <c r="J111" i="1"/>
  <c r="J112" i="1"/>
  <c r="J113" i="1"/>
  <c r="J114" i="1"/>
  <c r="J115" i="1"/>
  <c r="J116" i="1"/>
  <c r="J117" i="1"/>
  <c r="J119" i="1"/>
  <c r="J118" i="1"/>
  <c r="J120" i="1"/>
  <c r="J121" i="1"/>
  <c r="J122" i="1"/>
  <c r="J123" i="1"/>
  <c r="J124" i="1"/>
  <c r="J125" i="1"/>
  <c r="J126" i="1"/>
  <c r="J129" i="1"/>
  <c r="J128" i="1"/>
  <c r="J135" i="1"/>
  <c r="J132" i="1"/>
  <c r="J130" i="1"/>
  <c r="J131" i="1"/>
  <c r="J134" i="1"/>
  <c r="J136" i="1"/>
  <c r="J137" i="1"/>
  <c r="J140" i="1"/>
  <c r="J141" i="1"/>
  <c r="J139" i="1"/>
  <c r="J146" i="1"/>
  <c r="J144" i="1"/>
  <c r="J143" i="1"/>
  <c r="J142" i="1"/>
  <c r="J145" i="1"/>
  <c r="J147" i="1"/>
  <c r="J149" i="1"/>
  <c r="J148" i="1"/>
  <c r="J150" i="1"/>
  <c r="J154" i="1"/>
  <c r="J152" i="1"/>
  <c r="J151" i="1"/>
  <c r="J155" i="1"/>
  <c r="J153" i="1"/>
  <c r="J156" i="1"/>
  <c r="J158" i="1"/>
  <c r="J159" i="1"/>
  <c r="J160" i="1"/>
  <c r="J162" i="1"/>
  <c r="J161" i="1"/>
  <c r="J163" i="1"/>
  <c r="J164" i="1"/>
  <c r="J166" i="1"/>
  <c r="J165" i="1"/>
  <c r="J168" i="1"/>
  <c r="J169" i="1"/>
  <c r="J170" i="1"/>
  <c r="J176" i="1"/>
  <c r="J171" i="1"/>
  <c r="J172" i="1"/>
  <c r="J174" i="1"/>
  <c r="J175" i="1"/>
  <c r="J178" i="1"/>
  <c r="J177" i="1"/>
  <c r="J180" i="1"/>
  <c r="J181" i="1"/>
  <c r="J179" i="1"/>
  <c r="J182" i="1"/>
  <c r="J183" i="1"/>
  <c r="J184" i="1"/>
  <c r="J185" i="1"/>
  <c r="J186" i="1"/>
  <c r="J188" i="1"/>
  <c r="J187" i="1"/>
  <c r="J189" i="1"/>
  <c r="J190" i="1"/>
  <c r="J192" i="1"/>
  <c r="J191" i="1"/>
  <c r="J193" i="1"/>
  <c r="J194" i="1"/>
  <c r="J199" i="1"/>
  <c r="J195" i="1"/>
  <c r="J198" i="1"/>
  <c r="J202" i="1"/>
  <c r="J201" i="1"/>
  <c r="J204" i="1"/>
  <c r="J203" i="1"/>
  <c r="J205" i="1"/>
  <c r="J206" i="1"/>
  <c r="J207" i="1"/>
  <c r="J209" i="1"/>
  <c r="J208" i="1"/>
  <c r="J210" i="1"/>
  <c r="J211" i="1"/>
  <c r="J212" i="1"/>
  <c r="J214" i="1"/>
  <c r="J216" i="1"/>
  <c r="J213" i="1"/>
  <c r="J218" i="1"/>
  <c r="J217" i="1"/>
  <c r="J215" i="1"/>
  <c r="J219" i="1"/>
  <c r="J220" i="1"/>
  <c r="J222" i="1"/>
  <c r="J223" i="1"/>
  <c r="J224" i="1"/>
  <c r="J225" i="1"/>
  <c r="J227" i="1"/>
  <c r="J226" i="1"/>
  <c r="J230" i="1"/>
  <c r="J229" i="1"/>
  <c r="J231" i="1"/>
  <c r="J232" i="1"/>
  <c r="J233" i="1"/>
  <c r="J234" i="1"/>
  <c r="J235" i="1"/>
  <c r="J236" i="1"/>
  <c r="J237" i="1"/>
  <c r="J239" i="1"/>
  <c r="J238" i="1"/>
  <c r="J241" i="1"/>
  <c r="J242" i="1"/>
  <c r="J243" i="1"/>
  <c r="J244" i="1"/>
  <c r="J245" i="1"/>
  <c r="J246" i="1"/>
  <c r="J247" i="1"/>
  <c r="J248" i="1"/>
  <c r="J250" i="1"/>
  <c r="J251" i="1"/>
  <c r="J252" i="1"/>
  <c r="J254" i="1"/>
  <c r="J256" i="1"/>
  <c r="J255" i="1"/>
  <c r="J257" i="1"/>
  <c r="J258" i="1"/>
  <c r="J260" i="1"/>
  <c r="J259" i="1"/>
  <c r="J261" i="1"/>
  <c r="J262" i="1"/>
  <c r="J263" i="1"/>
  <c r="J264" i="1"/>
  <c r="J267" i="1"/>
  <c r="J265" i="1"/>
  <c r="J266" i="1"/>
  <c r="J269" i="1"/>
  <c r="J270" i="1"/>
  <c r="J271" i="1"/>
  <c r="J268" i="1"/>
  <c r="J272" i="1"/>
  <c r="J273" i="1"/>
  <c r="J275" i="1"/>
  <c r="J277" i="1"/>
  <c r="J278" i="1"/>
  <c r="J279" i="1"/>
  <c r="J280" i="1"/>
  <c r="J281" i="1"/>
  <c r="J282" i="1"/>
  <c r="J283" i="1"/>
  <c r="J284" i="1"/>
  <c r="J285" i="1"/>
  <c r="J286" i="1"/>
  <c r="J287" i="1"/>
  <c r="J290" i="1"/>
  <c r="J292" i="1"/>
  <c r="J291" i="1"/>
  <c r="J288" i="1"/>
  <c r="J289" i="1"/>
  <c r="J293" i="1"/>
  <c r="J294" i="1"/>
  <c r="J295" i="1"/>
  <c r="J296" i="1"/>
  <c r="J298" i="1"/>
  <c r="J297" i="1"/>
  <c r="J299" i="1"/>
  <c r="J303" i="1"/>
  <c r="J302" i="1"/>
  <c r="J304" i="1"/>
  <c r="J305" i="1"/>
  <c r="J306" i="1"/>
  <c r="J308" i="1"/>
  <c r="J309" i="1"/>
  <c r="J310" i="1"/>
  <c r="J312" i="1"/>
  <c r="J313" i="1"/>
  <c r="J314" i="1"/>
  <c r="J315" i="1"/>
  <c r="J317" i="1"/>
  <c r="J316" i="1"/>
  <c r="J318" i="1"/>
  <c r="J319" i="1"/>
  <c r="J320" i="1"/>
  <c r="J322" i="1"/>
  <c r="J321" i="1"/>
  <c r="J324" i="1"/>
  <c r="J323" i="1"/>
  <c r="J325" i="1"/>
  <c r="J326" i="1"/>
  <c r="J328" i="1"/>
  <c r="J327" i="1"/>
  <c r="J329" i="1"/>
  <c r="J330" i="1"/>
  <c r="J333" i="1"/>
  <c r="J334" i="1"/>
  <c r="J336" i="1"/>
  <c r="J335" i="1"/>
  <c r="J337" i="1"/>
  <c r="J338" i="1"/>
  <c r="J339" i="1"/>
  <c r="J340" i="1"/>
  <c r="J341" i="1"/>
  <c r="J342" i="1"/>
  <c r="J343" i="1"/>
  <c r="J344" i="1"/>
  <c r="J345" i="1"/>
  <c r="J347" i="1"/>
  <c r="J346" i="1"/>
  <c r="J348" i="1"/>
  <c r="J350" i="1"/>
  <c r="J351" i="1"/>
  <c r="J352" i="1"/>
  <c r="J355" i="1"/>
  <c r="J354" i="1"/>
  <c r="J353" i="1"/>
  <c r="J356" i="1"/>
  <c r="J357" i="1"/>
  <c r="J358" i="1"/>
  <c r="J360" i="1"/>
  <c r="J363" i="1"/>
  <c r="J364" i="1"/>
  <c r="J365" i="1"/>
  <c r="J366" i="1"/>
  <c r="J367" i="1"/>
  <c r="J369" i="1"/>
  <c r="J370" i="1"/>
  <c r="J373" i="1"/>
  <c r="J371" i="1"/>
  <c r="J372" i="1"/>
  <c r="J374" i="1"/>
  <c r="J375" i="1"/>
  <c r="J376" i="1"/>
  <c r="J379" i="1"/>
  <c r="J377" i="1"/>
  <c r="J378" i="1"/>
  <c r="J381" i="1"/>
  <c r="J383" i="1"/>
  <c r="J384" i="1"/>
  <c r="J385" i="1"/>
  <c r="J387" i="1"/>
  <c r="J388" i="1"/>
  <c r="J386" i="1"/>
  <c r="J389" i="1"/>
  <c r="J390" i="1"/>
  <c r="J391" i="1"/>
  <c r="J394" i="1"/>
  <c r="J393" i="1"/>
  <c r="J396" i="1"/>
  <c r="J399" i="1"/>
  <c r="J397" i="1"/>
  <c r="J398" i="1"/>
  <c r="J402" i="1"/>
  <c r="J404" i="1"/>
  <c r="J403" i="1"/>
  <c r="J405" i="1"/>
  <c r="J407" i="1"/>
  <c r="J409" i="1"/>
  <c r="J410" i="1"/>
  <c r="J411" i="1"/>
  <c r="J413" i="1"/>
  <c r="J412" i="1"/>
  <c r="J415" i="1"/>
  <c r="J416" i="1"/>
  <c r="J417" i="1"/>
  <c r="J418" i="1"/>
  <c r="J419" i="1"/>
  <c r="J421" i="1"/>
  <c r="J423" i="1"/>
  <c r="J420" i="1"/>
  <c r="J425" i="1"/>
  <c r="J422" i="1"/>
  <c r="J427" i="1"/>
  <c r="J424" i="1"/>
  <c r="J426" i="1"/>
  <c r="J428" i="1"/>
  <c r="J429" i="1"/>
  <c r="J430" i="1"/>
  <c r="J431" i="1"/>
  <c r="J432" i="1"/>
  <c r="J433" i="1"/>
  <c r="J437" i="1"/>
  <c r="J435" i="1"/>
  <c r="J436" i="1"/>
  <c r="J439" i="1"/>
  <c r="J434" i="1"/>
  <c r="J438" i="1"/>
  <c r="J440" i="1"/>
  <c r="J442" i="1"/>
  <c r="J441" i="1"/>
  <c r="J443" i="1"/>
  <c r="J445" i="1"/>
  <c r="J444" i="1"/>
  <c r="J446" i="1"/>
  <c r="J447" i="1"/>
  <c r="J451" i="1"/>
  <c r="J450" i="1"/>
  <c r="J449" i="1"/>
  <c r="J454" i="1"/>
  <c r="J452" i="1"/>
  <c r="J455" i="1"/>
  <c r="J456" i="1"/>
  <c r="J457" i="1"/>
  <c r="J459" i="1"/>
  <c r="J461" i="1"/>
  <c r="J460" i="1"/>
  <c r="J462" i="1"/>
  <c r="J470" i="1"/>
  <c r="J465" i="1"/>
  <c r="J468" i="1"/>
  <c r="J467" i="1"/>
  <c r="J471" i="1"/>
  <c r="J475" i="1"/>
  <c r="J466" i="1"/>
  <c r="J469" i="1"/>
  <c r="J472" i="1"/>
  <c r="J473" i="1"/>
  <c r="J474" i="1"/>
  <c r="J476" i="1"/>
  <c r="J477" i="1"/>
  <c r="J481" i="1"/>
  <c r="J480" i="1"/>
  <c r="J478" i="1"/>
  <c r="J479" i="1"/>
  <c r="J482" i="1"/>
  <c r="J483" i="1"/>
  <c r="J484" i="1"/>
  <c r="J485" i="1"/>
  <c r="J486" i="1"/>
  <c r="J488" i="1"/>
  <c r="J487" i="1"/>
  <c r="J490" i="1"/>
  <c r="J489" i="1"/>
  <c r="J491" i="1"/>
  <c r="J492" i="1"/>
  <c r="J493" i="1"/>
  <c r="J495" i="1"/>
  <c r="J496" i="1"/>
  <c r="J494" i="1"/>
  <c r="J500" i="1"/>
  <c r="J505" i="1"/>
  <c r="J499" i="1"/>
  <c r="J502" i="1"/>
  <c r="J498" i="1"/>
  <c r="J507" i="1"/>
  <c r="J504" i="1"/>
  <c r="J503" i="1"/>
  <c r="J506" i="1"/>
  <c r="J508" i="1"/>
  <c r="J509" i="1"/>
  <c r="J510" i="1"/>
  <c r="J511" i="1"/>
  <c r="J515" i="1"/>
  <c r="J513" i="1"/>
  <c r="J514" i="1"/>
  <c r="J516" i="1"/>
  <c r="J517" i="1"/>
  <c r="J519" i="1"/>
  <c r="J518" i="1"/>
  <c r="J520" i="1"/>
  <c r="J521" i="1"/>
  <c r="J522" i="1"/>
  <c r="J524" i="1"/>
  <c r="J523" i="1"/>
  <c r="J525" i="1"/>
  <c r="J527" i="1"/>
  <c r="J526" i="1"/>
  <c r="J528" i="1"/>
  <c r="J529" i="1"/>
  <c r="J532" i="1"/>
  <c r="J530" i="1"/>
  <c r="J531" i="1"/>
  <c r="J534" i="1"/>
  <c r="J535" i="1"/>
  <c r="J537" i="1"/>
  <c r="J533" i="1"/>
  <c r="J536" i="1"/>
  <c r="J539" i="1"/>
  <c r="J538" i="1"/>
  <c r="J540" i="1"/>
  <c r="J541" i="1"/>
  <c r="J542" i="1"/>
  <c r="J544" i="1"/>
  <c r="J543" i="1"/>
  <c r="J545" i="1"/>
  <c r="J546" i="1"/>
  <c r="J547" i="1"/>
  <c r="J548" i="1"/>
  <c r="J549" i="1"/>
  <c r="J550" i="1"/>
  <c r="J551" i="1"/>
  <c r="J553" i="1"/>
  <c r="J554" i="1"/>
  <c r="J552" i="1"/>
  <c r="J555" i="1"/>
  <c r="J558" i="1"/>
  <c r="J559" i="1"/>
  <c r="J560" i="1"/>
  <c r="J561" i="1"/>
  <c r="J562" i="1"/>
  <c r="J565" i="1"/>
  <c r="J564" i="1"/>
  <c r="J567" i="1"/>
  <c r="J563" i="1"/>
  <c r="J566" i="1"/>
  <c r="J569" i="1"/>
  <c r="J570" i="1"/>
  <c r="J568" i="1"/>
  <c r="J571" i="1"/>
  <c r="J573" i="1"/>
  <c r="J572" i="1"/>
  <c r="J574" i="1"/>
  <c r="J575" i="1"/>
  <c r="J576" i="1"/>
  <c r="J578" i="1"/>
  <c r="J580" i="1"/>
  <c r="J579" i="1"/>
  <c r="J581" i="1"/>
  <c r="J577" i="1"/>
  <c r="J582" i="1"/>
  <c r="J584" i="1"/>
  <c r="J585" i="1"/>
  <c r="J587" i="1"/>
  <c r="J589" i="1"/>
  <c r="J588" i="1"/>
  <c r="J586" i="1"/>
  <c r="J591" i="1"/>
  <c r="J590" i="1"/>
  <c r="J592" i="1"/>
  <c r="J593" i="1"/>
  <c r="J594" i="1"/>
  <c r="J595" i="1"/>
  <c r="J597" i="1"/>
  <c r="J599" i="1"/>
  <c r="J601" i="1"/>
  <c r="J598" i="1"/>
  <c r="J600" i="1"/>
  <c r="J603" i="1"/>
  <c r="J604" i="1"/>
  <c r="J605" i="1"/>
  <c r="J606" i="1"/>
  <c r="J607" i="1"/>
  <c r="J608" i="1"/>
  <c r="J609" i="1"/>
  <c r="J610" i="1"/>
  <c r="J613" i="1"/>
  <c r="J611" i="1"/>
  <c r="J615" i="1"/>
  <c r="J614" i="1"/>
  <c r="J612" i="1"/>
  <c r="J617" i="1"/>
  <c r="J616" i="1"/>
  <c r="J620" i="1"/>
  <c r="J621" i="1"/>
  <c r="J624" i="1"/>
  <c r="J622" i="1"/>
  <c r="J625" i="1"/>
  <c r="J623" i="1"/>
  <c r="J627" i="1"/>
  <c r="J626" i="1"/>
  <c r="J628" i="1"/>
  <c r="J629" i="1"/>
  <c r="J633" i="1"/>
  <c r="J630" i="1"/>
  <c r="J632" i="1"/>
  <c r="J634" i="1"/>
  <c r="J635" i="1"/>
  <c r="J636" i="1"/>
  <c r="J637" i="1"/>
  <c r="J638" i="1"/>
  <c r="J639" i="1"/>
  <c r="J641" i="1"/>
  <c r="J640" i="1"/>
  <c r="J642" i="1"/>
  <c r="J644" i="1"/>
  <c r="J645" i="1"/>
  <c r="J646" i="1"/>
  <c r="J649" i="1"/>
  <c r="J647" i="1"/>
  <c r="J650" i="1"/>
  <c r="J648" i="1"/>
  <c r="J653" i="1"/>
  <c r="J655" i="1"/>
  <c r="J658" i="1"/>
  <c r="J656" i="1"/>
  <c r="J657" i="1"/>
  <c r="J659" i="1"/>
  <c r="J660" i="1"/>
  <c r="J661" i="1"/>
  <c r="J663" i="1"/>
  <c r="J662" i="1"/>
  <c r="J664" i="1"/>
  <c r="J665" i="1"/>
  <c r="J667" i="1"/>
  <c r="J668" i="1"/>
  <c r="J669" i="1"/>
  <c r="J666" i="1"/>
  <c r="J670" i="1"/>
  <c r="J671" i="1"/>
  <c r="J672" i="1"/>
  <c r="J673" i="1"/>
  <c r="J674" i="1"/>
  <c r="J675" i="1"/>
  <c r="J677" i="1"/>
  <c r="J676" i="1"/>
  <c r="J678" i="1"/>
  <c r="J679" i="1"/>
  <c r="J681" i="1"/>
  <c r="J682" i="1"/>
  <c r="J683" i="1"/>
  <c r="J680" i="1"/>
  <c r="J684" i="1"/>
  <c r="J685" i="1"/>
  <c r="J688" i="1"/>
  <c r="J687" i="1"/>
  <c r="J686" i="1"/>
  <c r="J690" i="1"/>
  <c r="J689" i="1"/>
  <c r="J692" i="1"/>
  <c r="J691" i="1"/>
  <c r="J695" i="1"/>
  <c r="J693" i="1"/>
  <c r="J694" i="1"/>
  <c r="J696" i="1"/>
  <c r="J697" i="1"/>
  <c r="J699" i="1"/>
  <c r="J701" i="1"/>
  <c r="J700" i="1"/>
  <c r="J698" i="1"/>
  <c r="J703" i="1"/>
  <c r="J705" i="1"/>
  <c r="J702" i="1"/>
  <c r="J709" i="1"/>
  <c r="J704" i="1"/>
  <c r="J708" i="1"/>
  <c r="J707" i="1"/>
  <c r="J706" i="1"/>
  <c r="J710" i="1"/>
  <c r="J711" i="1"/>
  <c r="J712" i="1"/>
  <c r="J713" i="1"/>
  <c r="J717" i="1"/>
  <c r="J719" i="1"/>
  <c r="J720" i="1"/>
  <c r="J727" i="1"/>
  <c r="J718" i="1"/>
  <c r="J721" i="1"/>
  <c r="J725" i="1"/>
  <c r="J723" i="1"/>
  <c r="J730" i="1"/>
  <c r="J729" i="1"/>
  <c r="J733" i="1"/>
  <c r="J738" i="1"/>
  <c r="J734" i="1"/>
  <c r="J735" i="1"/>
  <c r="J737" i="1"/>
  <c r="J736" i="1"/>
  <c r="J732" i="1"/>
  <c r="J741" i="1"/>
  <c r="J739" i="1"/>
  <c r="J742" i="1"/>
  <c r="J743" i="1"/>
  <c r="J744" i="1"/>
  <c r="J749" i="1"/>
  <c r="J748" i="1"/>
  <c r="J745" i="1"/>
  <c r="J750" i="1"/>
  <c r="J751" i="1"/>
  <c r="J753" i="1"/>
  <c r="J752" i="1"/>
  <c r="J754" i="1"/>
  <c r="J755" i="1"/>
  <c r="J756" i="1"/>
  <c r="J758" i="1"/>
  <c r="J757" i="1"/>
  <c r="J759" i="1"/>
  <c r="J760" i="1"/>
  <c r="J763" i="1"/>
  <c r="J762" i="1"/>
  <c r="J761" i="1"/>
  <c r="J765" i="1"/>
  <c r="J764" i="1"/>
  <c r="J766" i="1"/>
  <c r="J767" i="1"/>
  <c r="J768" i="1"/>
  <c r="J769" i="1"/>
  <c r="J773" i="1"/>
  <c r="J770" i="1"/>
  <c r="J772" i="1"/>
  <c r="J780" i="1"/>
  <c r="J776" i="1"/>
  <c r="J779" i="1"/>
  <c r="J778" i="1"/>
  <c r="J774" i="1"/>
  <c r="J781" i="1"/>
  <c r="J782" i="1"/>
  <c r="J784" i="1"/>
  <c r="J785" i="1"/>
  <c r="J787" i="1"/>
  <c r="J786" i="1"/>
  <c r="J788" i="1"/>
  <c r="J789" i="1"/>
  <c r="J790" i="1"/>
  <c r="J791" i="1"/>
  <c r="J792" i="1"/>
  <c r="J795" i="1"/>
  <c r="J793" i="1"/>
  <c r="J794" i="1"/>
  <c r="J796" i="1"/>
  <c r="J797" i="1"/>
  <c r="J798" i="1"/>
  <c r="J800" i="1"/>
  <c r="J802" i="1"/>
  <c r="J799" i="1"/>
  <c r="J801" i="1"/>
  <c r="J803" i="1"/>
  <c r="J804" i="1"/>
  <c r="J806" i="1"/>
  <c r="J805" i="1"/>
  <c r="J807" i="1"/>
  <c r="J808" i="1"/>
  <c r="J809" i="1"/>
  <c r="J810" i="1"/>
  <c r="J811" i="1"/>
  <c r="J812" i="1"/>
  <c r="J814" i="1"/>
  <c r="J816" i="1"/>
  <c r="J813" i="1"/>
  <c r="J815" i="1"/>
  <c r="J817" i="1"/>
  <c r="J819" i="1"/>
  <c r="J823" i="1"/>
  <c r="J822" i="1"/>
  <c r="J821" i="1"/>
  <c r="J820" i="1"/>
  <c r="J825" i="1"/>
  <c r="J826" i="1"/>
  <c r="J828" i="1"/>
  <c r="J829" i="1"/>
  <c r="J830" i="1"/>
  <c r="J832" i="1"/>
  <c r="J831" i="1"/>
  <c r="J834" i="1"/>
  <c r="J835" i="1"/>
  <c r="J837" i="1"/>
  <c r="J836" i="1"/>
  <c r="J840" i="1"/>
  <c r="J838" i="1"/>
  <c r="J839" i="1"/>
  <c r="J841" i="1"/>
  <c r="J842" i="1"/>
  <c r="J846" i="1"/>
  <c r="J847" i="1"/>
  <c r="J845" i="1"/>
  <c r="J848" i="1"/>
  <c r="J849" i="1"/>
  <c r="J850" i="1"/>
  <c r="J852" i="1"/>
  <c r="J853" i="1"/>
  <c r="J854" i="1"/>
  <c r="J855" i="1"/>
  <c r="J856" i="1"/>
  <c r="J857" i="1"/>
  <c r="J861" i="1"/>
  <c r="J860" i="1"/>
  <c r="J859" i="1"/>
  <c r="J858" i="1"/>
  <c r="J862" i="1"/>
  <c r="J863" i="1"/>
  <c r="J866" i="1"/>
  <c r="J865" i="1"/>
  <c r="J867" i="1"/>
  <c r="J870" i="1"/>
  <c r="J869" i="1"/>
  <c r="J868" i="1"/>
  <c r="J864" i="1"/>
  <c r="J871" i="1"/>
  <c r="J872" i="1"/>
  <c r="J874" i="1"/>
  <c r="J877" i="1"/>
  <c r="J875" i="1"/>
  <c r="J876" i="1"/>
  <c r="J878" i="1"/>
  <c r="J880" i="1"/>
  <c r="J879" i="1"/>
  <c r="J881" i="1"/>
  <c r="J883" i="1"/>
  <c r="J885" i="1"/>
  <c r="J884" i="1"/>
  <c r="J886" i="1"/>
  <c r="J888" i="1"/>
  <c r="J887" i="1"/>
  <c r="J889" i="1"/>
  <c r="J892" i="1"/>
  <c r="J890" i="1"/>
  <c r="J891" i="1"/>
  <c r="J893" i="1"/>
  <c r="J894" i="1"/>
  <c r="J895" i="1"/>
  <c r="J897" i="1"/>
  <c r="J896" i="1"/>
  <c r="J898" i="1"/>
  <c r="J899" i="1"/>
  <c r="J903" i="1"/>
  <c r="J900" i="1"/>
  <c r="J904" i="1"/>
  <c r="J907" i="1"/>
  <c r="J906" i="1"/>
  <c r="J905" i="1"/>
  <c r="J911" i="1"/>
  <c r="J908" i="1"/>
  <c r="J910" i="1"/>
  <c r="J912" i="1"/>
  <c r="J913" i="1"/>
  <c r="J914" i="1"/>
  <c r="J916" i="1"/>
  <c r="J920" i="1"/>
  <c r="J918" i="1"/>
  <c r="J919" i="1"/>
  <c r="J915" i="1"/>
  <c r="J924" i="1"/>
  <c r="J917" i="1"/>
  <c r="J922" i="1"/>
  <c r="J921" i="1"/>
  <c r="J925" i="1"/>
  <c r="J923" i="1"/>
  <c r="J926" i="1"/>
  <c r="J929" i="1"/>
  <c r="J930" i="1"/>
  <c r="J927" i="1"/>
  <c r="J934" i="1"/>
  <c r="J935" i="1"/>
  <c r="J933" i="1"/>
  <c r="J936" i="1"/>
  <c r="J937" i="1"/>
  <c r="J939" i="1"/>
  <c r="J938" i="1"/>
  <c r="J942" i="1"/>
  <c r="J941" i="1"/>
  <c r="J940" i="1"/>
  <c r="J945" i="1"/>
  <c r="J943" i="1"/>
  <c r="J944" i="1"/>
  <c r="J948" i="1"/>
  <c r="J949" i="1"/>
  <c r="J950" i="1"/>
  <c r="J951" i="1"/>
  <c r="J953" i="1"/>
  <c r="J954" i="1"/>
  <c r="J952" i="1"/>
  <c r="J956" i="1"/>
  <c r="J958" i="1"/>
  <c r="J957" i="1"/>
  <c r="J955" i="1"/>
  <c r="J959" i="1"/>
  <c r="J960" i="1"/>
  <c r="J961" i="1"/>
  <c r="J962" i="1"/>
  <c r="J963" i="1"/>
  <c r="J964" i="1"/>
  <c r="J965" i="1"/>
  <c r="J968" i="1"/>
  <c r="J967" i="1"/>
  <c r="J970" i="1"/>
  <c r="J969" i="1"/>
  <c r="J972" i="1"/>
  <c r="J971" i="1"/>
  <c r="J973" i="1"/>
  <c r="J976" i="1"/>
  <c r="J975" i="1"/>
  <c r="J977" i="1"/>
  <c r="J974" i="1"/>
  <c r="J978" i="1"/>
  <c r="J979" i="1"/>
  <c r="J982" i="1"/>
  <c r="J981" i="1"/>
  <c r="J984" i="1"/>
  <c r="J985" i="1"/>
  <c r="J986" i="1"/>
  <c r="J987" i="1"/>
  <c r="J983" i="1"/>
  <c r="J990" i="1"/>
  <c r="J980" i="1"/>
  <c r="J992" i="1"/>
  <c r="J993" i="1"/>
  <c r="J991" i="1"/>
  <c r="J988" i="1"/>
  <c r="J994" i="1"/>
  <c r="J995" i="1"/>
  <c r="J989" i="1"/>
  <c r="J996" i="1"/>
  <c r="J997" i="1"/>
  <c r="J998" i="1"/>
  <c r="J999" i="1"/>
  <c r="J1000" i="1"/>
  <c r="J1001" i="1"/>
  <c r="J1003" i="1"/>
  <c r="J1004" i="1"/>
  <c r="J1005" i="1"/>
  <c r="J1007" i="1"/>
  <c r="J1006" i="1"/>
  <c r="J1010" i="1"/>
  <c r="J1011" i="1"/>
  <c r="J1008" i="1"/>
  <c r="J1013" i="1"/>
  <c r="J1009" i="1"/>
  <c r="J1014" i="1"/>
  <c r="J1015" i="1"/>
  <c r="J1017" i="1"/>
  <c r="J1018" i="1"/>
  <c r="J1019" i="1"/>
  <c r="J1020" i="1"/>
  <c r="J1021" i="1"/>
  <c r="J1023" i="1"/>
  <c r="J1022" i="1"/>
  <c r="J1024" i="1"/>
  <c r="J1025" i="1"/>
  <c r="J1026" i="1"/>
  <c r="J1027" i="1"/>
  <c r="J1028" i="1"/>
  <c r="J1029" i="1"/>
  <c r="J1030" i="1"/>
  <c r="J1031" i="1"/>
  <c r="J1032" i="1"/>
  <c r="J1033" i="1"/>
  <c r="J1039" i="1"/>
  <c r="J1034" i="1"/>
  <c r="J1042" i="1"/>
  <c r="J1035" i="1"/>
  <c r="J1037" i="1"/>
  <c r="J1036" i="1"/>
  <c r="J1038" i="1"/>
  <c r="J1040" i="1"/>
  <c r="J1041" i="1"/>
  <c r="J1043" i="1"/>
  <c r="J1048" i="1"/>
  <c r="J1044" i="1"/>
  <c r="J1047" i="1"/>
  <c r="J1046" i="1"/>
  <c r="J1052" i="1"/>
  <c r="J1050" i="1"/>
  <c r="J1051" i="1"/>
  <c r="J1054" i="1"/>
  <c r="J1053" i="1"/>
  <c r="J1057" i="1"/>
  <c r="J1058" i="1"/>
  <c r="J1056" i="1"/>
  <c r="J1055" i="1"/>
  <c r="J1061" i="1"/>
  <c r="J1062" i="1"/>
  <c r="J1063" i="1"/>
  <c r="J1064" i="1"/>
  <c r="J1065" i="1"/>
  <c r="J1066" i="1"/>
  <c r="J1067" i="1"/>
  <c r="J1069" i="1"/>
  <c r="J1070" i="1"/>
  <c r="J1068" i="1"/>
  <c r="J1071" i="1"/>
  <c r="J1074" i="1"/>
  <c r="J1073" i="1"/>
  <c r="J1072" i="1"/>
  <c r="J1075" i="1"/>
  <c r="J1076" i="1"/>
  <c r="J1077" i="1"/>
  <c r="J1080" i="1"/>
  <c r="J1078" i="1"/>
  <c r="J1079" i="1"/>
  <c r="J1081" i="1"/>
  <c r="J1082" i="1"/>
  <c r="J1084" i="1"/>
  <c r="J1083" i="1"/>
  <c r="J1085" i="1"/>
  <c r="J1086" i="1"/>
  <c r="J1088" i="1"/>
  <c r="J1087" i="1"/>
  <c r="J1090" i="1"/>
  <c r="J1092" i="1"/>
  <c r="J1091" i="1"/>
  <c r="J1093" i="1"/>
  <c r="J1101" i="1"/>
  <c r="J1097" i="1"/>
  <c r="J1095" i="1"/>
  <c r="J1094" i="1"/>
  <c r="J1102" i="1"/>
  <c r="J1104" i="1"/>
  <c r="J1096" i="1"/>
  <c r="J1098" i="1"/>
  <c r="J1099" i="1"/>
  <c r="J1100" i="1"/>
  <c r="J1111" i="1"/>
  <c r="J1106" i="1"/>
  <c r="J1108" i="1"/>
  <c r="J1110" i="1"/>
  <c r="J1109" i="1"/>
  <c r="J1114" i="1"/>
  <c r="J1112" i="1"/>
  <c r="J1113" i="1"/>
  <c r="J1116" i="1"/>
  <c r="J1117" i="1"/>
  <c r="J1118" i="1"/>
  <c r="J1119" i="1"/>
  <c r="J1120" i="1"/>
  <c r="J1121" i="1"/>
  <c r="J1123" i="1"/>
  <c r="J1122" i="1"/>
  <c r="J1125" i="1"/>
  <c r="J1126" i="1"/>
  <c r="J1124" i="1"/>
  <c r="J1127" i="1"/>
  <c r="J1129" i="1"/>
  <c r="J1130" i="1"/>
  <c r="J1128" i="1"/>
  <c r="J1131" i="1"/>
  <c r="J1132" i="1"/>
  <c r="J1133" i="1"/>
  <c r="J1134" i="1"/>
  <c r="J1135" i="1"/>
  <c r="J1136" i="1"/>
  <c r="J1138" i="1"/>
  <c r="J1137" i="1"/>
  <c r="J1140" i="1"/>
  <c r="J1139" i="1"/>
  <c r="J1141" i="1"/>
  <c r="J1143" i="1"/>
  <c r="J1142" i="1"/>
  <c r="J1144" i="1"/>
  <c r="J1145" i="1"/>
  <c r="J1146" i="1"/>
  <c r="J1149" i="1"/>
  <c r="J1147" i="1"/>
  <c r="J1148" i="1"/>
  <c r="J1151" i="1"/>
  <c r="J1153" i="1"/>
  <c r="J1152" i="1"/>
  <c r="J1154" i="1"/>
  <c r="J1155" i="1"/>
  <c r="J1156" i="1"/>
  <c r="J1158" i="1"/>
  <c r="J1157" i="1"/>
  <c r="J1159" i="1"/>
  <c r="J1162" i="1"/>
  <c r="J1161" i="1"/>
  <c r="J1163" i="1"/>
  <c r="J1160" i="1"/>
  <c r="J1164" i="1"/>
  <c r="J1165" i="1"/>
  <c r="J1166" i="1"/>
  <c r="J1168" i="1"/>
  <c r="J1167" i="1"/>
  <c r="J1171" i="1"/>
  <c r="J1169" i="1"/>
  <c r="J1170" i="1"/>
  <c r="J1174" i="1"/>
  <c r="J1172" i="1"/>
  <c r="J1176" i="1"/>
  <c r="J1173" i="1"/>
  <c r="J1182" i="1"/>
  <c r="J1175" i="1"/>
  <c r="J1178" i="1"/>
  <c r="J1183" i="1"/>
  <c r="J1180" i="1"/>
  <c r="J1179" i="1"/>
  <c r="J1181" i="1"/>
  <c r="J1184" i="1"/>
  <c r="J1186" i="1"/>
  <c r="J1185" i="1"/>
  <c r="J1188" i="1"/>
  <c r="J1189" i="1"/>
  <c r="J1187" i="1"/>
  <c r="J1190" i="1"/>
  <c r="J1192" i="1"/>
  <c r="J1191" i="1"/>
  <c r="J1193" i="1"/>
  <c r="J1196" i="1"/>
  <c r="J1195" i="1"/>
  <c r="J1194" i="1"/>
  <c r="J1200" i="1"/>
  <c r="J1199" i="1"/>
  <c r="J1198" i="1"/>
  <c r="J1197" i="1"/>
  <c r="J1201" i="1"/>
  <c r="J1202" i="1"/>
  <c r="J1203" i="1"/>
  <c r="J1204" i="1"/>
  <c r="J1205" i="1"/>
  <c r="J1207" i="1"/>
  <c r="J1208" i="1"/>
  <c r="J1211" i="1"/>
  <c r="J1210" i="1"/>
  <c r="J1212" i="1"/>
  <c r="J1216" i="1"/>
  <c r="J1215" i="1"/>
  <c r="J1213" i="1"/>
  <c r="J1217" i="1"/>
  <c r="J1214" i="1"/>
  <c r="J1218" i="1"/>
  <c r="J1222" i="1"/>
  <c r="J1221" i="1"/>
  <c r="J1220" i="1"/>
  <c r="J1223" i="1"/>
  <c r="J1219" i="1"/>
  <c r="J1226" i="1"/>
  <c r="J1225" i="1"/>
  <c r="J1224" i="1"/>
  <c r="J1227" i="1"/>
  <c r="J1230" i="1"/>
  <c r="J1231" i="1"/>
  <c r="J1229" i="1"/>
  <c r="J1232" i="1"/>
  <c r="J1233" i="1"/>
  <c r="J1234" i="1"/>
  <c r="J1235" i="1"/>
  <c r="J1237" i="1"/>
  <c r="J1238" i="1"/>
  <c r="J1239" i="1"/>
  <c r="J1236" i="1"/>
  <c r="J1240" i="1"/>
  <c r="J1241" i="1"/>
  <c r="J1243" i="1"/>
  <c r="J1246" i="1"/>
  <c r="J1247" i="1"/>
  <c r="J1250" i="1"/>
  <c r="J1248" i="1"/>
  <c r="J1249" i="1"/>
  <c r="J1252" i="1"/>
  <c r="J1256" i="1"/>
  <c r="J1254" i="1"/>
  <c r="J1255" i="1"/>
  <c r="J1260" i="1"/>
  <c r="J1261" i="1"/>
  <c r="J1263" i="1"/>
  <c r="J1262" i="1"/>
  <c r="J1264" i="1"/>
  <c r="J1265" i="1"/>
  <c r="J1268" i="1"/>
  <c r="J1269" i="1"/>
  <c r="J1266" i="1"/>
  <c r="J1267" i="1"/>
  <c r="J1271" i="1"/>
  <c r="J1270" i="1"/>
  <c r="J1272" i="1"/>
  <c r="J1273" i="1"/>
  <c r="J1274" i="1"/>
  <c r="J1276" i="1"/>
  <c r="J1275" i="1"/>
  <c r="J1284" i="1"/>
  <c r="J1280" i="1"/>
  <c r="J1286" i="1"/>
  <c r="J1281" i="1"/>
  <c r="J1279" i="1"/>
  <c r="J1287" i="1"/>
  <c r="J1282" i="1"/>
  <c r="J1283" i="1"/>
  <c r="J1285" i="1"/>
  <c r="J1288" i="1"/>
  <c r="J1289" i="1"/>
  <c r="J1290" i="1"/>
  <c r="J1295" i="1"/>
  <c r="J1294" i="1"/>
  <c r="J1292" i="1"/>
  <c r="J1296" i="1"/>
  <c r="J1291" i="1"/>
  <c r="J1293" i="1"/>
  <c r="J1298" i="1"/>
  <c r="J1301" i="1"/>
  <c r="J1297" i="1"/>
  <c r="J1303" i="1"/>
  <c r="J1304" i="1"/>
  <c r="J1302" i="1"/>
  <c r="J1305" i="1"/>
  <c r="J1306" i="1"/>
  <c r="J1308" i="1"/>
  <c r="J1307" i="1"/>
  <c r="J1309" i="1"/>
  <c r="J1310" i="1"/>
  <c r="J1312" i="1"/>
  <c r="J1314" i="1"/>
  <c r="J1313" i="1"/>
  <c r="J1316" i="1"/>
  <c r="J1311" i="1"/>
  <c r="J1317" i="1"/>
  <c r="J1315" i="1"/>
  <c r="J1318" i="1"/>
  <c r="J1320" i="1"/>
  <c r="J1319" i="1"/>
  <c r="J1321" i="1"/>
  <c r="J1322" i="1"/>
  <c r="J1323" i="1"/>
  <c r="J1324" i="1"/>
  <c r="J1325" i="1"/>
  <c r="J1327" i="1"/>
  <c r="J1330" i="1"/>
  <c r="J1328" i="1"/>
  <c r="J1329" i="1"/>
  <c r="J1331" i="1"/>
  <c r="J1332" i="1"/>
  <c r="J1333" i="1"/>
  <c r="J1334" i="1"/>
  <c r="J1335" i="1"/>
  <c r="J1337" i="1"/>
  <c r="J1338" i="1"/>
  <c r="J1341" i="1"/>
  <c r="J1343" i="1"/>
  <c r="J1340" i="1"/>
  <c r="J1344" i="1"/>
  <c r="J1339" i="1"/>
  <c r="J1345" i="1"/>
  <c r="J1354" i="1"/>
  <c r="J1350" i="1"/>
  <c r="J1353" i="1"/>
  <c r="J1356" i="1"/>
  <c r="J1346" i="1"/>
  <c r="J1351" i="1"/>
  <c r="J1349" i="1"/>
  <c r="J1357" i="1"/>
  <c r="J1348" i="1"/>
  <c r="J1347" i="1"/>
  <c r="J1352" i="1"/>
  <c r="J1364" i="1"/>
  <c r="J1360" i="1"/>
  <c r="J1366" i="1"/>
  <c r="J1359" i="1"/>
  <c r="J1361" i="1"/>
  <c r="J1367" i="1"/>
  <c r="J1362" i="1"/>
  <c r="J1363" i="1"/>
  <c r="J1365" i="1"/>
  <c r="J1369" i="1"/>
  <c r="J1368" i="1"/>
  <c r="J1370" i="1"/>
  <c r="J1375" i="1"/>
  <c r="J1376" i="1"/>
  <c r="J1373" i="1"/>
  <c r="J1374" i="1"/>
  <c r="J1380" i="1"/>
  <c r="J1379" i="1"/>
  <c r="J1372" i="1"/>
  <c r="J1377" i="1"/>
  <c r="J1381" i="1"/>
  <c r="J1378" i="1"/>
  <c r="J1382" i="1"/>
  <c r="J1384" i="1"/>
  <c r="J1383" i="1"/>
  <c r="J1389" i="1"/>
  <c r="J1390" i="1"/>
  <c r="J1386" i="1"/>
  <c r="J1393" i="1"/>
  <c r="J1387" i="1"/>
  <c r="J1388" i="1"/>
  <c r="J1391" i="1"/>
  <c r="J1392" i="1"/>
  <c r="J1394" i="1"/>
  <c r="J1395" i="1"/>
  <c r="J1396" i="1"/>
  <c r="J1398" i="1"/>
  <c r="J1400" i="1"/>
  <c r="J1397" i="1"/>
  <c r="J1399" i="1"/>
  <c r="J1401" i="1"/>
  <c r="J1404" i="1"/>
  <c r="J1402" i="1"/>
  <c r="J1403" i="1"/>
  <c r="J1421" i="1"/>
  <c r="J1417" i="1"/>
  <c r="J1405" i="1"/>
  <c r="J1413" i="1"/>
  <c r="J1414" i="1"/>
  <c r="J1416" i="1"/>
  <c r="J1411" i="1"/>
  <c r="J1410" i="1"/>
  <c r="J1415" i="1"/>
  <c r="J1419" i="1"/>
  <c r="J1409" i="1"/>
  <c r="J1420" i="1"/>
  <c r="J1422" i="1"/>
  <c r="J1406" i="1"/>
  <c r="J1412" i="1"/>
  <c r="J1418" i="1"/>
  <c r="J1407" i="1"/>
  <c r="J1425" i="1"/>
  <c r="J1427" i="1"/>
  <c r="J1426" i="1"/>
  <c r="J1424" i="1"/>
  <c r="J1428" i="1"/>
  <c r="J1423" i="1"/>
  <c r="J1429" i="1"/>
  <c r="J1430" i="1"/>
  <c r="J1441" i="1"/>
  <c r="J1434" i="1"/>
  <c r="J1440" i="1"/>
  <c r="J1442" i="1"/>
  <c r="J1431" i="1"/>
  <c r="J1435" i="1"/>
  <c r="J1436" i="1"/>
  <c r="J1437" i="1"/>
  <c r="J1443" i="1"/>
  <c r="J1438" i="1"/>
  <c r="J1432" i="1"/>
  <c r="J1439" i="1"/>
  <c r="J1445" i="1"/>
  <c r="J1444" i="1"/>
  <c r="J1450" i="1"/>
  <c r="J1447" i="1"/>
  <c r="J1451" i="1"/>
  <c r="J1453" i="1"/>
  <c r="J1448" i="1"/>
  <c r="J1449" i="1"/>
  <c r="J1457" i="1"/>
  <c r="J1454" i="1"/>
  <c r="J1458" i="1"/>
  <c r="J1455" i="1"/>
  <c r="J1456" i="1"/>
  <c r="J1452" i="1"/>
  <c r="J1459" i="1"/>
  <c r="J1460" i="1"/>
  <c r="J1446" i="1"/>
  <c r="J1463" i="1"/>
  <c r="J1466" i="1"/>
  <c r="J1462" i="1"/>
  <c r="J1468" i="1"/>
  <c r="J1464" i="1"/>
  <c r="J1467" i="1"/>
  <c r="J1469" i="1"/>
  <c r="J1470" i="1"/>
  <c r="J1471" i="1"/>
  <c r="J1472" i="1"/>
  <c r="J1473" i="1"/>
  <c r="J1475" i="1"/>
  <c r="J1476" i="1"/>
  <c r="J1477" i="1"/>
  <c r="J1480" i="1"/>
  <c r="J1481" i="1"/>
  <c r="J1479" i="1"/>
  <c r="J1483" i="1"/>
  <c r="J1482" i="1"/>
  <c r="J1484" i="1"/>
  <c r="J1485" i="1"/>
  <c r="J1487" i="1"/>
  <c r="J1486" i="1"/>
  <c r="J1488" i="1"/>
  <c r="J1489" i="1"/>
  <c r="J1490" i="1"/>
  <c r="J1491" i="1"/>
  <c r="J1493" i="1"/>
  <c r="J1492" i="1"/>
  <c r="J1510" i="1"/>
  <c r="J1511" i="1"/>
  <c r="J1496" i="1"/>
  <c r="J1502" i="1"/>
  <c r="J1504" i="1"/>
  <c r="J1505" i="1"/>
  <c r="J1501" i="1"/>
  <c r="J1498" i="1"/>
  <c r="J1503" i="1"/>
  <c r="J1507" i="1"/>
  <c r="J1509" i="1"/>
  <c r="J1499" i="1"/>
  <c r="J1516" i="1"/>
  <c r="J1494" i="1"/>
  <c r="J1500" i="1"/>
  <c r="J1506" i="1"/>
  <c r="J1508" i="1"/>
  <c r="J1495" i="1"/>
  <c r="J1518" i="1"/>
  <c r="J1527" i="1"/>
  <c r="J1517" i="1"/>
  <c r="J1512" i="1"/>
  <c r="J1519" i="1"/>
  <c r="J1513" i="1"/>
  <c r="J1515" i="1"/>
  <c r="J1514" i="1"/>
  <c r="J1522" i="1"/>
  <c r="J1524" i="1"/>
  <c r="J1523" i="1"/>
  <c r="J1528" i="1"/>
  <c r="J1529" i="1"/>
  <c r="J1520" i="1"/>
  <c r="J1525" i="1"/>
  <c r="J1526" i="1"/>
  <c r="J1531" i="1"/>
  <c r="J1530" i="1"/>
  <c r="J1534" i="1"/>
  <c r="J1532" i="1"/>
  <c r="J1533" i="1"/>
  <c r="J1536" i="1"/>
  <c r="J1535" i="1"/>
  <c r="J1537" i="1"/>
  <c r="J1539" i="1"/>
  <c r="J1541" i="1"/>
  <c r="J1540" i="1"/>
  <c r="J1542" i="1"/>
  <c r="J1543" i="1"/>
  <c r="J1545" i="1"/>
  <c r="J1544" i="1"/>
  <c r="J1546" i="1"/>
  <c r="J1547" i="1"/>
  <c r="J1548" i="1"/>
  <c r="J1549" i="1"/>
  <c r="J1551" i="1"/>
  <c r="J1550" i="1"/>
  <c r="J1552" i="1"/>
  <c r="J1554" i="1"/>
  <c r="J1555" i="1"/>
  <c r="J1556" i="1"/>
  <c r="J1559" i="1"/>
  <c r="J1557" i="1"/>
  <c r="J1560" i="1"/>
  <c r="J1561" i="1"/>
  <c r="J1562" i="1"/>
  <c r="J1563" i="1"/>
  <c r="J1564" i="1"/>
  <c r="J1565" i="1"/>
  <c r="J1567" i="1"/>
  <c r="J1566" i="1"/>
  <c r="J1569" i="1"/>
  <c r="J1568" i="1"/>
  <c r="J1570" i="1"/>
  <c r="J1571" i="1"/>
  <c r="J1573" i="1"/>
  <c r="J1574" i="1"/>
  <c r="J1575" i="1"/>
  <c r="J1577" i="1"/>
  <c r="J1576" i="1"/>
  <c r="J1579" i="1"/>
  <c r="J1578" i="1"/>
  <c r="J1580" i="1"/>
  <c r="J1581" i="1"/>
  <c r="J1582" i="1"/>
  <c r="J1583" i="1"/>
  <c r="J1585" i="1"/>
  <c r="J1586" i="1"/>
  <c r="J1587" i="1"/>
  <c r="J1588" i="1"/>
  <c r="J1589" i="1"/>
  <c r="J1590" i="1"/>
  <c r="J1591" i="1"/>
  <c r="J1592" i="1"/>
  <c r="J1594" i="1"/>
  <c r="J1593" i="1"/>
  <c r="J1595" i="1"/>
  <c r="J1596" i="1"/>
  <c r="J1597" i="1"/>
  <c r="J1598" i="1"/>
  <c r="J1600" i="1"/>
  <c r="J1599" i="1"/>
  <c r="J1601" i="1"/>
  <c r="J1602" i="1"/>
  <c r="J1603" i="1"/>
  <c r="J1605" i="1"/>
  <c r="J1604" i="1"/>
  <c r="J1606" i="1"/>
  <c r="J1607" i="1"/>
  <c r="J1609" i="1"/>
  <c r="J1610" i="1"/>
  <c r="J1612" i="1"/>
  <c r="J1611" i="1"/>
  <c r="J1613" i="1"/>
  <c r="J1614" i="1"/>
  <c r="J1615" i="1"/>
  <c r="J1617" i="1"/>
  <c r="J1616" i="1"/>
  <c r="J1618" i="1"/>
  <c r="J1619" i="1"/>
  <c r="J1620" i="1"/>
  <c r="J1622" i="1"/>
  <c r="J1621" i="1"/>
  <c r="J1623" i="1"/>
  <c r="J1624" i="1"/>
  <c r="J1625" i="1"/>
  <c r="J1626" i="1"/>
  <c r="J1627" i="1"/>
  <c r="J1628" i="1"/>
  <c r="J1629" i="1"/>
  <c r="J1630" i="1"/>
  <c r="J1632" i="1"/>
  <c r="J1634" i="1"/>
  <c r="J1635" i="1"/>
  <c r="J1633" i="1"/>
  <c r="J1636" i="1"/>
  <c r="J1637" i="1"/>
  <c r="J1638" i="1"/>
  <c r="J1639" i="1"/>
  <c r="J1640" i="1"/>
  <c r="J1641" i="1"/>
  <c r="J1642" i="1"/>
  <c r="J1643" i="1"/>
  <c r="J1644" i="1"/>
  <c r="J1646" i="1"/>
  <c r="J1645" i="1"/>
  <c r="J1647" i="1"/>
  <c r="J1648" i="1"/>
  <c r="J1649" i="1"/>
  <c r="J1650" i="1"/>
  <c r="J1651" i="1"/>
  <c r="J1652" i="1"/>
  <c r="J1654" i="1"/>
  <c r="J1653" i="1"/>
  <c r="J1655" i="1"/>
  <c r="J1656" i="1"/>
  <c r="J1657" i="1"/>
  <c r="J1658" i="1"/>
  <c r="J1659" i="1"/>
  <c r="J1660" i="1"/>
  <c r="J1667" i="1"/>
  <c r="J1664" i="1"/>
  <c r="J1665" i="1"/>
  <c r="J1666" i="1"/>
  <c r="J1663" i="1"/>
  <c r="J1662" i="1"/>
  <c r="J1668" i="1"/>
  <c r="J1669" i="1"/>
  <c r="J1672" i="1"/>
  <c r="J1670" i="1"/>
  <c r="J1674" i="1"/>
  <c r="J1673" i="1"/>
  <c r="J1675" i="1"/>
  <c r="J1678" i="1"/>
  <c r="J1676" i="1"/>
  <c r="J1677" i="1"/>
  <c r="J1680" i="1"/>
  <c r="J1682" i="1"/>
  <c r="J1679" i="1"/>
  <c r="J1681" i="1"/>
  <c r="J1684" i="1"/>
  <c r="J1683" i="1"/>
  <c r="J1685" i="1"/>
  <c r="J1686" i="1"/>
  <c r="J1687" i="1"/>
  <c r="J1688" i="1"/>
  <c r="J1690" i="1"/>
  <c r="J1689" i="1"/>
  <c r="J1691" i="1"/>
  <c r="J1692" i="1"/>
  <c r="J1693" i="1"/>
  <c r="J1694" i="1"/>
  <c r="J1695" i="1"/>
  <c r="J1696" i="1"/>
  <c r="J1697" i="1"/>
  <c r="J1699" i="1"/>
  <c r="J1698" i="1"/>
  <c r="J1700" i="1"/>
  <c r="J1701" i="1"/>
  <c r="J1703" i="1"/>
  <c r="J1702" i="1"/>
  <c r="J1704" i="1"/>
  <c r="J1705" i="1"/>
  <c r="J1718" i="1"/>
  <c r="J1710" i="1"/>
  <c r="J1721" i="1"/>
  <c r="J1706" i="1"/>
  <c r="J1720" i="1"/>
  <c r="J1714" i="1"/>
  <c r="J1708" i="1"/>
  <c r="J1707" i="1"/>
  <c r="J1716" i="1"/>
  <c r="J1715" i="1"/>
  <c r="J1711" i="1"/>
  <c r="J1713" i="1"/>
  <c r="J1724" i="1"/>
  <c r="J1719" i="1"/>
  <c r="J1722" i="1"/>
  <c r="J1725" i="1"/>
  <c r="J1728" i="1"/>
  <c r="J1729" i="1"/>
  <c r="J1727" i="1"/>
  <c r="J1730" i="1"/>
  <c r="J1734" i="1"/>
  <c r="J1732" i="1"/>
  <c r="J1733" i="1"/>
  <c r="J1735" i="1"/>
  <c r="J1731" i="1"/>
  <c r="J1736" i="1"/>
  <c r="J1737" i="1"/>
  <c r="J1738" i="1"/>
  <c r="J1739" i="1"/>
  <c r="J1741" i="1"/>
  <c r="J1742" i="1"/>
  <c r="J1740" i="1"/>
  <c r="J1743" i="1"/>
  <c r="J1744" i="1"/>
  <c r="J1745" i="1"/>
  <c r="J1746" i="1"/>
  <c r="J1747" i="1"/>
  <c r="J1748" i="1"/>
  <c r="J1749" i="1"/>
  <c r="J1750" i="1"/>
  <c r="J1751" i="1"/>
  <c r="J1753" i="1"/>
  <c r="J1752" i="1"/>
  <c r="J1754" i="1"/>
  <c r="J1756" i="1"/>
  <c r="J1757" i="1"/>
  <c r="J1759" i="1"/>
  <c r="J1760" i="1"/>
  <c r="J1758" i="1"/>
  <c r="J1761" i="1"/>
  <c r="J1763" i="1"/>
  <c r="J1764" i="1"/>
  <c r="J1762" i="1"/>
  <c r="J1766" i="1"/>
  <c r="J1767" i="1"/>
  <c r="J1768" i="1"/>
  <c r="J1769" i="1"/>
  <c r="J1776" i="1"/>
  <c r="J1773" i="1"/>
  <c r="J1774" i="1"/>
  <c r="J1775" i="1"/>
  <c r="J1770" i="1"/>
  <c r="J1772" i="1"/>
  <c r="J1771" i="1"/>
  <c r="J1779" i="1"/>
  <c r="J1778" i="1"/>
  <c r="J1777" i="1"/>
  <c r="J1780" i="1"/>
  <c r="J1783" i="1"/>
  <c r="J1781" i="1"/>
  <c r="J1784" i="1"/>
  <c r="J1782" i="1"/>
  <c r="J1785" i="1"/>
  <c r="J1786" i="1"/>
  <c r="J1788" i="1"/>
  <c r="J1787" i="1"/>
  <c r="J1790" i="1"/>
  <c r="J1789" i="1"/>
  <c r="J1791" i="1"/>
  <c r="J1794" i="1"/>
  <c r="J1792" i="1"/>
  <c r="J1798" i="1"/>
  <c r="J1799" i="1"/>
  <c r="J1797" i="1"/>
  <c r="J1796" i="1"/>
  <c r="J1795" i="1"/>
  <c r="J1793" i="1"/>
  <c r="J1800" i="1"/>
  <c r="J1803" i="1"/>
  <c r="J1801" i="1"/>
  <c r="J1802" i="1"/>
  <c r="J1806" i="1"/>
  <c r="J1804" i="1"/>
  <c r="J1807" i="1"/>
  <c r="J1812" i="1"/>
  <c r="J1809" i="1"/>
  <c r="J1810" i="1"/>
  <c r="J1811" i="1"/>
  <c r="J1805" i="1"/>
  <c r="J1808" i="1"/>
  <c r="J1814" i="1"/>
  <c r="J1815" i="1"/>
  <c r="J1817" i="1"/>
  <c r="J1816" i="1"/>
  <c r="J1831" i="1"/>
  <c r="J1828" i="1"/>
  <c r="J1832" i="1"/>
  <c r="J1820" i="1"/>
  <c r="J1824" i="1"/>
  <c r="J1819" i="1"/>
  <c r="J1818" i="1"/>
  <c r="J1834" i="1"/>
  <c r="J1826" i="1"/>
  <c r="J1821" i="1"/>
  <c r="J1830" i="1"/>
  <c r="J1829" i="1"/>
  <c r="J1827" i="1"/>
  <c r="J1823" i="1"/>
  <c r="J1833" i="1"/>
  <c r="J1837" i="1"/>
  <c r="J1841" i="1"/>
  <c r="J1839" i="1"/>
  <c r="J1838" i="1"/>
  <c r="J1835" i="1"/>
  <c r="J1856" i="1"/>
  <c r="J1840" i="1"/>
  <c r="J1855" i="1"/>
  <c r="J1857" i="1"/>
  <c r="J1842" i="1"/>
  <c r="J1843" i="1"/>
  <c r="J1860" i="1"/>
  <c r="J1859" i="1"/>
  <c r="J1858" i="1"/>
  <c r="J1848" i="1"/>
  <c r="J1844" i="1"/>
  <c r="J1854" i="1"/>
  <c r="J1849" i="1"/>
  <c r="J1846" i="1"/>
  <c r="J1852" i="1"/>
  <c r="J1850" i="1"/>
  <c r="J1847" i="1"/>
  <c r="J1868" i="1"/>
  <c r="J1867" i="1"/>
  <c r="J1862" i="1"/>
  <c r="J1853" i="1"/>
  <c r="J1861" i="1"/>
  <c r="J1863" i="1"/>
  <c r="J1864" i="1"/>
  <c r="J1865" i="1"/>
  <c r="J1866" i="1"/>
  <c r="J1870" i="1"/>
  <c r="J1869" i="1"/>
  <c r="J1873" i="1"/>
  <c r="J1875" i="1"/>
  <c r="J1872" i="1"/>
  <c r="J1874" i="1"/>
  <c r="J1876" i="1"/>
  <c r="J1877" i="1"/>
  <c r="J1878" i="1"/>
  <c r="J1881" i="1"/>
  <c r="J1879" i="1"/>
  <c r="J1880" i="1"/>
  <c r="J1882" i="1"/>
  <c r="J1883" i="1"/>
  <c r="J1884" i="1"/>
  <c r="J1887" i="1"/>
  <c r="J1886" i="1"/>
  <c r="J1885" i="1"/>
  <c r="J1888" i="1"/>
  <c r="J1889" i="1"/>
  <c r="J1890" i="1"/>
  <c r="J1895" i="1"/>
  <c r="J1892" i="1"/>
  <c r="J1893" i="1"/>
  <c r="J1896" i="1"/>
  <c r="J1894" i="1"/>
  <c r="J1897" i="1"/>
  <c r="J1899" i="1"/>
  <c r="J1898" i="1"/>
  <c r="J1900" i="1"/>
  <c r="J1902" i="1"/>
  <c r="J1903" i="1"/>
  <c r="J1905" i="1"/>
  <c r="J1906" i="1"/>
  <c r="J1907" i="1"/>
  <c r="J1908" i="1"/>
  <c r="J1909" i="1"/>
  <c r="J1910" i="1"/>
  <c r="J1911" i="1"/>
  <c r="J1915" i="1"/>
  <c r="J1913" i="1"/>
  <c r="J1914" i="1"/>
  <c r="J1916" i="1"/>
  <c r="J1917" i="1"/>
  <c r="J1918" i="1"/>
  <c r="J1920" i="1"/>
  <c r="J1919" i="1"/>
  <c r="J1921" i="1"/>
  <c r="J1922" i="1"/>
  <c r="J1924" i="1"/>
  <c r="J1923" i="1"/>
  <c r="J1926" i="1"/>
  <c r="J1927" i="1"/>
  <c r="J1925" i="1"/>
  <c r="J1933" i="1"/>
  <c r="J1931" i="1"/>
  <c r="J1929" i="1"/>
  <c r="J1932" i="1"/>
  <c r="J1928" i="1"/>
  <c r="J1930" i="1"/>
  <c r="J1934" i="1"/>
  <c r="J1942" i="1"/>
  <c r="J1940" i="1"/>
  <c r="J1937" i="1"/>
  <c r="J1938" i="1"/>
  <c r="J1943" i="1"/>
  <c r="J1944" i="1"/>
  <c r="J1939" i="1"/>
  <c r="J1946" i="1"/>
  <c r="J1950" i="1"/>
  <c r="J1947" i="1"/>
  <c r="J1949" i="1"/>
  <c r="J1951" i="1"/>
  <c r="J1952" i="1"/>
  <c r="J1954" i="1"/>
  <c r="J1957" i="1"/>
  <c r="J1958" i="1"/>
  <c r="J1955" i="1"/>
  <c r="J1961" i="1"/>
  <c r="J1960" i="1"/>
  <c r="J1959" i="1"/>
  <c r="J1953" i="1"/>
  <c r="J1962" i="1"/>
  <c r="J1963" i="1"/>
  <c r="J1964" i="1"/>
  <c r="J1965" i="1"/>
  <c r="J1966" i="1"/>
  <c r="J1968" i="1"/>
  <c r="J1969" i="1"/>
  <c r="J1967" i="1"/>
  <c r="J1971" i="1"/>
  <c r="J1970" i="1"/>
  <c r="J1975" i="1"/>
  <c r="J1972" i="1"/>
  <c r="J1973" i="1"/>
  <c r="J1976" i="1"/>
  <c r="J1977" i="1"/>
  <c r="J1979" i="1"/>
  <c r="J1985" i="1"/>
  <c r="J1978" i="1"/>
  <c r="J1982" i="1"/>
  <c r="J1984" i="1"/>
  <c r="J1987" i="1"/>
  <c r="J1983" i="1"/>
  <c r="J1986" i="1"/>
  <c r="J1989" i="1"/>
  <c r="J1980" i="1"/>
  <c r="J1988" i="1"/>
  <c r="J1990" i="1"/>
  <c r="J1991" i="1"/>
  <c r="J1992" i="1"/>
  <c r="J1995" i="1"/>
  <c r="J1993" i="1"/>
  <c r="J1994" i="1"/>
  <c r="J1996" i="1"/>
  <c r="J1999" i="1"/>
  <c r="J2000" i="1"/>
  <c r="J1997" i="1"/>
  <c r="J2001" i="1"/>
  <c r="J2012" i="1"/>
  <c r="J2010" i="1"/>
  <c r="J2007" i="1"/>
  <c r="J2011" i="1"/>
  <c r="J2003" i="1"/>
  <c r="J2002" i="1"/>
  <c r="J2004" i="1"/>
  <c r="J2013" i="1"/>
  <c r="J2015" i="1"/>
  <c r="J2006" i="1"/>
  <c r="J2019" i="1"/>
  <c r="J2018" i="1"/>
  <c r="J2021" i="1"/>
  <c r="J2023" i="1"/>
  <c r="J2024" i="1"/>
  <c r="P6" i="1"/>
  <c r="P7" i="1" s="1"/>
  <c r="P5" i="1"/>
  <c r="P4" i="1"/>
  <c r="P3" i="1"/>
  <c r="P2" i="1"/>
  <c r="B32" i="7" l="1"/>
  <c r="H16" i="6" l="1"/>
  <c r="H15" i="6"/>
  <c r="H14" i="6"/>
  <c r="H13" i="6"/>
  <c r="H12" i="6"/>
  <c r="H11" i="6"/>
  <c r="H10" i="6"/>
  <c r="H9" i="6"/>
  <c r="J8" i="6"/>
  <c r="J9" i="6" s="1"/>
  <c r="H8" i="6"/>
  <c r="H7" i="6"/>
  <c r="H6" i="6"/>
  <c r="H5" i="6"/>
  <c r="H4" i="6"/>
  <c r="H3" i="6"/>
  <c r="J2" i="6"/>
  <c r="J3" i="6" s="1"/>
  <c r="J4" i="6" s="1"/>
  <c r="J5" i="6" s="1"/>
  <c r="J6" i="6" s="1"/>
  <c r="J7" i="6" s="1"/>
  <c r="G13" i="6" l="1"/>
  <c r="G9" i="6"/>
  <c r="G4" i="6"/>
  <c r="G14" i="6"/>
  <c r="G10" i="6"/>
  <c r="G6" i="6"/>
  <c r="G15" i="6"/>
  <c r="G11" i="6"/>
  <c r="G7" i="6"/>
  <c r="G3" i="6"/>
  <c r="G12" i="6"/>
  <c r="J10" i="6"/>
  <c r="J11" i="6" s="1"/>
  <c r="J12" i="6" s="1"/>
  <c r="J13" i="6" s="1"/>
  <c r="J14" i="6" s="1"/>
  <c r="J15" i="6" s="1"/>
  <c r="J16" i="6" s="1"/>
  <c r="J17" i="6" s="1"/>
  <c r="P8" i="1"/>
  <c r="G2171" i="1" l="1"/>
  <c r="G1901" i="1"/>
  <c r="G1584" i="1"/>
  <c r="G1177" i="1"/>
  <c r="G651" i="1"/>
  <c r="G453" i="1"/>
  <c r="G361" i="1"/>
  <c r="G1572" i="1"/>
  <c r="G619" i="1"/>
  <c r="G2299" i="1"/>
  <c r="G1948" i="1"/>
  <c r="G1631" i="1"/>
  <c r="G1408" i="1"/>
  <c r="G873" i="1"/>
  <c r="G652" i="1"/>
  <c r="G602" i="1"/>
  <c r="G362" i="1"/>
  <c r="G1891" i="1"/>
  <c r="G1059" i="1"/>
  <c r="G2300" i="1"/>
  <c r="G2053" i="1"/>
  <c r="G1717" i="1"/>
  <c r="G1521" i="1"/>
  <c r="G931" i="1"/>
  <c r="G724" i="1"/>
  <c r="G618" i="1"/>
  <c r="G380" i="1"/>
  <c r="G311" i="1"/>
  <c r="G2068" i="1"/>
  <c r="G783" i="1"/>
  <c r="G414" i="1"/>
  <c r="G331" i="1"/>
  <c r="G2294" i="1"/>
  <c r="G2298" i="1"/>
  <c r="G2302" i="1"/>
  <c r="G2306" i="1"/>
  <c r="G2309" i="1"/>
  <c r="G2314" i="1"/>
  <c r="G2318" i="1"/>
  <c r="G2322" i="1"/>
  <c r="G2313" i="1"/>
  <c r="G2295" i="1"/>
  <c r="G2303" i="1"/>
  <c r="G2311" i="1"/>
  <c r="G2315" i="1"/>
  <c r="G2319" i="1"/>
  <c r="G2323" i="1"/>
  <c r="G2321" i="1"/>
  <c r="G2296" i="1"/>
  <c r="G2304" i="1"/>
  <c r="G2310" i="1"/>
  <c r="G2312" i="1"/>
  <c r="G2316" i="1"/>
  <c r="G2320" i="1"/>
  <c r="G2324" i="1"/>
  <c r="G2297" i="1"/>
  <c r="G2301" i="1"/>
  <c r="G2305" i="1"/>
  <c r="G2308" i="1"/>
  <c r="G2317" i="1"/>
  <c r="G2224" i="1"/>
  <c r="G2225" i="1"/>
  <c r="G2229" i="1"/>
  <c r="G2240" i="1"/>
  <c r="G2243" i="1"/>
  <c r="G2245" i="1"/>
  <c r="G2253" i="1"/>
  <c r="G2255" i="1"/>
  <c r="G2251" i="1"/>
  <c r="G2261" i="1"/>
  <c r="G2265" i="1"/>
  <c r="G2269" i="1"/>
  <c r="G2273" i="1"/>
  <c r="G2288" i="1"/>
  <c r="G2280" i="1"/>
  <c r="G2284" i="1"/>
  <c r="G2283" i="1"/>
  <c r="G2292" i="1"/>
  <c r="G2239" i="1"/>
  <c r="G2226" i="1"/>
  <c r="G2230" i="1"/>
  <c r="G2234" i="1"/>
  <c r="G2238" i="1"/>
  <c r="G2244" i="1"/>
  <c r="G2247" i="1"/>
  <c r="G2259" i="1"/>
  <c r="G2257" i="1"/>
  <c r="G2252" i="1"/>
  <c r="G2262" i="1"/>
  <c r="G2266" i="1"/>
  <c r="G2270" i="1"/>
  <c r="G2276" i="1"/>
  <c r="G2278" i="1"/>
  <c r="G2277" i="1"/>
  <c r="G2281" i="1"/>
  <c r="G2290" i="1"/>
  <c r="G2236" i="1"/>
  <c r="G2248" i="1"/>
  <c r="G2258" i="1"/>
  <c r="G2260" i="1"/>
  <c r="G2272" i="1"/>
  <c r="G2274" i="1"/>
  <c r="G2287" i="1"/>
  <c r="G2293" i="1"/>
  <c r="G2228" i="1"/>
  <c r="G2231" i="1"/>
  <c r="G2235" i="1"/>
  <c r="G2237" i="1"/>
  <c r="G2241" i="1"/>
  <c r="G2246" i="1"/>
  <c r="G2249" i="1"/>
  <c r="G2256" i="1"/>
  <c r="G2250" i="1"/>
  <c r="G2263" i="1"/>
  <c r="G2268" i="1"/>
  <c r="G2271" i="1"/>
  <c r="G2275" i="1"/>
  <c r="G2282" i="1"/>
  <c r="G2286" i="1"/>
  <c r="G2285" i="1"/>
  <c r="G2291" i="1"/>
  <c r="G2233" i="1"/>
  <c r="G2242" i="1"/>
  <c r="G2254" i="1"/>
  <c r="G2264" i="1"/>
  <c r="G2267" i="1"/>
  <c r="G2279" i="1"/>
  <c r="G2289" i="1"/>
  <c r="G2232" i="1"/>
  <c r="G2149" i="1"/>
  <c r="G2140" i="1"/>
  <c r="G2098" i="1"/>
  <c r="G2067" i="1"/>
  <c r="G2049" i="1"/>
  <c r="G2017" i="1"/>
  <c r="G2009" i="1"/>
  <c r="G1974" i="1"/>
  <c r="G1941" i="1"/>
  <c r="G1904" i="1"/>
  <c r="G1825" i="1"/>
  <c r="G1765" i="1"/>
  <c r="G1712" i="1"/>
  <c r="G1608" i="1"/>
  <c r="G1497" i="1"/>
  <c r="G1358" i="1"/>
  <c r="G1326" i="1"/>
  <c r="G1277" i="1"/>
  <c r="G1242" i="1"/>
  <c r="G1150" i="1"/>
  <c r="G1103" i="1"/>
  <c r="G1045" i="1"/>
  <c r="G966" i="1"/>
  <c r="G928" i="1"/>
  <c r="G882" i="1"/>
  <c r="G827" i="1"/>
  <c r="G777" i="1"/>
  <c r="G740" i="1"/>
  <c r="G726" i="1"/>
  <c r="G714" i="1"/>
  <c r="G557" i="1"/>
  <c r="G463" i="1"/>
  <c r="G395" i="1"/>
  <c r="G359" i="1"/>
  <c r="G301" i="1"/>
  <c r="G253" i="1"/>
  <c r="G221" i="1"/>
  <c r="G173" i="1"/>
  <c r="G133" i="1"/>
  <c r="G53" i="1"/>
  <c r="G26" i="1"/>
  <c r="G5" i="1"/>
  <c r="G2123" i="1"/>
  <c r="G2094" i="1"/>
  <c r="G2022" i="1"/>
  <c r="G1998" i="1"/>
  <c r="G1935" i="1"/>
  <c r="G1671" i="1"/>
  <c r="G1553" i="1"/>
  <c r="G1342" i="1"/>
  <c r="G1253" i="1"/>
  <c r="G1209" i="1"/>
  <c r="G1060" i="1"/>
  <c r="G946" i="1"/>
  <c r="G843" i="1"/>
  <c r="G747" i="1"/>
  <c r="G716" i="1"/>
  <c r="G583" i="1"/>
  <c r="G458" i="1"/>
  <c r="G401" i="1"/>
  <c r="G276" i="1"/>
  <c r="G197" i="1"/>
  <c r="G157" i="1"/>
  <c r="G18" i="1"/>
  <c r="G2047" i="1"/>
  <c r="G2008" i="1"/>
  <c r="G1956" i="1"/>
  <c r="G1755" i="1"/>
  <c r="G1478" i="1"/>
  <c r="G1433" i="1"/>
  <c r="G1259" i="1"/>
  <c r="G1228" i="1"/>
  <c r="G1115" i="1"/>
  <c r="G947" i="1"/>
  <c r="G2200" i="1"/>
  <c r="G2144" i="1"/>
  <c r="G2117" i="1"/>
  <c r="G2077" i="1"/>
  <c r="G2050" i="1"/>
  <c r="G2020" i="1"/>
  <c r="G2005" i="1"/>
  <c r="G1981" i="1"/>
  <c r="G1945" i="1"/>
  <c r="G1912" i="1"/>
  <c r="G1845" i="1"/>
  <c r="G1813" i="1"/>
  <c r="G1723" i="1"/>
  <c r="G1661" i="1"/>
  <c r="G1538" i="1"/>
  <c r="G1465" i="1"/>
  <c r="G1371" i="1"/>
  <c r="G1336" i="1"/>
  <c r="G1278" i="1"/>
  <c r="G1245" i="1"/>
  <c r="G1206" i="1"/>
  <c r="G1105" i="1"/>
  <c r="G1049" i="1"/>
  <c r="G1002" i="1"/>
  <c r="G932" i="1"/>
  <c r="G901" i="1"/>
  <c r="G775" i="1"/>
  <c r="G746" i="1"/>
  <c r="G728" i="1"/>
  <c r="G715" i="1"/>
  <c r="G631" i="1"/>
  <c r="G556" i="1"/>
  <c r="G497" i="1"/>
  <c r="G448" i="1"/>
  <c r="G400" i="1"/>
  <c r="G368" i="1"/>
  <c r="G307" i="1"/>
  <c r="G274" i="1"/>
  <c r="G228" i="1"/>
  <c r="G196" i="1"/>
  <c r="G138" i="1"/>
  <c r="G60" i="1"/>
  <c r="G17" i="1"/>
  <c r="G2207" i="1"/>
  <c r="G2147" i="1"/>
  <c r="G2054" i="1"/>
  <c r="G2014" i="1"/>
  <c r="G1851" i="1"/>
  <c r="G1836" i="1"/>
  <c r="G1726" i="1"/>
  <c r="G1474" i="1"/>
  <c r="G1385" i="1"/>
  <c r="G1300" i="1"/>
  <c r="G1107" i="1"/>
  <c r="G1012" i="1"/>
  <c r="G902" i="1"/>
  <c r="G818" i="1"/>
  <c r="G643" i="1"/>
  <c r="G501" i="1"/>
  <c r="G382" i="1"/>
  <c r="G332" i="1"/>
  <c r="G240" i="1"/>
  <c r="G72" i="1"/>
  <c r="G2151" i="1"/>
  <c r="G2127" i="1"/>
  <c r="G2097" i="1"/>
  <c r="G2066" i="1"/>
  <c r="G2016" i="1"/>
  <c r="G1936" i="1"/>
  <c r="G1822" i="1"/>
  <c r="G1558" i="1"/>
  <c r="G1355" i="1"/>
  <c r="G1299" i="1"/>
  <c r="G1251" i="1"/>
  <c r="G1089" i="1"/>
  <c r="G1016" i="1"/>
  <c r="G909" i="1"/>
  <c r="G844" i="1"/>
  <c r="G722" i="1"/>
  <c r="G464" i="1"/>
  <c r="G300" i="1"/>
  <c r="G127" i="1"/>
  <c r="G52" i="1"/>
  <c r="G771" i="1"/>
  <c r="G392" i="1"/>
  <c r="G200" i="1"/>
  <c r="G731" i="1"/>
  <c r="G349" i="1"/>
  <c r="G167" i="1"/>
  <c r="G824" i="1"/>
  <c r="G654" i="1"/>
  <c r="G249" i="1"/>
  <c r="G25" i="1"/>
  <c r="G512" i="1"/>
  <c r="G2" i="1"/>
  <c r="G2148" i="1"/>
  <c r="G2160" i="1"/>
  <c r="G2161" i="1"/>
  <c r="G2167" i="1"/>
  <c r="G2169" i="1"/>
  <c r="G2173" i="1"/>
  <c r="G2179" i="1"/>
  <c r="G2187" i="1"/>
  <c r="G2185" i="1"/>
  <c r="G2186" i="1"/>
  <c r="G2189" i="1"/>
  <c r="G2196" i="1"/>
  <c r="G2202" i="1"/>
  <c r="G2198" i="1"/>
  <c r="G2214" i="1"/>
  <c r="G2217" i="1"/>
  <c r="G2212" i="1"/>
  <c r="G2222" i="1"/>
  <c r="G2156" i="1"/>
  <c r="G2180" i="1"/>
  <c r="G2194" i="1"/>
  <c r="G2203" i="1"/>
  <c r="G2209" i="1"/>
  <c r="G2220" i="1"/>
  <c r="G2155" i="1"/>
  <c r="G2157" i="1"/>
  <c r="G2168" i="1"/>
  <c r="G2163" i="1"/>
  <c r="G2166" i="1"/>
  <c r="G2174" i="1"/>
  <c r="G2175" i="1"/>
  <c r="G2188" i="1"/>
  <c r="G2184" i="1"/>
  <c r="G2190" i="1"/>
  <c r="G2195" i="1"/>
  <c r="G2199" i="1"/>
  <c r="G2204" i="1"/>
  <c r="G2215" i="1"/>
  <c r="G2211" i="1"/>
  <c r="G2218" i="1"/>
  <c r="G2221" i="1"/>
  <c r="G2158" i="1"/>
  <c r="G2183" i="1"/>
  <c r="G2201" i="1"/>
  <c r="G2213" i="1"/>
  <c r="G2227" i="1"/>
  <c r="G2154" i="1"/>
  <c r="G2159" i="1"/>
  <c r="G2164" i="1"/>
  <c r="G2162" i="1"/>
  <c r="G2172" i="1"/>
  <c r="G2177" i="1"/>
  <c r="G2176" i="1"/>
  <c r="G2182" i="1"/>
  <c r="G2181" i="1"/>
  <c r="G2192" i="1"/>
  <c r="G2193" i="1"/>
  <c r="G2206" i="1"/>
  <c r="G2205" i="1"/>
  <c r="G2210" i="1"/>
  <c r="G2208" i="1"/>
  <c r="G2219" i="1"/>
  <c r="G2223" i="1"/>
  <c r="G2170" i="1"/>
  <c r="G2165" i="1"/>
  <c r="G2178" i="1"/>
  <c r="G2191" i="1"/>
  <c r="G2197" i="1"/>
  <c r="G2216" i="1"/>
  <c r="G14" i="1"/>
  <c r="G20" i="1"/>
  <c r="G38" i="1"/>
  <c r="G46" i="1"/>
  <c r="G50" i="1"/>
  <c r="G54" i="1"/>
  <c r="G58" i="1"/>
  <c r="G62" i="1"/>
  <c r="G66" i="1"/>
  <c r="G69" i="1"/>
  <c r="G74" i="1"/>
  <c r="G83" i="1"/>
  <c r="G86" i="1"/>
  <c r="G94" i="1"/>
  <c r="G95" i="1"/>
  <c r="G101" i="1"/>
  <c r="G108" i="1"/>
  <c r="G110" i="1"/>
  <c r="G141" i="1"/>
  <c r="G143" i="1"/>
  <c r="G149" i="1"/>
  <c r="G152" i="1"/>
  <c r="G160" i="1"/>
  <c r="G164" i="1"/>
  <c r="G169" i="1"/>
  <c r="G171" i="1"/>
  <c r="G175" i="1"/>
  <c r="G181" i="1"/>
  <c r="G184" i="1"/>
  <c r="G187" i="1"/>
  <c r="G199" i="1"/>
  <c r="G198" i="1"/>
  <c r="G203" i="1"/>
  <c r="G209" i="1"/>
  <c r="G212" i="1"/>
  <c r="G218" i="1"/>
  <c r="G220" i="1"/>
  <c r="G224" i="1"/>
  <c r="G230" i="1"/>
  <c r="G232" i="1"/>
  <c r="G236" i="1"/>
  <c r="G241" i="1"/>
  <c r="G248" i="1"/>
  <c r="G251" i="1"/>
  <c r="G255" i="1"/>
  <c r="G259" i="1"/>
  <c r="G264" i="1"/>
  <c r="G269" i="1"/>
  <c r="G272" i="1"/>
  <c r="G280" i="1"/>
  <c r="G284" i="1"/>
  <c r="G290" i="1"/>
  <c r="G289" i="1"/>
  <c r="G296" i="1"/>
  <c r="G304" i="1"/>
  <c r="G309" i="1"/>
  <c r="G312" i="1"/>
  <c r="G317" i="1"/>
  <c r="G319" i="1"/>
  <c r="G324" i="1"/>
  <c r="G328" i="1"/>
  <c r="G330" i="1"/>
  <c r="G336" i="1"/>
  <c r="G3" i="1"/>
  <c r="G9" i="1"/>
  <c r="G15" i="1"/>
  <c r="G19" i="1"/>
  <c r="G23" i="1"/>
  <c r="G36" i="1"/>
  <c r="G39" i="1"/>
  <c r="G45" i="1"/>
  <c r="G48" i="1"/>
  <c r="G55" i="1"/>
  <c r="G4" i="1"/>
  <c r="G21" i="1"/>
  <c r="G51" i="1"/>
  <c r="G64" i="1"/>
  <c r="G70" i="1"/>
  <c r="G76" i="1"/>
  <c r="G80" i="1"/>
  <c r="G85" i="1"/>
  <c r="G90" i="1"/>
  <c r="G99" i="1"/>
  <c r="G103" i="1"/>
  <c r="G107" i="1"/>
  <c r="G112" i="1"/>
  <c r="G122" i="1"/>
  <c r="G132" i="1"/>
  <c r="G137" i="1"/>
  <c r="G147" i="1"/>
  <c r="G151" i="1"/>
  <c r="G158" i="1"/>
  <c r="G172" i="1"/>
  <c r="G180" i="1"/>
  <c r="G185" i="1"/>
  <c r="G202" i="1"/>
  <c r="G206" i="1"/>
  <c r="G217" i="1"/>
  <c r="G222" i="1"/>
  <c r="G226" i="1"/>
  <c r="G233" i="1"/>
  <c r="G239" i="1"/>
  <c r="G243" i="1"/>
  <c r="G254" i="1"/>
  <c r="G260" i="1"/>
  <c r="G267" i="1"/>
  <c r="G271" i="1"/>
  <c r="G277" i="1"/>
  <c r="G281" i="1"/>
  <c r="G286" i="1"/>
  <c r="G288" i="1"/>
  <c r="G298" i="1"/>
  <c r="G303" i="1"/>
  <c r="G308" i="1"/>
  <c r="G313" i="1"/>
  <c r="G316" i="1"/>
  <c r="G321" i="1"/>
  <c r="G327" i="1"/>
  <c r="G333" i="1"/>
  <c r="G338" i="1"/>
  <c r="G342" i="1"/>
  <c r="G347" i="1"/>
  <c r="G350" i="1"/>
  <c r="G354" i="1"/>
  <c r="G366" i="1"/>
  <c r="G370" i="1"/>
  <c r="G374" i="1"/>
  <c r="G377" i="1"/>
  <c r="G381" i="1"/>
  <c r="G387" i="1"/>
  <c r="G390" i="1"/>
  <c r="G397" i="1"/>
  <c r="G410" i="1"/>
  <c r="G412" i="1"/>
  <c r="G418" i="1"/>
  <c r="G424" i="1"/>
  <c r="G430" i="1"/>
  <c r="G437" i="1"/>
  <c r="G434" i="1"/>
  <c r="G441" i="1"/>
  <c r="G446" i="1"/>
  <c r="G452" i="1"/>
  <c r="G457" i="1"/>
  <c r="G462" i="1"/>
  <c r="G475" i="1"/>
  <c r="G481" i="1"/>
  <c r="G482" i="1"/>
  <c r="G486" i="1"/>
  <c r="G489" i="1"/>
  <c r="G495" i="1"/>
  <c r="G500" i="1"/>
  <c r="G502" i="1"/>
  <c r="G503" i="1"/>
  <c r="G510" i="1"/>
  <c r="G513" i="1"/>
  <c r="G519" i="1"/>
  <c r="G522" i="1"/>
  <c r="G532" i="1"/>
  <c r="G542" i="1"/>
  <c r="G546" i="1"/>
  <c r="G550" i="1"/>
  <c r="G552" i="1"/>
  <c r="G562" i="1"/>
  <c r="G563" i="1"/>
  <c r="G568" i="1"/>
  <c r="G580" i="1"/>
  <c r="G587" i="1"/>
  <c r="G594" i="1"/>
  <c r="G599" i="1"/>
  <c r="G606" i="1"/>
  <c r="G610" i="1"/>
  <c r="G614" i="1"/>
  <c r="G624" i="1"/>
  <c r="G627" i="1"/>
  <c r="G633" i="1"/>
  <c r="G634" i="1"/>
  <c r="G638" i="1"/>
  <c r="G642" i="1"/>
  <c r="G646" i="1"/>
  <c r="G648" i="1"/>
  <c r="G657" i="1"/>
  <c r="G663" i="1"/>
  <c r="G667" i="1"/>
  <c r="G670" i="1"/>
  <c r="G674" i="1"/>
  <c r="G678" i="1"/>
  <c r="G683" i="1"/>
  <c r="G688" i="1"/>
  <c r="G689" i="1"/>
  <c r="G693" i="1"/>
  <c r="G699" i="1"/>
  <c r="G703" i="1"/>
  <c r="G704" i="1"/>
  <c r="G710" i="1"/>
  <c r="G713" i="1"/>
  <c r="G719" i="1"/>
  <c r="G718" i="1"/>
  <c r="G729" i="1"/>
  <c r="G734" i="1"/>
  <c r="G732" i="1"/>
  <c r="G742" i="1"/>
  <c r="G750" i="1"/>
  <c r="G754" i="1"/>
  <c r="G757" i="1"/>
  <c r="G762" i="1"/>
  <c r="G766" i="1"/>
  <c r="G780" i="1"/>
  <c r="G22" i="1"/>
  <c r="G44" i="1"/>
  <c r="G59" i="1"/>
  <c r="G65" i="1"/>
  <c r="G56" i="1"/>
  <c r="G67" i="1"/>
  <c r="G73" i="1"/>
  <c r="G87" i="1"/>
  <c r="G96" i="1"/>
  <c r="G102" i="1"/>
  <c r="G109" i="1"/>
  <c r="G116" i="1"/>
  <c r="G123" i="1"/>
  <c r="G128" i="1"/>
  <c r="G134" i="1"/>
  <c r="G144" i="1"/>
  <c r="G166" i="1"/>
  <c r="G176" i="1"/>
  <c r="G177" i="1"/>
  <c r="G186" i="1"/>
  <c r="G193" i="1"/>
  <c r="G216" i="1"/>
  <c r="G229" i="1"/>
  <c r="G235" i="1"/>
  <c r="G242" i="1"/>
  <c r="G257" i="1"/>
  <c r="G263" i="1"/>
  <c r="G268" i="1"/>
  <c r="G285" i="1"/>
  <c r="G293" i="1"/>
  <c r="G299" i="1"/>
  <c r="G306" i="1"/>
  <c r="G314" i="1"/>
  <c r="G320" i="1"/>
  <c r="G326" i="1"/>
  <c r="G334" i="1"/>
  <c r="G340" i="1"/>
  <c r="G345" i="1"/>
  <c r="G351" i="1"/>
  <c r="G356" i="1"/>
  <c r="G367" i="1"/>
  <c r="G371" i="1"/>
  <c r="G379" i="1"/>
  <c r="G383" i="1"/>
  <c r="G386" i="1"/>
  <c r="G394" i="1"/>
  <c r="G403" i="1"/>
  <c r="G409" i="1"/>
  <c r="G415" i="1"/>
  <c r="G421" i="1"/>
  <c r="G427" i="1"/>
  <c r="G431" i="1"/>
  <c r="G436" i="1"/>
  <c r="G442" i="1"/>
  <c r="G447" i="1"/>
  <c r="G449" i="1"/>
  <c r="G456" i="1"/>
  <c r="G470" i="1"/>
  <c r="G467" i="1"/>
  <c r="G472" i="1"/>
  <c r="G480" i="1"/>
  <c r="G484" i="1"/>
  <c r="G496" i="1"/>
  <c r="G505" i="1"/>
  <c r="G511" i="1"/>
  <c r="G516" i="1"/>
  <c r="G521" i="1"/>
  <c r="G531" i="1"/>
  <c r="G536" i="1"/>
  <c r="G544" i="1"/>
  <c r="G548" i="1"/>
  <c r="G554" i="1"/>
  <c r="G559" i="1"/>
  <c r="G564" i="1"/>
  <c r="G581" i="1"/>
  <c r="G585" i="1"/>
  <c r="G600" i="1"/>
  <c r="G607" i="1"/>
  <c r="G611" i="1"/>
  <c r="G616" i="1"/>
  <c r="G622" i="1"/>
  <c r="G628" i="1"/>
  <c r="G8" i="1"/>
  <c r="G41" i="1"/>
  <c r="G57" i="1"/>
  <c r="G68" i="1"/>
  <c r="G75" i="1"/>
  <c r="G82" i="1"/>
  <c r="G97" i="1"/>
  <c r="G104" i="1"/>
  <c r="G111" i="1"/>
  <c r="G118" i="1"/>
  <c r="G135" i="1"/>
  <c r="G179" i="1"/>
  <c r="G188" i="1"/>
  <c r="G194" i="1"/>
  <c r="G201" i="1"/>
  <c r="G223" i="1"/>
  <c r="G237" i="1"/>
  <c r="G245" i="1"/>
  <c r="G250" i="1"/>
  <c r="G265" i="1"/>
  <c r="G273" i="1"/>
  <c r="G279" i="1"/>
  <c r="G287" i="1"/>
  <c r="G294" i="1"/>
  <c r="G310" i="1"/>
  <c r="G315" i="1"/>
  <c r="G322" i="1"/>
  <c r="G329" i="1"/>
  <c r="G335" i="1"/>
  <c r="G341" i="1"/>
  <c r="G346" i="1"/>
  <c r="G352" i="1"/>
  <c r="G357" i="1"/>
  <c r="G363" i="1"/>
  <c r="G369" i="1"/>
  <c r="G378" i="1"/>
  <c r="G384" i="1"/>
  <c r="G396" i="1"/>
  <c r="G398" i="1"/>
  <c r="G405" i="1"/>
  <c r="G411" i="1"/>
  <c r="G416" i="1"/>
  <c r="G423" i="1"/>
  <c r="G426" i="1"/>
  <c r="G432" i="1"/>
  <c r="G439" i="1"/>
  <c r="G443" i="1"/>
  <c r="G454" i="1"/>
  <c r="G459" i="1"/>
  <c r="G465" i="1"/>
  <c r="G471" i="1"/>
  <c r="G474" i="1"/>
  <c r="G478" i="1"/>
  <c r="G485" i="1"/>
  <c r="G491" i="1"/>
  <c r="G494" i="1"/>
  <c r="G499" i="1"/>
  <c r="G506" i="1"/>
  <c r="G517" i="1"/>
  <c r="G524" i="1"/>
  <c r="G528" i="1"/>
  <c r="G534" i="1"/>
  <c r="G538" i="1"/>
  <c r="G543" i="1"/>
  <c r="G549" i="1"/>
  <c r="G560" i="1"/>
  <c r="G16" i="1"/>
  <c r="G47" i="1"/>
  <c r="G71" i="1"/>
  <c r="G84" i="1"/>
  <c r="G98" i="1"/>
  <c r="G113" i="1"/>
  <c r="G140" i="1"/>
  <c r="G168" i="1"/>
  <c r="G182" i="1"/>
  <c r="G210" i="1"/>
  <c r="G225" i="1"/>
  <c r="G238" i="1"/>
  <c r="G266" i="1"/>
  <c r="G282" i="1"/>
  <c r="G295" i="1"/>
  <c r="G323" i="1"/>
  <c r="G337" i="1"/>
  <c r="G348" i="1"/>
  <c r="G358" i="1"/>
  <c r="G391" i="1"/>
  <c r="G413" i="1"/>
  <c r="G433" i="1"/>
  <c r="G445" i="1"/>
  <c r="G455" i="1"/>
  <c r="G468" i="1"/>
  <c r="G488" i="1"/>
  <c r="G508" i="1"/>
  <c r="G529" i="1"/>
  <c r="G540" i="1"/>
  <c r="G551" i="1"/>
  <c r="G561" i="1"/>
  <c r="G569" i="1"/>
  <c r="G582" i="1"/>
  <c r="G586" i="1"/>
  <c r="G604" i="1"/>
  <c r="G613" i="1"/>
  <c r="G637" i="1"/>
  <c r="G647" i="1"/>
  <c r="G659" i="1"/>
  <c r="G664" i="1"/>
  <c r="G666" i="1"/>
  <c r="G675" i="1"/>
  <c r="G681" i="1"/>
  <c r="G685" i="1"/>
  <c r="G692" i="1"/>
  <c r="G696" i="1"/>
  <c r="G698" i="1"/>
  <c r="G708" i="1"/>
  <c r="G717" i="1"/>
  <c r="G741" i="1"/>
  <c r="G745" i="1"/>
  <c r="G760" i="1"/>
  <c r="G764" i="1"/>
  <c r="G773" i="1"/>
  <c r="G774" i="1"/>
  <c r="G784" i="1"/>
  <c r="G792" i="1"/>
  <c r="G796" i="1"/>
  <c r="G804" i="1"/>
  <c r="G808" i="1"/>
  <c r="G812" i="1"/>
  <c r="G815" i="1"/>
  <c r="G823" i="1"/>
  <c r="G828" i="1"/>
  <c r="G831" i="1"/>
  <c r="G837" i="1"/>
  <c r="G846" i="1"/>
  <c r="G848" i="1"/>
  <c r="G852" i="1"/>
  <c r="G856" i="1"/>
  <c r="G859" i="1"/>
  <c r="G866" i="1"/>
  <c r="G869" i="1"/>
  <c r="G872" i="1"/>
  <c r="G875" i="1"/>
  <c r="G879" i="1"/>
  <c r="G885" i="1"/>
  <c r="G887" i="1"/>
  <c r="G891" i="1"/>
  <c r="G899" i="1"/>
  <c r="G900" i="1"/>
  <c r="G905" i="1"/>
  <c r="G910" i="1"/>
  <c r="G916" i="1"/>
  <c r="G915" i="1"/>
  <c r="G922" i="1"/>
  <c r="G923" i="1"/>
  <c r="G927" i="1"/>
  <c r="G935" i="1"/>
  <c r="G939" i="1"/>
  <c r="G940" i="1"/>
  <c r="G949" i="1"/>
  <c r="G954" i="1"/>
  <c r="G961" i="1"/>
  <c r="G970" i="1"/>
  <c r="G973" i="1"/>
  <c r="G974" i="1"/>
  <c r="G981" i="1"/>
  <c r="G987" i="1"/>
  <c r="G992" i="1"/>
  <c r="G994" i="1"/>
  <c r="G997" i="1"/>
  <c r="G1001" i="1"/>
  <c r="G1005" i="1"/>
  <c r="G1011" i="1"/>
  <c r="G1009" i="1"/>
  <c r="G1017" i="1"/>
  <c r="G1021" i="1"/>
  <c r="G1025" i="1"/>
  <c r="G1029" i="1"/>
  <c r="G1033" i="1"/>
  <c r="G1035" i="1"/>
  <c r="G1040" i="1"/>
  <c r="G1048" i="1"/>
  <c r="G1051" i="1"/>
  <c r="G1058" i="1"/>
  <c r="G1061" i="1"/>
  <c r="G1064" i="1"/>
  <c r="G1069" i="1"/>
  <c r="G1074" i="1"/>
  <c r="G1076" i="1"/>
  <c r="G1079" i="1"/>
  <c r="G1083" i="1"/>
  <c r="G1087" i="1"/>
  <c r="G1091" i="1"/>
  <c r="G1095" i="1"/>
  <c r="G1096" i="1"/>
  <c r="G1108" i="1"/>
  <c r="G1109" i="1"/>
  <c r="G1116" i="1"/>
  <c r="G1120" i="1"/>
  <c r="G1125" i="1"/>
  <c r="G1129" i="1"/>
  <c r="G1132" i="1"/>
  <c r="G1136" i="1"/>
  <c r="G1139" i="1"/>
  <c r="G1144" i="1"/>
  <c r="G1147" i="1"/>
  <c r="G1156" i="1"/>
  <c r="G1162" i="1"/>
  <c r="G1164" i="1"/>
  <c r="G1167" i="1"/>
  <c r="G1174" i="1"/>
  <c r="G1173" i="1"/>
  <c r="G1178" i="1"/>
  <c r="G1181" i="1"/>
  <c r="G1188" i="1"/>
  <c r="G1192" i="1"/>
  <c r="G1195" i="1"/>
  <c r="G1198" i="1"/>
  <c r="G1203" i="1"/>
  <c r="G1207" i="1"/>
  <c r="G1210" i="1"/>
  <c r="G1213" i="1"/>
  <c r="G1222" i="1"/>
  <c r="G1219" i="1"/>
  <c r="G1229" i="1"/>
  <c r="G1235" i="1"/>
  <c r="G1236" i="1"/>
  <c r="G1243" i="1"/>
  <c r="G1247" i="1"/>
  <c r="G1252" i="1"/>
  <c r="G1262" i="1"/>
  <c r="G1269" i="1"/>
  <c r="G1270" i="1"/>
  <c r="G1276" i="1"/>
  <c r="G1284" i="1"/>
  <c r="G1279" i="1"/>
  <c r="G1285" i="1"/>
  <c r="G1295" i="1"/>
  <c r="G1291" i="1"/>
  <c r="G1298" i="1"/>
  <c r="G1304" i="1"/>
  <c r="G1308" i="1"/>
  <c r="G1312" i="1"/>
  <c r="G1311" i="1"/>
  <c r="G1320" i="1"/>
  <c r="G1323" i="1"/>
  <c r="G1330" i="1"/>
  <c r="G1331" i="1"/>
  <c r="G1338" i="1"/>
  <c r="G1344" i="1"/>
  <c r="G1350" i="1"/>
  <c r="G1351" i="1"/>
  <c r="G1361" i="1"/>
  <c r="G1365" i="1"/>
  <c r="G1374" i="1"/>
  <c r="G49" i="1"/>
  <c r="G88" i="1"/>
  <c r="G100" i="1"/>
  <c r="G139" i="1"/>
  <c r="G153" i="1"/>
  <c r="G170" i="1"/>
  <c r="G183" i="1"/>
  <c r="G214" i="1"/>
  <c r="G227" i="1"/>
  <c r="G256" i="1"/>
  <c r="G270" i="1"/>
  <c r="G283" i="1"/>
  <c r="G297" i="1"/>
  <c r="G325" i="1"/>
  <c r="G339" i="1"/>
  <c r="G360" i="1"/>
  <c r="G373" i="1"/>
  <c r="G404" i="1"/>
  <c r="G422" i="1"/>
  <c r="G435" i="1"/>
  <c r="G444" i="1"/>
  <c r="G477" i="1"/>
  <c r="G487" i="1"/>
  <c r="G509" i="1"/>
  <c r="G520" i="1"/>
  <c r="G530" i="1"/>
  <c r="G541" i="1"/>
  <c r="G565" i="1"/>
  <c r="G571" i="1"/>
  <c r="G578" i="1"/>
  <c r="G584" i="1"/>
  <c r="G601" i="1"/>
  <c r="G605" i="1"/>
  <c r="G615" i="1"/>
  <c r="G620" i="1"/>
  <c r="G626" i="1"/>
  <c r="G632" i="1"/>
  <c r="G639" i="1"/>
  <c r="G644" i="1"/>
  <c r="G650" i="1"/>
  <c r="G655" i="1"/>
  <c r="G660" i="1"/>
  <c r="G665" i="1"/>
  <c r="G671" i="1"/>
  <c r="G677" i="1"/>
  <c r="G682" i="1"/>
  <c r="G687" i="1"/>
  <c r="G691" i="1"/>
  <c r="G697" i="1"/>
  <c r="G705" i="1"/>
  <c r="G707" i="1"/>
  <c r="G712" i="1"/>
  <c r="G720" i="1"/>
  <c r="G730" i="1"/>
  <c r="G735" i="1"/>
  <c r="G751" i="1"/>
  <c r="G756" i="1"/>
  <c r="G763" i="1"/>
  <c r="G767" i="1"/>
  <c r="G770" i="1"/>
  <c r="G776" i="1"/>
  <c r="G781" i="1"/>
  <c r="G785" i="1"/>
  <c r="G789" i="1"/>
  <c r="G795" i="1"/>
  <c r="G797" i="1"/>
  <c r="G799" i="1"/>
  <c r="G806" i="1"/>
  <c r="G809" i="1"/>
  <c r="G814" i="1"/>
  <c r="G817" i="1"/>
  <c r="G822" i="1"/>
  <c r="G825" i="1"/>
  <c r="G829" i="1"/>
  <c r="G834" i="1"/>
  <c r="G836" i="1"/>
  <c r="G841" i="1"/>
  <c r="G849" i="1"/>
  <c r="G853" i="1"/>
  <c r="G857" i="1"/>
  <c r="G858" i="1"/>
  <c r="G865" i="1"/>
  <c r="G868" i="1"/>
  <c r="G876" i="1"/>
  <c r="G881" i="1"/>
  <c r="G884" i="1"/>
  <c r="G889" i="1"/>
  <c r="G893" i="1"/>
  <c r="G897" i="1"/>
  <c r="G904" i="1"/>
  <c r="G911" i="1"/>
  <c r="G912" i="1"/>
  <c r="G920" i="1"/>
  <c r="G924" i="1"/>
  <c r="G921" i="1"/>
  <c r="G926" i="1"/>
  <c r="G934" i="1"/>
  <c r="G933" i="1"/>
  <c r="G938" i="1"/>
  <c r="G945" i="1"/>
  <c r="G944" i="1"/>
  <c r="G950" i="1"/>
  <c r="G952" i="1"/>
  <c r="G955" i="1"/>
  <c r="G962" i="1"/>
  <c r="G965" i="1"/>
  <c r="G969" i="1"/>
  <c r="G976" i="1"/>
  <c r="G978" i="1"/>
  <c r="G984" i="1"/>
  <c r="G983" i="1"/>
  <c r="G993" i="1"/>
  <c r="G995" i="1"/>
  <c r="G998" i="1"/>
  <c r="G1003" i="1"/>
  <c r="G1007" i="1"/>
  <c r="G1008" i="1"/>
  <c r="G1014" i="1"/>
  <c r="G1023" i="1"/>
  <c r="G1026" i="1"/>
  <c r="G1030" i="1"/>
  <c r="G1039" i="1"/>
  <c r="G1037" i="1"/>
  <c r="G1044" i="1"/>
  <c r="G1054" i="1"/>
  <c r="G1065" i="1"/>
  <c r="G1070" i="1"/>
  <c r="G1073" i="1"/>
  <c r="G1077" i="1"/>
  <c r="G1081" i="1"/>
  <c r="G1090" i="1"/>
  <c r="G1093" i="1"/>
  <c r="G1094" i="1"/>
  <c r="G1111" i="1"/>
  <c r="G1114" i="1"/>
  <c r="G1117" i="1"/>
  <c r="G1121" i="1"/>
  <c r="G1126" i="1"/>
  <c r="G1133" i="1"/>
  <c r="G77" i="1"/>
  <c r="G106" i="1"/>
  <c r="G131" i="1"/>
  <c r="G162" i="1"/>
  <c r="G189" i="1"/>
  <c r="G215" i="1"/>
  <c r="G246" i="1"/>
  <c r="G275" i="1"/>
  <c r="G302" i="1"/>
  <c r="G355" i="1"/>
  <c r="G375" i="1"/>
  <c r="G417" i="1"/>
  <c r="G438" i="1"/>
  <c r="G479" i="1"/>
  <c r="G498" i="1"/>
  <c r="G523" i="1"/>
  <c r="G545" i="1"/>
  <c r="G567" i="1"/>
  <c r="G579" i="1"/>
  <c r="G593" i="1"/>
  <c r="G608" i="1"/>
  <c r="G621" i="1"/>
  <c r="G635" i="1"/>
  <c r="G645" i="1"/>
  <c r="G658" i="1"/>
  <c r="G668" i="1"/>
  <c r="G676" i="1"/>
  <c r="G686" i="1"/>
  <c r="G701" i="1"/>
  <c r="G706" i="1"/>
  <c r="G733" i="1"/>
  <c r="G739" i="1"/>
  <c r="G753" i="1"/>
  <c r="G772" i="1"/>
  <c r="G782" i="1"/>
  <c r="G790" i="1"/>
  <c r="G798" i="1"/>
  <c r="G805" i="1"/>
  <c r="G816" i="1"/>
  <c r="G830" i="1"/>
  <c r="G840" i="1"/>
  <c r="G845" i="1"/>
  <c r="G854" i="1"/>
  <c r="G862" i="1"/>
  <c r="G864" i="1"/>
  <c r="G878" i="1"/>
  <c r="G886" i="1"/>
  <c r="G894" i="1"/>
  <c r="G918" i="1"/>
  <c r="G925" i="1"/>
  <c r="G942" i="1"/>
  <c r="G948" i="1"/>
  <c r="G956" i="1"/>
  <c r="G963" i="1"/>
  <c r="G972" i="1"/>
  <c r="G979" i="1"/>
  <c r="G990" i="1"/>
  <c r="G989" i="1"/>
  <c r="G1004" i="1"/>
  <c r="G1019" i="1"/>
  <c r="G1027" i="1"/>
  <c r="G1034" i="1"/>
  <c r="G1041" i="1"/>
  <c r="G1056" i="1"/>
  <c r="G1066" i="1"/>
  <c r="G1072" i="1"/>
  <c r="G1082" i="1"/>
  <c r="G1102" i="1"/>
  <c r="G1106" i="1"/>
  <c r="G1112" i="1"/>
  <c r="G1123" i="1"/>
  <c r="G1128" i="1"/>
  <c r="G1138" i="1"/>
  <c r="G1143" i="1"/>
  <c r="G1149" i="1"/>
  <c r="G1152" i="1"/>
  <c r="G1157" i="1"/>
  <c r="G1160" i="1"/>
  <c r="G1171" i="1"/>
  <c r="G1175" i="1"/>
  <c r="G1184" i="1"/>
  <c r="G1187" i="1"/>
  <c r="G1196" i="1"/>
  <c r="G1197" i="1"/>
  <c r="G1205" i="1"/>
  <c r="G1217" i="1"/>
  <c r="G1220" i="1"/>
  <c r="G1224" i="1"/>
  <c r="G1232" i="1"/>
  <c r="G1238" i="1"/>
  <c r="G1241" i="1"/>
  <c r="G1250" i="1"/>
  <c r="G1255" i="1"/>
  <c r="G1264" i="1"/>
  <c r="G1267" i="1"/>
  <c r="G1274" i="1"/>
  <c r="G1282" i="1"/>
  <c r="G1290" i="1"/>
  <c r="G1293" i="1"/>
  <c r="G1297" i="1"/>
  <c r="G1314" i="1"/>
  <c r="G1315" i="1"/>
  <c r="G1333" i="1"/>
  <c r="G1339" i="1"/>
  <c r="G1356" i="1"/>
  <c r="G1348" i="1"/>
  <c r="G1360" i="1"/>
  <c r="G1362" i="1"/>
  <c r="G1370" i="1"/>
  <c r="G1380" i="1"/>
  <c r="G1381" i="1"/>
  <c r="G1383" i="1"/>
  <c r="G1386" i="1"/>
  <c r="G1391" i="1"/>
  <c r="G1396" i="1"/>
  <c r="G1399" i="1"/>
  <c r="G1403" i="1"/>
  <c r="G1413" i="1"/>
  <c r="G1410" i="1"/>
  <c r="G1412" i="1"/>
  <c r="G1427" i="1"/>
  <c r="G1423" i="1"/>
  <c r="G1434" i="1"/>
  <c r="G1435" i="1"/>
  <c r="G1443" i="1"/>
  <c r="G1451" i="1"/>
  <c r="G1457" i="1"/>
  <c r="G1456" i="1"/>
  <c r="G1462" i="1"/>
  <c r="G1467" i="1"/>
  <c r="G1472" i="1"/>
  <c r="G1475" i="1"/>
  <c r="G1481" i="1"/>
  <c r="G1484" i="1"/>
  <c r="G1488" i="1"/>
  <c r="G1493" i="1"/>
  <c r="G1496" i="1"/>
  <c r="G1501" i="1"/>
  <c r="G1509" i="1"/>
  <c r="G1495" i="1"/>
  <c r="G1512" i="1"/>
  <c r="G1523" i="1"/>
  <c r="G1525" i="1"/>
  <c r="G1534" i="1"/>
  <c r="G1541" i="1"/>
  <c r="G1545" i="1"/>
  <c r="G1548" i="1"/>
  <c r="G1556" i="1"/>
  <c r="G1560" i="1"/>
  <c r="G1564" i="1"/>
  <c r="G1569" i="1"/>
  <c r="G1571" i="1"/>
  <c r="G1577" i="1"/>
  <c r="G1588" i="1"/>
  <c r="G1592" i="1"/>
  <c r="G1600" i="1"/>
  <c r="G1602" i="1"/>
  <c r="G1606" i="1"/>
  <c r="G1610" i="1"/>
  <c r="G1614" i="1"/>
  <c r="G1618" i="1"/>
  <c r="G1621" i="1"/>
  <c r="G1626" i="1"/>
  <c r="G1630" i="1"/>
  <c r="G1637" i="1"/>
  <c r="G1641" i="1"/>
  <c r="G1646" i="1"/>
  <c r="G1649" i="1"/>
  <c r="G1660" i="1"/>
  <c r="G1666" i="1"/>
  <c r="G1670" i="1"/>
  <c r="G1678" i="1"/>
  <c r="G1682" i="1"/>
  <c r="G1683" i="1"/>
  <c r="G1688" i="1"/>
  <c r="G1692" i="1"/>
  <c r="G1696" i="1"/>
  <c r="G1700" i="1"/>
  <c r="G1704" i="1"/>
  <c r="G1718" i="1"/>
  <c r="G1720" i="1"/>
  <c r="G1716" i="1"/>
  <c r="G1713" i="1"/>
  <c r="G1732" i="1"/>
  <c r="G1736" i="1"/>
  <c r="G1741" i="1"/>
  <c r="G1744" i="1"/>
  <c r="G1748" i="1"/>
  <c r="G1753" i="1"/>
  <c r="G1756" i="1"/>
  <c r="G1758" i="1"/>
  <c r="G1768" i="1"/>
  <c r="G1774" i="1"/>
  <c r="G1771" i="1"/>
  <c r="G1780" i="1"/>
  <c r="G1782" i="1"/>
  <c r="G1787" i="1"/>
  <c r="G1794" i="1"/>
  <c r="G1802" i="1"/>
  <c r="G1812" i="1"/>
  <c r="G1805" i="1"/>
  <c r="G1815" i="1"/>
  <c r="G1828" i="1"/>
  <c r="G1826" i="1"/>
  <c r="G1829" i="1"/>
  <c r="G1833" i="1"/>
  <c r="G1838" i="1"/>
  <c r="G1855" i="1"/>
  <c r="G1848" i="1"/>
  <c r="G1846" i="1"/>
  <c r="G1861" i="1"/>
  <c r="G1864" i="1"/>
  <c r="G1872" i="1"/>
  <c r="G1878" i="1"/>
  <c r="G1882" i="1"/>
  <c r="G1886" i="1"/>
  <c r="G1890" i="1"/>
  <c r="G1893" i="1"/>
  <c r="G1899" i="1"/>
  <c r="G1906" i="1"/>
  <c r="G1910" i="1"/>
  <c r="G1917" i="1"/>
  <c r="G1921" i="1"/>
  <c r="G1926" i="1"/>
  <c r="G1931" i="1"/>
  <c r="G1942" i="1"/>
  <c r="G1938" i="1"/>
  <c r="G1946" i="1"/>
  <c r="G1954" i="1"/>
  <c r="G1953" i="1"/>
  <c r="G1965" i="1"/>
  <c r="G1975" i="1"/>
  <c r="G1985" i="1"/>
  <c r="G1987" i="1"/>
  <c r="G1980" i="1"/>
  <c r="G1992" i="1"/>
  <c r="G1996" i="1"/>
  <c r="G1997" i="1"/>
  <c r="G2003" i="1"/>
  <c r="G2015" i="1"/>
  <c r="G2018" i="1"/>
  <c r="G2024" i="1"/>
  <c r="G2027" i="1"/>
  <c r="G2029" i="1"/>
  <c r="G2039" i="1"/>
  <c r="G2043" i="1"/>
  <c r="G2046" i="1"/>
  <c r="G2044" i="1"/>
  <c r="G2056" i="1"/>
  <c r="G2060" i="1"/>
  <c r="G2064" i="1"/>
  <c r="G2069" i="1"/>
  <c r="G2080" i="1"/>
  <c r="G2075" i="1"/>
  <c r="G2081" i="1"/>
  <c r="G2087" i="1"/>
  <c r="G2089" i="1"/>
  <c r="G2093" i="1"/>
  <c r="G2101" i="1"/>
  <c r="G2106" i="1"/>
  <c r="G2112" i="1"/>
  <c r="G2114" i="1"/>
  <c r="G2120" i="1"/>
  <c r="G2125" i="1"/>
  <c r="G2129" i="1"/>
  <c r="G2133" i="1"/>
  <c r="G2137" i="1"/>
  <c r="G2143" i="1"/>
  <c r="G2142" i="1"/>
  <c r="G28" i="1"/>
  <c r="G78" i="1"/>
  <c r="G105" i="1"/>
  <c r="G161" i="1"/>
  <c r="G192" i="1"/>
  <c r="G219" i="1"/>
  <c r="G247" i="1"/>
  <c r="G278" i="1"/>
  <c r="G305" i="1"/>
  <c r="G353" i="1"/>
  <c r="G399" i="1"/>
  <c r="G419" i="1"/>
  <c r="G440" i="1"/>
  <c r="G460" i="1"/>
  <c r="G483" i="1"/>
  <c r="G547" i="1"/>
  <c r="G566" i="1"/>
  <c r="G577" i="1"/>
  <c r="G625" i="1"/>
  <c r="G636" i="1"/>
  <c r="G649" i="1"/>
  <c r="G656" i="1"/>
  <c r="G669" i="1"/>
  <c r="G679" i="1"/>
  <c r="G690" i="1"/>
  <c r="G700" i="1"/>
  <c r="G711" i="1"/>
  <c r="G727" i="1"/>
  <c r="G738" i="1"/>
  <c r="G743" i="1"/>
  <c r="G752" i="1"/>
  <c r="G765" i="1"/>
  <c r="G791" i="1"/>
  <c r="G800" i="1"/>
  <c r="G807" i="1"/>
  <c r="G813" i="1"/>
  <c r="G820" i="1"/>
  <c r="G832" i="1"/>
  <c r="G838" i="1"/>
  <c r="G855" i="1"/>
  <c r="G863" i="1"/>
  <c r="G871" i="1"/>
  <c r="G880" i="1"/>
  <c r="G888" i="1"/>
  <c r="G895" i="1"/>
  <c r="G903" i="1"/>
  <c r="G908" i="1"/>
  <c r="G919" i="1"/>
  <c r="G941" i="1"/>
  <c r="G958" i="1"/>
  <c r="G964" i="1"/>
  <c r="G971" i="1"/>
  <c r="G982" i="1"/>
  <c r="G980" i="1"/>
  <c r="G996" i="1"/>
  <c r="G1013" i="1"/>
  <c r="G1020" i="1"/>
  <c r="G1028" i="1"/>
  <c r="G1042" i="1"/>
  <c r="G1043" i="1"/>
  <c r="G1050" i="1"/>
  <c r="G1055" i="1"/>
  <c r="G1067" i="1"/>
  <c r="G1075" i="1"/>
  <c r="G1084" i="1"/>
  <c r="G1104" i="1"/>
  <c r="G1113" i="1"/>
  <c r="G1122" i="1"/>
  <c r="G1131" i="1"/>
  <c r="G1137" i="1"/>
  <c r="G1142" i="1"/>
  <c r="G1148" i="1"/>
  <c r="G1154" i="1"/>
  <c r="G1159" i="1"/>
  <c r="G1165" i="1"/>
  <c r="G1176" i="1"/>
  <c r="G1183" i="1"/>
  <c r="G1186" i="1"/>
  <c r="G1190" i="1"/>
  <c r="G1194" i="1"/>
  <c r="G1201" i="1"/>
  <c r="G1212" i="1"/>
  <c r="G1214" i="1"/>
  <c r="G1223" i="1"/>
  <c r="G1227" i="1"/>
  <c r="G1233" i="1"/>
  <c r="G1239" i="1"/>
  <c r="G1248" i="1"/>
  <c r="G1260" i="1"/>
  <c r="G1265" i="1"/>
  <c r="G1271" i="1"/>
  <c r="G1275" i="1"/>
  <c r="G1286" i="1"/>
  <c r="G1283" i="1"/>
  <c r="G1294" i="1"/>
  <c r="G1303" i="1"/>
  <c r="G1307" i="1"/>
  <c r="G1313" i="1"/>
  <c r="G1318" i="1"/>
  <c r="G1324" i="1"/>
  <c r="G1328" i="1"/>
  <c r="G1334" i="1"/>
  <c r="G1341" i="1"/>
  <c r="G1345" i="1"/>
  <c r="G1346" i="1"/>
  <c r="G1347" i="1"/>
  <c r="G1366" i="1"/>
  <c r="G1363" i="1"/>
  <c r="G1375" i="1"/>
  <c r="G1379" i="1"/>
  <c r="G1378" i="1"/>
  <c r="G1393" i="1"/>
  <c r="G1392" i="1"/>
  <c r="G1398" i="1"/>
  <c r="G1401" i="1"/>
  <c r="G1421" i="1"/>
  <c r="G1414" i="1"/>
  <c r="G1415" i="1"/>
  <c r="G1418" i="1"/>
  <c r="G1426" i="1"/>
  <c r="G1429" i="1"/>
  <c r="G1440" i="1"/>
  <c r="G1438" i="1"/>
  <c r="G1444" i="1"/>
  <c r="G1453" i="1"/>
  <c r="G1454" i="1"/>
  <c r="G1452" i="1"/>
  <c r="G1469" i="1"/>
  <c r="G1479" i="1"/>
  <c r="G1485" i="1"/>
  <c r="G1489" i="1"/>
  <c r="G1492" i="1"/>
  <c r="G1502" i="1"/>
  <c r="G1498" i="1"/>
  <c r="G1500" i="1"/>
  <c r="G1518" i="1"/>
  <c r="G1519" i="1"/>
  <c r="G1528" i="1"/>
  <c r="G1526" i="1"/>
  <c r="G1532" i="1"/>
  <c r="G1537" i="1"/>
  <c r="G1540" i="1"/>
  <c r="G1549" i="1"/>
  <c r="G1559" i="1"/>
  <c r="G1561" i="1"/>
  <c r="G1565" i="1"/>
  <c r="G1568" i="1"/>
  <c r="G1573" i="1"/>
  <c r="G1576" i="1"/>
  <c r="G1581" i="1"/>
  <c r="G1585" i="1"/>
  <c r="G1589" i="1"/>
  <c r="G1596" i="1"/>
  <c r="G1599" i="1"/>
  <c r="G1603" i="1"/>
  <c r="G1607" i="1"/>
  <c r="G1612" i="1"/>
  <c r="G1615" i="1"/>
  <c r="G1619" i="1"/>
  <c r="G1623" i="1"/>
  <c r="G1635" i="1"/>
  <c r="G1638" i="1"/>
  <c r="G1642" i="1"/>
  <c r="G1650" i="1"/>
  <c r="G1657" i="1"/>
  <c r="G1667" i="1"/>
  <c r="G1669" i="1"/>
  <c r="G1674" i="1"/>
  <c r="G1676" i="1"/>
  <c r="G1679" i="1"/>
  <c r="G1685" i="1"/>
  <c r="G1690" i="1"/>
  <c r="G1693" i="1"/>
  <c r="G1697" i="1"/>
  <c r="G1701" i="1"/>
  <c r="G1705" i="1"/>
  <c r="G1714" i="1"/>
  <c r="G1715" i="1"/>
  <c r="G1724" i="1"/>
  <c r="G1725" i="1"/>
  <c r="G1727" i="1"/>
  <c r="G1737" i="1"/>
  <c r="G1742" i="1"/>
  <c r="G1745" i="1"/>
  <c r="G1749" i="1"/>
  <c r="G1752" i="1"/>
  <c r="G1757" i="1"/>
  <c r="G1762" i="1"/>
  <c r="G1769" i="1"/>
  <c r="G1775" i="1"/>
  <c r="G1779" i="1"/>
  <c r="G1783" i="1"/>
  <c r="G1790" i="1"/>
  <c r="G1796" i="1"/>
  <c r="G1800" i="1"/>
  <c r="G1806" i="1"/>
  <c r="G1809" i="1"/>
  <c r="G1808" i="1"/>
  <c r="G1817" i="1"/>
  <c r="G1832" i="1"/>
  <c r="G1819" i="1"/>
  <c r="G1821" i="1"/>
  <c r="G1827" i="1"/>
  <c r="G1837" i="1"/>
  <c r="G1835" i="1"/>
  <c r="G1857" i="1"/>
  <c r="G1844" i="1"/>
  <c r="G1852" i="1"/>
  <c r="G1867" i="1"/>
  <c r="G1865" i="1"/>
  <c r="G1869" i="1"/>
  <c r="G1874" i="1"/>
  <c r="G1881" i="1"/>
  <c r="G1883" i="1"/>
  <c r="G1885" i="1"/>
  <c r="G1896" i="1"/>
  <c r="G1898" i="1"/>
  <c r="G1903" i="1"/>
  <c r="G1907" i="1"/>
  <c r="G1911" i="1"/>
  <c r="G1913" i="1"/>
  <c r="G1918" i="1"/>
  <c r="G1922" i="1"/>
  <c r="G1929" i="1"/>
  <c r="G1930" i="1"/>
  <c r="G1940" i="1"/>
  <c r="G1943" i="1"/>
  <c r="G1949" i="1"/>
  <c r="G1957" i="1"/>
  <c r="G1961" i="1"/>
  <c r="G1962" i="1"/>
  <c r="G1966" i="1"/>
  <c r="G1972" i="1"/>
  <c r="G1977" i="1"/>
  <c r="G1978" i="1"/>
  <c r="G1983" i="1"/>
  <c r="G1988" i="1"/>
  <c r="G1995" i="1"/>
  <c r="G1999" i="1"/>
  <c r="G2001" i="1"/>
  <c r="G2007" i="1"/>
  <c r="G2002" i="1"/>
  <c r="G2021" i="1"/>
  <c r="G2025" i="1"/>
  <c r="G2033" i="1"/>
  <c r="G2030" i="1"/>
  <c r="G2036" i="1"/>
  <c r="G2040" i="1"/>
  <c r="G2045" i="1"/>
  <c r="G2055" i="1"/>
  <c r="G2048" i="1"/>
  <c r="G2057" i="1"/>
  <c r="G2059" i="1"/>
  <c r="G2065" i="1"/>
  <c r="G2070" i="1"/>
  <c r="G2074" i="1"/>
  <c r="G2083" i="1"/>
  <c r="G2090" i="1"/>
  <c r="G2095" i="1"/>
  <c r="G2102" i="1"/>
  <c r="G2104" i="1"/>
  <c r="G2119" i="1"/>
  <c r="G2115" i="1"/>
  <c r="G2111" i="1"/>
  <c r="G2121" i="1"/>
  <c r="G2130" i="1"/>
  <c r="G2135" i="1"/>
  <c r="G2139" i="1"/>
  <c r="G2146" i="1"/>
  <c r="G61" i="1"/>
  <c r="G120" i="1"/>
  <c r="G145" i="1"/>
  <c r="G174" i="1"/>
  <c r="G204" i="1"/>
  <c r="G231" i="1"/>
  <c r="G292" i="1"/>
  <c r="G343" i="1"/>
  <c r="G364" i="1"/>
  <c r="G385" i="1"/>
  <c r="G63" i="1"/>
  <c r="G178" i="1"/>
  <c r="G291" i="1"/>
  <c r="G388" i="1"/>
  <c r="G451" i="1"/>
  <c r="G492" i="1"/>
  <c r="G573" i="1"/>
  <c r="G598" i="1"/>
  <c r="G629" i="1"/>
  <c r="G672" i="1"/>
  <c r="G695" i="1"/>
  <c r="G737" i="1"/>
  <c r="G758" i="1"/>
  <c r="G779" i="1"/>
  <c r="G793" i="1"/>
  <c r="G810" i="1"/>
  <c r="G826" i="1"/>
  <c r="G861" i="1"/>
  <c r="G874" i="1"/>
  <c r="G892" i="1"/>
  <c r="G907" i="1"/>
  <c r="G917" i="1"/>
  <c r="G936" i="1"/>
  <c r="G951" i="1"/>
  <c r="G968" i="1"/>
  <c r="G985" i="1"/>
  <c r="G999" i="1"/>
  <c r="G1015" i="1"/>
  <c r="G1047" i="1"/>
  <c r="G1080" i="1"/>
  <c r="G1101" i="1"/>
  <c r="G1124" i="1"/>
  <c r="G1140" i="1"/>
  <c r="G1151" i="1"/>
  <c r="G1161" i="1"/>
  <c r="G1170" i="1"/>
  <c r="G1180" i="1"/>
  <c r="G1191" i="1"/>
  <c r="G1202" i="1"/>
  <c r="G1216" i="1"/>
  <c r="G1226" i="1"/>
  <c r="G1234" i="1"/>
  <c r="G1256" i="1"/>
  <c r="G1268" i="1"/>
  <c r="G1288" i="1"/>
  <c r="G1309" i="1"/>
  <c r="G1319" i="1"/>
  <c r="G1329" i="1"/>
  <c r="G1343" i="1"/>
  <c r="G1349" i="1"/>
  <c r="G1359" i="1"/>
  <c r="G1382" i="1"/>
  <c r="G1387" i="1"/>
  <c r="G1400" i="1"/>
  <c r="G1417" i="1"/>
  <c r="G1419" i="1"/>
  <c r="G1407" i="1"/>
  <c r="G1430" i="1"/>
  <c r="G1437" i="1"/>
  <c r="G1450" i="1"/>
  <c r="G1463" i="1"/>
  <c r="G1470" i="1"/>
  <c r="G1477" i="1"/>
  <c r="G1510" i="1"/>
  <c r="G1503" i="1"/>
  <c r="G1506" i="1"/>
  <c r="G1513" i="1"/>
  <c r="G1529" i="1"/>
  <c r="G1533" i="1"/>
  <c r="G1542" i="1"/>
  <c r="G1551" i="1"/>
  <c r="G1557" i="1"/>
  <c r="G1574" i="1"/>
  <c r="G1582" i="1"/>
  <c r="G1590" i="1"/>
  <c r="G1597" i="1"/>
  <c r="G1605" i="1"/>
  <c r="G1611" i="1"/>
  <c r="G1620" i="1"/>
  <c r="G1628" i="1"/>
  <c r="G1633" i="1"/>
  <c r="G1643" i="1"/>
  <c r="G1651" i="1"/>
  <c r="G1658" i="1"/>
  <c r="G1663" i="1"/>
  <c r="G1673" i="1"/>
  <c r="G1681" i="1"/>
  <c r="G1689" i="1"/>
  <c r="G1699" i="1"/>
  <c r="G1708" i="1"/>
  <c r="G1719" i="1"/>
  <c r="G1730" i="1"/>
  <c r="G1738" i="1"/>
  <c r="G1746" i="1"/>
  <c r="G1776" i="1"/>
  <c r="G1778" i="1"/>
  <c r="G1786" i="1"/>
  <c r="G1798" i="1"/>
  <c r="G1803" i="1"/>
  <c r="G1810" i="1"/>
  <c r="G1816" i="1"/>
  <c r="G1818" i="1"/>
  <c r="G1823" i="1"/>
  <c r="G1856" i="1"/>
  <c r="G1859" i="1"/>
  <c r="G1850" i="1"/>
  <c r="G1873" i="1"/>
  <c r="G1879" i="1"/>
  <c r="G1888" i="1"/>
  <c r="G1894" i="1"/>
  <c r="G1905" i="1"/>
  <c r="G1920" i="1"/>
  <c r="G1925" i="1"/>
  <c r="G1934" i="1"/>
  <c r="G1944" i="1"/>
  <c r="G1951" i="1"/>
  <c r="G1960" i="1"/>
  <c r="G1968" i="1"/>
  <c r="G1973" i="1"/>
  <c r="G1982" i="1"/>
  <c r="G1990" i="1"/>
  <c r="G2011" i="1"/>
  <c r="G2031" i="1"/>
  <c r="G2052" i="1"/>
  <c r="G2063" i="1"/>
  <c r="G2062" i="1"/>
  <c r="G2072" i="1"/>
  <c r="G2082" i="1"/>
  <c r="G2091" i="1"/>
  <c r="G2107" i="1"/>
  <c r="G2116" i="1"/>
  <c r="G2131" i="1"/>
  <c r="G2138" i="1"/>
  <c r="G2152" i="1"/>
  <c r="G1586" i="1"/>
  <c r="G1686" i="1"/>
  <c r="G1703" i="1"/>
  <c r="G1711" i="1"/>
  <c r="G1735" i="1"/>
  <c r="G1750" i="1"/>
  <c r="G1766" i="1"/>
  <c r="G1781" i="1"/>
  <c r="G1795" i="1"/>
  <c r="G1814" i="1"/>
  <c r="G1842" i="1"/>
  <c r="G1862" i="1"/>
  <c r="G1884" i="1"/>
  <c r="G1900" i="1"/>
  <c r="G1914" i="1"/>
  <c r="G1932" i="1"/>
  <c r="G1950" i="1"/>
  <c r="G1963" i="1"/>
  <c r="G1993" i="1"/>
  <c r="G2004" i="1"/>
  <c r="G2006" i="1"/>
  <c r="G2034" i="1"/>
  <c r="G2079" i="1"/>
  <c r="G2109" i="1"/>
  <c r="G2126" i="1"/>
  <c r="G92" i="1"/>
  <c r="G318" i="1"/>
  <c r="G407" i="1"/>
  <c r="G450" i="1"/>
  <c r="G533" i="1"/>
  <c r="G572" i="1"/>
  <c r="G603" i="1"/>
  <c r="G653" i="1"/>
  <c r="G673" i="1"/>
  <c r="G694" i="1"/>
  <c r="G736" i="1"/>
  <c r="G759" i="1"/>
  <c r="G778" i="1"/>
  <c r="G794" i="1"/>
  <c r="G842" i="1"/>
  <c r="G860" i="1"/>
  <c r="G877" i="1"/>
  <c r="G890" i="1"/>
  <c r="G906" i="1"/>
  <c r="G937" i="1"/>
  <c r="G953" i="1"/>
  <c r="G986" i="1"/>
  <c r="G1000" i="1"/>
  <c r="G1032" i="1"/>
  <c r="G1046" i="1"/>
  <c r="G1097" i="1"/>
  <c r="G1110" i="1"/>
  <c r="G1127" i="1"/>
  <c r="G1141" i="1"/>
  <c r="G1153" i="1"/>
  <c r="G1163" i="1"/>
  <c r="G1172" i="1"/>
  <c r="G1179" i="1"/>
  <c r="G1193" i="1"/>
  <c r="G1204" i="1"/>
  <c r="G1215" i="1"/>
  <c r="G1225" i="1"/>
  <c r="G1237" i="1"/>
  <c r="G1246" i="1"/>
  <c r="G1254" i="1"/>
  <c r="G1266" i="1"/>
  <c r="G1289" i="1"/>
  <c r="G1301" i="1"/>
  <c r="G1310" i="1"/>
  <c r="G1321" i="1"/>
  <c r="G1332" i="1"/>
  <c r="G1340" i="1"/>
  <c r="G1357" i="1"/>
  <c r="G1367" i="1"/>
  <c r="G1373" i="1"/>
  <c r="G1384" i="1"/>
  <c r="G1397" i="1"/>
  <c r="G1405" i="1"/>
  <c r="G1409" i="1"/>
  <c r="G1425" i="1"/>
  <c r="G1441" i="1"/>
  <c r="G1447" i="1"/>
  <c r="G1455" i="1"/>
  <c r="G1466" i="1"/>
  <c r="G1471" i="1"/>
  <c r="G1480" i="1"/>
  <c r="G1486" i="1"/>
  <c r="G1511" i="1"/>
  <c r="G1507" i="1"/>
  <c r="G1508" i="1"/>
  <c r="G1515" i="1"/>
  <c r="G1520" i="1"/>
  <c r="G1543" i="1"/>
  <c r="G1550" i="1"/>
  <c r="G1566" i="1"/>
  <c r="G1575" i="1"/>
  <c r="G1583" i="1"/>
  <c r="G1591" i="1"/>
  <c r="G1598" i="1"/>
  <c r="G1604" i="1"/>
  <c r="G1613" i="1"/>
  <c r="G1622" i="1"/>
  <c r="G1629" i="1"/>
  <c r="G1636" i="1"/>
  <c r="G1644" i="1"/>
  <c r="G1652" i="1"/>
  <c r="G1659" i="1"/>
  <c r="G1662" i="1"/>
  <c r="G1675" i="1"/>
  <c r="G1684" i="1"/>
  <c r="G1691" i="1"/>
  <c r="G1698" i="1"/>
  <c r="G1707" i="1"/>
  <c r="G1722" i="1"/>
  <c r="G1734" i="1"/>
  <c r="G1739" i="1"/>
  <c r="G1747" i="1"/>
  <c r="G1754" i="1"/>
  <c r="G1764" i="1"/>
  <c r="G1773" i="1"/>
  <c r="G1777" i="1"/>
  <c r="G1788" i="1"/>
  <c r="G1799" i="1"/>
  <c r="G1801" i="1"/>
  <c r="G1811" i="1"/>
  <c r="G1831" i="1"/>
  <c r="G1834" i="1"/>
  <c r="G1858" i="1"/>
  <c r="G1847" i="1"/>
  <c r="G1863" i="1"/>
  <c r="G1875" i="1"/>
  <c r="G1880" i="1"/>
  <c r="G1889" i="1"/>
  <c r="G1897" i="1"/>
  <c r="G1915" i="1"/>
  <c r="G1919" i="1"/>
  <c r="G1933" i="1"/>
  <c r="G1939" i="1"/>
  <c r="G1952" i="1"/>
  <c r="G1959" i="1"/>
  <c r="G1969" i="1"/>
  <c r="G1976" i="1"/>
  <c r="G1984" i="1"/>
  <c r="G1991" i="1"/>
  <c r="G2000" i="1"/>
  <c r="G2023" i="1"/>
  <c r="G2028" i="1"/>
  <c r="G2038" i="1"/>
  <c r="G2051" i="1"/>
  <c r="G2076" i="1"/>
  <c r="G2084" i="1"/>
  <c r="G2092" i="1"/>
  <c r="G2099" i="1"/>
  <c r="G2108" i="1"/>
  <c r="G2118" i="1"/>
  <c r="G2124" i="1"/>
  <c r="G2132" i="1"/>
  <c r="G2141" i="1"/>
  <c r="G121" i="1"/>
  <c r="G234" i="1"/>
  <c r="G344" i="1"/>
  <c r="G428" i="1"/>
  <c r="G466" i="1"/>
  <c r="G515" i="1"/>
  <c r="G589" i="1"/>
  <c r="G612" i="1"/>
  <c r="G641" i="1"/>
  <c r="G661" i="1"/>
  <c r="G702" i="1"/>
  <c r="G725" i="1"/>
  <c r="G749" i="1"/>
  <c r="G787" i="1"/>
  <c r="G801" i="1"/>
  <c r="G867" i="1"/>
  <c r="G896" i="1"/>
  <c r="G913" i="1"/>
  <c r="G929" i="1"/>
  <c r="G943" i="1"/>
  <c r="G959" i="1"/>
  <c r="G975" i="1"/>
  <c r="G991" i="1"/>
  <c r="G1006" i="1"/>
  <c r="G1022" i="1"/>
  <c r="G1036" i="1"/>
  <c r="G1053" i="1"/>
  <c r="G1068" i="1"/>
  <c r="G1086" i="1"/>
  <c r="G1099" i="1"/>
  <c r="G1118" i="1"/>
  <c r="G1134" i="1"/>
  <c r="G1145" i="1"/>
  <c r="G1155" i="1"/>
  <c r="G1185" i="1"/>
  <c r="G1200" i="1"/>
  <c r="G1218" i="1"/>
  <c r="G1230" i="1"/>
  <c r="G1240" i="1"/>
  <c r="G1249" i="1"/>
  <c r="G1261" i="1"/>
  <c r="G1272" i="1"/>
  <c r="G1281" i="1"/>
  <c r="G1302" i="1"/>
  <c r="G1316" i="1"/>
  <c r="G1325" i="1"/>
  <c r="G1335" i="1"/>
  <c r="G1354" i="1"/>
  <c r="G1352" i="1"/>
  <c r="G1369" i="1"/>
  <c r="G1372" i="1"/>
  <c r="G1389" i="1"/>
  <c r="G1394" i="1"/>
  <c r="G1404" i="1"/>
  <c r="G1416" i="1"/>
  <c r="G1422" i="1"/>
  <c r="G1424" i="1"/>
  <c r="G1442" i="1"/>
  <c r="G1432" i="1"/>
  <c r="G1448" i="1"/>
  <c r="G1459" i="1"/>
  <c r="G1468" i="1"/>
  <c r="G1473" i="1"/>
  <c r="G1483" i="1"/>
  <c r="G1490" i="1"/>
  <c r="G1504" i="1"/>
  <c r="G1499" i="1"/>
  <c r="G1522" i="1"/>
  <c r="G1531" i="1"/>
  <c r="G1546" i="1"/>
  <c r="G1562" i="1"/>
  <c r="G1570" i="1"/>
  <c r="G1579" i="1"/>
  <c r="G1594" i="1"/>
  <c r="G1617" i="1"/>
  <c r="G1639" i="1"/>
  <c r="G1647" i="1"/>
  <c r="G1664" i="1"/>
  <c r="G1677" i="1"/>
  <c r="G1694" i="1"/>
  <c r="G1728" i="1"/>
  <c r="G1740" i="1"/>
  <c r="G1759" i="1"/>
  <c r="G1804" i="1"/>
  <c r="G1820" i="1"/>
  <c r="G1841" i="1"/>
  <c r="G1854" i="1"/>
  <c r="G1876" i="1"/>
  <c r="G1895" i="1"/>
  <c r="G1908" i="1"/>
  <c r="G1924" i="1"/>
  <c r="G1937" i="1"/>
  <c r="G1958" i="1"/>
  <c r="G1971" i="1"/>
  <c r="G1986" i="1"/>
  <c r="G2012" i="1"/>
  <c r="G2026" i="1"/>
  <c r="G2041" i="1"/>
  <c r="G2071" i="1"/>
  <c r="G2085" i="1"/>
  <c r="G2105" i="1"/>
  <c r="G2110" i="1"/>
  <c r="G2136" i="1"/>
  <c r="G2153" i="1"/>
  <c r="G148" i="1"/>
  <c r="G262" i="1"/>
  <c r="G365" i="1"/>
  <c r="G429" i="1"/>
  <c r="G469" i="1"/>
  <c r="G514" i="1"/>
  <c r="G617" i="1"/>
  <c r="G640" i="1"/>
  <c r="G662" i="1"/>
  <c r="G684" i="1"/>
  <c r="G709" i="1"/>
  <c r="G723" i="1"/>
  <c r="G748" i="1"/>
  <c r="G769" i="1"/>
  <c r="G786" i="1"/>
  <c r="G803" i="1"/>
  <c r="G819" i="1"/>
  <c r="G835" i="1"/>
  <c r="G850" i="1"/>
  <c r="G870" i="1"/>
  <c r="G883" i="1"/>
  <c r="G898" i="1"/>
  <c r="G914" i="1"/>
  <c r="G930" i="1"/>
  <c r="G960" i="1"/>
  <c r="G977" i="1"/>
  <c r="G988" i="1"/>
  <c r="G1010" i="1"/>
  <c r="G1024" i="1"/>
  <c r="G1038" i="1"/>
  <c r="G1057" i="1"/>
  <c r="G1071" i="1"/>
  <c r="G1088" i="1"/>
  <c r="G1100" i="1"/>
  <c r="G1119" i="1"/>
  <c r="G1135" i="1"/>
  <c r="G1146" i="1"/>
  <c r="G1158" i="1"/>
  <c r="G1168" i="1"/>
  <c r="G1182" i="1"/>
  <c r="G1189" i="1"/>
  <c r="G1221" i="1"/>
  <c r="G1231" i="1"/>
  <c r="G1263" i="1"/>
  <c r="G1273" i="1"/>
  <c r="G1287" i="1"/>
  <c r="G1296" i="1"/>
  <c r="G1305" i="1"/>
  <c r="G1317" i="1"/>
  <c r="G1327" i="1"/>
  <c r="G1337" i="1"/>
  <c r="G1353" i="1"/>
  <c r="G1368" i="1"/>
  <c r="G1377" i="1"/>
  <c r="G1402" i="1"/>
  <c r="G1431" i="1"/>
  <c r="G1464" i="1"/>
  <c r="G1482" i="1"/>
  <c r="G1505" i="1"/>
  <c r="G1517" i="1"/>
  <c r="G1524" i="1"/>
  <c r="G1539" i="1"/>
  <c r="G1555" i="1"/>
  <c r="G1616" i="1"/>
  <c r="G1632" i="1"/>
  <c r="G1648" i="1"/>
  <c r="G1665" i="1"/>
  <c r="G1680" i="1"/>
  <c r="G1695" i="1"/>
  <c r="G1706" i="1"/>
  <c r="G1729" i="1"/>
  <c r="G1743" i="1"/>
  <c r="G1760" i="1"/>
  <c r="G1772" i="1"/>
  <c r="G1791" i="1"/>
  <c r="G1807" i="1"/>
  <c r="G1824" i="1"/>
  <c r="G1839" i="1"/>
  <c r="G1853" i="1"/>
  <c r="G1877" i="1"/>
  <c r="G1892" i="1"/>
  <c r="G1909" i="1"/>
  <c r="G1923" i="1"/>
  <c r="G1955" i="1"/>
  <c r="G1970" i="1"/>
  <c r="G1989" i="1"/>
  <c r="G2010" i="1"/>
  <c r="G2019" i="1"/>
  <c r="G2035" i="1"/>
  <c r="G2078" i="1"/>
  <c r="G2096" i="1"/>
  <c r="G2113" i="1"/>
  <c r="G2134" i="1"/>
  <c r="G2150" i="1"/>
  <c r="G1390" i="1"/>
  <c r="G1411" i="1"/>
  <c r="G1428" i="1"/>
  <c r="G1439" i="1"/>
  <c r="G1460" i="1"/>
  <c r="G1491" i="1"/>
  <c r="G1516" i="1"/>
  <c r="G1530" i="1"/>
  <c r="G1547" i="1"/>
  <c r="G1563" i="1"/>
  <c r="G1578" i="1"/>
  <c r="G1593" i="1"/>
  <c r="G1609" i="1"/>
  <c r="G1625" i="1"/>
  <c r="G1640" i="1"/>
  <c r="G1655" i="1"/>
  <c r="G1672" i="1"/>
  <c r="G1687" i="1"/>
  <c r="G1702" i="1"/>
  <c r="G1731" i="1"/>
  <c r="G1751" i="1"/>
  <c r="G1767" i="1"/>
  <c r="G1793" i="1"/>
  <c r="G1830" i="1"/>
  <c r="G1870" i="1"/>
  <c r="G1887" i="1"/>
  <c r="G1916" i="1"/>
  <c r="G1928" i="1"/>
  <c r="G1947" i="1"/>
  <c r="G1964" i="1"/>
  <c r="G1979" i="1"/>
  <c r="G1994" i="1"/>
  <c r="G2013" i="1"/>
  <c r="G2032" i="1"/>
  <c r="G2042" i="1"/>
  <c r="G2058" i="1"/>
  <c r="G2073" i="1"/>
  <c r="G2088" i="1"/>
  <c r="G2103" i="1"/>
  <c r="G2122" i="1"/>
  <c r="G2145" i="1"/>
  <c r="P9" i="1"/>
  <c r="P10" i="1" s="1"/>
  <c r="P11" i="1" s="1"/>
  <c r="P12" i="1" s="1"/>
  <c r="G244" i="1" s="1"/>
  <c r="G16" i="6"/>
  <c r="G8" i="6"/>
  <c r="G5" i="6"/>
  <c r="G42" i="1" l="1"/>
  <c r="G1257" i="1"/>
  <c r="G1868" i="1"/>
  <c r="G1514" i="1"/>
  <c r="G851" i="1"/>
  <c r="G768" i="1"/>
  <c r="G493" i="1"/>
  <c r="G1211" i="1"/>
  <c r="G165" i="1"/>
  <c r="G1871" i="1"/>
  <c r="G261" i="1"/>
  <c r="G839" i="1"/>
  <c r="G425" i="1"/>
  <c r="G1258" i="1"/>
  <c r="G1784" i="1"/>
  <c r="G1601" i="1"/>
  <c r="G1527" i="1"/>
  <c r="G1866" i="1"/>
  <c r="G1927" i="1"/>
  <c r="G43" i="1"/>
  <c r="G2307" i="1"/>
  <c r="G490" i="1"/>
  <c r="G40" i="1"/>
  <c r="G761" i="1"/>
  <c r="G126" i="1"/>
  <c r="G1840" i="1"/>
  <c r="G1902" i="1"/>
  <c r="G1476" i="1"/>
  <c r="G258" i="1"/>
  <c r="G33" i="1"/>
  <c r="G1843" i="1"/>
  <c r="G1761" i="1"/>
  <c r="G1092" i="1"/>
  <c r="G1580" i="1"/>
  <c r="G1494" i="1"/>
  <c r="G1446" i="1"/>
  <c r="G34" i="1"/>
  <c r="G833" i="1"/>
  <c r="G31" i="1"/>
  <c r="G163" i="1"/>
  <c r="G1199" i="1"/>
  <c r="G847" i="1"/>
  <c r="G570" i="1"/>
  <c r="G420" i="1"/>
  <c r="G1244" i="1"/>
  <c r="G408" i="1"/>
  <c r="G1709" i="1"/>
  <c r="G1208" i="1"/>
  <c r="G1166" i="1"/>
  <c r="G124" i="1"/>
  <c r="G1436" i="1"/>
  <c r="G1420" i="1"/>
  <c r="G821" i="1"/>
  <c r="G159" i="1"/>
  <c r="G1789" i="1"/>
  <c r="G1458" i="1"/>
  <c r="G1792" i="1"/>
  <c r="G1062" i="1"/>
  <c r="G252" i="1"/>
  <c r="G473" i="1"/>
  <c r="G1536" i="1"/>
  <c r="G811" i="1"/>
  <c r="G553" i="1"/>
  <c r="G37" i="1"/>
  <c r="G1860" i="1"/>
  <c r="G1487" i="1"/>
  <c r="G1733" i="1"/>
  <c r="G1654" i="1"/>
  <c r="G721" i="1"/>
  <c r="G393" i="1"/>
  <c r="G537" i="1"/>
  <c r="G461" i="1"/>
  <c r="G788" i="1"/>
  <c r="G35" i="1"/>
  <c r="G30" i="1"/>
  <c r="G1388" i="1"/>
  <c r="G1376" i="1"/>
  <c r="G802" i="1"/>
  <c r="G27" i="1"/>
  <c r="G1031" i="1"/>
  <c r="G1169" i="1"/>
  <c r="G1130" i="1"/>
  <c r="G154" i="1"/>
  <c r="G117" i="1"/>
  <c r="P13" i="1"/>
  <c r="P14" i="1" s="1"/>
  <c r="G13" i="1" s="1"/>
  <c r="G29" i="1"/>
  <c r="G114" i="1"/>
  <c r="G504" i="1"/>
  <c r="G755" i="1"/>
  <c r="G1292" i="1"/>
  <c r="G1395" i="1"/>
  <c r="G372" i="1"/>
  <c r="G1098" i="1"/>
  <c r="G1063" i="1"/>
  <c r="G24" i="1"/>
  <c r="G744" i="1"/>
  <c r="G1322" i="1"/>
  <c r="G1627" i="1"/>
  <c r="G680" i="1"/>
  <c r="G1624" i="1"/>
  <c r="G32" i="1"/>
  <c r="G142" i="1"/>
  <c r="G1306" i="1"/>
  <c r="G1552" i="1"/>
  <c r="G967" i="1"/>
  <c r="G2128" i="1" l="1"/>
  <c r="G596" i="1"/>
  <c r="G406" i="1"/>
  <c r="G1668" i="1"/>
  <c r="G156" i="1"/>
  <c r="G1785" i="1"/>
  <c r="G539" i="1"/>
  <c r="G402" i="1"/>
  <c r="G389" i="1"/>
  <c r="G1763" i="1"/>
  <c r="G535" i="1"/>
  <c r="G1645" i="1"/>
  <c r="G10" i="1"/>
  <c r="G591" i="1"/>
  <c r="G2100" i="1"/>
  <c r="G208" i="1"/>
  <c r="G155" i="1"/>
  <c r="G205" i="1"/>
  <c r="G1595" i="1"/>
  <c r="G2037" i="1"/>
  <c r="G150" i="1"/>
  <c r="G575" i="1"/>
  <c r="G1710" i="1"/>
  <c r="G518" i="1"/>
  <c r="P15" i="1"/>
  <c r="G609" i="1" s="1"/>
  <c r="G12" i="1"/>
  <c r="G1653" i="1"/>
  <c r="G1967" i="1"/>
  <c r="G195" i="1"/>
  <c r="G146" i="1"/>
  <c r="G376" i="1"/>
  <c r="G1544" i="1"/>
  <c r="G507" i="1"/>
  <c r="G1849" i="1"/>
  <c r="G190" i="1"/>
  <c r="G476" i="1"/>
  <c r="G957" i="1"/>
  <c r="G1567" i="1"/>
  <c r="G79" i="1"/>
  <c r="G527" i="1"/>
  <c r="G1554" i="1"/>
  <c r="G1280" i="1"/>
  <c r="G136" i="1"/>
  <c r="G525" i="1"/>
  <c r="G191" i="1"/>
  <c r="G115" i="1"/>
  <c r="G526" i="1"/>
  <c r="G1449" i="1"/>
  <c r="G11" i="1"/>
  <c r="G93" i="1" l="1"/>
  <c r="G595" i="1"/>
  <c r="G130" i="1"/>
  <c r="G1085" i="1"/>
  <c r="G213" i="1"/>
  <c r="G2086" i="1"/>
  <c r="G1797" i="1"/>
  <c r="G597" i="1"/>
  <c r="G630" i="1"/>
  <c r="G1461" i="1"/>
  <c r="G1656" i="1"/>
  <c r="G623" i="1"/>
  <c r="G129" i="1"/>
  <c r="G6" i="1"/>
  <c r="G211" i="1"/>
  <c r="G1634" i="1"/>
  <c r="G592" i="1"/>
  <c r="G2061" i="1"/>
  <c r="G1078" i="1"/>
  <c r="G588" i="1"/>
  <c r="G91" i="1"/>
  <c r="G1770" i="1"/>
  <c r="G1445" i="1"/>
  <c r="G576" i="1"/>
  <c r="G7" i="1"/>
  <c r="G1052" i="1"/>
  <c r="G574" i="1"/>
  <c r="G89" i="1"/>
  <c r="G1587" i="1"/>
  <c r="G1721" i="1"/>
  <c r="G125" i="1"/>
  <c r="G1535" i="1"/>
  <c r="G1406" i="1"/>
  <c r="G207" i="1"/>
  <c r="G81" i="1"/>
  <c r="G555" i="1"/>
  <c r="G119" i="1"/>
  <c r="G1364" i="1"/>
  <c r="G1018" i="1"/>
  <c r="G590" i="1"/>
  <c r="G558" i="1"/>
  <c r="E14" i="7" l="1"/>
</calcChain>
</file>

<file path=xl/sharedStrings.xml><?xml version="1.0" encoding="utf-8"?>
<sst xmlns="http://schemas.openxmlformats.org/spreadsheetml/2006/main" count="14002" uniqueCount="4752">
  <si>
    <t>CLUB</t>
  </si>
  <si>
    <t>CATEGORIE</t>
  </si>
  <si>
    <t>CLASSIFICATION</t>
  </si>
  <si>
    <t>CB HAGUENAU</t>
  </si>
  <si>
    <t>AB NIEDERBRONN</t>
  </si>
  <si>
    <t>PC KALTENHOUSE</t>
  </si>
  <si>
    <t>BOULE HATTENOISE</t>
  </si>
  <si>
    <t>PC OBERHOFFEN</t>
  </si>
  <si>
    <t>US SCHWEIGHOUSE</t>
  </si>
  <si>
    <t>CB ROTHBACH</t>
  </si>
  <si>
    <t>PC SOULTZ SOUS FORETS</t>
  </si>
  <si>
    <t>CUIRASSIERS REICHSHOFFEN</t>
  </si>
  <si>
    <t>CB STRASBOURGEOIS</t>
  </si>
  <si>
    <t>PC SELTZ LES PEUPLIERS</t>
  </si>
  <si>
    <t>PC DALHUNDEN</t>
  </si>
  <si>
    <t>BOULE LAUTERBOURGEOISE</t>
  </si>
  <si>
    <t>BEINHEIM PC</t>
  </si>
  <si>
    <t>BOULE D'OR ROESCHWOOG</t>
  </si>
  <si>
    <t>CB DRUSENHEIM</t>
  </si>
  <si>
    <t>PC WISSEMBOURG</t>
  </si>
  <si>
    <t>PC GAMBSHEIM</t>
  </si>
  <si>
    <t>MONSWILLER SPORT PETANQUE</t>
  </si>
  <si>
    <t>ABVK KIRCHHEIM</t>
  </si>
  <si>
    <t>PC KRONENBOURG</t>
  </si>
  <si>
    <t>PETANCAIR'S DE NEUDORF</t>
  </si>
  <si>
    <t>PC REICHSTETT</t>
  </si>
  <si>
    <t>PC LA WANTZENAU</t>
  </si>
  <si>
    <t>PC OBERHAUSBERGEN</t>
  </si>
  <si>
    <t>PC ROBERTSAU CONTADES</t>
  </si>
  <si>
    <t>BOULE VOLANTE ENTZHEIM</t>
  </si>
  <si>
    <t>PC ERNOLSHEIM BRUCHE</t>
  </si>
  <si>
    <t>BPC OBERSCHAEFFOLSHEIM</t>
  </si>
  <si>
    <t>PC OTTERSTHAL STE BARBE</t>
  </si>
  <si>
    <t>PC WOLFISHEIM</t>
  </si>
  <si>
    <t>LE PETIT D'OSTWALD</t>
  </si>
  <si>
    <t>EUROPEENNE PETANQUE ESPLANADE</t>
  </si>
  <si>
    <t>PC POLYGONE STRASBOURG</t>
  </si>
  <si>
    <t>PL GEISPOLSHEIM</t>
  </si>
  <si>
    <t>PC SAVERNE * LA LICORNE</t>
  </si>
  <si>
    <t>PC MUNDOLSHEIM</t>
  </si>
  <si>
    <t>PC ERSTEIN</t>
  </si>
  <si>
    <t>BOULE AU BUT BENFELD</t>
  </si>
  <si>
    <t>PC GERSTHEIM</t>
  </si>
  <si>
    <t>PC VIGNOBLE D'EPFIG</t>
  </si>
  <si>
    <t>OC PLOBSHEIM</t>
  </si>
  <si>
    <t>BOULE ESPOIR OBERNAI</t>
  </si>
  <si>
    <t>ASPTT STRASBOURG</t>
  </si>
  <si>
    <t>PC DE LA SCHEER</t>
  </si>
  <si>
    <t>BOULE CASSEE STRASBOURG</t>
  </si>
  <si>
    <t>PC MUTZIG</t>
  </si>
  <si>
    <t>AP HOLTZHEIM</t>
  </si>
  <si>
    <t>PC ROMANSWILLER</t>
  </si>
  <si>
    <t>PETANQUE GRESSWILLEROISE</t>
  </si>
  <si>
    <t>PC DINSHEIM</t>
  </si>
  <si>
    <t>PC MOLSHEIM</t>
  </si>
  <si>
    <t>AP DORLISHEIM</t>
  </si>
  <si>
    <t>PETANQUE CLUB ALTORF</t>
  </si>
  <si>
    <t>PC INNENHEIM</t>
  </si>
  <si>
    <t>PC WISCHES</t>
  </si>
  <si>
    <t>CLUB BOULISTE BARROIS</t>
  </si>
  <si>
    <t>CTT ESCHAU</t>
  </si>
  <si>
    <t>SEXE</t>
  </si>
  <si>
    <t>NATIONALITE</t>
  </si>
  <si>
    <t>M</t>
  </si>
  <si>
    <t>F</t>
  </si>
  <si>
    <t>E</t>
  </si>
  <si>
    <t>U</t>
  </si>
  <si>
    <t>Nom-Club</t>
  </si>
  <si>
    <t>SENIORS</t>
  </si>
  <si>
    <t>VETERANS</t>
  </si>
  <si>
    <t>JUNIORS</t>
  </si>
  <si>
    <t>CADETS</t>
  </si>
  <si>
    <t>MINIMES</t>
  </si>
  <si>
    <t>noms prénoms</t>
  </si>
  <si>
    <t xml:space="preserve">licences </t>
  </si>
  <si>
    <t>LA BOULE BRUCHOISE</t>
  </si>
  <si>
    <t>PROMOTION</t>
  </si>
  <si>
    <t>HONNEUR</t>
  </si>
  <si>
    <t>ELITE</t>
  </si>
  <si>
    <t>DATE DE Naissance</t>
  </si>
  <si>
    <t>AGE</t>
  </si>
  <si>
    <t>POUSSINS</t>
  </si>
  <si>
    <t>rang</t>
  </si>
  <si>
    <t>nom</t>
  </si>
  <si>
    <t>prénom</t>
  </si>
  <si>
    <t>date de naissance</t>
  </si>
  <si>
    <t>licence complète</t>
  </si>
  <si>
    <t>participation surinam</t>
  </si>
  <si>
    <t>catégories</t>
  </si>
  <si>
    <t>BENJAMIN 1</t>
  </si>
  <si>
    <t>tartampion</t>
  </si>
  <si>
    <t>yoyo</t>
  </si>
  <si>
    <t>BENJAMIN 2</t>
  </si>
  <si>
    <t>basile</t>
  </si>
  <si>
    <t>MINIMES 1</t>
  </si>
  <si>
    <t>josée</t>
  </si>
  <si>
    <t>MINIMES 2</t>
  </si>
  <si>
    <t>CADETS 1</t>
  </si>
  <si>
    <t>CADETS 2</t>
  </si>
  <si>
    <t>JUNIORS 1</t>
  </si>
  <si>
    <t>JUNIORS 2</t>
  </si>
  <si>
    <t>JUNIORS 3</t>
  </si>
  <si>
    <t>VETERANS 1</t>
  </si>
  <si>
    <t>VETERANS 2</t>
  </si>
  <si>
    <t>VETERANS 3</t>
  </si>
  <si>
    <t>VETERANS 4</t>
  </si>
  <si>
    <t>VETERANS 5</t>
  </si>
  <si>
    <t>Date Naissance</t>
  </si>
  <si>
    <t>Catégorie</t>
  </si>
  <si>
    <t>saison 2012/2013 minimes cadets juniors CSVB Matoury</t>
  </si>
  <si>
    <t>age au 1er janvier</t>
  </si>
  <si>
    <t>En gras rouge les formules qui diffèent dans la colonne</t>
  </si>
  <si>
    <t>BENJAMIN</t>
  </si>
  <si>
    <t>NOMBRE DE LICENCIES</t>
  </si>
  <si>
    <t>AGE REEL</t>
  </si>
  <si>
    <t>06706764</t>
  </si>
  <si>
    <t>06700704</t>
  </si>
  <si>
    <t>06707337</t>
  </si>
  <si>
    <t>08802375</t>
  </si>
  <si>
    <t>06711173</t>
  </si>
  <si>
    <t>06710677</t>
  </si>
  <si>
    <t>06708320</t>
  </si>
  <si>
    <t>06709613</t>
  </si>
  <si>
    <t>06709978</t>
  </si>
  <si>
    <t>06710700</t>
  </si>
  <si>
    <t>06709893</t>
  </si>
  <si>
    <t>06706591</t>
  </si>
  <si>
    <t>06707020</t>
  </si>
  <si>
    <t>06704590</t>
  </si>
  <si>
    <t>06710475</t>
  </si>
  <si>
    <t>06709311</t>
  </si>
  <si>
    <t>06703568</t>
  </si>
  <si>
    <t>06710887</t>
  </si>
  <si>
    <t>06708487</t>
  </si>
  <si>
    <t>06709459</t>
  </si>
  <si>
    <t>06707549</t>
  </si>
  <si>
    <t>06709106</t>
  </si>
  <si>
    <t>06700349</t>
  </si>
  <si>
    <t>06703242</t>
  </si>
  <si>
    <t>06708228</t>
  </si>
  <si>
    <t>06709437</t>
  </si>
  <si>
    <t>06709438</t>
  </si>
  <si>
    <t>06709439</t>
  </si>
  <si>
    <t>06710539</t>
  </si>
  <si>
    <t>06710745</t>
  </si>
  <si>
    <t>06709449</t>
  </si>
  <si>
    <t>06708761</t>
  </si>
  <si>
    <t>06710612</t>
  </si>
  <si>
    <t>06710084</t>
  </si>
  <si>
    <t>06709467</t>
  </si>
  <si>
    <t>06703992</t>
  </si>
  <si>
    <t>06709839</t>
  </si>
  <si>
    <t>06710307</t>
  </si>
  <si>
    <t>06708533</t>
  </si>
  <si>
    <t>06700422</t>
  </si>
  <si>
    <t>06706934</t>
  </si>
  <si>
    <t>06710811</t>
  </si>
  <si>
    <t>06711043</t>
  </si>
  <si>
    <t>06711046</t>
  </si>
  <si>
    <t>06701887</t>
  </si>
  <si>
    <t>06711190</t>
  </si>
  <si>
    <t>06711297</t>
  </si>
  <si>
    <t>06702772</t>
  </si>
  <si>
    <t>06710978</t>
  </si>
  <si>
    <t>06711288</t>
  </si>
  <si>
    <t>06700858</t>
  </si>
  <si>
    <t>06700919</t>
  </si>
  <si>
    <t>06708970</t>
  </si>
  <si>
    <t>06707674</t>
  </si>
  <si>
    <t>06701358</t>
  </si>
  <si>
    <t>06704407</t>
  </si>
  <si>
    <t>06707938</t>
  </si>
  <si>
    <t>06700985</t>
  </si>
  <si>
    <t>06711308</t>
  </si>
  <si>
    <t>06711309</t>
  </si>
  <si>
    <t>06711319</t>
  </si>
  <si>
    <t>06710325</t>
  </si>
  <si>
    <t>06710644</t>
  </si>
  <si>
    <t>06710837</t>
  </si>
  <si>
    <t>06710392</t>
  </si>
  <si>
    <t>06711272</t>
  </si>
  <si>
    <t>06708910</t>
  </si>
  <si>
    <t>06710260</t>
  </si>
  <si>
    <t>06710053</t>
  </si>
  <si>
    <t>06711148</t>
  </si>
  <si>
    <t>06710591</t>
  </si>
  <si>
    <t>06711055</t>
  </si>
  <si>
    <t>06700466</t>
  </si>
  <si>
    <t>06710469</t>
  </si>
  <si>
    <t>06710555</t>
  </si>
  <si>
    <t>06708945</t>
  </si>
  <si>
    <t>06711315</t>
  </si>
  <si>
    <t>06710329</t>
  </si>
  <si>
    <t>06709646</t>
  </si>
  <si>
    <t>06700696</t>
  </si>
  <si>
    <t>06700254</t>
  </si>
  <si>
    <t>06711320</t>
  </si>
  <si>
    <t>06709055</t>
  </si>
  <si>
    <t>06710344</t>
  </si>
  <si>
    <t>06710752</t>
  </si>
  <si>
    <t>06702603</t>
  </si>
  <si>
    <t>06711174</t>
  </si>
  <si>
    <t>06702431</t>
  </si>
  <si>
    <t>06705365</t>
  </si>
  <si>
    <t>06708365</t>
  </si>
  <si>
    <t>06710883</t>
  </si>
  <si>
    <t>06710920</t>
  </si>
  <si>
    <t>06703492</t>
  </si>
  <si>
    <t>06709772</t>
  </si>
  <si>
    <t>06710018</t>
  </si>
  <si>
    <t>06710646</t>
  </si>
  <si>
    <t>06711162</t>
  </si>
  <si>
    <t>06710134</t>
  </si>
  <si>
    <t>06709618</t>
  </si>
  <si>
    <t>06708324</t>
  </si>
  <si>
    <t>06703223</t>
  </si>
  <si>
    <t>06711239</t>
  </si>
  <si>
    <t>06707448</t>
  </si>
  <si>
    <t>06709057</t>
  </si>
  <si>
    <t>06710048</t>
  </si>
  <si>
    <t>06709335</t>
  </si>
  <si>
    <t>06700717</t>
  </si>
  <si>
    <t>06711142</t>
  </si>
  <si>
    <t>06711191</t>
  </si>
  <si>
    <t>06711109</t>
  </si>
  <si>
    <t>06708334</t>
  </si>
  <si>
    <t>06708656</t>
  </si>
  <si>
    <t>06711274</t>
  </si>
  <si>
    <t>06710151</t>
  </si>
  <si>
    <t>06710157</t>
  </si>
  <si>
    <t>06709088</t>
  </si>
  <si>
    <t>06710648</t>
  </si>
  <si>
    <t>06708839</t>
  </si>
  <si>
    <t>06709413</t>
  </si>
  <si>
    <t>06710991</t>
  </si>
  <si>
    <t>06702679</t>
  </si>
  <si>
    <t>06706779</t>
  </si>
  <si>
    <t>06709637</t>
  </si>
  <si>
    <t>06711079</t>
  </si>
  <si>
    <t>07006717</t>
  </si>
  <si>
    <t>06700517</t>
  </si>
  <si>
    <t>06705998</t>
  </si>
  <si>
    <t>06705730</t>
  </si>
  <si>
    <t>06711199</t>
  </si>
  <si>
    <t>06704613</t>
  </si>
  <si>
    <t>06709133</t>
  </si>
  <si>
    <t>09507613</t>
  </si>
  <si>
    <t>06711219</t>
  </si>
  <si>
    <t>06700250</t>
  </si>
  <si>
    <t>06709900</t>
  </si>
  <si>
    <t>06710267</t>
  </si>
  <si>
    <t>06700981</t>
  </si>
  <si>
    <t>06700949</t>
  </si>
  <si>
    <t>06700959</t>
  </si>
  <si>
    <t>06700964</t>
  </si>
  <si>
    <t>06700966</t>
  </si>
  <si>
    <t>06710929</t>
  </si>
  <si>
    <t>06710030</t>
  </si>
  <si>
    <t>06704263</t>
  </si>
  <si>
    <t>06709846</t>
  </si>
  <si>
    <t>06710683</t>
  </si>
  <si>
    <t>06710792</t>
  </si>
  <si>
    <t>09710223</t>
  </si>
  <si>
    <t>06711278</t>
  </si>
  <si>
    <t>06711240</t>
  </si>
  <si>
    <t>06700245</t>
  </si>
  <si>
    <t>06708441</t>
  </si>
  <si>
    <t>06708442</t>
  </si>
  <si>
    <t>06710853</t>
  </si>
  <si>
    <t>06709654</t>
  </si>
  <si>
    <t>09790166</t>
  </si>
  <si>
    <t>06705094</t>
  </si>
  <si>
    <t>06710759</t>
  </si>
  <si>
    <t>06703155</t>
  </si>
  <si>
    <t>06708154</t>
  </si>
  <si>
    <t>06708155</t>
  </si>
  <si>
    <t>06710170</t>
  </si>
  <si>
    <t>06705881</t>
  </si>
  <si>
    <t>06703210</t>
  </si>
  <si>
    <t>06707914</t>
  </si>
  <si>
    <t>06702245</t>
  </si>
  <si>
    <t>06703194</t>
  </si>
  <si>
    <t>06704923</t>
  </si>
  <si>
    <t>06710761</t>
  </si>
  <si>
    <t>06710561</t>
  </si>
  <si>
    <t>06709464</t>
  </si>
  <si>
    <t>06700239</t>
  </si>
  <si>
    <t>06700269</t>
  </si>
  <si>
    <t>06711192</t>
  </si>
  <si>
    <t>06705753</t>
  </si>
  <si>
    <t>06706002</t>
  </si>
  <si>
    <t>06709251</t>
  </si>
  <si>
    <t>06710626</t>
  </si>
  <si>
    <t>06710353</t>
  </si>
  <si>
    <t>06711222</t>
  </si>
  <si>
    <t>06711277</t>
  </si>
  <si>
    <t>06708067</t>
  </si>
  <si>
    <t>06707716</t>
  </si>
  <si>
    <t>06707408</t>
  </si>
  <si>
    <t>06710637</t>
  </si>
  <si>
    <t>06800904</t>
  </si>
  <si>
    <t>06710362</t>
  </si>
  <si>
    <t>06710363</t>
  </si>
  <si>
    <t>06710735</t>
  </si>
  <si>
    <t>06707178</t>
  </si>
  <si>
    <t>06707895</t>
  </si>
  <si>
    <t>06710058</t>
  </si>
  <si>
    <t>06708892</t>
  </si>
  <si>
    <t>06706968</t>
  </si>
  <si>
    <t>06706967</t>
  </si>
  <si>
    <t>06710229</t>
  </si>
  <si>
    <t>03185818</t>
  </si>
  <si>
    <t>06710672</t>
  </si>
  <si>
    <t>06709447</t>
  </si>
  <si>
    <t>06709970</t>
  </si>
  <si>
    <t>06709419</t>
  </si>
  <si>
    <t>06702993</t>
  </si>
  <si>
    <t>06710410</t>
  </si>
  <si>
    <t>06710914</t>
  </si>
  <si>
    <t>06705949</t>
  </si>
  <si>
    <t>06711200</t>
  </si>
  <si>
    <t>06703388</t>
  </si>
  <si>
    <t>06709216</t>
  </si>
  <si>
    <t>06709054</t>
  </si>
  <si>
    <t>06711248</t>
  </si>
  <si>
    <t>06709478</t>
  </si>
  <si>
    <t>06703452</t>
  </si>
  <si>
    <t>06711213</t>
  </si>
  <si>
    <t>06709829</t>
  </si>
  <si>
    <t>06710524</t>
  </si>
  <si>
    <t>06710334</t>
  </si>
  <si>
    <t>06707015</t>
  </si>
  <si>
    <t>05721035</t>
  </si>
  <si>
    <t>06710061</t>
  </si>
  <si>
    <t>06700797</t>
  </si>
  <si>
    <t>06700795</t>
  </si>
  <si>
    <t>06700796</t>
  </si>
  <si>
    <t>06700172</t>
  </si>
  <si>
    <t>06700173</t>
  </si>
  <si>
    <t>06709118</t>
  </si>
  <si>
    <t>06710951</t>
  </si>
  <si>
    <t>06710762</t>
  </si>
  <si>
    <t>06709209</t>
  </si>
  <si>
    <t>06709583</t>
  </si>
  <si>
    <t>06709126</t>
  </si>
  <si>
    <t>06711298</t>
  </si>
  <si>
    <t>06711049</t>
  </si>
  <si>
    <t>06711050</t>
  </si>
  <si>
    <t>06711057</t>
  </si>
  <si>
    <t>06709728</t>
  </si>
  <si>
    <t>06709832</t>
  </si>
  <si>
    <t>06704081</t>
  </si>
  <si>
    <t>06700217</t>
  </si>
  <si>
    <t>06711033</t>
  </si>
  <si>
    <t>06709660</t>
  </si>
  <si>
    <t>08805878</t>
  </si>
  <si>
    <t>06700643</t>
  </si>
  <si>
    <t>06703895</t>
  </si>
  <si>
    <t>06708835</t>
  </si>
  <si>
    <t>06709261</t>
  </si>
  <si>
    <t>06709861</t>
  </si>
  <si>
    <t>06702046</t>
  </si>
  <si>
    <t>06700292</t>
  </si>
  <si>
    <t>06700343</t>
  </si>
  <si>
    <t>06710285</t>
  </si>
  <si>
    <t>06705938</t>
  </si>
  <si>
    <t>06710839</t>
  </si>
  <si>
    <t>06710500</t>
  </si>
  <si>
    <t>06711015</t>
  </si>
  <si>
    <t>06711091</t>
  </si>
  <si>
    <t>06747474</t>
  </si>
  <si>
    <t>06707530</t>
  </si>
  <si>
    <t>06710971</t>
  </si>
  <si>
    <t>06703122</t>
  </si>
  <si>
    <t>06703128</t>
  </si>
  <si>
    <t>06701598</t>
  </si>
  <si>
    <t>06707288</t>
  </si>
  <si>
    <t>06710916</t>
  </si>
  <si>
    <t>06706959</t>
  </si>
  <si>
    <t>06711159</t>
  </si>
  <si>
    <t>06710426</t>
  </si>
  <si>
    <t>06710502</t>
  </si>
  <si>
    <t>06711000</t>
  </si>
  <si>
    <t>06709368</t>
  </si>
  <si>
    <t>06709596</t>
  </si>
  <si>
    <t>06710958</t>
  </si>
  <si>
    <t>06710415</t>
  </si>
  <si>
    <t>06708124</t>
  </si>
  <si>
    <t>06709444</t>
  </si>
  <si>
    <t>06709953</t>
  </si>
  <si>
    <t>06700683</t>
  </si>
  <si>
    <t>06700276</t>
  </si>
  <si>
    <t>06710872</t>
  </si>
  <si>
    <t>06709468</t>
  </si>
  <si>
    <t>06708467</t>
  </si>
  <si>
    <t>06703129</t>
  </si>
  <si>
    <t>06703130</t>
  </si>
  <si>
    <t>06709391</t>
  </si>
  <si>
    <t>06710076</t>
  </si>
  <si>
    <t>06710645</t>
  </si>
  <si>
    <t>06711163</t>
  </si>
  <si>
    <t>06707055</t>
  </si>
  <si>
    <t>06711041</t>
  </si>
  <si>
    <t>06710125</t>
  </si>
  <si>
    <t>06708296</t>
  </si>
  <si>
    <t>06708390</t>
  </si>
  <si>
    <t>06711132</t>
  </si>
  <si>
    <t>06710657</t>
  </si>
  <si>
    <t>06705548</t>
  </si>
  <si>
    <t>06710690</t>
  </si>
  <si>
    <t>06707954</t>
  </si>
  <si>
    <t>06701728</t>
  </si>
  <si>
    <t>06709270</t>
  </si>
  <si>
    <t>06709116</t>
  </si>
  <si>
    <t>06709635</t>
  </si>
  <si>
    <t>06709451</t>
  </si>
  <si>
    <t>06704389</t>
  </si>
  <si>
    <t>06709962</t>
  </si>
  <si>
    <t>06710268</t>
  </si>
  <si>
    <t>06710387</t>
  </si>
  <si>
    <t>06709246</t>
  </si>
  <si>
    <t>06706906</t>
  </si>
  <si>
    <t>06708649</t>
  </si>
  <si>
    <t>06709769</t>
  </si>
  <si>
    <t>06709708</t>
  </si>
  <si>
    <t>06703177</t>
  </si>
  <si>
    <t>06704246</t>
  </si>
  <si>
    <t>06706180</t>
  </si>
  <si>
    <t>06710068</t>
  </si>
  <si>
    <t>06711295</t>
  </si>
  <si>
    <t>06709956</t>
  </si>
  <si>
    <t>06700791</t>
  </si>
  <si>
    <t>06704615</t>
  </si>
  <si>
    <t>06702479</t>
  </si>
  <si>
    <t>06711235</t>
  </si>
  <si>
    <t>06710742</t>
  </si>
  <si>
    <t>06710743</t>
  </si>
  <si>
    <t>06711241</t>
  </si>
  <si>
    <t>06710651</t>
  </si>
  <si>
    <t>06702753</t>
  </si>
  <si>
    <t>06704114</t>
  </si>
  <si>
    <t>06703206</t>
  </si>
  <si>
    <t>06703208</t>
  </si>
  <si>
    <t>06711030</t>
  </si>
  <si>
    <t>06709480</t>
  </si>
  <si>
    <t>06706558</t>
  </si>
  <si>
    <t>06706737</t>
  </si>
  <si>
    <t>06711147</t>
  </si>
  <si>
    <t>06709679</t>
  </si>
  <si>
    <t>06710062</t>
  </si>
  <si>
    <t>06705848</t>
  </si>
  <si>
    <t>06711249</t>
  </si>
  <si>
    <t>06707944</t>
  </si>
  <si>
    <t>06708956</t>
  </si>
  <si>
    <t>06711261</t>
  </si>
  <si>
    <t>06700845</t>
  </si>
  <si>
    <t>06711204</t>
  </si>
  <si>
    <t>06707570</t>
  </si>
  <si>
    <t>08807938</t>
  </si>
  <si>
    <t>06700618</t>
  </si>
  <si>
    <t>06700664</t>
  </si>
  <si>
    <t>06706492</t>
  </si>
  <si>
    <t>06708141</t>
  </si>
  <si>
    <t>06710375</t>
  </si>
  <si>
    <t>06710964</t>
  </si>
  <si>
    <t>06703217</t>
  </si>
  <si>
    <t>06703220</t>
  </si>
  <si>
    <t>06710094</t>
  </si>
  <si>
    <t>06703430</t>
  </si>
  <si>
    <t>06710630</t>
  </si>
  <si>
    <t>06710631</t>
  </si>
  <si>
    <t>06708652</t>
  </si>
  <si>
    <t>06707981</t>
  </si>
  <si>
    <t>06710823</t>
  </si>
  <si>
    <t>06709647</t>
  </si>
  <si>
    <t>06710832</t>
  </si>
  <si>
    <t>06710782</t>
  </si>
  <si>
    <t>06707908</t>
  </si>
  <si>
    <t>06707002</t>
  </si>
  <si>
    <t>06702950</t>
  </si>
  <si>
    <t>06707076</t>
  </si>
  <si>
    <t>06707967</t>
  </si>
  <si>
    <t>06709233</t>
  </si>
  <si>
    <t>06711313</t>
  </si>
  <si>
    <t>06702205</t>
  </si>
  <si>
    <t>06710045</t>
  </si>
  <si>
    <t>06710722</t>
  </si>
  <si>
    <t>06708826</t>
  </si>
  <si>
    <t>06709288</t>
  </si>
  <si>
    <t>06709401</t>
  </si>
  <si>
    <t>06711228</t>
  </si>
  <si>
    <t>06710720</t>
  </si>
  <si>
    <t>06709951</t>
  </si>
  <si>
    <t>06708543</t>
  </si>
  <si>
    <t>06709835</t>
  </si>
  <si>
    <t>00209754</t>
  </si>
  <si>
    <t>06710296</t>
  </si>
  <si>
    <t>06711291</t>
  </si>
  <si>
    <t>06710556</t>
  </si>
  <si>
    <t>06710557</t>
  </si>
  <si>
    <t>06710794</t>
  </si>
  <si>
    <t>06711061</t>
  </si>
  <si>
    <t>06711302</t>
  </si>
  <si>
    <t>06707897</t>
  </si>
  <si>
    <t>06709597</t>
  </si>
  <si>
    <t>06700027</t>
  </si>
  <si>
    <t>06702780</t>
  </si>
  <si>
    <t>06709031</t>
  </si>
  <si>
    <t>01218315</t>
  </si>
  <si>
    <t>06709215</t>
  </si>
  <si>
    <t>06700986</t>
  </si>
  <si>
    <t>06700302</t>
  </si>
  <si>
    <t>06700996</t>
  </si>
  <si>
    <t>06705222</t>
  </si>
  <si>
    <t>06702846</t>
  </si>
  <si>
    <t>06710287</t>
  </si>
  <si>
    <t>06711279</t>
  </si>
  <si>
    <t>06700238</t>
  </si>
  <si>
    <t>06700746</t>
  </si>
  <si>
    <t>06709414</t>
  </si>
  <si>
    <t>06710263</t>
  </si>
  <si>
    <t>06700957</t>
  </si>
  <si>
    <t>06703142</t>
  </si>
  <si>
    <t>06709819</t>
  </si>
  <si>
    <t>06709820</t>
  </si>
  <si>
    <t>06700015</t>
  </si>
  <si>
    <t>06705011</t>
  </si>
  <si>
    <t>06705882</t>
  </si>
  <si>
    <t>06708344</t>
  </si>
  <si>
    <t>06710691</t>
  </si>
  <si>
    <t>06706040</t>
  </si>
  <si>
    <t>06707696</t>
  </si>
  <si>
    <t>06708704</t>
  </si>
  <si>
    <t>06702000</t>
  </si>
  <si>
    <t>06706230</t>
  </si>
  <si>
    <t>06711166</t>
  </si>
  <si>
    <t>06709522</t>
  </si>
  <si>
    <t>06707011</t>
  </si>
  <si>
    <t>06708376</t>
  </si>
  <si>
    <t>06711151</t>
  </si>
  <si>
    <t>06707295</t>
  </si>
  <si>
    <t>06710350</t>
  </si>
  <si>
    <t>06711283</t>
  </si>
  <si>
    <t>06710614</t>
  </si>
  <si>
    <t>01307092</t>
  </si>
  <si>
    <t>05410096</t>
  </si>
  <si>
    <t>06710613</t>
  </si>
  <si>
    <t>06702061</t>
  </si>
  <si>
    <t>06705025</t>
  </si>
  <si>
    <t>06701338</t>
  </si>
  <si>
    <t>06702246</t>
  </si>
  <si>
    <t>06702247</t>
  </si>
  <si>
    <t>06709227</t>
  </si>
  <si>
    <t>06709228</t>
  </si>
  <si>
    <t>06710019</t>
  </si>
  <si>
    <t>06700499</t>
  </si>
  <si>
    <t>06710992</t>
  </si>
  <si>
    <t>06711044</t>
  </si>
  <si>
    <t>06711180</t>
  </si>
  <si>
    <t>06710137</t>
  </si>
  <si>
    <t>06706619</t>
  </si>
  <si>
    <t>06705619</t>
  </si>
  <si>
    <t>06705997</t>
  </si>
  <si>
    <t>06706050</t>
  </si>
  <si>
    <t>06709636</t>
  </si>
  <si>
    <t>06709841</t>
  </si>
  <si>
    <t>06711149</t>
  </si>
  <si>
    <t>06710624</t>
  </si>
  <si>
    <t>06709554</t>
  </si>
  <si>
    <t>06709628</t>
  </si>
  <si>
    <t>06711172</t>
  </si>
  <si>
    <t>06710123</t>
  </si>
  <si>
    <t>06710339</t>
  </si>
  <si>
    <t>06710893</t>
  </si>
  <si>
    <t>06701280</t>
  </si>
  <si>
    <t>06710836</t>
  </si>
  <si>
    <t>06705279</t>
  </si>
  <si>
    <t>06706988</t>
  </si>
  <si>
    <t>06709755</t>
  </si>
  <si>
    <t>06708653</t>
  </si>
  <si>
    <t>06707508</t>
  </si>
  <si>
    <t>06711137</t>
  </si>
  <si>
    <t>06708435</t>
  </si>
  <si>
    <t>06709007</t>
  </si>
  <si>
    <t>06710926</t>
  </si>
  <si>
    <t>06706966</t>
  </si>
  <si>
    <t>06711031</t>
  </si>
  <si>
    <t>06711092</t>
  </si>
  <si>
    <t>06708668</t>
  </si>
  <si>
    <t>06708638</t>
  </si>
  <si>
    <t>06709781</t>
  </si>
  <si>
    <t>06702042</t>
  </si>
  <si>
    <t>06705068</t>
  </si>
  <si>
    <t>06701894</t>
  </si>
  <si>
    <t>06710059</t>
  </si>
  <si>
    <t>08807412</t>
  </si>
  <si>
    <t>06709997</t>
  </si>
  <si>
    <t>06710969</t>
  </si>
  <si>
    <t>06702070</t>
  </si>
  <si>
    <t>06709090</t>
  </si>
  <si>
    <t>06700500</t>
  </si>
  <si>
    <t>06710407</t>
  </si>
  <si>
    <t>06701281</t>
  </si>
  <si>
    <t>06710484</t>
  </si>
  <si>
    <t>06709120</t>
  </si>
  <si>
    <t>06708673</t>
  </si>
  <si>
    <t>06705353</t>
  </si>
  <si>
    <t>06709825</t>
  </si>
  <si>
    <t>06710519</t>
  </si>
  <si>
    <t>06708333</t>
  </si>
  <si>
    <t>06708414</t>
  </si>
  <si>
    <t>06701153</t>
  </si>
  <si>
    <t>06701149</t>
  </si>
  <si>
    <t>06700281</t>
  </si>
  <si>
    <t>06709782</t>
  </si>
  <si>
    <t>06710885</t>
  </si>
  <si>
    <t>06711020</t>
  </si>
  <si>
    <t>06706908</t>
  </si>
  <si>
    <t>06708359</t>
  </si>
  <si>
    <t>06708379</t>
  </si>
  <si>
    <t>06700287</t>
  </si>
  <si>
    <t>06702471</t>
  </si>
  <si>
    <t>06710944</t>
  </si>
  <si>
    <t>06711318</t>
  </si>
  <si>
    <t>06705384</t>
  </si>
  <si>
    <t>06702172</t>
  </si>
  <si>
    <t>06710783</t>
  </si>
  <si>
    <t>06709221</t>
  </si>
  <si>
    <t>06710784</t>
  </si>
  <si>
    <t>06710669</t>
  </si>
  <si>
    <t>06709783</t>
  </si>
  <si>
    <t>06711045</t>
  </si>
  <si>
    <t>06710915</t>
  </si>
  <si>
    <t>06702208</t>
  </si>
  <si>
    <t>06702225</t>
  </si>
  <si>
    <t>06708994</t>
  </si>
  <si>
    <t>06710726</t>
  </si>
  <si>
    <t>06705527</t>
  </si>
  <si>
    <t>06708011</t>
  </si>
  <si>
    <t>06709157</t>
  </si>
  <si>
    <t>06711236</t>
  </si>
  <si>
    <t>06710953</t>
  </si>
  <si>
    <t>06710162</t>
  </si>
  <si>
    <t>06705495</t>
  </si>
  <si>
    <t>06710936</t>
  </si>
  <si>
    <t>06710453</t>
  </si>
  <si>
    <t>06700722</t>
  </si>
  <si>
    <t>06701039</t>
  </si>
  <si>
    <t>06710308</t>
  </si>
  <si>
    <t>06703328</t>
  </si>
  <si>
    <t>06711299</t>
  </si>
  <si>
    <t>06710083</t>
  </si>
  <si>
    <t>06708449</t>
  </si>
  <si>
    <t>06707590</t>
  </si>
  <si>
    <t>06707591</t>
  </si>
  <si>
    <t>06709949</t>
  </si>
  <si>
    <t>06705853</t>
  </si>
  <si>
    <t>06700039</t>
  </si>
  <si>
    <t>06710627</t>
  </si>
  <si>
    <t>06708018</t>
  </si>
  <si>
    <t>06710430</t>
  </si>
  <si>
    <t>06710680</t>
  </si>
  <si>
    <t>06710509</t>
  </si>
  <si>
    <t>09790433</t>
  </si>
  <si>
    <t>06710492</t>
  </si>
  <si>
    <t>06708990</t>
  </si>
  <si>
    <t>06709806</t>
  </si>
  <si>
    <t>06711054</t>
  </si>
  <si>
    <t>06706000</t>
  </si>
  <si>
    <t>06706942</t>
  </si>
  <si>
    <t>06707958</t>
  </si>
  <si>
    <t>06700690</t>
  </si>
  <si>
    <t>06710467</t>
  </si>
  <si>
    <t>06708233</t>
  </si>
  <si>
    <t>06708188</t>
  </si>
  <si>
    <t>06702582</t>
  </si>
  <si>
    <t>06710520</t>
  </si>
  <si>
    <t>06710588</t>
  </si>
  <si>
    <t>06701045</t>
  </si>
  <si>
    <t>06764465</t>
  </si>
  <si>
    <t>06711118</t>
  </si>
  <si>
    <t>06710225</t>
  </si>
  <si>
    <t>06700240</t>
  </si>
  <si>
    <t>06711093</t>
  </si>
  <si>
    <t>06710701</t>
  </si>
  <si>
    <t>06711164</t>
  </si>
  <si>
    <t>06711165</t>
  </si>
  <si>
    <t>06711175</t>
  </si>
  <si>
    <t>06711176</t>
  </si>
  <si>
    <t>06711253</t>
  </si>
  <si>
    <t>06705493</t>
  </si>
  <si>
    <t>06707768</t>
  </si>
  <si>
    <t>06706278</t>
  </si>
  <si>
    <t>06708485</t>
  </si>
  <si>
    <t>06700617</t>
  </si>
  <si>
    <t>06700616</t>
  </si>
  <si>
    <t>06700634</t>
  </si>
  <si>
    <t>06703956</t>
  </si>
  <si>
    <t>06706782</t>
  </si>
  <si>
    <t>06710345</t>
  </si>
  <si>
    <t>06710733</t>
  </si>
  <si>
    <t>06708999</t>
  </si>
  <si>
    <t>06708448</t>
  </si>
  <si>
    <t>06700197</t>
  </si>
  <si>
    <t>06700693</t>
  </si>
  <si>
    <t>06711158</t>
  </si>
  <si>
    <t>06705988</t>
  </si>
  <si>
    <t>06701410</t>
  </si>
  <si>
    <t>06711103</t>
  </si>
  <si>
    <t>06701194</t>
  </si>
  <si>
    <t>06705374</t>
  </si>
  <si>
    <t>06706154</t>
  </si>
  <si>
    <t>06701195</t>
  </si>
  <si>
    <t>06708735</t>
  </si>
  <si>
    <t>06706808</t>
  </si>
  <si>
    <t>06710340</t>
  </si>
  <si>
    <t>06700824</t>
  </si>
  <si>
    <t>06710063</t>
  </si>
  <si>
    <t>06708127</t>
  </si>
  <si>
    <t>06707562</t>
  </si>
  <si>
    <t>06708329</t>
  </si>
  <si>
    <t>06708962</t>
  </si>
  <si>
    <t>06709976</t>
  </si>
  <si>
    <t>06701282</t>
  </si>
  <si>
    <t>06709696</t>
  </si>
  <si>
    <t>06707809</t>
  </si>
  <si>
    <t>06711312</t>
  </si>
  <si>
    <t>06704486</t>
  </si>
  <si>
    <t>06709668</t>
  </si>
  <si>
    <t>06709780</t>
  </si>
  <si>
    <t>06710013</t>
  </si>
  <si>
    <t>06701040</t>
  </si>
  <si>
    <t>06710877</t>
  </si>
  <si>
    <t>06709300</t>
  </si>
  <si>
    <t>06701058</t>
  </si>
  <si>
    <t>06704180</t>
  </si>
  <si>
    <t>06710306</t>
  </si>
  <si>
    <t>06702783</t>
  </si>
  <si>
    <t>06710666</t>
  </si>
  <si>
    <t>06710712</t>
  </si>
  <si>
    <t>06710653</t>
  </si>
  <si>
    <t>06710870</t>
  </si>
  <si>
    <t>06701201</t>
  </si>
  <si>
    <t>06706284</t>
  </si>
  <si>
    <t>06701168</t>
  </si>
  <si>
    <t>06710858</t>
  </si>
  <si>
    <t>06710873</t>
  </si>
  <si>
    <t>06701483</t>
  </si>
  <si>
    <t>06704006</t>
  </si>
  <si>
    <t>06707911</t>
  </si>
  <si>
    <t>06702371</t>
  </si>
  <si>
    <t>06711032</t>
  </si>
  <si>
    <t>06707390</t>
  </si>
  <si>
    <t>06701626</t>
  </si>
  <si>
    <t>06711070</t>
  </si>
  <si>
    <t>06706743</t>
  </si>
  <si>
    <t>06710167</t>
  </si>
  <si>
    <t>06711182</t>
  </si>
  <si>
    <t>06708221</t>
  </si>
  <si>
    <t>06711250</t>
  </si>
  <si>
    <t>06705626</t>
  </si>
  <si>
    <t>06703464</t>
  </si>
  <si>
    <t>06703775</t>
  </si>
  <si>
    <t>06704173</t>
  </si>
  <si>
    <t>06704350</t>
  </si>
  <si>
    <t>06711206</t>
  </si>
  <si>
    <t>06707439</t>
  </si>
  <si>
    <t>06705887</t>
  </si>
  <si>
    <t>06705674</t>
  </si>
  <si>
    <t>06705675</t>
  </si>
  <si>
    <t>06710153</t>
  </si>
  <si>
    <t>06711205</t>
  </si>
  <si>
    <t>06701365</t>
  </si>
  <si>
    <t>06701366</t>
  </si>
  <si>
    <t>06705646</t>
  </si>
  <si>
    <t>06711314</t>
  </si>
  <si>
    <t>06705390</t>
  </si>
  <si>
    <t>06710311</t>
  </si>
  <si>
    <t>06708136</t>
  </si>
  <si>
    <t>06708939</t>
  </si>
  <si>
    <t>06710980</t>
  </si>
  <si>
    <t>06710982</t>
  </si>
  <si>
    <t>06700623</t>
  </si>
  <si>
    <t>06708328</t>
  </si>
  <si>
    <t>06701525</t>
  </si>
  <si>
    <t>06702645</t>
  </si>
  <si>
    <t>06709507</t>
  </si>
  <si>
    <t>06710172</t>
  </si>
  <si>
    <t>06708163</t>
  </si>
  <si>
    <t>06709867</t>
  </si>
  <si>
    <t>06710984</t>
  </si>
  <si>
    <t>06710473</t>
  </si>
  <si>
    <t>06704142</t>
  </si>
  <si>
    <t>06707089</t>
  </si>
  <si>
    <t>06710138</t>
  </si>
  <si>
    <t>06703598</t>
  </si>
  <si>
    <t>06709614</t>
  </si>
  <si>
    <t>06702103</t>
  </si>
  <si>
    <t>06705021</t>
  </si>
  <si>
    <t>06709138</t>
  </si>
  <si>
    <t>06710732</t>
  </si>
  <si>
    <t>06707520</t>
  </si>
  <si>
    <t>06710024</t>
  </si>
  <si>
    <t>06710261</t>
  </si>
  <si>
    <t>06706350</t>
  </si>
  <si>
    <t>06707836</t>
  </si>
  <si>
    <t>06707838</t>
  </si>
  <si>
    <t>06711292</t>
  </si>
  <si>
    <t>06709598</t>
  </si>
  <si>
    <t>06708384</t>
  </si>
  <si>
    <t>06711262</t>
  </si>
  <si>
    <t>06711237</t>
  </si>
  <si>
    <t>06711183</t>
  </si>
  <si>
    <t>06710787</t>
  </si>
  <si>
    <t>06708973</t>
  </si>
  <si>
    <t>06709047</t>
  </si>
  <si>
    <t>06711072</t>
  </si>
  <si>
    <t>06711310</t>
  </si>
  <si>
    <t>06711012</t>
  </si>
  <si>
    <t>06709398</t>
  </si>
  <si>
    <t>06701248</t>
  </si>
  <si>
    <t>06711280</t>
  </si>
  <si>
    <t>06711143</t>
  </si>
  <si>
    <t>06707013</t>
  </si>
  <si>
    <t>06707168</t>
  </si>
  <si>
    <t>06706762</t>
  </si>
  <si>
    <t>06700005</t>
  </si>
  <si>
    <t>06703481</t>
  </si>
  <si>
    <t>06711038</t>
  </si>
  <si>
    <t>06700965</t>
  </si>
  <si>
    <t>06706915</t>
  </si>
  <si>
    <t>06702188</t>
  </si>
  <si>
    <t>06711300</t>
  </si>
  <si>
    <t>06700821</t>
  </si>
  <si>
    <t>06710069</t>
  </si>
  <si>
    <t>06700820</t>
  </si>
  <si>
    <t>06709847</t>
  </si>
  <si>
    <t>06709267</t>
  </si>
  <si>
    <t>06708281</t>
  </si>
  <si>
    <t>06704879</t>
  </si>
  <si>
    <t>06705398</t>
  </si>
  <si>
    <t>06710682</t>
  </si>
  <si>
    <t>06710638</t>
  </si>
  <si>
    <t>06710924</t>
  </si>
  <si>
    <t>06709229</t>
  </si>
  <si>
    <t>06708089</t>
  </si>
  <si>
    <t>06703263</t>
  </si>
  <si>
    <t>06700237</t>
  </si>
  <si>
    <t>06710730</t>
  </si>
  <si>
    <t>06706590</t>
  </si>
  <si>
    <t>06702383</t>
  </si>
  <si>
    <t>06702923</t>
  </si>
  <si>
    <t>06701123</t>
  </si>
  <si>
    <t>06703239</t>
  </si>
  <si>
    <t>06710907</t>
  </si>
  <si>
    <t>06709983</t>
  </si>
  <si>
    <t>06709984</t>
  </si>
  <si>
    <t>06711097</t>
  </si>
  <si>
    <t>06710854</t>
  </si>
  <si>
    <t>06804013</t>
  </si>
  <si>
    <t>06711255</t>
  </si>
  <si>
    <t>06708565</t>
  </si>
  <si>
    <t>06710443</t>
  </si>
  <si>
    <t>06708068</t>
  </si>
  <si>
    <t>06707292</t>
  </si>
  <si>
    <t>06707888</t>
  </si>
  <si>
    <t>06709834</t>
  </si>
  <si>
    <t>06703082</t>
  </si>
  <si>
    <t>06703085</t>
  </si>
  <si>
    <t>06705116</t>
  </si>
  <si>
    <t>06705383</t>
  </si>
  <si>
    <t>06707559</t>
  </si>
  <si>
    <t>06703083</t>
  </si>
  <si>
    <t>06703086</t>
  </si>
  <si>
    <t>06711115</t>
  </si>
  <si>
    <t>06710765</t>
  </si>
  <si>
    <t>06705144</t>
  </si>
  <si>
    <t>06709909</t>
  </si>
  <si>
    <t>06711258</t>
  </si>
  <si>
    <t>06709692</t>
  </si>
  <si>
    <t>06711251</t>
  </si>
  <si>
    <t>06709985</t>
  </si>
  <si>
    <t>06708227</t>
  </si>
  <si>
    <t>06802194</t>
  </si>
  <si>
    <t>06708928</t>
  </si>
  <si>
    <t>06706022</t>
  </si>
  <si>
    <t>06708536</t>
  </si>
  <si>
    <t>06710603</t>
  </si>
  <si>
    <t>06707318</t>
  </si>
  <si>
    <t>06707137</t>
  </si>
  <si>
    <t>06708425</t>
  </si>
  <si>
    <t>06709744</t>
  </si>
  <si>
    <t>06700055</t>
  </si>
  <si>
    <t>06706797</t>
  </si>
  <si>
    <t>06706798</t>
  </si>
  <si>
    <t>06710963</t>
  </si>
  <si>
    <t>06711184</t>
  </si>
  <si>
    <t>06709924</t>
  </si>
  <si>
    <t>06710994</t>
  </si>
  <si>
    <t>06707283</t>
  </si>
  <si>
    <t>06707725</t>
  </si>
  <si>
    <t>06708604</t>
  </si>
  <si>
    <t>06705758</t>
  </si>
  <si>
    <t>06706612</t>
  </si>
  <si>
    <t>06701336</t>
  </si>
  <si>
    <t>06708679</t>
  </si>
  <si>
    <t>06704022</t>
  </si>
  <si>
    <t>06702226</t>
  </si>
  <si>
    <t>06708812</t>
  </si>
  <si>
    <t>06703540</t>
  </si>
  <si>
    <t>06710810</t>
  </si>
  <si>
    <t>06700564</t>
  </si>
  <si>
    <t>06700578</t>
  </si>
  <si>
    <t>06711008</t>
  </si>
  <si>
    <t>06710728</t>
  </si>
  <si>
    <t>06711193</t>
  </si>
  <si>
    <t>06709947</t>
  </si>
  <si>
    <t>06709871</t>
  </si>
  <si>
    <t>06709872</t>
  </si>
  <si>
    <t>06709993</t>
  </si>
  <si>
    <t>06709975</t>
  </si>
  <si>
    <t>06700698</t>
  </si>
  <si>
    <t>06700711</t>
  </si>
  <si>
    <t>06708803</t>
  </si>
  <si>
    <t>06709901</t>
  </si>
  <si>
    <t>06700286</t>
  </si>
  <si>
    <t>06706382</t>
  </si>
  <si>
    <t>06707934</t>
  </si>
  <si>
    <t>06707170</t>
  </si>
  <si>
    <t>06710769</t>
  </si>
  <si>
    <t>06711099</t>
  </si>
  <si>
    <t>06707996</t>
  </si>
  <si>
    <t>06703595</t>
  </si>
  <si>
    <t>06702583</t>
  </si>
  <si>
    <t>01707713</t>
  </si>
  <si>
    <t>06700633</t>
  </si>
  <si>
    <t>06710253</t>
  </si>
  <si>
    <t>06710187</t>
  </si>
  <si>
    <t>06710553</t>
  </si>
  <si>
    <t>06710237</t>
  </si>
  <si>
    <t>06710133</t>
  </si>
  <si>
    <t>06710642</t>
  </si>
  <si>
    <t>06710947</t>
  </si>
  <si>
    <t>06708643</t>
  </si>
  <si>
    <t>06708187</t>
  </si>
  <si>
    <t>06701743</t>
  </si>
  <si>
    <t>06700021</t>
  </si>
  <si>
    <t>06706640</t>
  </si>
  <si>
    <t>06710494</t>
  </si>
  <si>
    <t>06702535</t>
  </si>
  <si>
    <t>06702554</t>
  </si>
  <si>
    <t>06707616</t>
  </si>
  <si>
    <t>06706402</t>
  </si>
  <si>
    <t>06707901</t>
  </si>
  <si>
    <t>06707014</t>
  </si>
  <si>
    <t>06700505</t>
  </si>
  <si>
    <t>06710623</t>
  </si>
  <si>
    <t>06710889</t>
  </si>
  <si>
    <t>06705860</t>
  </si>
  <si>
    <t>06706951</t>
  </si>
  <si>
    <t>06710173</t>
  </si>
  <si>
    <t>07006499</t>
  </si>
  <si>
    <t>06709068</t>
  </si>
  <si>
    <t>06707997</t>
  </si>
  <si>
    <t>06709624</t>
  </si>
  <si>
    <t>06710259</t>
  </si>
  <si>
    <t>06710747</t>
  </si>
  <si>
    <t>06711096</t>
  </si>
  <si>
    <t>06709929</t>
  </si>
  <si>
    <t>06710505</t>
  </si>
  <si>
    <t>06711017</t>
  </si>
  <si>
    <t>06711269</t>
  </si>
  <si>
    <t>06702628</t>
  </si>
  <si>
    <t>06710950</t>
  </si>
  <si>
    <t>06708897</t>
  </si>
  <si>
    <t>06706635</t>
  </si>
  <si>
    <t>06708796</t>
  </si>
  <si>
    <t>06708547</t>
  </si>
  <si>
    <t>06711229</t>
  </si>
  <si>
    <t>06708865</t>
  </si>
  <si>
    <t>06708412</t>
  </si>
  <si>
    <t>06709676</t>
  </si>
  <si>
    <t>06701074</t>
  </si>
  <si>
    <t>06709049</t>
  </si>
  <si>
    <t>06709777</t>
  </si>
  <si>
    <t>06709420</t>
  </si>
  <si>
    <t>06710073</t>
  </si>
  <si>
    <t>06708189</t>
  </si>
  <si>
    <t>06710474</t>
  </si>
  <si>
    <t>06708821</t>
  </si>
  <si>
    <t>06711150</t>
  </si>
  <si>
    <t>06701120</t>
  </si>
  <si>
    <t>06702680</t>
  </si>
  <si>
    <t>06711094</t>
  </si>
  <si>
    <t>06704115</t>
  </si>
  <si>
    <t>06704531</t>
  </si>
  <si>
    <t>06700612</t>
  </si>
  <si>
    <t>06708825</t>
  </si>
  <si>
    <t>06709258</t>
  </si>
  <si>
    <t>06709511</t>
  </si>
  <si>
    <t>06709791</t>
  </si>
  <si>
    <t>06711131</t>
  </si>
  <si>
    <t>06710846</t>
  </si>
  <si>
    <t>06701202</t>
  </si>
  <si>
    <t>06710925</t>
  </si>
  <si>
    <t>06710713</t>
  </si>
  <si>
    <t>06710776</t>
  </si>
  <si>
    <t>06709278</t>
  </si>
  <si>
    <t>06709205</t>
  </si>
  <si>
    <t>06709206</t>
  </si>
  <si>
    <t>06706624</t>
  </si>
  <si>
    <t>06708454</t>
  </si>
  <si>
    <t>06701382</t>
  </si>
  <si>
    <t>06708460</t>
  </si>
  <si>
    <t>06711256</t>
  </si>
  <si>
    <t>06703530</t>
  </si>
  <si>
    <t>06711271</t>
  </si>
  <si>
    <t>06701183</t>
  </si>
  <si>
    <t>06708431</t>
  </si>
  <si>
    <t>06708432</t>
  </si>
  <si>
    <t>06709257</t>
  </si>
  <si>
    <t>06706138</t>
  </si>
  <si>
    <t>06708659</t>
  </si>
  <si>
    <t>06701407</t>
  </si>
  <si>
    <t>06709304</t>
  </si>
  <si>
    <t>06706849</t>
  </si>
  <si>
    <t>06700096</t>
  </si>
  <si>
    <t>06700107</t>
  </si>
  <si>
    <t>06701706</t>
  </si>
  <si>
    <t>06707695</t>
  </si>
  <si>
    <t>06709501</t>
  </si>
  <si>
    <t>06710297</t>
  </si>
  <si>
    <t>06709586</t>
  </si>
  <si>
    <t>06710620</t>
  </si>
  <si>
    <t>06710621</t>
  </si>
  <si>
    <t>06705761</t>
  </si>
  <si>
    <t>06708186</t>
  </si>
  <si>
    <t>06709149</t>
  </si>
  <si>
    <t>06706248</t>
  </si>
  <si>
    <t>06708635</t>
  </si>
  <si>
    <t>06710954</t>
  </si>
  <si>
    <t>06710789</t>
  </si>
  <si>
    <t>06707534</t>
  </si>
  <si>
    <t>06706821</t>
  </si>
  <si>
    <t>06710934</t>
  </si>
  <si>
    <t>06707723</t>
  </si>
  <si>
    <t>06708559</t>
  </si>
  <si>
    <t>06702536</t>
  </si>
  <si>
    <t>06700263</t>
  </si>
  <si>
    <t>06708789</t>
  </si>
  <si>
    <t>06710049</t>
  </si>
  <si>
    <t>06710246</t>
  </si>
  <si>
    <t>06703084</t>
  </si>
  <si>
    <t>06702056</t>
  </si>
  <si>
    <t>06702083</t>
  </si>
  <si>
    <t>06710724</t>
  </si>
  <si>
    <t>06710898</t>
  </si>
  <si>
    <t>06706587</t>
  </si>
  <si>
    <t>06704417</t>
  </si>
  <si>
    <t>06701242</t>
  </si>
  <si>
    <t>06706178</t>
  </si>
  <si>
    <t>06708552</t>
  </si>
  <si>
    <t>04718692</t>
  </si>
  <si>
    <t>06709563</t>
  </si>
  <si>
    <t>06705096</t>
  </si>
  <si>
    <t>06711289</t>
  </si>
  <si>
    <t>06708094</t>
  </si>
  <si>
    <t>06708313</t>
  </si>
  <si>
    <t>06710231</t>
  </si>
  <si>
    <t>06710908</t>
  </si>
  <si>
    <t>06708855</t>
  </si>
  <si>
    <t>06708633</t>
  </si>
  <si>
    <t>06702207</t>
  </si>
  <si>
    <t>06705481</t>
  </si>
  <si>
    <t>06705818</t>
  </si>
  <si>
    <t>06707985</t>
  </si>
  <si>
    <t>06711001</t>
  </si>
  <si>
    <t>06711002</t>
  </si>
  <si>
    <t>06700669</t>
  </si>
  <si>
    <t>06705027</t>
  </si>
  <si>
    <t>06703259</t>
  </si>
  <si>
    <t>06709971</t>
  </si>
  <si>
    <t>06709767</t>
  </si>
  <si>
    <t>06709417</t>
  </si>
  <si>
    <t>06707698</t>
  </si>
  <si>
    <t>06702646</t>
  </si>
  <si>
    <t>06709390</t>
  </si>
  <si>
    <t>06709482</t>
  </si>
  <si>
    <t>06710766</t>
  </si>
  <si>
    <t>06709000</t>
  </si>
  <si>
    <t>06703653</t>
  </si>
  <si>
    <t>06709317</t>
  </si>
  <si>
    <t>06706526</t>
  </si>
  <si>
    <t>06709022</t>
  </si>
  <si>
    <t>06711146</t>
  </si>
  <si>
    <t>06710983</t>
  </si>
  <si>
    <t>06700788</t>
  </si>
  <si>
    <t>06710656</t>
  </si>
  <si>
    <t>06709475</t>
  </si>
  <si>
    <t>06711198</t>
  </si>
  <si>
    <t>06702062</t>
  </si>
  <si>
    <t>06707948</t>
  </si>
  <si>
    <t>06710321</t>
  </si>
  <si>
    <t>06700700</t>
  </si>
  <si>
    <t>06709600</t>
  </si>
  <si>
    <t>06702087</t>
  </si>
  <si>
    <t>06710064</t>
  </si>
  <si>
    <t>06701028</t>
  </si>
  <si>
    <t>06709369</t>
  </si>
  <si>
    <t>06703243</t>
  </si>
  <si>
    <t>06707999</t>
  </si>
  <si>
    <t>06707410</t>
  </si>
  <si>
    <t>06702341</t>
  </si>
  <si>
    <t>06708921</t>
  </si>
  <si>
    <t>06709759</t>
  </si>
  <si>
    <t>06700718</t>
  </si>
  <si>
    <t>06702739</t>
  </si>
  <si>
    <t>01124845</t>
  </si>
  <si>
    <t>06707202</t>
  </si>
  <si>
    <t>06711216</t>
  </si>
  <si>
    <t>06707524</t>
  </si>
  <si>
    <t>06709056</t>
  </si>
  <si>
    <t>06705226</t>
  </si>
  <si>
    <t>00906719</t>
  </si>
  <si>
    <t>06710965</t>
  </si>
  <si>
    <t>06702158</t>
  </si>
  <si>
    <t>06702168</t>
  </si>
  <si>
    <t>06702416</t>
  </si>
  <si>
    <t>06710454</t>
  </si>
  <si>
    <t>06709226</t>
  </si>
  <si>
    <t>06701826</t>
  </si>
  <si>
    <t>06701829</t>
  </si>
  <si>
    <t>06710771</t>
  </si>
  <si>
    <t>06710772</t>
  </si>
  <si>
    <t>06707438</t>
  </si>
  <si>
    <t>06708684</t>
  </si>
  <si>
    <t>06711185</t>
  </si>
  <si>
    <t>06708226</t>
  </si>
  <si>
    <t>06709809</t>
  </si>
  <si>
    <t>06709666</t>
  </si>
  <si>
    <t>06710551</t>
  </si>
  <si>
    <t>06711064</t>
  </si>
  <si>
    <t>06710309</t>
  </si>
  <si>
    <t>06710381</t>
  </si>
  <si>
    <t>06709621</t>
  </si>
  <si>
    <t>06710100</t>
  </si>
  <si>
    <t>06710040</t>
  </si>
  <si>
    <t>06711042</t>
  </si>
  <si>
    <t>06709813</t>
  </si>
  <si>
    <t>06710352</t>
  </si>
  <si>
    <t>06701031</t>
  </si>
  <si>
    <t>06700680</t>
  </si>
  <si>
    <t>06711263</t>
  </si>
  <si>
    <t>06710797</t>
  </si>
  <si>
    <t>06703123</t>
  </si>
  <si>
    <t>06702626</t>
  </si>
  <si>
    <t>06707293</t>
  </si>
  <si>
    <t>06709638</t>
  </si>
  <si>
    <t>06709672</t>
  </si>
  <si>
    <t>06710269</t>
  </si>
  <si>
    <t>06700074</t>
  </si>
  <si>
    <t>06700046</t>
  </si>
  <si>
    <t>06710544</t>
  </si>
  <si>
    <t>06710566</t>
  </si>
  <si>
    <t>06710461</t>
  </si>
  <si>
    <t>05719070</t>
  </si>
  <si>
    <t>06701415</t>
  </si>
  <si>
    <t>06709673</t>
  </si>
  <si>
    <t>06710988</t>
  </si>
  <si>
    <t>06711134</t>
  </si>
  <si>
    <t>06700550</t>
  </si>
  <si>
    <t>06710985</t>
  </si>
  <si>
    <t>06705627</t>
  </si>
  <si>
    <t>06710413</t>
  </si>
  <si>
    <t>06705891</t>
  </si>
  <si>
    <t>06711095</t>
  </si>
  <si>
    <t>06710034</t>
  </si>
  <si>
    <t>06701605</t>
  </si>
  <si>
    <t>06708914</t>
  </si>
  <si>
    <t>06711069</t>
  </si>
  <si>
    <t>06700870</t>
  </si>
  <si>
    <t>06710580</t>
  </si>
  <si>
    <t>06711136</t>
  </si>
  <si>
    <t>06706088</t>
  </si>
  <si>
    <t>06708738</t>
  </si>
  <si>
    <t>06710214</t>
  </si>
  <si>
    <t>06710215</t>
  </si>
  <si>
    <t>06705867</t>
  </si>
  <si>
    <t>06710091</t>
  </si>
  <si>
    <t>06701508</t>
  </si>
  <si>
    <t>06708377</t>
  </si>
  <si>
    <t>06701873</t>
  </si>
  <si>
    <t>06710921</t>
  </si>
  <si>
    <t>06706644</t>
  </si>
  <si>
    <t>06709843</t>
  </si>
  <si>
    <t>06709525</t>
  </si>
  <si>
    <t>06711293</t>
  </si>
  <si>
    <t>06709121</t>
  </si>
  <si>
    <t>06710633</t>
  </si>
  <si>
    <t>06709963</t>
  </si>
  <si>
    <t>06708779</t>
  </si>
  <si>
    <t>06711266</t>
  </si>
  <si>
    <t>06711252</t>
  </si>
  <si>
    <t>06703654</t>
  </si>
  <si>
    <t>06709366</t>
  </si>
  <si>
    <t>06701303</t>
  </si>
  <si>
    <t>06707136</t>
  </si>
  <si>
    <t>06708982</t>
  </si>
  <si>
    <t>06708113</t>
  </si>
  <si>
    <t>06710904</t>
  </si>
  <si>
    <t>06710629</t>
  </si>
  <si>
    <t>06711139</t>
  </si>
  <si>
    <t>06704725</t>
  </si>
  <si>
    <t>06702957</t>
  </si>
  <si>
    <t>06701629</t>
  </si>
  <si>
    <t>06708564</t>
  </si>
  <si>
    <t>06708981</t>
  </si>
  <si>
    <t>06710628</t>
  </si>
  <si>
    <t>06701087</t>
  </si>
  <si>
    <t>06704221</t>
  </si>
  <si>
    <t>06708030</t>
  </si>
  <si>
    <t>06709590</t>
  </si>
  <si>
    <t>06709868</t>
  </si>
  <si>
    <t>06709869</t>
  </si>
  <si>
    <t>06701059</t>
  </si>
  <si>
    <t>06700382</t>
  </si>
  <si>
    <t>06710977</t>
  </si>
  <si>
    <t>06709852</t>
  </si>
  <si>
    <t>06706855</t>
  </si>
  <si>
    <t>07702975</t>
  </si>
  <si>
    <t>06706984</t>
  </si>
  <si>
    <t>06709904</t>
  </si>
  <si>
    <t>06704606</t>
  </si>
  <si>
    <t>06704682</t>
  </si>
  <si>
    <t>06710007</t>
  </si>
  <si>
    <t>06710793</t>
  </si>
  <si>
    <t>06709534</t>
  </si>
  <si>
    <t>06711321</t>
  </si>
  <si>
    <t>06711245</t>
  </si>
  <si>
    <t>06711067</t>
  </si>
  <si>
    <t>06711268</t>
  </si>
  <si>
    <t>06709701</t>
  </si>
  <si>
    <t>06710961</t>
  </si>
  <si>
    <t>06709289</t>
  </si>
  <si>
    <t>06710127</t>
  </si>
  <si>
    <t>06710541</t>
  </si>
  <si>
    <t>06709456</t>
  </si>
  <si>
    <t>06703880</t>
  </si>
  <si>
    <t>06703881</t>
  </si>
  <si>
    <t>06710570</t>
  </si>
  <si>
    <t>06710542</t>
  </si>
  <si>
    <t>06711242</t>
  </si>
  <si>
    <t>06802660</t>
  </si>
  <si>
    <t>06711275</t>
  </si>
  <si>
    <t>06710864</t>
  </si>
  <si>
    <t>06710865</t>
  </si>
  <si>
    <t>06710521</t>
  </si>
  <si>
    <t>06707220</t>
  </si>
  <si>
    <t>06706324</t>
  </si>
  <si>
    <t>06707522</t>
  </si>
  <si>
    <t>06710834</t>
  </si>
  <si>
    <t>06710903</t>
  </si>
  <si>
    <t>06700655</t>
  </si>
  <si>
    <t>06700713</t>
  </si>
  <si>
    <t>06708809</t>
  </si>
  <si>
    <t>06709141</t>
  </si>
  <si>
    <t>06711208</t>
  </si>
  <si>
    <t>06710236</t>
  </si>
  <si>
    <t>06703106</t>
  </si>
  <si>
    <t>06703107</t>
  </si>
  <si>
    <t>06710641</t>
  </si>
  <si>
    <t>06700799</t>
  </si>
  <si>
    <t>06710803</t>
  </si>
  <si>
    <t>06711106</t>
  </si>
  <si>
    <t>06710528</t>
  </si>
  <si>
    <t>06709474</t>
  </si>
  <si>
    <t>06711209</t>
  </si>
  <si>
    <t>06711156</t>
  </si>
  <si>
    <t>06711281</t>
  </si>
  <si>
    <t>06711282</t>
  </si>
  <si>
    <t>06711317</t>
  </si>
  <si>
    <t>06709992</t>
  </si>
  <si>
    <t>06709378</t>
  </si>
  <si>
    <t>06711051</t>
  </si>
  <si>
    <t>06711052</t>
  </si>
  <si>
    <t>06709958</t>
  </si>
  <si>
    <t>06706812</t>
  </si>
  <si>
    <t>06704591</t>
  </si>
  <si>
    <t>06710636</t>
  </si>
  <si>
    <t>06709026</t>
  </si>
  <si>
    <t>06710171</t>
  </si>
  <si>
    <t>06710437</t>
  </si>
  <si>
    <t>06709906</t>
  </si>
  <si>
    <t>06710970</t>
  </si>
  <si>
    <t>06705208</t>
  </si>
  <si>
    <t>06710124</t>
  </si>
  <si>
    <t>06711068</t>
  </si>
  <si>
    <t>06707848</t>
  </si>
  <si>
    <t>06710139</t>
  </si>
  <si>
    <t>06700360</t>
  </si>
  <si>
    <t>06711025</t>
  </si>
  <si>
    <t>06700362</t>
  </si>
  <si>
    <t>06709669</t>
  </si>
  <si>
    <t>06703391</t>
  </si>
  <si>
    <t>06711290</t>
  </si>
  <si>
    <t>06710878</t>
  </si>
  <si>
    <t>06705512</t>
  </si>
  <si>
    <t>06710199</t>
  </si>
  <si>
    <t>06711254</t>
  </si>
  <si>
    <t>06708522</t>
  </si>
  <si>
    <t>06709477</t>
  </si>
  <si>
    <t>06708753</t>
  </si>
  <si>
    <t>06711084</t>
  </si>
  <si>
    <t>06708319</t>
  </si>
  <si>
    <t>06701840</t>
  </si>
  <si>
    <t>06710714</t>
  </si>
  <si>
    <t>06703434</t>
  </si>
  <si>
    <t>06710356</t>
  </si>
  <si>
    <t>06708621</t>
  </si>
  <si>
    <t>06706923</t>
  </si>
  <si>
    <t>06705628</t>
  </si>
  <si>
    <t>06701558</t>
  </si>
  <si>
    <t>06709808</t>
  </si>
  <si>
    <t>06707266</t>
  </si>
  <si>
    <t>06710692</t>
  </si>
  <si>
    <t>06709853</t>
  </si>
  <si>
    <t>06710348</t>
  </si>
  <si>
    <t>06710408</t>
  </si>
  <si>
    <t>06711127</t>
  </si>
  <si>
    <t>06710932</t>
  </si>
  <si>
    <t>06710933</t>
  </si>
  <si>
    <t>06709280</t>
  </si>
  <si>
    <t>06710006</t>
  </si>
  <si>
    <t>06711085</t>
  </si>
  <si>
    <t>06710001</t>
  </si>
  <si>
    <t>06711230</t>
  </si>
  <si>
    <t>06711048</t>
  </si>
  <si>
    <t>06709814</t>
  </si>
  <si>
    <t>06703425</t>
  </si>
  <si>
    <t>06710734</t>
  </si>
  <si>
    <t>06708798</t>
  </si>
  <si>
    <t>06710233</t>
  </si>
  <si>
    <t>06704897</t>
  </si>
  <si>
    <t>06700503</t>
  </si>
  <si>
    <t>06711273</t>
  </si>
  <si>
    <t>06710286</t>
  </si>
  <si>
    <t>06708810</t>
  </si>
  <si>
    <t>06710282</t>
  </si>
  <si>
    <t>06705059</t>
  </si>
  <si>
    <t>06711181</t>
  </si>
  <si>
    <t>06701037</t>
  </si>
  <si>
    <t>06711128</t>
  </si>
  <si>
    <t>06710429</t>
  </si>
  <si>
    <t>06705839</t>
  </si>
  <si>
    <t>06702022</t>
  </si>
  <si>
    <t>06701659</t>
  </si>
  <si>
    <t>06711121</t>
  </si>
  <si>
    <t>06709594</t>
  </si>
  <si>
    <t>06709084</t>
  </si>
  <si>
    <t>06710441</t>
  </si>
  <si>
    <t>06710512</t>
  </si>
  <si>
    <t>06711284</t>
  </si>
  <si>
    <t>06706141</t>
  </si>
  <si>
    <t>06706732</t>
  </si>
  <si>
    <t>06708378</t>
  </si>
  <si>
    <t>06700649</t>
  </si>
  <si>
    <t>06702323</t>
  </si>
  <si>
    <t>06705622</t>
  </si>
  <si>
    <t>06709219</t>
  </si>
  <si>
    <t>06711140</t>
  </si>
  <si>
    <t>06702349</t>
  </si>
  <si>
    <t>06709670</t>
  </si>
  <si>
    <t>06709177</t>
  </si>
  <si>
    <t>06710021</t>
  </si>
  <si>
    <t>06705925</t>
  </si>
  <si>
    <t>06708606</t>
  </si>
  <si>
    <t>06710481</t>
  </si>
  <si>
    <t>06701367</t>
  </si>
  <si>
    <t>06701369</t>
  </si>
  <si>
    <t>06708369</t>
  </si>
  <si>
    <t>06703146</t>
  </si>
  <si>
    <t>06710959</t>
  </si>
  <si>
    <t>20102391</t>
  </si>
  <si>
    <t>06700862</t>
  </si>
  <si>
    <t>06700924</t>
  </si>
  <si>
    <t>06708569</t>
  </si>
  <si>
    <t>06709785</t>
  </si>
  <si>
    <t>06707349</t>
  </si>
  <si>
    <t>06708451</t>
  </si>
  <si>
    <t>06710196</t>
  </si>
  <si>
    <t>06706023</t>
  </si>
  <si>
    <t>06706025</t>
  </si>
  <si>
    <t>06707989</t>
  </si>
  <si>
    <t>06710785</t>
  </si>
  <si>
    <t>06710302</t>
  </si>
  <si>
    <t>06710292</t>
  </si>
  <si>
    <t>06707881</t>
  </si>
  <si>
    <t>06708204</t>
  </si>
  <si>
    <t>06708696</t>
  </si>
  <si>
    <t>06707872</t>
  </si>
  <si>
    <t>06711194</t>
  </si>
  <si>
    <t>06710715</t>
  </si>
  <si>
    <t>06709168</t>
  </si>
  <si>
    <t>06709990</t>
  </si>
  <si>
    <t>06711285</t>
  </si>
  <si>
    <t>06710948</t>
  </si>
  <si>
    <t>06711129</t>
  </si>
  <si>
    <t>06710370</t>
  </si>
  <si>
    <t>06709804</t>
  </si>
  <si>
    <t>06709650</t>
  </si>
  <si>
    <t>06701610</t>
  </si>
  <si>
    <t>06700984</t>
  </si>
  <si>
    <t>06700488</t>
  </si>
  <si>
    <t>06703221</t>
  </si>
  <si>
    <t>06707802</t>
  </si>
  <si>
    <t>06701954</t>
  </si>
  <si>
    <t>06701965</t>
  </si>
  <si>
    <t>06708020</t>
  </si>
  <si>
    <t>06709803</t>
  </si>
  <si>
    <t>06711303</t>
  </si>
  <si>
    <t>06708336</t>
  </si>
  <si>
    <t>06710731</t>
  </si>
  <si>
    <t>06700388</t>
  </si>
  <si>
    <t>06710428</t>
  </si>
  <si>
    <t>06709912</t>
  </si>
  <si>
    <t>06710945</t>
  </si>
  <si>
    <t>06710946</t>
  </si>
  <si>
    <t>06708558</t>
  </si>
  <si>
    <t>06709776</t>
  </si>
  <si>
    <t>06700983</t>
  </si>
  <si>
    <t>06710232</t>
  </si>
  <si>
    <t>06707188</t>
  </si>
  <si>
    <t>06710673</t>
  </si>
  <si>
    <t>06700008</t>
  </si>
  <si>
    <t>06710725</t>
  </si>
  <si>
    <t>06702585</t>
  </si>
  <si>
    <t>06709864</t>
  </si>
  <si>
    <t>02704215</t>
  </si>
  <si>
    <t>06709807</t>
  </si>
  <si>
    <t>06708690</t>
  </si>
  <si>
    <t>06710662</t>
  </si>
  <si>
    <t>06710252</t>
  </si>
  <si>
    <t>07612039</t>
  </si>
  <si>
    <t>06710195</t>
  </si>
  <si>
    <t>06711238</t>
  </si>
  <si>
    <t>06710753</t>
  </si>
  <si>
    <t>06708580</t>
  </si>
  <si>
    <t>06706995</t>
  </si>
  <si>
    <t>06710262</t>
  </si>
  <si>
    <t>06709309</t>
  </si>
  <si>
    <t>06700520</t>
  </si>
  <si>
    <t>06700620</t>
  </si>
  <si>
    <t>06705292</t>
  </si>
  <si>
    <t>06711186</t>
  </si>
  <si>
    <t>06707164</t>
  </si>
  <si>
    <t>06700954</t>
  </si>
  <si>
    <t>06709367</t>
  </si>
  <si>
    <t>06710647</t>
  </si>
  <si>
    <t>06708032</t>
  </si>
  <si>
    <t>06710452</t>
  </si>
  <si>
    <t>06805086</t>
  </si>
  <si>
    <t>06702041</t>
  </si>
  <si>
    <t>06707391</t>
  </si>
  <si>
    <t>06710513</t>
  </si>
  <si>
    <t>06706646</t>
  </si>
  <si>
    <t>06708938</t>
  </si>
  <si>
    <t>06707671</t>
  </si>
  <si>
    <t>06700819</t>
  </si>
  <si>
    <t>06701051</t>
  </si>
  <si>
    <t>06701029</t>
  </si>
  <si>
    <t>06701362</t>
  </si>
  <si>
    <t>06709081</t>
  </si>
  <si>
    <t>06709080</t>
  </si>
  <si>
    <t>06711223</t>
  </si>
  <si>
    <t>06703500</t>
  </si>
  <si>
    <t>06711110</t>
  </si>
  <si>
    <t>06707459</t>
  </si>
  <si>
    <t>06709033</t>
  </si>
  <si>
    <t>06707250</t>
  </si>
  <si>
    <t>06707478</t>
  </si>
  <si>
    <t>06708887</t>
  </si>
  <si>
    <t>06711167</t>
  </si>
  <si>
    <t>06709259</t>
  </si>
  <si>
    <t>06703811</t>
  </si>
  <si>
    <t>06703810</t>
  </si>
  <si>
    <t>06711013</t>
  </si>
  <si>
    <t>06711014</t>
  </si>
  <si>
    <t>06708838</t>
  </si>
  <si>
    <t>06710808</t>
  </si>
  <si>
    <t>06709584</t>
  </si>
  <si>
    <t>06710791</t>
  </si>
  <si>
    <t>06709388</t>
  </si>
  <si>
    <t>06709389</t>
  </si>
  <si>
    <t>06710095</t>
  </si>
  <si>
    <t>06704542</t>
  </si>
  <si>
    <t>06709889</t>
  </si>
  <si>
    <t>06707131</t>
  </si>
  <si>
    <t>06707658</t>
  </si>
  <si>
    <t>06710526</t>
  </si>
  <si>
    <t>06711304</t>
  </si>
  <si>
    <t>06710380</t>
  </si>
  <si>
    <t>06707660</t>
  </si>
  <si>
    <t>06711224</t>
  </si>
  <si>
    <t>06702354</t>
  </si>
  <si>
    <t>06710718</t>
  </si>
  <si>
    <t>06710687</t>
  </si>
  <si>
    <t>06709865</t>
  </si>
  <si>
    <t>06709866</t>
  </si>
  <si>
    <t>06709715</t>
  </si>
  <si>
    <t>06706745</t>
  </si>
  <si>
    <t>06704317</t>
  </si>
  <si>
    <t>06709021</t>
  </si>
  <si>
    <t>06710198</t>
  </si>
  <si>
    <t>06413984</t>
  </si>
  <si>
    <t>06709245</t>
  </si>
  <si>
    <t>06710863</t>
  </si>
  <si>
    <t>06710996</t>
  </si>
  <si>
    <t>06700873</t>
  </si>
  <si>
    <t>06710446</t>
  </si>
  <si>
    <t>06710639</t>
  </si>
  <si>
    <t>06700244</t>
  </si>
  <si>
    <t>06709156</t>
  </si>
  <si>
    <t>06700560</t>
  </si>
  <si>
    <t>06709710</t>
  </si>
  <si>
    <t>06709001</t>
  </si>
  <si>
    <t>06705420</t>
  </si>
  <si>
    <t>06701523</t>
  </si>
  <si>
    <t>06702287</t>
  </si>
  <si>
    <t>06705037</t>
  </si>
  <si>
    <t>06704926</t>
  </si>
  <si>
    <t>06703215</t>
  </si>
  <si>
    <t>06709346</t>
  </si>
  <si>
    <t>06710008</t>
  </si>
  <si>
    <t>06710414</t>
  </si>
  <si>
    <t>00305925</t>
  </si>
  <si>
    <t>06701783</t>
  </si>
  <si>
    <t>06701813</t>
  </si>
  <si>
    <t>06701814</t>
  </si>
  <si>
    <t>06707034</t>
  </si>
  <si>
    <t>06710525</t>
  </si>
  <si>
    <t>06701127</t>
  </si>
  <si>
    <t>06706544</t>
  </si>
  <si>
    <t>06709946</t>
  </si>
  <si>
    <t>06707876</t>
  </si>
  <si>
    <t>97403619</t>
  </si>
  <si>
    <t>97403620</t>
  </si>
  <si>
    <t>06708211</t>
  </si>
  <si>
    <t>06711265</t>
  </si>
  <si>
    <t>06709619</t>
  </si>
  <si>
    <t>06709826</t>
  </si>
  <si>
    <t>06709828</t>
  </si>
  <si>
    <t>06710241</t>
  </si>
  <si>
    <t>06703934</t>
  </si>
  <si>
    <t>06701018</t>
  </si>
  <si>
    <t>06709831</t>
  </si>
  <si>
    <t>06710549</t>
  </si>
  <si>
    <t>06710298</t>
  </si>
  <si>
    <t>06703816</t>
  </si>
  <si>
    <t>06702045</t>
  </si>
  <si>
    <t>06710224</t>
  </si>
  <si>
    <t>06710909</t>
  </si>
  <si>
    <t>06709750</t>
  </si>
  <si>
    <t>06707204</t>
  </si>
  <si>
    <t>06702721</t>
  </si>
  <si>
    <t>06709796</t>
  </si>
  <si>
    <t>06711276</t>
  </si>
  <si>
    <t>06700313</t>
  </si>
  <si>
    <t>06708222</t>
  </si>
  <si>
    <t>06702712</t>
  </si>
  <si>
    <t>06711227</t>
  </si>
  <si>
    <t>06710699</t>
  </si>
  <si>
    <t>06711071</t>
  </si>
  <si>
    <t>06709629</t>
  </si>
  <si>
    <t>06700019</t>
  </si>
  <si>
    <t>06707951</t>
  </si>
  <si>
    <t>06710498</t>
  </si>
  <si>
    <t>06704397</t>
  </si>
  <si>
    <t>06711023</t>
  </si>
  <si>
    <t>06710411</t>
  </si>
  <si>
    <t>06711155</t>
  </si>
  <si>
    <t>06702032</t>
  </si>
  <si>
    <t>06710086</t>
  </si>
  <si>
    <t>06708214</t>
  </si>
  <si>
    <t>06705934</t>
  </si>
  <si>
    <t>06705321</t>
  </si>
  <si>
    <t>06710575</t>
  </si>
  <si>
    <t>06701599</t>
  </si>
  <si>
    <t>06706805</t>
  </si>
  <si>
    <t>06707891</t>
  </si>
  <si>
    <t>06707579</t>
  </si>
  <si>
    <t>06702115</t>
  </si>
  <si>
    <t>06710105</t>
  </si>
  <si>
    <t>06710966</t>
  </si>
  <si>
    <t>06709070</t>
  </si>
  <si>
    <t>06700469</t>
  </si>
  <si>
    <t>06707804</t>
  </si>
  <si>
    <t>06709553</t>
  </si>
  <si>
    <t>06702544</t>
  </si>
  <si>
    <t>06709702</t>
  </si>
  <si>
    <t>06710997</t>
  </si>
  <si>
    <t>06708244</t>
  </si>
  <si>
    <t>06708783</t>
  </si>
  <si>
    <t>06711195</t>
  </si>
  <si>
    <t>06707758</t>
  </si>
  <si>
    <t>06711852</t>
  </si>
  <si>
    <t>06709794</t>
  </si>
  <si>
    <t>06710480</t>
  </si>
  <si>
    <t>06703480</t>
  </si>
  <si>
    <t>06710244</t>
  </si>
  <si>
    <t>06710486</t>
  </si>
  <si>
    <t>06710899</t>
  </si>
  <si>
    <t>06707919</t>
  </si>
  <si>
    <t>01351390</t>
  </si>
  <si>
    <t>06706128</t>
  </si>
  <si>
    <t>06706753</t>
  </si>
  <si>
    <t>06707472</t>
  </si>
  <si>
    <t>06708263</t>
  </si>
  <si>
    <t>05724610</t>
  </si>
  <si>
    <t>06708984</t>
  </si>
  <si>
    <t>06711016</t>
  </si>
  <si>
    <t>06711188</t>
  </si>
  <si>
    <t>06702990</t>
  </si>
  <si>
    <t>06711214</t>
  </si>
  <si>
    <t>06708192</t>
  </si>
  <si>
    <t>06708882</t>
  </si>
  <si>
    <t>05400470</t>
  </si>
  <si>
    <t>06709738</t>
  </si>
  <si>
    <t>06710178</t>
  </si>
  <si>
    <t>06710674</t>
  </si>
  <si>
    <t>06700816</t>
  </si>
  <si>
    <t>06707038</t>
  </si>
  <si>
    <t>06703975</t>
  </si>
  <si>
    <t>06701060</t>
  </si>
  <si>
    <t>06709838</t>
  </si>
  <si>
    <t>06708654</t>
  </si>
  <si>
    <t>05713076</t>
  </si>
  <si>
    <t>06702217</t>
  </si>
  <si>
    <t>06702213</t>
  </si>
  <si>
    <t>06706077</t>
  </si>
  <si>
    <t>06709492</t>
  </si>
  <si>
    <t>06704388</t>
  </si>
  <si>
    <t>06710882</t>
  </si>
  <si>
    <t>06710438</t>
  </si>
  <si>
    <t>06710293</t>
  </si>
  <si>
    <t>06711207</t>
  </si>
  <si>
    <t>05809533</t>
  </si>
  <si>
    <t>06711101</t>
  </si>
  <si>
    <t>06711168</t>
  </si>
  <si>
    <t>06711177</t>
  </si>
  <si>
    <t>06705402</t>
  </si>
  <si>
    <t>06706345</t>
  </si>
  <si>
    <t>06709652</t>
  </si>
  <si>
    <t>06707215</t>
  </si>
  <si>
    <t>06709222</t>
  </si>
  <si>
    <t>06710850</t>
  </si>
  <si>
    <t>06707703</t>
  </si>
  <si>
    <t>06705727</t>
  </si>
  <si>
    <t>06711169</t>
  </si>
  <si>
    <t>06711233</t>
  </si>
  <si>
    <t>06710668</t>
  </si>
  <si>
    <t>06710033</t>
  </si>
  <si>
    <t>06709626</t>
  </si>
  <si>
    <t>06711107</t>
  </si>
  <si>
    <t>06709711</t>
  </si>
  <si>
    <t>06711306</t>
  </si>
  <si>
    <t>06709345</t>
  </si>
  <si>
    <t>02400329</t>
  </si>
  <si>
    <t>06705629</t>
  </si>
  <si>
    <t>06711316</t>
  </si>
  <si>
    <t>06709231</t>
  </si>
  <si>
    <t>06701283</t>
  </si>
  <si>
    <t>06709605</t>
  </si>
  <si>
    <t>06709606</t>
  </si>
  <si>
    <t>06707105</t>
  </si>
  <si>
    <t>06710109</t>
  </si>
  <si>
    <t>06709763</t>
  </si>
  <si>
    <t>06710247</t>
  </si>
  <si>
    <t>06711246</t>
  </si>
  <si>
    <t>06702403</t>
  </si>
  <si>
    <t>06702814</t>
  </si>
  <si>
    <t>06702817</t>
  </si>
  <si>
    <t>06708948</t>
  </si>
  <si>
    <t>06709836</t>
  </si>
  <si>
    <t>06711247</t>
  </si>
  <si>
    <t>06711202</t>
  </si>
  <si>
    <t>06708655</t>
  </si>
  <si>
    <t>06709802</t>
  </si>
  <si>
    <t>06710487</t>
  </si>
  <si>
    <t>06711152</t>
  </si>
  <si>
    <t>06711019</t>
  </si>
  <si>
    <t>06708394</t>
  </si>
  <si>
    <t>06708395</t>
  </si>
  <si>
    <t>06711170</t>
  </si>
  <si>
    <t>06709514</t>
  </si>
  <si>
    <t>06710800</t>
  </si>
  <si>
    <t>06708657</t>
  </si>
  <si>
    <t>06704925</t>
  </si>
  <si>
    <t>09790200</t>
  </si>
  <si>
    <t>06709448</t>
  </si>
  <si>
    <t>06711307</t>
  </si>
  <si>
    <t>06710845</t>
  </si>
  <si>
    <t>06700327</t>
  </si>
  <si>
    <t>09411358</t>
  </si>
  <si>
    <t>06705744</t>
  </si>
  <si>
    <t>06708387</t>
  </si>
  <si>
    <t>06708031</t>
  </si>
  <si>
    <t>06709754</t>
  </si>
  <si>
    <t>06700852</t>
  </si>
  <si>
    <t>06710113</t>
  </si>
  <si>
    <t>05711042</t>
  </si>
  <si>
    <t>06702751</t>
  </si>
  <si>
    <t>06708521</t>
  </si>
  <si>
    <t>06711311</t>
  </si>
  <si>
    <t>06700270</t>
  </si>
  <si>
    <t>06709324</t>
  </si>
  <si>
    <t>06709025</t>
  </si>
  <si>
    <t>06710955</t>
  </si>
  <si>
    <t>06702900</t>
  </si>
  <si>
    <t>06709285</t>
  </si>
  <si>
    <t>06710941</t>
  </si>
  <si>
    <t>07722580</t>
  </si>
  <si>
    <t>06710149</t>
  </si>
  <si>
    <t>06702175</t>
  </si>
  <si>
    <t>06702648</t>
  </si>
  <si>
    <t>06702652</t>
  </si>
  <si>
    <t>06710245</t>
  </si>
  <si>
    <t>06707832</t>
  </si>
  <si>
    <t>06708027</t>
  </si>
  <si>
    <t>06710670</t>
  </si>
  <si>
    <t>06710218</t>
  </si>
  <si>
    <t>06710219</t>
  </si>
  <si>
    <t>06709558</t>
  </si>
  <si>
    <t>06709559</t>
  </si>
  <si>
    <t>06708194</t>
  </si>
  <si>
    <t>06702563</t>
  </si>
  <si>
    <t>06706858</t>
  </si>
  <si>
    <t>06706859</t>
  </si>
  <si>
    <t>06706860</t>
  </si>
  <si>
    <t>06708037</t>
  </si>
  <si>
    <t>06710756</t>
  </si>
  <si>
    <t>06708000</t>
  </si>
  <si>
    <t>06704768</t>
  </si>
  <si>
    <t>06706489</t>
  </si>
  <si>
    <t>06706956</t>
  </si>
  <si>
    <t>06707245</t>
  </si>
  <si>
    <t>06702661</t>
  </si>
  <si>
    <t>06708568</t>
  </si>
  <si>
    <t>06700494</t>
  </si>
  <si>
    <t>06710875</t>
  </si>
  <si>
    <t>06710874</t>
  </si>
  <si>
    <t>06700868</t>
  </si>
  <si>
    <t>06710815</t>
  </si>
  <si>
    <t>06710816</t>
  </si>
  <si>
    <t>06709255</t>
  </si>
  <si>
    <t>06702298</t>
  </si>
  <si>
    <t>06802047</t>
  </si>
  <si>
    <t>06708326</t>
  </si>
  <si>
    <t>06702667</t>
  </si>
  <si>
    <t>06702539</t>
  </si>
  <si>
    <t>06709491</t>
  </si>
  <si>
    <t>06709496</t>
  </si>
  <si>
    <t>06711220</t>
  </si>
  <si>
    <t>06710773</t>
  </si>
  <si>
    <t>06708925</t>
  </si>
  <si>
    <t>06710488</t>
  </si>
  <si>
    <t>06710489</t>
  </si>
  <si>
    <t>06711153</t>
  </si>
  <si>
    <t>06710179</t>
  </si>
  <si>
    <t>08808482</t>
  </si>
  <si>
    <t>06710075</t>
  </si>
  <si>
    <t>06700817</t>
  </si>
  <si>
    <t>06708466</t>
  </si>
  <si>
    <t>06710960</t>
  </si>
  <si>
    <t>06711157</t>
  </si>
  <si>
    <t>06704276</t>
  </si>
  <si>
    <t>06701305</t>
  </si>
  <si>
    <t>06701325</t>
  </si>
  <si>
    <t>06711221</t>
  </si>
  <si>
    <t>06702278</t>
  </si>
  <si>
    <t>06710751</t>
  </si>
  <si>
    <t>06702475</t>
  </si>
  <si>
    <t>06703306</t>
  </si>
  <si>
    <t>06703308</t>
  </si>
  <si>
    <t>06708662</t>
  </si>
  <si>
    <t>06703411</t>
  </si>
  <si>
    <t>06710859</t>
  </si>
  <si>
    <t>06707113</t>
  </si>
  <si>
    <t>06707114</t>
  </si>
  <si>
    <t>06707025</t>
  </si>
  <si>
    <t>06710989</t>
  </si>
  <si>
    <t>06710871</t>
  </si>
  <si>
    <t>06710658</t>
  </si>
  <si>
    <t>06701187</t>
  </si>
  <si>
    <t>06710817</t>
  </si>
  <si>
    <t>06706162</t>
  </si>
  <si>
    <t>06710905</t>
  </si>
  <si>
    <t>06710749</t>
  </si>
  <si>
    <t>06708142</t>
  </si>
  <si>
    <t>06711234</t>
  </si>
  <si>
    <t>06709015</t>
  </si>
  <si>
    <t>06711007</t>
  </si>
  <si>
    <t>06701573</t>
  </si>
  <si>
    <t>06701583</t>
  </si>
  <si>
    <t>06710998</t>
  </si>
  <si>
    <t>06709062</t>
  </si>
  <si>
    <t>06710540</t>
  </si>
  <si>
    <t>06704680</t>
  </si>
  <si>
    <t>06708494</t>
  </si>
  <si>
    <t>03037787</t>
  </si>
  <si>
    <t>06708512</t>
  </si>
  <si>
    <t>06706385</t>
  </si>
  <si>
    <t>06709097</t>
  </si>
  <si>
    <t>06711231</t>
  </si>
  <si>
    <t>06707680</t>
  </si>
  <si>
    <t>06707862</t>
  </si>
  <si>
    <t>06710156</t>
  </si>
  <si>
    <t>06710020</t>
  </si>
  <si>
    <t>06708847</t>
  </si>
  <si>
    <t>06700320</t>
  </si>
  <si>
    <t>06700321</t>
  </si>
  <si>
    <t>06701799</t>
  </si>
  <si>
    <t>06709775</t>
  </si>
  <si>
    <t>06709779</t>
  </si>
  <si>
    <t>06710478</t>
  </si>
  <si>
    <t>06706926</t>
  </si>
  <si>
    <t>06709686</t>
  </si>
  <si>
    <t>06709862</t>
  </si>
  <si>
    <t>06706758</t>
  </si>
  <si>
    <t>06710154</t>
  </si>
  <si>
    <t>06702572</t>
  </si>
  <si>
    <t>06709622</t>
  </si>
  <si>
    <t>06707868</t>
  </si>
  <si>
    <t>06710708</t>
  </si>
  <si>
    <t>06707214</t>
  </si>
  <si>
    <t>06707213</t>
  </si>
  <si>
    <t>06710543</t>
  </si>
  <si>
    <t>06710136</t>
  </si>
  <si>
    <t>06710574</t>
  </si>
  <si>
    <t>04404046</t>
  </si>
  <si>
    <t>06703973</t>
  </si>
  <si>
    <t>06711083</t>
  </si>
  <si>
    <t>06711179</t>
  </si>
  <si>
    <t>06708971</t>
  </si>
  <si>
    <t>06710640</t>
  </si>
  <si>
    <t>06710910</t>
  </si>
  <si>
    <t>06711259</t>
  </si>
  <si>
    <t>06710564</t>
  </si>
  <si>
    <t>06708888</t>
  </si>
  <si>
    <t>06710895</t>
  </si>
  <si>
    <t>06711286</t>
  </si>
  <si>
    <t>06709608</t>
  </si>
  <si>
    <t>06709503</t>
  </si>
  <si>
    <t>06705995</t>
  </si>
  <si>
    <t>06710379</t>
  </si>
  <si>
    <t>06707026</t>
  </si>
  <si>
    <t>06709944</t>
  </si>
  <si>
    <t>06701093</t>
  </si>
  <si>
    <t>06710228</t>
  </si>
  <si>
    <t>06708778</t>
  </si>
  <si>
    <t>06709360</t>
  </si>
  <si>
    <t>06708764</t>
  </si>
  <si>
    <t>06709211</t>
  </si>
  <si>
    <t>06704608</t>
  </si>
  <si>
    <t>06707898</t>
  </si>
  <si>
    <t>06702014</t>
  </si>
  <si>
    <t>06703289</t>
  </si>
  <si>
    <t>06702682</t>
  </si>
  <si>
    <t>06700895</t>
  </si>
  <si>
    <t>06710795</t>
  </si>
  <si>
    <t>06702880</t>
  </si>
  <si>
    <t>06709445</t>
  </si>
  <si>
    <t>06701238</t>
  </si>
  <si>
    <t>06701252</t>
  </si>
  <si>
    <t>06703387</t>
  </si>
  <si>
    <t>06702281</t>
  </si>
  <si>
    <t>06710456</t>
  </si>
  <si>
    <t>06700583</t>
  </si>
  <si>
    <t>06710617</t>
  </si>
  <si>
    <t>06708038</t>
  </si>
  <si>
    <t>06701461</t>
  </si>
  <si>
    <t>06709179</t>
  </si>
  <si>
    <t>06709214</t>
  </si>
  <si>
    <t>06711161</t>
  </si>
  <si>
    <t>06709966</t>
  </si>
  <si>
    <t>06710741</t>
  </si>
  <si>
    <t>06708889</t>
  </si>
  <si>
    <t>06709952</t>
  </si>
  <si>
    <t>06710780</t>
  </si>
  <si>
    <t>06711040</t>
  </si>
  <si>
    <t>06700877</t>
  </si>
  <si>
    <t>06708282</t>
  </si>
  <si>
    <t>06710417</t>
  </si>
  <si>
    <t>06710698</t>
  </si>
  <si>
    <t>06705732</t>
  </si>
  <si>
    <t>06709108</t>
  </si>
  <si>
    <t>06710304</t>
  </si>
  <si>
    <t>06711301</t>
  </si>
  <si>
    <t>06707650</t>
  </si>
  <si>
    <t>06707883</t>
  </si>
  <si>
    <t>06709086</t>
  </si>
  <si>
    <t>06709497</t>
  </si>
  <si>
    <t>06711243</t>
  </si>
  <si>
    <t>06710161</t>
  </si>
  <si>
    <t>06701639</t>
  </si>
  <si>
    <t>06700291</t>
  </si>
  <si>
    <t>06700294</t>
  </si>
  <si>
    <t>06710142</t>
  </si>
  <si>
    <t>06710143</t>
  </si>
  <si>
    <t>06703290</t>
  </si>
  <si>
    <t>06710131</t>
  </si>
  <si>
    <t>06709446</t>
  </si>
  <si>
    <t>06707840</t>
  </si>
  <si>
    <t>06710462</t>
  </si>
  <si>
    <t>06710460</t>
  </si>
  <si>
    <t>06702438</t>
  </si>
  <si>
    <t>06708060</t>
  </si>
  <si>
    <t>06707240</t>
  </si>
  <si>
    <t>06707142</t>
  </si>
  <si>
    <t>06709979</t>
  </si>
  <si>
    <t>06710504</t>
  </si>
  <si>
    <t>06711257</t>
  </si>
  <si>
    <t>06710054</t>
  </si>
  <si>
    <t>06709526</t>
  </si>
  <si>
    <t>06707950</t>
  </si>
  <si>
    <t>06710330</t>
  </si>
  <si>
    <t>06710041</t>
  </si>
  <si>
    <t>06709942</t>
  </si>
  <si>
    <t>06711270</t>
  </si>
  <si>
    <t>06702642</t>
  </si>
  <si>
    <t>06709481</t>
  </si>
  <si>
    <t>06703557</t>
  </si>
  <si>
    <t>06700951</t>
  </si>
  <si>
    <t>06703729</t>
  </si>
  <si>
    <t>06710609</t>
  </si>
  <si>
    <t>06710227</t>
  </si>
  <si>
    <t>06701108</t>
  </si>
  <si>
    <t>06702329</t>
  </si>
  <si>
    <t>06701566</t>
  </si>
  <si>
    <t>06709375</t>
  </si>
  <si>
    <t>06710652</t>
  </si>
  <si>
    <t>06711171</t>
  </si>
  <si>
    <t>06708239</t>
  </si>
  <si>
    <t>06710688</t>
  </si>
  <si>
    <t>06710689</t>
  </si>
  <si>
    <t>06700977</t>
  </si>
  <si>
    <t>06710496</t>
  </si>
  <si>
    <t>06709631</t>
  </si>
  <si>
    <t>06708562</t>
  </si>
  <si>
    <t>06705019</t>
  </si>
  <si>
    <t>06705277</t>
  </si>
  <si>
    <t>06706238</t>
  </si>
  <si>
    <t>06708447</t>
  </si>
  <si>
    <t>06710717</t>
  </si>
  <si>
    <t>06704272</t>
  </si>
  <si>
    <t>06710618</t>
  </si>
  <si>
    <t>06704268</t>
  </si>
  <si>
    <t>06704430</t>
  </si>
  <si>
    <t>06707358</t>
  </si>
  <si>
    <t>06701344</t>
  </si>
  <si>
    <t>06704197</t>
  </si>
  <si>
    <t>06702206</t>
  </si>
  <si>
    <t>06709858</t>
  </si>
  <si>
    <t>06709999</t>
  </si>
  <si>
    <t>06706449</t>
  </si>
  <si>
    <t>06704226</t>
  </si>
  <si>
    <t>06702517</t>
  </si>
  <si>
    <t>06710545</t>
  </si>
  <si>
    <t>06700497</t>
  </si>
  <si>
    <t>06709713</t>
  </si>
  <si>
    <t>05725040</t>
  </si>
  <si>
    <t>06708426</t>
  </si>
  <si>
    <t>06708723</t>
  </si>
  <si>
    <t>06705549</t>
  </si>
  <si>
    <t>06708429</t>
  </si>
  <si>
    <t>06702127</t>
  </si>
  <si>
    <t>06709191</t>
  </si>
  <si>
    <t>06709408</t>
  </si>
  <si>
    <t>06701231</t>
  </si>
  <si>
    <t>06710120</t>
  </si>
  <si>
    <t>06709879</t>
  </si>
  <si>
    <t>06704917</t>
  </si>
  <si>
    <t>06709505</t>
  </si>
  <si>
    <t>06710037</t>
  </si>
  <si>
    <t>06710258</t>
  </si>
  <si>
    <t>06701886</t>
  </si>
  <si>
    <t>06706532</t>
  </si>
  <si>
    <t>06710483</t>
  </si>
  <si>
    <t>06702684</t>
  </si>
  <si>
    <t>06703113</t>
  </si>
  <si>
    <t>06704136</t>
  </si>
  <si>
    <t>06705309</t>
  </si>
  <si>
    <t>06710126</t>
  </si>
  <si>
    <t>06703887</t>
  </si>
  <si>
    <t>06707921</t>
  </si>
  <si>
    <t>06711215</t>
  </si>
  <si>
    <t>06706111</t>
  </si>
  <si>
    <t>06710939</t>
  </si>
  <si>
    <t>06711294</t>
  </si>
  <si>
    <t>06710355</t>
  </si>
  <si>
    <t>06710999</t>
  </si>
  <si>
    <t>06709945</t>
  </si>
  <si>
    <t>06710234</t>
  </si>
  <si>
    <t>06710531</t>
  </si>
  <si>
    <t>06711203</t>
  </si>
  <si>
    <t>06706765</t>
  </si>
  <si>
    <t>06706126</t>
  </si>
  <si>
    <t>06700666</t>
  </si>
  <si>
    <t>06709003</t>
  </si>
  <si>
    <t>06709128</t>
  </si>
  <si>
    <t>06708639</t>
  </si>
  <si>
    <t>06709674</t>
  </si>
  <si>
    <t>06709675</t>
  </si>
  <si>
    <t>06705467</t>
  </si>
  <si>
    <t>06706046</t>
  </si>
  <si>
    <t>06710927</t>
  </si>
  <si>
    <t>06711189</t>
  </si>
  <si>
    <t>06701181</t>
  </si>
  <si>
    <t>06701182</t>
  </si>
  <si>
    <t>08807527</t>
  </si>
  <si>
    <t>06710129</t>
  </si>
  <si>
    <t>06705893</t>
  </si>
  <si>
    <t>06709677</t>
  </si>
  <si>
    <t>06710238</t>
  </si>
  <si>
    <t>06701612</t>
  </si>
  <si>
    <t>06707066</t>
  </si>
  <si>
    <t>06702983</t>
  </si>
  <si>
    <t>06709737</t>
  </si>
  <si>
    <t>06710586</t>
  </si>
  <si>
    <t>06710587</t>
  </si>
  <si>
    <t>06710949</t>
  </si>
  <si>
    <t>06700850</t>
  </si>
  <si>
    <t>06700920</t>
  </si>
  <si>
    <t>06700847</t>
  </si>
  <si>
    <t>06700906</t>
  </si>
  <si>
    <t>06700931</t>
  </si>
  <si>
    <t>06700944</t>
  </si>
  <si>
    <t>06709260</t>
  </si>
  <si>
    <t>06702112</t>
  </si>
  <si>
    <t>06711066</t>
  </si>
  <si>
    <t>06706902</t>
  </si>
  <si>
    <t>06709273</t>
  </si>
  <si>
    <t>06700732</t>
  </si>
  <si>
    <t>06708627</t>
  </si>
  <si>
    <t>06709714</t>
  </si>
  <si>
    <t>06704123</t>
  </si>
  <si>
    <t>06702481</t>
  </si>
  <si>
    <t>06701503</t>
  </si>
  <si>
    <t>06701152</t>
  </si>
  <si>
    <t>06705111</t>
  </si>
  <si>
    <t>06710709</t>
  </si>
  <si>
    <t>06711217</t>
  </si>
  <si>
    <t>06709087</t>
  </si>
  <si>
    <t>06711113</t>
  </si>
  <si>
    <t>06710016</t>
  </si>
  <si>
    <t>06710119</t>
  </si>
  <si>
    <t>06709903</t>
  </si>
  <si>
    <t>06707444</t>
  </si>
  <si>
    <t>06709685</t>
  </si>
  <si>
    <t>06707460</t>
  </si>
  <si>
    <t>06700733</t>
  </si>
  <si>
    <t>06700751</t>
  </si>
  <si>
    <t>06700785</t>
  </si>
  <si>
    <t>06707492</t>
  </si>
  <si>
    <t>06707115</t>
  </si>
  <si>
    <t>06708160</t>
  </si>
  <si>
    <t>06709870</t>
  </si>
  <si>
    <t>06711114</t>
  </si>
  <si>
    <t>06709610</t>
  </si>
  <si>
    <t>06700307</t>
  </si>
  <si>
    <t>06708453</t>
  </si>
  <si>
    <t>06707404</t>
  </si>
  <si>
    <t>06709029</t>
  </si>
  <si>
    <t>06701289</t>
  </si>
  <si>
    <t>06701952</t>
  </si>
  <si>
    <t>06701969</t>
  </si>
  <si>
    <t>06711145</t>
  </si>
  <si>
    <t>06708767</t>
  </si>
  <si>
    <t>06708768</t>
  </si>
  <si>
    <t>06705632</t>
  </si>
  <si>
    <t>06707378</t>
  </si>
  <si>
    <t>06711305</t>
  </si>
  <si>
    <t>06709788</t>
  </si>
  <si>
    <t>05712673</t>
  </si>
  <si>
    <t>06710082</t>
  </si>
  <si>
    <t>06710760</t>
  </si>
  <si>
    <t>06709642</t>
  </si>
  <si>
    <t>06709643</t>
  </si>
  <si>
    <t>06710338</t>
  </si>
  <si>
    <t>06710828</t>
  </si>
  <si>
    <t>06708388</t>
  </si>
  <si>
    <t>06706313</t>
  </si>
  <si>
    <t>06700567</t>
  </si>
  <si>
    <t>06709940</t>
  </si>
  <si>
    <t>06710862</t>
  </si>
  <si>
    <t>06702602</t>
  </si>
  <si>
    <t>06710118</t>
  </si>
  <si>
    <t>06706401</t>
  </si>
  <si>
    <t>06709006</t>
  </si>
  <si>
    <t>06709402</t>
  </si>
  <si>
    <t>06710940</t>
  </si>
  <si>
    <t>06710807</t>
  </si>
  <si>
    <t>06711039</t>
  </si>
  <si>
    <t>06707553</t>
  </si>
  <si>
    <t>06702178</t>
  </si>
  <si>
    <t>06710283</t>
  </si>
  <si>
    <t>06710681</t>
  </si>
  <si>
    <t>06707093</t>
  </si>
  <si>
    <t>06701148</t>
  </si>
  <si>
    <t>06709340</t>
  </si>
  <si>
    <t>06706994</t>
  </si>
  <si>
    <t>06700662</t>
  </si>
  <si>
    <t>06702280</t>
  </si>
  <si>
    <t>06709830</t>
  </si>
  <si>
    <t>06700866</t>
  </si>
  <si>
    <t>06700284</t>
  </si>
  <si>
    <t>06704952</t>
  </si>
  <si>
    <t>06700831</t>
  </si>
  <si>
    <t>06710573</t>
  </si>
  <si>
    <t>06709967</t>
  </si>
  <si>
    <t>06703506</t>
  </si>
  <si>
    <t>06707608</t>
  </si>
  <si>
    <t>06702789</t>
  </si>
  <si>
    <t>06704875</t>
  </si>
  <si>
    <t>06711026</t>
  </si>
  <si>
    <t>06700034</t>
  </si>
  <si>
    <t>06701830</t>
  </si>
  <si>
    <t>06703849</t>
  </si>
  <si>
    <t>06711004</t>
  </si>
  <si>
    <t>06709664</t>
  </si>
  <si>
    <t>06709665</t>
  </si>
  <si>
    <t>06709663</t>
  </si>
  <si>
    <t>06700387</t>
  </si>
  <si>
    <t>06701345</t>
  </si>
  <si>
    <t>06710981</t>
  </si>
  <si>
    <t>06711087</t>
  </si>
  <si>
    <t>06708396</t>
  </si>
  <si>
    <t>06701750</t>
  </si>
  <si>
    <t>06709256</t>
  </si>
  <si>
    <t>06709247</t>
  </si>
  <si>
    <t>06711226</t>
  </si>
  <si>
    <t>06705550</t>
  </si>
  <si>
    <t>06700450</t>
  </si>
  <si>
    <t>06706410</t>
  </si>
  <si>
    <t>06702253</t>
  </si>
  <si>
    <t>06709742</t>
  </si>
  <si>
    <t>06711035</t>
  </si>
  <si>
    <t>06711267</t>
  </si>
  <si>
    <t>06706799</t>
  </si>
  <si>
    <t>06701210</t>
  </si>
  <si>
    <t>06710848</t>
  </si>
  <si>
    <t>06711178</t>
  </si>
  <si>
    <t>06711029</t>
  </si>
  <si>
    <t>06710937</t>
  </si>
  <si>
    <t>06709105</t>
  </si>
  <si>
    <t>06709337</t>
  </si>
  <si>
    <t>06706356</t>
  </si>
  <si>
    <t>06711210</t>
  </si>
  <si>
    <t>06700386</t>
  </si>
  <si>
    <t>06705559</t>
  </si>
  <si>
    <t>06710299</t>
  </si>
  <si>
    <t>06711287</t>
  </si>
  <si>
    <t>06700694</t>
  </si>
  <si>
    <t>06710319</t>
  </si>
  <si>
    <t>06710901</t>
  </si>
  <si>
    <t>06700305</t>
  </si>
  <si>
    <t>06704846</t>
  </si>
  <si>
    <t>06711063</t>
  </si>
  <si>
    <t>06710684</t>
  </si>
  <si>
    <t>06711225</t>
  </si>
  <si>
    <t>06702472</t>
  </si>
  <si>
    <t>06702492</t>
  </si>
  <si>
    <t>06711260</t>
  </si>
  <si>
    <t>06708667</t>
  </si>
  <si>
    <t>06705438</t>
  </si>
  <si>
    <t>06708862</t>
  </si>
  <si>
    <t>06710447</t>
  </si>
  <si>
    <t>06710448</t>
  </si>
  <si>
    <t>06706508</t>
  </si>
  <si>
    <t>06700002</t>
  </si>
  <si>
    <t>06709012</t>
  </si>
  <si>
    <t>06708123</t>
  </si>
  <si>
    <t>06711187</t>
  </si>
  <si>
    <t>06711264</t>
  </si>
  <si>
    <t>06709098</t>
  </si>
  <si>
    <t>06709135</t>
  </si>
  <si>
    <t>06709223</t>
  </si>
  <si>
    <t>06701406</t>
  </si>
  <si>
    <t>06710110</t>
  </si>
  <si>
    <t>06702074</t>
  </si>
  <si>
    <t>06705257</t>
  </si>
  <si>
    <t>06710323</t>
  </si>
  <si>
    <t>06710165</t>
  </si>
  <si>
    <t>06708909</t>
  </si>
  <si>
    <t>06710838</t>
  </si>
  <si>
    <t>06702877</t>
  </si>
  <si>
    <t>06710239</t>
  </si>
  <si>
    <t>06709286</t>
  </si>
  <si>
    <t>06709977</t>
  </si>
  <si>
    <t>06710801</t>
  </si>
  <si>
    <t>06709617</t>
  </si>
  <si>
    <t>06701625</t>
  </si>
  <si>
    <t>06710831</t>
  </si>
  <si>
    <t>06705427</t>
  </si>
  <si>
    <t>06701863</t>
  </si>
  <si>
    <t>06701865</t>
  </si>
  <si>
    <t>06701870</t>
  </si>
  <si>
    <t>06701872</t>
  </si>
  <si>
    <t>06711232</t>
  </si>
  <si>
    <t>05718347</t>
  </si>
  <si>
    <t>06709555</t>
  </si>
  <si>
    <t>06705672</t>
  </si>
  <si>
    <t>06706752</t>
  </si>
  <si>
    <t>06707010</t>
  </si>
  <si>
    <t>06702748</t>
  </si>
  <si>
    <t>06707095</t>
  </si>
  <si>
    <t>06710409</t>
  </si>
  <si>
    <t>06711154</t>
  </si>
  <si>
    <t>06710230</t>
  </si>
  <si>
    <t>06705388</t>
  </si>
  <si>
    <t>06705389</t>
  </si>
  <si>
    <t>06711218</t>
  </si>
  <si>
    <t>06707305</t>
  </si>
  <si>
    <t>06709616</t>
  </si>
  <si>
    <t>06710190</t>
  </si>
  <si>
    <t>06708430</t>
  </si>
  <si>
    <t>06711211</t>
  </si>
  <si>
    <t>06710532</t>
  </si>
  <si>
    <t>06710711</t>
  </si>
  <si>
    <t>06708961</t>
  </si>
  <si>
    <t>06710523</t>
  </si>
  <si>
    <t>06710774</t>
  </si>
  <si>
    <t>06711212</t>
  </si>
  <si>
    <t>06708885</t>
  </si>
  <si>
    <t>06705918</t>
  </si>
  <si>
    <t>06708274</t>
  </si>
  <si>
    <t>06708563</t>
  </si>
  <si>
    <t>06702085</t>
  </si>
  <si>
    <t>06701622</t>
  </si>
  <si>
    <t>06703309</t>
  </si>
  <si>
    <t>06707561</t>
  </si>
  <si>
    <t>06701588</t>
  </si>
  <si>
    <t>06708832</t>
  </si>
  <si>
    <t>06706577</t>
  </si>
  <si>
    <t>06707933</t>
  </si>
  <si>
    <t>06711058</t>
  </si>
  <si>
    <t>06701868</t>
  </si>
  <si>
    <t>06701888</t>
  </si>
  <si>
    <t>06710568</t>
  </si>
  <si>
    <t>06710479</t>
  </si>
  <si>
    <t>06710593</t>
  </si>
  <si>
    <t>06710594</t>
  </si>
  <si>
    <t>06710316</t>
  </si>
  <si>
    <t>06707339</t>
  </si>
  <si>
    <t>06701356</t>
  </si>
  <si>
    <t>06709818</t>
  </si>
  <si>
    <t>06711201</t>
  </si>
  <si>
    <t>06700116</t>
  </si>
  <si>
    <t>06704620</t>
  </si>
  <si>
    <t>06711196</t>
  </si>
  <si>
    <t>06711197</t>
  </si>
  <si>
    <t>06700368</t>
  </si>
  <si>
    <t>06703672</t>
  </si>
  <si>
    <t>06701447</t>
  </si>
  <si>
    <t>06710221</t>
  </si>
  <si>
    <t>06707928</t>
  </si>
  <si>
    <t>06709789</t>
  </si>
  <si>
    <t>06710923</t>
  </si>
  <si>
    <t>06709591</t>
  </si>
  <si>
    <t>06709770</t>
  </si>
  <si>
    <t>06709217</t>
  </si>
  <si>
    <t>06709318</t>
  </si>
  <si>
    <t>06710111</t>
  </si>
  <si>
    <t>06707538</t>
  </si>
  <si>
    <t>06709499</t>
  </si>
  <si>
    <t>06710213</t>
  </si>
  <si>
    <t>06710056</t>
  </si>
  <si>
    <t>06702285</t>
  </si>
  <si>
    <t>06710675</t>
  </si>
  <si>
    <t>06701934</t>
  </si>
  <si>
    <t>06707326</t>
  </si>
  <si>
    <t>06711160</t>
  </si>
  <si>
    <t>06710522</t>
  </si>
  <si>
    <t>06709627</t>
  </si>
  <si>
    <t>06705513</t>
  </si>
  <si>
    <t>06707523</t>
  </si>
  <si>
    <t>06706448</t>
  </si>
  <si>
    <t>06706844</t>
  </si>
  <si>
    <t>06707986</t>
  </si>
  <si>
    <t>06707461</t>
  </si>
  <si>
    <t>06711141</t>
  </si>
  <si>
    <t>06711010</t>
  </si>
  <si>
    <t>06711011</t>
  </si>
  <si>
    <t>06702566</t>
  </si>
  <si>
    <t>06709611</t>
  </si>
  <si>
    <t>06700329</t>
  </si>
  <si>
    <t>06710856</t>
  </si>
  <si>
    <t>06710928</t>
  </si>
  <si>
    <t>06710778</t>
  </si>
  <si>
    <t>06706325</t>
  </si>
  <si>
    <t>06707776</t>
  </si>
  <si>
    <t>06711296</t>
  </si>
  <si>
    <t>06711024</t>
  </si>
  <si>
    <t>06702859</t>
  </si>
  <si>
    <t>06704298</t>
  </si>
  <si>
    <t>06702146</t>
  </si>
  <si>
    <t>06711244</t>
  </si>
  <si>
    <t>06706777</t>
  </si>
  <si>
    <t>06710825</t>
  </si>
  <si>
    <t>06700481</t>
  </si>
  <si>
    <t>06708625</t>
  </si>
  <si>
    <t>06709020</t>
  </si>
  <si>
    <t>06706964</t>
  </si>
  <si>
    <t>06706965</t>
  </si>
  <si>
    <t>06710746</t>
  </si>
  <si>
    <t>06707820</t>
  </si>
  <si>
    <t>06704480</t>
  </si>
  <si>
    <t>06709242</t>
  </si>
  <si>
    <t>06711009</t>
  </si>
  <si>
    <t>06710855</t>
  </si>
  <si>
    <t>06800010</t>
  </si>
  <si>
    <t>06800011</t>
  </si>
  <si>
    <t>06709325</t>
  </si>
  <si>
    <t>06710577</t>
  </si>
  <si>
    <t>06711144</t>
  </si>
  <si>
    <t>06705067</t>
  </si>
  <si>
    <t>06710775</t>
  </si>
  <si>
    <t>06709465</t>
  </si>
  <si>
    <t>06710990</t>
  </si>
  <si>
    <t>06710550</t>
  </si>
  <si>
    <t>06700145</t>
  </si>
  <si>
    <t>06709050</t>
  </si>
  <si>
    <t>06700913</t>
  </si>
  <si>
    <t>06705970</t>
  </si>
  <si>
    <t>06710466</t>
  </si>
  <si>
    <t>06709645</t>
  </si>
  <si>
    <t>06702099</t>
  </si>
  <si>
    <t>06705023</t>
  </si>
  <si>
    <t>AS EUROMETROPOLE</t>
  </si>
  <si>
    <t>06700588</t>
  </si>
  <si>
    <t>06707793</t>
  </si>
  <si>
    <t>06709083</t>
  </si>
  <si>
    <t>06710943</t>
  </si>
  <si>
    <t>06800686</t>
  </si>
  <si>
    <t>06710685</t>
  </si>
  <si>
    <t>06710861</t>
  </si>
  <si>
    <t>06710755</t>
  </si>
  <si>
    <t>06709932</t>
  </si>
  <si>
    <t>06701163</t>
  </si>
  <si>
    <t>06711053</t>
  </si>
  <si>
    <t>06711332</t>
  </si>
  <si>
    <t>06700204</t>
  </si>
  <si>
    <t>06710844</t>
  </si>
  <si>
    <t>06709212</t>
  </si>
  <si>
    <t>06710571</t>
  </si>
  <si>
    <t>06711337</t>
  </si>
  <si>
    <t>06701133</t>
  </si>
  <si>
    <t>06710897</t>
  </si>
  <si>
    <t>06706437</t>
  </si>
  <si>
    <t>06711326</t>
  </si>
  <si>
    <t>06711334</t>
  </si>
  <si>
    <t>06700303</t>
  </si>
  <si>
    <t>06710060</t>
  </si>
  <si>
    <t>06709991</t>
  </si>
  <si>
    <t>06701071</t>
  </si>
  <si>
    <t>06709887</t>
  </si>
  <si>
    <t>06711327</t>
  </si>
  <si>
    <t>06702878</t>
  </si>
  <si>
    <t>06709986</t>
  </si>
  <si>
    <t>06709792</t>
  </si>
  <si>
    <t>06711335</t>
  </si>
  <si>
    <t>06711086</t>
  </si>
  <si>
    <t>06710291</t>
  </si>
  <si>
    <t>06706362</t>
  </si>
  <si>
    <t>06711329</t>
  </si>
  <si>
    <t>06710188</t>
  </si>
  <si>
    <t>06710843</t>
  </si>
  <si>
    <t>06711322</t>
  </si>
  <si>
    <t>06711324</t>
  </si>
  <si>
    <t>06709651</t>
  </si>
  <si>
    <t>06704809</t>
  </si>
  <si>
    <t>06710176</t>
  </si>
  <si>
    <t>06709604</t>
  </si>
  <si>
    <t>06711330</t>
  </si>
  <si>
    <t>06711331</t>
  </si>
  <si>
    <t>06711336</t>
  </si>
  <si>
    <t>06705981</t>
  </si>
  <si>
    <t>06710390</t>
  </si>
  <si>
    <t>06703647</t>
  </si>
  <si>
    <t>06710145</t>
  </si>
  <si>
    <t>06710942</t>
  </si>
  <si>
    <t>06711124</t>
  </si>
  <si>
    <t>06711125</t>
  </si>
  <si>
    <t>06710527</t>
  </si>
  <si>
    <t>06711323</t>
  </si>
  <si>
    <t>06709994</t>
  </si>
  <si>
    <t>06709938</t>
  </si>
  <si>
    <t>06710517</t>
  </si>
  <si>
    <t>05710022</t>
  </si>
  <si>
    <t>06711325</t>
  </si>
  <si>
    <t>06711333</t>
  </si>
  <si>
    <t>06709248</t>
  </si>
  <si>
    <t>06711060</t>
  </si>
  <si>
    <t>06708877</t>
  </si>
  <si>
    <t>06702320</t>
  </si>
  <si>
    <t>06702362</t>
  </si>
  <si>
    <t>06711328</t>
  </si>
  <si>
    <t>06706056</t>
  </si>
  <si>
    <t>06708246</t>
  </si>
  <si>
    <t>06706744</t>
  </si>
  <si>
    <t>06703091</t>
  </si>
  <si>
    <t>06703655</t>
  </si>
  <si>
    <t>06709531</t>
  </si>
  <si>
    <t>06710482</t>
  </si>
  <si>
    <t>06710240</t>
  </si>
  <si>
    <t>06708010</t>
  </si>
  <si>
    <t>06710643</t>
  </si>
  <si>
    <t>06701176</t>
  </si>
  <si>
    <t>06711077</t>
  </si>
  <si>
    <t>06709532</t>
  </si>
  <si>
    <t>06709716</t>
  </si>
  <si>
    <t>06710067</t>
  </si>
  <si>
    <t>06706439</t>
  </si>
  <si>
    <t>06711338</t>
  </si>
  <si>
    <t>06711339</t>
  </si>
  <si>
    <t>06711082</t>
  </si>
  <si>
    <t>06711078</t>
  </si>
  <si>
    <t>06710332</t>
  </si>
  <si>
    <t>06710331</t>
  </si>
  <si>
    <t>06700344</t>
  </si>
  <si>
    <t>06710098</t>
  </si>
  <si>
    <t>06708277</t>
  </si>
  <si>
    <t>06710616</t>
  </si>
  <si>
    <t>06711074</t>
  </si>
  <si>
    <t>06710654</t>
  </si>
  <si>
    <t>06710809</t>
  </si>
  <si>
    <t>06700489</t>
  </si>
  <si>
    <t>06710649</t>
  </si>
  <si>
    <t>06710399</t>
  </si>
  <si>
    <t>06710423</t>
  </si>
  <si>
    <t>CUS HABITAT</t>
  </si>
  <si>
    <t>SNCF * CORPO</t>
  </si>
  <si>
    <t>RENAULT * CORPO</t>
  </si>
  <si>
    <t>ABADIE Patrick</t>
  </si>
  <si>
    <t>ABARKAN Michel</t>
  </si>
  <si>
    <t>ABBRUCIATI Eraldo</t>
  </si>
  <si>
    <t>ABRECHT Roland</t>
  </si>
  <si>
    <t>ABSALON Cedric</t>
  </si>
  <si>
    <t>ABSALON Alenzo</t>
  </si>
  <si>
    <t>ABY Jean-Pierre</t>
  </si>
  <si>
    <t>ACKER Jean</t>
  </si>
  <si>
    <t>ACKER Eric</t>
  </si>
  <si>
    <t>ACKER Kassandra</t>
  </si>
  <si>
    <t>ACKER Jean-François</t>
  </si>
  <si>
    <t>ACKER Céline</t>
  </si>
  <si>
    <t>ACKERMANN Daniel</t>
  </si>
  <si>
    <t>ACKERMANN Jordan</t>
  </si>
  <si>
    <t>ADELE Michel</t>
  </si>
  <si>
    <t>ADELHELM Jean-Claude</t>
  </si>
  <si>
    <t>ADELHELM Michel</t>
  </si>
  <si>
    <t>ADLER Cédric</t>
  </si>
  <si>
    <t>ADOLF Bernardo</t>
  </si>
  <si>
    <t>ADOLF Gaëtan</t>
  </si>
  <si>
    <t>ADOLF Michaël</t>
  </si>
  <si>
    <t>ADON Nathalie</t>
  </si>
  <si>
    <t>ADRIAN Dominique</t>
  </si>
  <si>
    <t>AGIUS Pierre</t>
  </si>
  <si>
    <t>AICHE Rémi</t>
  </si>
  <si>
    <t>ALBENESIUS Gérard</t>
  </si>
  <si>
    <t>ALBERT Christian</t>
  </si>
  <si>
    <t>ALBERT Bastien</t>
  </si>
  <si>
    <t>ALBERT Lea</t>
  </si>
  <si>
    <t>ALBERT Julien</t>
  </si>
  <si>
    <t>ALBERT Lucas</t>
  </si>
  <si>
    <t>ALBERT Madeleine</t>
  </si>
  <si>
    <t>ALBERT Laurent</t>
  </si>
  <si>
    <t>ALBISSER Jean-Jacques</t>
  </si>
  <si>
    <t>ALBISSER Michel</t>
  </si>
  <si>
    <t>ALBRECHT Marie-Rose</t>
  </si>
  <si>
    <t>ALBRECHT Laurent</t>
  </si>
  <si>
    <t>ALCON André</t>
  </si>
  <si>
    <t>ALEXANDRE Eliane</t>
  </si>
  <si>
    <t>ALEXIN Maurice</t>
  </si>
  <si>
    <t>ALOIRD Mathéo</t>
  </si>
  <si>
    <t>ALOIRD Serge</t>
  </si>
  <si>
    <t>ALT Gilbert</t>
  </si>
  <si>
    <t>ALTHERR Arsène</t>
  </si>
  <si>
    <t>AMANN Patrick</t>
  </si>
  <si>
    <t>AMANN Christophe</t>
  </si>
  <si>
    <t>AMBOS Christophe</t>
  </si>
  <si>
    <t>AMMERICH Jonathan</t>
  </si>
  <si>
    <t>AMMERICH Aguste</t>
  </si>
  <si>
    <t>ANCHAR Mustapha</t>
  </si>
  <si>
    <t>ANGSTHELM Florian</t>
  </si>
  <si>
    <t>ANTOINE Jean- Claude</t>
  </si>
  <si>
    <t>ANTON Guy</t>
  </si>
  <si>
    <t>ANTONI Dominique</t>
  </si>
  <si>
    <t>ANTONI Pascal</t>
  </si>
  <si>
    <t>ANTZ Jean-Louis</t>
  </si>
  <si>
    <t>ANTZ Brigitte</t>
  </si>
  <si>
    <t>ARBOGAST Roland</t>
  </si>
  <si>
    <t>ARENZ Didier</t>
  </si>
  <si>
    <t>ARMAND Jannick</t>
  </si>
  <si>
    <t>ARMAND Jacky</t>
  </si>
  <si>
    <t>ARMAND Stéphanie</t>
  </si>
  <si>
    <t>ARMANDO Yves</t>
  </si>
  <si>
    <t>ARMBRUSTER Mickaël</t>
  </si>
  <si>
    <t>ARMBRUSTER Sébastien</t>
  </si>
  <si>
    <t>ARNOULD Jean-Jacques</t>
  </si>
  <si>
    <t>ARRIGHI Marie-ihn</t>
  </si>
  <si>
    <t>ASHOK VADIVELOU Ponnembalam</t>
  </si>
  <si>
    <t>ATTANASIO Patrick</t>
  </si>
  <si>
    <t>ATZENI Giovanni</t>
  </si>
  <si>
    <t>AUBRY Pascal</t>
  </si>
  <si>
    <t>AUBRY-LACHAINAYE Christophe</t>
  </si>
  <si>
    <t>AUGUSTE Jean Louis</t>
  </si>
  <si>
    <t>AUROUX Cyrille</t>
  </si>
  <si>
    <t>BAAS René</t>
  </si>
  <si>
    <t>BACH Sébastien</t>
  </si>
  <si>
    <t>BACH Justine</t>
  </si>
  <si>
    <t>BACHMANN Yves</t>
  </si>
  <si>
    <t>BACHMANN René</t>
  </si>
  <si>
    <t>BACKERT Jean-Michel</t>
  </si>
  <si>
    <t>BADER Gérard</t>
  </si>
  <si>
    <t>BAERMANN Sandra</t>
  </si>
  <si>
    <t>BAILLON Yves</t>
  </si>
  <si>
    <t>BAILLY Marianne</t>
  </si>
  <si>
    <t>BAISSIN Alain</t>
  </si>
  <si>
    <t>BALES Albert</t>
  </si>
  <si>
    <t>BALLIS Jean-Georges</t>
  </si>
  <si>
    <t>BALTZER Armand</t>
  </si>
  <si>
    <t>BALTZER Pierrette</t>
  </si>
  <si>
    <t>BALTZER Alain</t>
  </si>
  <si>
    <t>BANGRATZ Laurent</t>
  </si>
  <si>
    <t>BANGRATZ Timéo</t>
  </si>
  <si>
    <t>BAPST Séverine</t>
  </si>
  <si>
    <t>BAPST Charles</t>
  </si>
  <si>
    <t>BARAILHE Philippe</t>
  </si>
  <si>
    <t>BARBAS Jean-Pierre</t>
  </si>
  <si>
    <t>BARBAS Samuel</t>
  </si>
  <si>
    <t>BARON Adrien</t>
  </si>
  <si>
    <t>BARTHEL Rémy</t>
  </si>
  <si>
    <t>BARTHEL Christophe</t>
  </si>
  <si>
    <t>BARTHEL Amandine</t>
  </si>
  <si>
    <t>BARTHEL Robert</t>
  </si>
  <si>
    <t>BARTHOLME Jeannot</t>
  </si>
  <si>
    <t>BASTIER Alain</t>
  </si>
  <si>
    <t>BATT Gérard</t>
  </si>
  <si>
    <t>BAUER Bernard</t>
  </si>
  <si>
    <t>BAUER Eric</t>
  </si>
  <si>
    <t>BAUER Claude</t>
  </si>
  <si>
    <t>BAUER Béatrice</t>
  </si>
  <si>
    <t>BAUMGART Albert</t>
  </si>
  <si>
    <t>BAUX Claude</t>
  </si>
  <si>
    <t>BAYLE Gilles</t>
  </si>
  <si>
    <t>BEAUSOLEIL Denis</t>
  </si>
  <si>
    <t>BECHLER Steve</t>
  </si>
  <si>
    <t>BECK Roland</t>
  </si>
  <si>
    <t>BECK René</t>
  </si>
  <si>
    <t>BEDELL Thierry</t>
  </si>
  <si>
    <t>BEDEZ Marcel</t>
  </si>
  <si>
    <t>BEGHIN Rolande</t>
  </si>
  <si>
    <t>BEHR Rémy</t>
  </si>
  <si>
    <t>BEINERT Gérard</t>
  </si>
  <si>
    <t>BEINERT Jean-Claude</t>
  </si>
  <si>
    <t>BEL HAJ ALI Ali</t>
  </si>
  <si>
    <t>BELL Jean Pascal</t>
  </si>
  <si>
    <t>BELLAY Damien</t>
  </si>
  <si>
    <t>BELLER Alain</t>
  </si>
  <si>
    <t>BELLER Thérèse</t>
  </si>
  <si>
    <t>BELLER Loick</t>
  </si>
  <si>
    <t>BELORGEY Kylian</t>
  </si>
  <si>
    <t>BELORGEY Cyril</t>
  </si>
  <si>
    <t>BEN MUSTAPHA Mounir</t>
  </si>
  <si>
    <t>BENASSI Ellen</t>
  </si>
  <si>
    <t>BENGOLD Jean-Claude</t>
  </si>
  <si>
    <t>BENGOLD Alexandre</t>
  </si>
  <si>
    <t>BENRABAH Karim</t>
  </si>
  <si>
    <t>BENTOUIL Amara</t>
  </si>
  <si>
    <t>BENZERFA Benchohra</t>
  </si>
  <si>
    <t>BERDAH Samuel</t>
  </si>
  <si>
    <t>BERDAL Jean-Luc</t>
  </si>
  <si>
    <t>BERESCHEL Guy</t>
  </si>
  <si>
    <t>BERG Alain</t>
  </si>
  <si>
    <t>BERG Raymond</t>
  </si>
  <si>
    <t>BERGUEIRA Paulo</t>
  </si>
  <si>
    <t>BERGUEIRA José</t>
  </si>
  <si>
    <t>BERGUEIRA Carlos</t>
  </si>
  <si>
    <t>BERGUEIRA Jean-Michel</t>
  </si>
  <si>
    <t>BERGUEIRA Mario</t>
  </si>
  <si>
    <t>BERNARD Alain</t>
  </si>
  <si>
    <t>BERNARD Jeannot</t>
  </si>
  <si>
    <t>BERNARD Véronique</t>
  </si>
  <si>
    <t>BERNHARD Daniel</t>
  </si>
  <si>
    <t>BERNHARD Claude</t>
  </si>
  <si>
    <t>BERNHARD Didier</t>
  </si>
  <si>
    <t>BERTHELIER Quentin</t>
  </si>
  <si>
    <t>BERTOLI Jean-Claude</t>
  </si>
  <si>
    <t>BERTRAND Guy</t>
  </si>
  <si>
    <t>BESANCON Evelyne</t>
  </si>
  <si>
    <t>BESANCON Richard</t>
  </si>
  <si>
    <t>BESNARD Dominique</t>
  </si>
  <si>
    <t>BETON Patricia</t>
  </si>
  <si>
    <t>BETON Pascal</t>
  </si>
  <si>
    <t>BEYL Christian</t>
  </si>
  <si>
    <t>BEYL Nicolas</t>
  </si>
  <si>
    <t>BEZZARI Charaf</t>
  </si>
  <si>
    <t>BIBIAN Marie</t>
  </si>
  <si>
    <t>BIBIAN Roland</t>
  </si>
  <si>
    <t>BIECKERT Christophe</t>
  </si>
  <si>
    <t>BIEROT Brigitte</t>
  </si>
  <si>
    <t>BIETH Marcel</t>
  </si>
  <si>
    <t>BIFFE Gérard</t>
  </si>
  <si>
    <t>BILGER Christophe</t>
  </si>
  <si>
    <t>BILGER André</t>
  </si>
  <si>
    <t>BILGER Roland</t>
  </si>
  <si>
    <t>BILGER Yvette</t>
  </si>
  <si>
    <t>BILLMANN Benoit</t>
  </si>
  <si>
    <t>BINACCHI Isabelle</t>
  </si>
  <si>
    <t>BINDEL Joseph</t>
  </si>
  <si>
    <t>BINDEL Clothilde</t>
  </si>
  <si>
    <t>BINDER Frédéeic</t>
  </si>
  <si>
    <t>BINDER Jean Pierre</t>
  </si>
  <si>
    <t>BINDER Céline</t>
  </si>
  <si>
    <t>BINDER Marie Angèle</t>
  </si>
  <si>
    <t>BISCH Richard</t>
  </si>
  <si>
    <t>BISCH Daniel</t>
  </si>
  <si>
    <t>BITTLER Guy</t>
  </si>
  <si>
    <t>BJAOUI Fatima</t>
  </si>
  <si>
    <t>BLAISE Léonard</t>
  </si>
  <si>
    <t>BLAISON Françoise</t>
  </si>
  <si>
    <t>BLAVIN Guy</t>
  </si>
  <si>
    <t>BLET Fabrice</t>
  </si>
  <si>
    <t>BLOCK Jean-Pierre</t>
  </si>
  <si>
    <t>BLUM Fabrice</t>
  </si>
  <si>
    <t>BLUM Francis</t>
  </si>
  <si>
    <t>BLUNTZER Jean-Luc</t>
  </si>
  <si>
    <t>BOCH Patrick</t>
  </si>
  <si>
    <t>BOCH Ernest</t>
  </si>
  <si>
    <t>BOCH Denise</t>
  </si>
  <si>
    <t>BOCKSTAHLER Roland</t>
  </si>
  <si>
    <t>BODIN Hervé</t>
  </si>
  <si>
    <t>BODIN Claude</t>
  </si>
  <si>
    <t>BOEHM Nathalie</t>
  </si>
  <si>
    <t>BOGE Christine</t>
  </si>
  <si>
    <t>BOHN Carine</t>
  </si>
  <si>
    <t>BOHN Beatrice</t>
  </si>
  <si>
    <t>BOHN Denis</t>
  </si>
  <si>
    <t>BOHNERT Gilbert</t>
  </si>
  <si>
    <t>BOISARD Marc</t>
  </si>
  <si>
    <t>BOLLMANN Nadine</t>
  </si>
  <si>
    <t>BOLLMANN Evan</t>
  </si>
  <si>
    <t>BON Noël</t>
  </si>
  <si>
    <t>BONGEOT MINET Théo</t>
  </si>
  <si>
    <t>BONNERY Gaston</t>
  </si>
  <si>
    <t>BOOS Freddy</t>
  </si>
  <si>
    <t>BOOS Kévin</t>
  </si>
  <si>
    <t>BORDAS Yannick</t>
  </si>
  <si>
    <t>BORGNIET Guy</t>
  </si>
  <si>
    <t>BORNERT Simone</t>
  </si>
  <si>
    <t>BORZELLECA Constant</t>
  </si>
  <si>
    <t>BOSCH Dominique</t>
  </si>
  <si>
    <t>BOSSENMEYER André</t>
  </si>
  <si>
    <t>BOTTEMER Jean-Marie</t>
  </si>
  <si>
    <t>BOTTERO Louis</t>
  </si>
  <si>
    <t>BOTZ Jean Paul</t>
  </si>
  <si>
    <t>BOTZONG Armand</t>
  </si>
  <si>
    <t>BOUCHAIN Alexandre</t>
  </si>
  <si>
    <t>BOUCHAIN Frédéric</t>
  </si>
  <si>
    <t>BOUCHAIN Carmen</t>
  </si>
  <si>
    <t>BOUCHET Louis</t>
  </si>
  <si>
    <t>BOUCHET Danielle</t>
  </si>
  <si>
    <t>BOUCHET Cassandra</t>
  </si>
  <si>
    <t>BOUCHEZ Marcelline</t>
  </si>
  <si>
    <t>BOUDJAMENE Yanick</t>
  </si>
  <si>
    <t>BOUET Daniel</t>
  </si>
  <si>
    <t>BOUHMIDA Leila</t>
  </si>
  <si>
    <t>BOULANGER Christian</t>
  </si>
  <si>
    <t>BOURBON Pierre</t>
  </si>
  <si>
    <t>BOURGUIGNON Laurent</t>
  </si>
  <si>
    <t>BOURRELIER Laurent</t>
  </si>
  <si>
    <t>BOURRELIER Marie-Thérèse</t>
  </si>
  <si>
    <t>BOUTROUELLE Eric</t>
  </si>
  <si>
    <t>BOUVIER Dominique</t>
  </si>
  <si>
    <t>BOUYNEAU-ECK Michèle</t>
  </si>
  <si>
    <t>BOZINOVIC Michel</t>
  </si>
  <si>
    <t>BRANCHEREAU Sylvian</t>
  </si>
  <si>
    <t>BRANDT Richard</t>
  </si>
  <si>
    <t>BRASSLER Pascal</t>
  </si>
  <si>
    <t>BRAUX Marc</t>
  </si>
  <si>
    <t>BREGEOT Gauthier</t>
  </si>
  <si>
    <t>BREIDT Richard</t>
  </si>
  <si>
    <t>BREIDT Sylvie</t>
  </si>
  <si>
    <t>BREISTROFFER Maurice</t>
  </si>
  <si>
    <t>BREMOND Claude</t>
  </si>
  <si>
    <t>BRESTENBACH Françis</t>
  </si>
  <si>
    <t>BRESTENBACH Pierre</t>
  </si>
  <si>
    <t>BRETON Michèle</t>
  </si>
  <si>
    <t>BRETON Michel</t>
  </si>
  <si>
    <t>BRETTINGER Gilbert</t>
  </si>
  <si>
    <t>BRETTINGER Nicole</t>
  </si>
  <si>
    <t>BREUIL Gabriel</t>
  </si>
  <si>
    <t>BREYMANN Jean-Pierre</t>
  </si>
  <si>
    <t>BRIERE Mehdi</t>
  </si>
  <si>
    <t>BRIGNON Roland</t>
  </si>
  <si>
    <t>BRIN Philippe</t>
  </si>
  <si>
    <t>BRINGOLF Daniel</t>
  </si>
  <si>
    <t>BRION Jean-Pierre</t>
  </si>
  <si>
    <t>BRIZI Alfio</t>
  </si>
  <si>
    <t>BRIZI Annie</t>
  </si>
  <si>
    <t>BRIZI Gérard</t>
  </si>
  <si>
    <t>BROGLY Danielle</t>
  </si>
  <si>
    <t>BRONN Didier</t>
  </si>
  <si>
    <t>BRONNER Didier</t>
  </si>
  <si>
    <t>BRONNER Thierry</t>
  </si>
  <si>
    <t>BRUCK Robert</t>
  </si>
  <si>
    <t>BRUCKER Jean-Jacques</t>
  </si>
  <si>
    <t>BRUCKER Richarde</t>
  </si>
  <si>
    <t>BRUCKER Frédéric</t>
  </si>
  <si>
    <t>BRUCKER Michel</t>
  </si>
  <si>
    <t>BRUCKMANN Alfred</t>
  </si>
  <si>
    <t>BRUCKMANN Yvette</t>
  </si>
  <si>
    <t>BRUGET Stéphane</t>
  </si>
  <si>
    <t>BRUNET René Dominique</t>
  </si>
  <si>
    <t>BUERMANN Claude</t>
  </si>
  <si>
    <t>BUFFET Maurice</t>
  </si>
  <si>
    <t>BUHLMANN Robert</t>
  </si>
  <si>
    <t>BUISINE Kriss</t>
  </si>
  <si>
    <t>BUISINE Sandra</t>
  </si>
  <si>
    <t>BULVESTRE Pascal</t>
  </si>
  <si>
    <t>BUND Jean-Marie</t>
  </si>
  <si>
    <t>BUR Jean Paul</t>
  </si>
  <si>
    <t>BURCKEL Franck</t>
  </si>
  <si>
    <t>BURGER Jean-Paul</t>
  </si>
  <si>
    <t>BURGER Thierry</t>
  </si>
  <si>
    <t>BURGER Patrice</t>
  </si>
  <si>
    <t>BURGER Claude</t>
  </si>
  <si>
    <t>BURGLIN Jean-Marie</t>
  </si>
  <si>
    <t>BURNIER Jean-Marc</t>
  </si>
  <si>
    <t>CABALION Patrick</t>
  </si>
  <si>
    <t>CABARET Dominique</t>
  </si>
  <si>
    <t>CADE Francis</t>
  </si>
  <si>
    <t>CAGLIOTI Martino</t>
  </si>
  <si>
    <t>CAGNINA Gaëtan</t>
  </si>
  <si>
    <t>CAHEN Dorian</t>
  </si>
  <si>
    <t>CAILLER Jacques</t>
  </si>
  <si>
    <t>CAINE Jean-Paul</t>
  </si>
  <si>
    <t>CALASTRETTI Caroline</t>
  </si>
  <si>
    <t>CALLEGHER Jean-Jacques</t>
  </si>
  <si>
    <t>CAPECCI André</t>
  </si>
  <si>
    <t>CARBIENER Pascal</t>
  </si>
  <si>
    <t>CARCERERI Gregory</t>
  </si>
  <si>
    <t>CARCERERI Jessica</t>
  </si>
  <si>
    <t>CARCERERI Sebastien</t>
  </si>
  <si>
    <t>CARCERERI André</t>
  </si>
  <si>
    <t>CARCIOFI Raymond</t>
  </si>
  <si>
    <t>CAREL Elen</t>
  </si>
  <si>
    <t>CARMONA Robert</t>
  </si>
  <si>
    <t>CASALE Claude</t>
  </si>
  <si>
    <t>CASELLA Bruno</t>
  </si>
  <si>
    <t>CASTEL Morgan</t>
  </si>
  <si>
    <t>CASTEL Geneviève</t>
  </si>
  <si>
    <t>CASTRO Aurélien</t>
  </si>
  <si>
    <t>CATALANO Dominique</t>
  </si>
  <si>
    <t>CATEL Eric</t>
  </si>
  <si>
    <t>CAVALLI PHILIPPE</t>
  </si>
  <si>
    <t>CAVALLI Carine</t>
  </si>
  <si>
    <t>CECERE Fabrice</t>
  </si>
  <si>
    <t>CECERE ANTONIO</t>
  </si>
  <si>
    <t>CELIA Yves</t>
  </si>
  <si>
    <t>CEYLAN Benjamin</t>
  </si>
  <si>
    <t>CHABERT Etienne</t>
  </si>
  <si>
    <t>CHAGAS Jean-Antoine</t>
  </si>
  <si>
    <t>CHALIES Daniel</t>
  </si>
  <si>
    <t>CHALLEMEL Michel</t>
  </si>
  <si>
    <t>CHAOUCH Jean-Claude</t>
  </si>
  <si>
    <t>CHAOUCH Nicolas</t>
  </si>
  <si>
    <t>CHAPPUIS Lucien</t>
  </si>
  <si>
    <t>CHARBONNIER Thierry</t>
  </si>
  <si>
    <t>CHARDRON Lionel</t>
  </si>
  <si>
    <t>CHARPENTIER Patrice</t>
  </si>
  <si>
    <t>CHARPIOT Albert</t>
  </si>
  <si>
    <t>CHARPIOT Jeanne</t>
  </si>
  <si>
    <t>CHARRETON Karia</t>
  </si>
  <si>
    <t>CHAUMONT Alfred</t>
  </si>
  <si>
    <t>CHAVES Juan</t>
  </si>
  <si>
    <t>CHEDOZ Thierry</t>
  </si>
  <si>
    <t>CHEDOZ Elodie</t>
  </si>
  <si>
    <t>CHEVILLON Claude</t>
  </si>
  <si>
    <t>CHEVILLON Andrée</t>
  </si>
  <si>
    <t>CHEVREL Gilles</t>
  </si>
  <si>
    <t>CHEVRIER Jean-Pierre</t>
  </si>
  <si>
    <t>CHRIST Francis</t>
  </si>
  <si>
    <t>CHRIST René</t>
  </si>
  <si>
    <t>CHURQUE Marc</t>
  </si>
  <si>
    <t>CIARLA Luiji</t>
  </si>
  <si>
    <t>CLARUS Pierre</t>
  </si>
  <si>
    <t>CLAVE Pascal</t>
  </si>
  <si>
    <t>CLAVE Christophe</t>
  </si>
  <si>
    <t>CLAVE Gérard</t>
  </si>
  <si>
    <t>CLAVELIN Bernard</t>
  </si>
  <si>
    <t>CLEMENT Jean-Marc</t>
  </si>
  <si>
    <t>CLEMENT Joffrey</t>
  </si>
  <si>
    <t>CLEMENT Philippe</t>
  </si>
  <si>
    <t>COCHARD Sébastien</t>
  </si>
  <si>
    <t>COCHARD Yannick</t>
  </si>
  <si>
    <t>COCHON Jean-Jacques</t>
  </si>
  <si>
    <t>COHEN Albert</t>
  </si>
  <si>
    <t>COLANTUONO Anna</t>
  </si>
  <si>
    <t>COLANTUONO Jean-Marie</t>
  </si>
  <si>
    <t>COLIN Frédéric</t>
  </si>
  <si>
    <t>COLIN Jean</t>
  </si>
  <si>
    <t>COLLE Laurent</t>
  </si>
  <si>
    <t>COLLE Frédéric</t>
  </si>
  <si>
    <t>COLONGES Didier</t>
  </si>
  <si>
    <t>COMINOTTO Dominique</t>
  </si>
  <si>
    <t>COMMUN Robert</t>
  </si>
  <si>
    <t>COMTESSE Jules</t>
  </si>
  <si>
    <t>CONRAD René</t>
  </si>
  <si>
    <t>CONTE Bruno</t>
  </si>
  <si>
    <t>CORAZZI Cathy</t>
  </si>
  <si>
    <t>CORAZZI Patrice</t>
  </si>
  <si>
    <t>CORBISEZ J-Jacques père</t>
  </si>
  <si>
    <t>CORBISEZ Jean-Jacques</t>
  </si>
  <si>
    <t>CORNU Didier</t>
  </si>
  <si>
    <t>CORNU Maryvonne</t>
  </si>
  <si>
    <t>COROMINAS Mickaël</t>
  </si>
  <si>
    <t>CORSETTI Celine</t>
  </si>
  <si>
    <t>COSTES Gilbert</t>
  </si>
  <si>
    <t>COTTE Sandrine</t>
  </si>
  <si>
    <t>COTTIER Thierry</t>
  </si>
  <si>
    <t>COURSEAU Jacques</t>
  </si>
  <si>
    <t>COURSEAU Jean Claude</t>
  </si>
  <si>
    <t>COURTEAU Herve</t>
  </si>
  <si>
    <t>COURTIN Didier</t>
  </si>
  <si>
    <t>COUTUROU Francis</t>
  </si>
  <si>
    <t>CRENN Annick</t>
  </si>
  <si>
    <t>CRIADO Claudette</t>
  </si>
  <si>
    <t>CRONIMUS Georges</t>
  </si>
  <si>
    <t>CROQUET LOIC</t>
  </si>
  <si>
    <t>CROS-FABRE Christophe</t>
  </si>
  <si>
    <t>CROUVEZIER Loic</t>
  </si>
  <si>
    <t>CROUVEZIER Danièle</t>
  </si>
  <si>
    <t>CROUVEZIER Jean-Louis</t>
  </si>
  <si>
    <t>CUILHE Emmanuel</t>
  </si>
  <si>
    <t>CUILHE Pierre</t>
  </si>
  <si>
    <t>CUILHE Solano</t>
  </si>
  <si>
    <t>CURE Roland</t>
  </si>
  <si>
    <t>CURE Danièle</t>
  </si>
  <si>
    <t>CUYALAA Yves</t>
  </si>
  <si>
    <t>DA CONCEICAO Armand</t>
  </si>
  <si>
    <t>DA COSTA Elisabeth</t>
  </si>
  <si>
    <t>DA COSTA Antoine</t>
  </si>
  <si>
    <t>DA COSTA MONTEIRO José</t>
  </si>
  <si>
    <t>DA SILVA Carlos</t>
  </si>
  <si>
    <t>DA SILVA Chantal</t>
  </si>
  <si>
    <t>DA SILVA Fabrice</t>
  </si>
  <si>
    <t>DA SILVA Sabine</t>
  </si>
  <si>
    <t>DA SILVA David</t>
  </si>
  <si>
    <t>DAGORNE Nicolas</t>
  </si>
  <si>
    <t>DAHLEN Eddy</t>
  </si>
  <si>
    <t>D'ALESSIO Franck</t>
  </si>
  <si>
    <t>DAMBRUN Robert</t>
  </si>
  <si>
    <t>D'AMORE Alfredo</t>
  </si>
  <si>
    <t>DANIEL Marion</t>
  </si>
  <si>
    <t>DANIEL Léane</t>
  </si>
  <si>
    <t>D'ANTONIO François</t>
  </si>
  <si>
    <t>D'ANTONIO Alexis</t>
  </si>
  <si>
    <t>DARSCH Francis</t>
  </si>
  <si>
    <t>DARSCH Jeannine</t>
  </si>
  <si>
    <t>DAUCHEZ Jean-Marie</t>
  </si>
  <si>
    <t>DAUCHEZ Alexandra</t>
  </si>
  <si>
    <t>DAUCHEZ Martine</t>
  </si>
  <si>
    <t>DAUDEY Alain</t>
  </si>
  <si>
    <t>DAUDEY Françoise</t>
  </si>
  <si>
    <t>DAUGER Eric</t>
  </si>
  <si>
    <t>DAUL Denis</t>
  </si>
  <si>
    <t>DAUMULLER Dominique</t>
  </si>
  <si>
    <t>DAVID Patrick</t>
  </si>
  <si>
    <t>DE ANGELIS Angélo</t>
  </si>
  <si>
    <t>DE CAMPOS Julie</t>
  </si>
  <si>
    <t>DE OLIVEIRA Manuel</t>
  </si>
  <si>
    <t>DE OLIVEIRA Joaquim</t>
  </si>
  <si>
    <t>DE ROSA Gérard</t>
  </si>
  <si>
    <t>DE SANTO Bruno</t>
  </si>
  <si>
    <t>DECKER Nathalie</t>
  </si>
  <si>
    <t>DECKER Sébastien</t>
  </si>
  <si>
    <t>DECKER Yannick</t>
  </si>
  <si>
    <t>DECOUT Guillaume</t>
  </si>
  <si>
    <t>DECROCK Jean-Paul</t>
  </si>
  <si>
    <t>DEHARO Sylvain</t>
  </si>
  <si>
    <t>DEHON Jean-Marie</t>
  </si>
  <si>
    <t>DEIBER Rémy</t>
  </si>
  <si>
    <t>DEISS Julien</t>
  </si>
  <si>
    <t>DEISS Claude</t>
  </si>
  <si>
    <t>DELABIA Paul</t>
  </si>
  <si>
    <t>DELABIA Guy</t>
  </si>
  <si>
    <t>DELABIA Roger</t>
  </si>
  <si>
    <t>DELABIA Jérémy</t>
  </si>
  <si>
    <t>DELACOUR Danièle</t>
  </si>
  <si>
    <t>DELFOSSE Valentin</t>
  </si>
  <si>
    <t>DELFOSSE Gérald</t>
  </si>
  <si>
    <t>DELFOSSE Nicole</t>
  </si>
  <si>
    <t>DELPLANQUE Jonathan</t>
  </si>
  <si>
    <t>DEMAGGIO Erik</t>
  </si>
  <si>
    <t>DEMAIO Rocco</t>
  </si>
  <si>
    <t>DENNI René</t>
  </si>
  <si>
    <t>DENNI Geoffroy</t>
  </si>
  <si>
    <t>DENNI Audrey</t>
  </si>
  <si>
    <t>DENNI Claude</t>
  </si>
  <si>
    <t>DENNI André</t>
  </si>
  <si>
    <t>DENNI Jean-Robert</t>
  </si>
  <si>
    <t>DENYS Marc</t>
  </si>
  <si>
    <t>DERE Patrick</t>
  </si>
  <si>
    <t>DERE Christophe</t>
  </si>
  <si>
    <t>DERMONT Sonny</t>
  </si>
  <si>
    <t>DEROUARD CLAUDE</t>
  </si>
  <si>
    <t>DEROUARD Anne Christelle</t>
  </si>
  <si>
    <t>DESHAYES Alain</t>
  </si>
  <si>
    <t>DESPOTOVIC Prédrag</t>
  </si>
  <si>
    <t>DEUTSCH André</t>
  </si>
  <si>
    <t>DEVANLAY Sandrine</t>
  </si>
  <si>
    <t>DEVANLAY Raphaël</t>
  </si>
  <si>
    <t>DEVANLAY Célia</t>
  </si>
  <si>
    <t>DEVANLAY Gérard</t>
  </si>
  <si>
    <t>DEVAUX Thierry</t>
  </si>
  <si>
    <t>DEVILLIERS Michèle</t>
  </si>
  <si>
    <t>DI MARIO André</t>
  </si>
  <si>
    <t>DI MARIO Chantal</t>
  </si>
  <si>
    <t>DI MICCO Marina</t>
  </si>
  <si>
    <t>DIAS José</t>
  </si>
  <si>
    <t>DIAS CLEMENTE Sébastien</t>
  </si>
  <si>
    <t>DIAZ Lorenzo</t>
  </si>
  <si>
    <t>DIAZ Angelo</t>
  </si>
  <si>
    <t>DICK Matthieu</t>
  </si>
  <si>
    <t>DICKLIC Christian</t>
  </si>
  <si>
    <t>DIDIER Philippe</t>
  </si>
  <si>
    <t>DIEBOLD Bertrand</t>
  </si>
  <si>
    <t>DIEBOLD Claude</t>
  </si>
  <si>
    <t>DIEBOLD Michel</t>
  </si>
  <si>
    <t>DIENST Gilbert</t>
  </si>
  <si>
    <t>DIERSTEIN Fabrina</t>
  </si>
  <si>
    <t>DIETRICH Emmanuel</t>
  </si>
  <si>
    <t>DIETRICH Jean-Claude</t>
  </si>
  <si>
    <t>DIETRICH Julien</t>
  </si>
  <si>
    <t>DIETRICH Eugène</t>
  </si>
  <si>
    <t>DIETRICH Alain</t>
  </si>
  <si>
    <t>DIETSCH Thierry</t>
  </si>
  <si>
    <t>DIKIC Milan</t>
  </si>
  <si>
    <t>DILLAR Denise</t>
  </si>
  <si>
    <t>DILLMANN Germain</t>
  </si>
  <si>
    <t>DIMITROV Nikola</t>
  </si>
  <si>
    <t>DISTEL Serge</t>
  </si>
  <si>
    <t>DISTEL René</t>
  </si>
  <si>
    <t>DISTEL Robert</t>
  </si>
  <si>
    <t>DISTLER Alain</t>
  </si>
  <si>
    <t>DIVOUX Monique</t>
  </si>
  <si>
    <t>DJEMAI Raymonde</t>
  </si>
  <si>
    <t>DJEMAI Angélique</t>
  </si>
  <si>
    <t>DJOUDI Hocine</t>
  </si>
  <si>
    <t>DOERFER Jean Pierre</t>
  </si>
  <si>
    <t>DOERR Léon</t>
  </si>
  <si>
    <t>DOLCH Bernard</t>
  </si>
  <si>
    <t>DONATI Arturo</t>
  </si>
  <si>
    <t>DONATI Frédéric</t>
  </si>
  <si>
    <t>DONNER Jean</t>
  </si>
  <si>
    <t>DONNER Colette</t>
  </si>
  <si>
    <t>DONNER Raymond</t>
  </si>
  <si>
    <t>DORE Thierry</t>
  </si>
  <si>
    <t>DOS SANTOS DA SILVA Manuel</t>
  </si>
  <si>
    <t>DOSSER Pierre</t>
  </si>
  <si>
    <t>DOSSER Nicolas</t>
  </si>
  <si>
    <t>DRAZIC Djani</t>
  </si>
  <si>
    <t>DREGER Jacky</t>
  </si>
  <si>
    <t>DREGER René</t>
  </si>
  <si>
    <t>DREYER CARINE</t>
  </si>
  <si>
    <t>DROUET Anna</t>
  </si>
  <si>
    <t>DROUET Alain</t>
  </si>
  <si>
    <t>DUBBERT Thelma</t>
  </si>
  <si>
    <t>DUBS Richard</t>
  </si>
  <si>
    <t>DUBS Pierrette</t>
  </si>
  <si>
    <t>DUMAS Pascale</t>
  </si>
  <si>
    <t>DUMAS Philippe</t>
  </si>
  <si>
    <t>DUMONT Florian</t>
  </si>
  <si>
    <t>DUMONT Georges</t>
  </si>
  <si>
    <t>DUMUR Christophe</t>
  </si>
  <si>
    <t>DUPARD Marc</t>
  </si>
  <si>
    <t>DUPLATRE Gilles</t>
  </si>
  <si>
    <t>DUPLESSIS Patrick</t>
  </si>
  <si>
    <t>DUPUIS Michel</t>
  </si>
  <si>
    <t>DUQUENOY Bruno</t>
  </si>
  <si>
    <t>DURAN Daniel</t>
  </si>
  <si>
    <t>DURAND Jean-Marie</t>
  </si>
  <si>
    <t>DURST Jean-Louis</t>
  </si>
  <si>
    <t>DURST Alfred</t>
  </si>
  <si>
    <t>DUSCH Thomas</t>
  </si>
  <si>
    <t>DUTARQUE Jean-Philippe</t>
  </si>
  <si>
    <t>DUTAU Dominique</t>
  </si>
  <si>
    <t>DUWIG François</t>
  </si>
  <si>
    <t>EBEL Thierry</t>
  </si>
  <si>
    <t>EBEL Anne-Marie</t>
  </si>
  <si>
    <t>EBERLE Pierre</t>
  </si>
  <si>
    <t>ECK Christophe</t>
  </si>
  <si>
    <t>ECKERT Albert</t>
  </si>
  <si>
    <t>EDEL Daniel</t>
  </si>
  <si>
    <t>EDY Philippe</t>
  </si>
  <si>
    <t>EHRMANN Yolande</t>
  </si>
  <si>
    <t>EISELE Bernard</t>
  </si>
  <si>
    <t>EISELE André</t>
  </si>
  <si>
    <t>EISENMANN Patricia</t>
  </si>
  <si>
    <t>EL FASSY Cathy</t>
  </si>
  <si>
    <t>EL GHAZI Abdessamad</t>
  </si>
  <si>
    <t>EL YAZID Mustapha</t>
  </si>
  <si>
    <t>EL YAZID Zakaria</t>
  </si>
  <si>
    <t>EL YAZID Fatima</t>
  </si>
  <si>
    <t>ELCHINGER Antoine</t>
  </si>
  <si>
    <t>ELLWANGER Martial</t>
  </si>
  <si>
    <t>ELLWANGER Kévin</t>
  </si>
  <si>
    <t>ELMERID Rabah</t>
  </si>
  <si>
    <t>ELTER Christophe</t>
  </si>
  <si>
    <t>EMPTAZ Alfred</t>
  </si>
  <si>
    <t>ENGEL Albert</t>
  </si>
  <si>
    <t>ENGEL René</t>
  </si>
  <si>
    <t>ENTZ Jean-Claude</t>
  </si>
  <si>
    <t>EPPLIN Gérard</t>
  </si>
  <si>
    <t>EQUIN Rémy</t>
  </si>
  <si>
    <t>ERBS Stéphane</t>
  </si>
  <si>
    <t>ERDINC Omer</t>
  </si>
  <si>
    <t>ERHARDT Dominique</t>
  </si>
  <si>
    <t>ERNSTBERGER Jean-Paul</t>
  </si>
  <si>
    <t>ERNWEIN Gilbert</t>
  </si>
  <si>
    <t>ERNWEIN Michel</t>
  </si>
  <si>
    <t>ERNWEIN Aurélia</t>
  </si>
  <si>
    <t>ERNWEIN Monique</t>
  </si>
  <si>
    <t>ERNWEIN Jean</t>
  </si>
  <si>
    <t>ERNWEIN Pierre</t>
  </si>
  <si>
    <t>ERNWEIN Yves</t>
  </si>
  <si>
    <t>ESCHMANN Denis</t>
  </si>
  <si>
    <t>ESCHRICH Dominique</t>
  </si>
  <si>
    <t>ESPAGNARD Serge</t>
  </si>
  <si>
    <t>ESPOSITO Bruno</t>
  </si>
  <si>
    <t>ESTEBAN Dominique</t>
  </si>
  <si>
    <t>ESTEBAN Antoine</t>
  </si>
  <si>
    <t>ESTEBAN Martine</t>
  </si>
  <si>
    <t>ESTEBAN Carine</t>
  </si>
  <si>
    <t>ESTEBAN Emmanuel</t>
  </si>
  <si>
    <t>ESTEVE Bernard</t>
  </si>
  <si>
    <t>ETANJI Mohamed</t>
  </si>
  <si>
    <t>EVENOU Dominique</t>
  </si>
  <si>
    <t>EYMANN Guido</t>
  </si>
  <si>
    <t>FABRE Alain</t>
  </si>
  <si>
    <t>FABRE Jean</t>
  </si>
  <si>
    <t>FABRE Ludovic</t>
  </si>
  <si>
    <t>FACCIA David</t>
  </si>
  <si>
    <t>FAERBER Denis</t>
  </si>
  <si>
    <t>FAERBER Jean-Jacques</t>
  </si>
  <si>
    <t>FALCI Sandrine</t>
  </si>
  <si>
    <t>FALCI Renaud</t>
  </si>
  <si>
    <t>FALCI Sandy</t>
  </si>
  <si>
    <t>FALCI Michel</t>
  </si>
  <si>
    <t>FANGAMAR Jean-François</t>
  </si>
  <si>
    <t>FANTINI Giovanni</t>
  </si>
  <si>
    <t>FARDOUX Patrick</t>
  </si>
  <si>
    <t>FARGEOT Daniel</t>
  </si>
  <si>
    <t>FARNER Alain</t>
  </si>
  <si>
    <t>FASSEL Dominique</t>
  </si>
  <si>
    <t>FATH Mylène</t>
  </si>
  <si>
    <t>FATH Christophe</t>
  </si>
  <si>
    <t>FATH René</t>
  </si>
  <si>
    <t>FATH Eva</t>
  </si>
  <si>
    <t>FAULLIMMEL Jean Pierre</t>
  </si>
  <si>
    <t>FAVIER Dominique</t>
  </si>
  <si>
    <t>FEDELE Joseph</t>
  </si>
  <si>
    <t>FEHLMANN Christian</t>
  </si>
  <si>
    <t>FEHRENBACH Roland</t>
  </si>
  <si>
    <t>FEIBEL Marc</t>
  </si>
  <si>
    <t>FEIGENBRUGEL Robert</t>
  </si>
  <si>
    <t>FEIGENBRUGEL Charles</t>
  </si>
  <si>
    <t>FELDIS Didier</t>
  </si>
  <si>
    <t>FELDIS Martine</t>
  </si>
  <si>
    <t>FENUS Olivier</t>
  </si>
  <si>
    <t>FERBER Linda</t>
  </si>
  <si>
    <t>FERBER Patrick</t>
  </si>
  <si>
    <t>FERDJANI Abdel</t>
  </si>
  <si>
    <t>FERNANDEZ RAPHAEL</t>
  </si>
  <si>
    <t>FERRAND JOSETTE</t>
  </si>
  <si>
    <t>FERRANTE Antoine</t>
  </si>
  <si>
    <t>FERREIRA Joseph</t>
  </si>
  <si>
    <t>FERRERI Marco</t>
  </si>
  <si>
    <t>FETTER Alain</t>
  </si>
  <si>
    <t>FEYERTAG Etienne</t>
  </si>
  <si>
    <t>FEYERTAG Mickaël</t>
  </si>
  <si>
    <t>FEYERTAG Freddy</t>
  </si>
  <si>
    <t>FEYERTAG Sacha</t>
  </si>
  <si>
    <t>FEYERTAG Manuel</t>
  </si>
  <si>
    <t>FILIPPI Simone</t>
  </si>
  <si>
    <t>FINAT Loïc</t>
  </si>
  <si>
    <t>FINAT Audrey</t>
  </si>
  <si>
    <t>FINDELI Bernard</t>
  </si>
  <si>
    <t>FIORE Jean-Baptiste</t>
  </si>
  <si>
    <t>FIORELLA Gaby</t>
  </si>
  <si>
    <t>FISCHBACH André</t>
  </si>
  <si>
    <t>FISCHBACH Sandra</t>
  </si>
  <si>
    <t>FISCHER Roland</t>
  </si>
  <si>
    <t>FISCHER Christine</t>
  </si>
  <si>
    <t>FISCHER Patrick</t>
  </si>
  <si>
    <t>FISCHER Robert</t>
  </si>
  <si>
    <t>FISCHER FABIEN</t>
  </si>
  <si>
    <t>FITOUSSI Simon</t>
  </si>
  <si>
    <t>FIX Jean-Paul</t>
  </si>
  <si>
    <t>FLANDRIN Serge</t>
  </si>
  <si>
    <t>FLANDRIN Patricia</t>
  </si>
  <si>
    <t>FLANDRIN Isabelle</t>
  </si>
  <si>
    <t>FLAVIGNIE Jacques</t>
  </si>
  <si>
    <t>FLECK Béatrice</t>
  </si>
  <si>
    <t>FLEURY Patrick</t>
  </si>
  <si>
    <t>FLICK Jean-Marie</t>
  </si>
  <si>
    <t>FLICK Marie-Hélène</t>
  </si>
  <si>
    <t>FLOR Fernando</t>
  </si>
  <si>
    <t>FLOR Ludovic</t>
  </si>
  <si>
    <t>FLORENTIN Marie-Andrée</t>
  </si>
  <si>
    <t>FLORENTIN Dominique</t>
  </si>
  <si>
    <t>FOND Michel</t>
  </si>
  <si>
    <t>FONGOND Olivier</t>
  </si>
  <si>
    <t>FONTAINE Lédier</t>
  </si>
  <si>
    <t>FORRLER Betty</t>
  </si>
  <si>
    <t>FORSTER Anton</t>
  </si>
  <si>
    <t>FOURNAISE Francis</t>
  </si>
  <si>
    <t>FOURNAISE Jean-Marc</t>
  </si>
  <si>
    <t>FOURNAISE Nicole</t>
  </si>
  <si>
    <t>FRANCO Michel</t>
  </si>
  <si>
    <t>FRANCOIS Yves</t>
  </si>
  <si>
    <t>FRANKE Arthur</t>
  </si>
  <si>
    <t>FRANTZ Patrick</t>
  </si>
  <si>
    <t>FRECH Patrick</t>
  </si>
  <si>
    <t>FRENGER SANDRINE</t>
  </si>
  <si>
    <t>FREREJOUAN Nicole</t>
  </si>
  <si>
    <t>FREY Danielle</t>
  </si>
  <si>
    <t>FREY Véronique</t>
  </si>
  <si>
    <t>FREY Isabelle</t>
  </si>
  <si>
    <t>FRIANT Aloyse</t>
  </si>
  <si>
    <t>FRIANT Gérard</t>
  </si>
  <si>
    <t>FRIANT Mathilde</t>
  </si>
  <si>
    <t>FRICKER Ernest</t>
  </si>
  <si>
    <t>FRICKER Pierette</t>
  </si>
  <si>
    <t>FRICKER André</t>
  </si>
  <si>
    <t>FRIEDMANN Anthony</t>
  </si>
  <si>
    <t>FRIEDMANN Armand</t>
  </si>
  <si>
    <t>FRIEDMANN Martine</t>
  </si>
  <si>
    <t>FRIEDMANN Pascal</t>
  </si>
  <si>
    <t>FRINDEL Pascal</t>
  </si>
  <si>
    <t>FRINDEL Nadine</t>
  </si>
  <si>
    <t>FRITSCH Eric</t>
  </si>
  <si>
    <t>FRITSCH Bernard</t>
  </si>
  <si>
    <t>FRITSCH Gérard</t>
  </si>
  <si>
    <t>FRITSCH Louiza</t>
  </si>
  <si>
    <t>FRITSCHMANN Alexis</t>
  </si>
  <si>
    <t>FRITZ Charles</t>
  </si>
  <si>
    <t>FRITZ Laurent</t>
  </si>
  <si>
    <t>FROELIGER Pierre</t>
  </si>
  <si>
    <t>FRUHAUF René</t>
  </si>
  <si>
    <t>FRUHAUF Patrick</t>
  </si>
  <si>
    <t>FUCHS Etienne</t>
  </si>
  <si>
    <t>FUCHS Sabrina</t>
  </si>
  <si>
    <t>FUCHS Yannick</t>
  </si>
  <si>
    <t>FUCHS Marcel</t>
  </si>
  <si>
    <t>FUCHS Laetitia</t>
  </si>
  <si>
    <t>FUCHSLOCK Nicole</t>
  </si>
  <si>
    <t>FUHRBERG Claudia</t>
  </si>
  <si>
    <t>FUHRER Guy</t>
  </si>
  <si>
    <t>FUHRMANN Patrick</t>
  </si>
  <si>
    <t>FUHRMANN Bernard</t>
  </si>
  <si>
    <t>FUHRMANN Robert</t>
  </si>
  <si>
    <t>FUHRO Patrick</t>
  </si>
  <si>
    <t>FUHRO Elisabeth</t>
  </si>
  <si>
    <t>FULGRAFF Raphaël</t>
  </si>
  <si>
    <t>FULGRAFF Michel</t>
  </si>
  <si>
    <t>FUNCK Robert</t>
  </si>
  <si>
    <t>FURHMANN Philippe</t>
  </si>
  <si>
    <t>FURST Dominique</t>
  </si>
  <si>
    <t>FURST Mélanie</t>
  </si>
  <si>
    <t>FUSCALDO Antonio</t>
  </si>
  <si>
    <t>GAERTNER Sandra</t>
  </si>
  <si>
    <t>GAETAN Nathalie</t>
  </si>
  <si>
    <t>GAETAN MARION</t>
  </si>
  <si>
    <t>GAETAN Gérard</t>
  </si>
  <si>
    <t>GALLAIS Olivier</t>
  </si>
  <si>
    <t>GALLER Rene</t>
  </si>
  <si>
    <t>GANTER Sylvie</t>
  </si>
  <si>
    <t>GARCIA Christophe</t>
  </si>
  <si>
    <t>GARCIA Hervé</t>
  </si>
  <si>
    <t>GARCIA Raymond</t>
  </si>
  <si>
    <t>GARCIA Marie-Rose</t>
  </si>
  <si>
    <t>GARCIA Bernard</t>
  </si>
  <si>
    <t>GARDENQ Robert</t>
  </si>
  <si>
    <t>GARDON Gérard</t>
  </si>
  <si>
    <t>GARGOWITSCH Monique</t>
  </si>
  <si>
    <t>GARGOWITSCH Jean-Georges</t>
  </si>
  <si>
    <t>GARNIER Jean</t>
  </si>
  <si>
    <t>GAROIS Robert</t>
  </si>
  <si>
    <t>GASSER Armand</t>
  </si>
  <si>
    <t>GASSER Jean-Claude</t>
  </si>
  <si>
    <t>GAUDINOT Daniel</t>
  </si>
  <si>
    <t>GAUDRY Serge</t>
  </si>
  <si>
    <t>GAUDY Steve</t>
  </si>
  <si>
    <t>GAULE Sabrina</t>
  </si>
  <si>
    <t>GAULE Richard</t>
  </si>
  <si>
    <t>GAULE Gabrielle</t>
  </si>
  <si>
    <t>GAUTHIER Kevin</t>
  </si>
  <si>
    <t>GAUTHIER Franck</t>
  </si>
  <si>
    <t>GAUTIER Kévin</t>
  </si>
  <si>
    <t>GEBEL Joseph</t>
  </si>
  <si>
    <t>GEBEL Marie-Thérèse</t>
  </si>
  <si>
    <t>GEIGER Patricia</t>
  </si>
  <si>
    <t>GEILER François</t>
  </si>
  <si>
    <t>GEILER Nicole</t>
  </si>
  <si>
    <t>GEILER Vincent</t>
  </si>
  <si>
    <t>GENG Jean-Marc</t>
  </si>
  <si>
    <t>GENTNER Stephan</t>
  </si>
  <si>
    <t>GENTNER Christine</t>
  </si>
  <si>
    <t>GENTNER Jérémy</t>
  </si>
  <si>
    <t>GENTNER Loïc</t>
  </si>
  <si>
    <t>GENTNER Mégane</t>
  </si>
  <si>
    <t>GENTNER Lucien</t>
  </si>
  <si>
    <t>GENTNER Béatrice</t>
  </si>
  <si>
    <t>GEORG Laurent</t>
  </si>
  <si>
    <t>GEORG Marie- Louise</t>
  </si>
  <si>
    <t>GERSTENBACHER Patrick</t>
  </si>
  <si>
    <t>GERTH Claude</t>
  </si>
  <si>
    <t>GERTH Marie-Christine</t>
  </si>
  <si>
    <t>GERTZ Philippe</t>
  </si>
  <si>
    <t>GESCHIER Sandrine</t>
  </si>
  <si>
    <t>GESCHWINE Benno</t>
  </si>
  <si>
    <t>GHARBI Slaheddine</t>
  </si>
  <si>
    <t>GIDEMANN Jacques</t>
  </si>
  <si>
    <t>GIES Françis</t>
  </si>
  <si>
    <t>GILBERT Jacques</t>
  </si>
  <si>
    <t>GILBERTAS Olivier</t>
  </si>
  <si>
    <t>GILLES Ludovic</t>
  </si>
  <si>
    <t>GIRAUD Martine</t>
  </si>
  <si>
    <t>GIRAUDEL Mickaël</t>
  </si>
  <si>
    <t>GISONE Carmel</t>
  </si>
  <si>
    <t>GLADY LAEMMEL Fabienne</t>
  </si>
  <si>
    <t>GLE Christiane</t>
  </si>
  <si>
    <t>GLEE Marcel</t>
  </si>
  <si>
    <t>GLEE Jean-Claude</t>
  </si>
  <si>
    <t>GLOTAIN Jérôme</t>
  </si>
  <si>
    <t>GOBERT Jean-Pierre</t>
  </si>
  <si>
    <t>GODARD Patrick</t>
  </si>
  <si>
    <t>GODIE Claude</t>
  </si>
  <si>
    <t>GODIE Ginette</t>
  </si>
  <si>
    <t>GOEPP Claude</t>
  </si>
  <si>
    <t>GOEPP Corinne</t>
  </si>
  <si>
    <t>GOERKE Jean-Marie</t>
  </si>
  <si>
    <t>GOETZ Marc</t>
  </si>
  <si>
    <t>GOETZ Raymond</t>
  </si>
  <si>
    <t>GOETZ Fernand</t>
  </si>
  <si>
    <t>GOETZ Jean-claude</t>
  </si>
  <si>
    <t>GOJON André</t>
  </si>
  <si>
    <t>GOMEZ Guilhermino</t>
  </si>
  <si>
    <t>GOMEZ Fernand</t>
  </si>
  <si>
    <t>GOMEZ Isabel</t>
  </si>
  <si>
    <t>GOMEZ Guy</t>
  </si>
  <si>
    <t>GORYL Thierry</t>
  </si>
  <si>
    <t>GOUAULT Georges</t>
  </si>
  <si>
    <t>GOURDIER Jean-Philippe</t>
  </si>
  <si>
    <t>GOVONI Audrey</t>
  </si>
  <si>
    <t>GRAD Lucienne</t>
  </si>
  <si>
    <t>GRAF Jean-Louis</t>
  </si>
  <si>
    <t>GRAICHE Alexis</t>
  </si>
  <si>
    <t>GRASSER Pierre</t>
  </si>
  <si>
    <t>GREGOIRE Marie Thérèse</t>
  </si>
  <si>
    <t>GREGOIRE Paul</t>
  </si>
  <si>
    <t>GRIBLING Laurent</t>
  </si>
  <si>
    <t>GRIESBACH Nicole</t>
  </si>
  <si>
    <t>GRIESHABER Alexandre</t>
  </si>
  <si>
    <t>GRIESHABER Monique</t>
  </si>
  <si>
    <t>GRIESHABER Anthony</t>
  </si>
  <si>
    <t>GRIESHABER Thomas</t>
  </si>
  <si>
    <t>GRISSMER Ernest</t>
  </si>
  <si>
    <t>GROB Noël</t>
  </si>
  <si>
    <t>GROEBER Jean-Luc</t>
  </si>
  <si>
    <t>GROENINGER Thierry</t>
  </si>
  <si>
    <t>GROSS RICHARD</t>
  </si>
  <si>
    <t>GROSS Jean-Claude</t>
  </si>
  <si>
    <t>GROSS Pascal</t>
  </si>
  <si>
    <t>GRUBER Fabien</t>
  </si>
  <si>
    <t>GRUNY Albert</t>
  </si>
  <si>
    <t>GRUSSEMER André</t>
  </si>
  <si>
    <t>GUARDIA Jean-Georges</t>
  </si>
  <si>
    <t>GUARDIA Nathan</t>
  </si>
  <si>
    <t>GUARDIA Adrien</t>
  </si>
  <si>
    <t>GUARDIA Isabelle</t>
  </si>
  <si>
    <t>GUENAULT Stéphane</t>
  </si>
  <si>
    <t>GUERIN Johann</t>
  </si>
  <si>
    <t>GUERY Roman</t>
  </si>
  <si>
    <t>GUERY Nicole</t>
  </si>
  <si>
    <t>GUGLIELMI Pierre</t>
  </si>
  <si>
    <t>GUICHARD François</t>
  </si>
  <si>
    <t>GUILBAUD Thierry</t>
  </si>
  <si>
    <t>GUILLO Roger</t>
  </si>
  <si>
    <t>GUILMOT Jean-Philippe</t>
  </si>
  <si>
    <t>GUITTON Bernard</t>
  </si>
  <si>
    <t>GUNTZ Dominique</t>
  </si>
  <si>
    <t>GUNTZ Gilbert</t>
  </si>
  <si>
    <t>GUNTZ Micheline</t>
  </si>
  <si>
    <t>GUSCHING Marthe</t>
  </si>
  <si>
    <t>GUTH Yves</t>
  </si>
  <si>
    <t>GUTMANN Laurent</t>
  </si>
  <si>
    <t>HA Van Trung</t>
  </si>
  <si>
    <t>HAAG Dominique</t>
  </si>
  <si>
    <t>HAAS Patrick</t>
  </si>
  <si>
    <t>HAAS Cathy</t>
  </si>
  <si>
    <t>HACQUARD DENIS</t>
  </si>
  <si>
    <t>HACQUARD Stéphanie</t>
  </si>
  <si>
    <t>HADEF Djamel</t>
  </si>
  <si>
    <t>HAEHNEL Cédric</t>
  </si>
  <si>
    <t>HAEHNEL Virginie</t>
  </si>
  <si>
    <t>HAEMMERLIN Elisabeth</t>
  </si>
  <si>
    <t>HAENEL Daniel</t>
  </si>
  <si>
    <t>HAESSLER Marc</t>
  </si>
  <si>
    <t>HAHN Bernard</t>
  </si>
  <si>
    <t>HALFMANN Isabelle</t>
  </si>
  <si>
    <t>HAMACHER Régine</t>
  </si>
  <si>
    <t>HAMACHER Jacques</t>
  </si>
  <si>
    <t>HAMANN Claude</t>
  </si>
  <si>
    <t>HAMELAIN Patrick</t>
  </si>
  <si>
    <t>HAMELAIN Maxime</t>
  </si>
  <si>
    <t>HAMM Eugène</t>
  </si>
  <si>
    <t>HAMM Myriam</t>
  </si>
  <si>
    <t>HAMMERER Nicole</t>
  </si>
  <si>
    <t>HAMMERSCHMIDT Sandre</t>
  </si>
  <si>
    <t>HANNAUX Thierry</t>
  </si>
  <si>
    <t>HANS Gérard</t>
  </si>
  <si>
    <t>HARLEPP Fernand</t>
  </si>
  <si>
    <t>HARLEPP Maurice</t>
  </si>
  <si>
    <t>HARMELLE Serge</t>
  </si>
  <si>
    <t>HARTENSTEIN Patrick</t>
  </si>
  <si>
    <t>HARTMANN CARINE</t>
  </si>
  <si>
    <t>HARTMANN Michel</t>
  </si>
  <si>
    <t>HASOON Suhail</t>
  </si>
  <si>
    <t>HAUSWIRT Lucien</t>
  </si>
  <si>
    <t>HAZEMANN Jacques</t>
  </si>
  <si>
    <t>HAZEMANN Jean-Pierre</t>
  </si>
  <si>
    <t>HECKMANN Jean-Pierre</t>
  </si>
  <si>
    <t>HECKY Jean Yves</t>
  </si>
  <si>
    <t>HEDTMANN Adrien</t>
  </si>
  <si>
    <t>HEIBY Jean-Jacques</t>
  </si>
  <si>
    <t>HEIL Georges</t>
  </si>
  <si>
    <t>HEIL Alain</t>
  </si>
  <si>
    <t>HEIL Sylvie</t>
  </si>
  <si>
    <t>HEILIG Jacky</t>
  </si>
  <si>
    <t>HEIM Benno</t>
  </si>
  <si>
    <t>HEIM Gabriele</t>
  </si>
  <si>
    <t>HEIM Pascal</t>
  </si>
  <si>
    <t>HEIM Charles</t>
  </si>
  <si>
    <t>HEINEMANN Christophe</t>
  </si>
  <si>
    <t>HEINI Fabrice</t>
  </si>
  <si>
    <t>HEINKELE Claude</t>
  </si>
  <si>
    <t>HEINRICH Gilbert</t>
  </si>
  <si>
    <t>HEINRICH Jean-Luc</t>
  </si>
  <si>
    <t>HEINRICH Célia</t>
  </si>
  <si>
    <t>HEINRICH Corinne</t>
  </si>
  <si>
    <t>HEINRICH André</t>
  </si>
  <si>
    <t>HEINRICH Roger</t>
  </si>
  <si>
    <t>HEINTZ Joel</t>
  </si>
  <si>
    <t>HEINTZ Michel</t>
  </si>
  <si>
    <t>HEINTZELMANN Daniel</t>
  </si>
  <si>
    <t>HEISSLER Thierry</t>
  </si>
  <si>
    <t>HEIT Robert</t>
  </si>
  <si>
    <t>HEIT Anne</t>
  </si>
  <si>
    <t>HEIT Marie-Louise</t>
  </si>
  <si>
    <t>HEIT Jean- Louis</t>
  </si>
  <si>
    <t>HEITMANN Jacky</t>
  </si>
  <si>
    <t>HEITMANN Mathilde</t>
  </si>
  <si>
    <t>HEITZ Danielle</t>
  </si>
  <si>
    <t>HEITZ Claude</t>
  </si>
  <si>
    <t>HEITZ Didier</t>
  </si>
  <si>
    <t>HELF Patrick</t>
  </si>
  <si>
    <t>HELF Eliza</t>
  </si>
  <si>
    <t>HELFER René</t>
  </si>
  <si>
    <t>HELFRICH Philippe</t>
  </si>
  <si>
    <t>HELFRICH Estelle</t>
  </si>
  <si>
    <t>HELL Jean-Georges</t>
  </si>
  <si>
    <t>HELM Paul</t>
  </si>
  <si>
    <t>HELM Patrick</t>
  </si>
  <si>
    <t>HELM Maxime</t>
  </si>
  <si>
    <t>HEMBERGER Jean Marie</t>
  </si>
  <si>
    <t>HEMMERLE Laurent</t>
  </si>
  <si>
    <t>HEMMERLE Claude</t>
  </si>
  <si>
    <t>HEMMING Frédéric</t>
  </si>
  <si>
    <t>HENK Charles</t>
  </si>
  <si>
    <t>HENRY François</t>
  </si>
  <si>
    <t>HENRY Sylvain</t>
  </si>
  <si>
    <t>HEREDIAS Raymond</t>
  </si>
  <si>
    <t>HEREDIAS Salomon</t>
  </si>
  <si>
    <t>HERMANN Cécile</t>
  </si>
  <si>
    <t>HERMANN Lionel</t>
  </si>
  <si>
    <t>HERMANN Bernard</t>
  </si>
  <si>
    <t>HERNANDEZ Joseph</t>
  </si>
  <si>
    <t>HERNANDEZ Sébastien</t>
  </si>
  <si>
    <t>HERNANDEZ Jean-Pierre</t>
  </si>
  <si>
    <t>HERNANDEZ Patrick</t>
  </si>
  <si>
    <t>HERRBRECH Jean-Bernard</t>
  </si>
  <si>
    <t>HERRMANN Maurice</t>
  </si>
  <si>
    <t>HERTZOG Cédric</t>
  </si>
  <si>
    <t>HERZOG Jean-Luc</t>
  </si>
  <si>
    <t>HEYD Christophe</t>
  </si>
  <si>
    <t>HILDENBRAND René</t>
  </si>
  <si>
    <t>HIMMEL Jeannot</t>
  </si>
  <si>
    <t>HIMMEL Christian</t>
  </si>
  <si>
    <t>HIMMEL Steve</t>
  </si>
  <si>
    <t>HIMMEL Raymond</t>
  </si>
  <si>
    <t>HINSCHBERGER Jean-Pierre</t>
  </si>
  <si>
    <t>HINTERLANG Arlette</t>
  </si>
  <si>
    <t>HIRSCH Laetitia</t>
  </si>
  <si>
    <t>HIRSCH Fabrice</t>
  </si>
  <si>
    <t>HISLER Jacques</t>
  </si>
  <si>
    <t>HISTEL Joseph</t>
  </si>
  <si>
    <t>HISTEL Daniel</t>
  </si>
  <si>
    <t>HISTEL Rémy</t>
  </si>
  <si>
    <t>HOENEN Hervé</t>
  </si>
  <si>
    <t>HOERNEL Martial</t>
  </si>
  <si>
    <t>HOERR Steve</t>
  </si>
  <si>
    <t>HOFFART Joseph</t>
  </si>
  <si>
    <t>HOFFART Danièle</t>
  </si>
  <si>
    <t>HOFFMANN Claude</t>
  </si>
  <si>
    <t>HOFFMANN Paul</t>
  </si>
  <si>
    <t>HOFFMANN Audrey</t>
  </si>
  <si>
    <t>HOFFMANN Astride</t>
  </si>
  <si>
    <t>HOFFMANN Nicolas</t>
  </si>
  <si>
    <t>HOFFMANN Estelle</t>
  </si>
  <si>
    <t>HOFFMANN Michel</t>
  </si>
  <si>
    <t>HOHMANN Etienne</t>
  </si>
  <si>
    <t>HOLOIA Alexandre</t>
  </si>
  <si>
    <t>HOLOIA Pierre</t>
  </si>
  <si>
    <t>HOLTZMANN Alain</t>
  </si>
  <si>
    <t>HOLTZMANN Rita</t>
  </si>
  <si>
    <t>HOMMEL Claude</t>
  </si>
  <si>
    <t>HOMMEL Michel</t>
  </si>
  <si>
    <t>HORN Stéphane</t>
  </si>
  <si>
    <t>HORNECKER Richard</t>
  </si>
  <si>
    <t>HORTMANNS Richard</t>
  </si>
  <si>
    <t>HOST Christian</t>
  </si>
  <si>
    <t>HUARD Gabriel</t>
  </si>
  <si>
    <t>HUARD Anne Laure</t>
  </si>
  <si>
    <t>HUBER Bernard</t>
  </si>
  <si>
    <t>HUBER Robert</t>
  </si>
  <si>
    <t>HUBER Francis</t>
  </si>
  <si>
    <t>HUBER Frédéric</t>
  </si>
  <si>
    <t>HUBERT Rodolphe</t>
  </si>
  <si>
    <t>HUBERT Jérôme</t>
  </si>
  <si>
    <t>HUCK Bernard</t>
  </si>
  <si>
    <t>HUCKENDUBLER Georges</t>
  </si>
  <si>
    <t>HUET Henri</t>
  </si>
  <si>
    <t>HUIN Freddy</t>
  </si>
  <si>
    <t>HUMBERT Bernard</t>
  </si>
  <si>
    <t>HUMBERT PIERRE-François</t>
  </si>
  <si>
    <t>HUSER Bernard</t>
  </si>
  <si>
    <t>HUSS Pierre</t>
  </si>
  <si>
    <t>HUSS Jean-Rémy</t>
  </si>
  <si>
    <t>HUSSELSTEIN Hubert</t>
  </si>
  <si>
    <t>HUSSER Eugène</t>
  </si>
  <si>
    <t>IBACH Laurent</t>
  </si>
  <si>
    <t>ILLIG Daniel</t>
  </si>
  <si>
    <t>IMBS Béatrice</t>
  </si>
  <si>
    <t>IMBS Marcel</t>
  </si>
  <si>
    <t>JACQUES Jean</t>
  </si>
  <si>
    <t>JACQUEY Stéphan</t>
  </si>
  <si>
    <t>JAECQUES Marcel</t>
  </si>
  <si>
    <t>JAEGER Dominique</t>
  </si>
  <si>
    <t>JARLOT Patrick</t>
  </si>
  <si>
    <t>JARLOT Cindy</t>
  </si>
  <si>
    <t>JAY Frédéric</t>
  </si>
  <si>
    <t>JEANNEAU Daniel</t>
  </si>
  <si>
    <t>JEANSON BERNARD</t>
  </si>
  <si>
    <t>JEANSON Cathy</t>
  </si>
  <si>
    <t>JENNY Huber</t>
  </si>
  <si>
    <t>JEROME Jean-Luc</t>
  </si>
  <si>
    <t>JEROME Jean-Claude</t>
  </si>
  <si>
    <t>JEUNET Jean-Marie</t>
  </si>
  <si>
    <t>JOBREDEAU Philippe</t>
  </si>
  <si>
    <t>JOHNSON John</t>
  </si>
  <si>
    <t>JOST Hugo</t>
  </si>
  <si>
    <t>JOST Claude</t>
  </si>
  <si>
    <t>JOST Bernard</t>
  </si>
  <si>
    <t>JOST Marie-Rose</t>
  </si>
  <si>
    <t>JOURDAN-BELOUIN OCEANE</t>
  </si>
  <si>
    <t>JUNCKER Christiane</t>
  </si>
  <si>
    <t>JUNCKER Albert</t>
  </si>
  <si>
    <t>JUND PASCAL</t>
  </si>
  <si>
    <t>JUND SOPHIE</t>
  </si>
  <si>
    <t>JUNDT Robert</t>
  </si>
  <si>
    <t>JUNG Jacky</t>
  </si>
  <si>
    <t>JUNG Albert</t>
  </si>
  <si>
    <t>JUNG Steve</t>
  </si>
  <si>
    <t>JUNG Gérard</t>
  </si>
  <si>
    <t>JURCZAK Tahia</t>
  </si>
  <si>
    <t>JURCZAK Patrice</t>
  </si>
  <si>
    <t>KAAG Patricia</t>
  </si>
  <si>
    <t>KAEUFLING Albert</t>
  </si>
  <si>
    <t>KAISER Rémy</t>
  </si>
  <si>
    <t>KALMBACH Daniel</t>
  </si>
  <si>
    <t>KALMS Christian</t>
  </si>
  <si>
    <t>KALMS Catherine</t>
  </si>
  <si>
    <t>KALUZNIAK Françoise</t>
  </si>
  <si>
    <t>KAMMERER Roger</t>
  </si>
  <si>
    <t>KASTNER Rémy</t>
  </si>
  <si>
    <t>KAYSER Eddy</t>
  </si>
  <si>
    <t>KAYSER Sylvain</t>
  </si>
  <si>
    <t>KEGEL André</t>
  </si>
  <si>
    <t>KEIF Rémy</t>
  </si>
  <si>
    <t>KEIL Sébastien</t>
  </si>
  <si>
    <t>KEIL Pierre</t>
  </si>
  <si>
    <t>KEIM André</t>
  </si>
  <si>
    <t>KEINLEN BOURBON Bernadette</t>
  </si>
  <si>
    <t>KELLER Bruno</t>
  </si>
  <si>
    <t>KELLER Jean Pierre</t>
  </si>
  <si>
    <t>KELLER Pascal</t>
  </si>
  <si>
    <t>KENNEL Michèle</t>
  </si>
  <si>
    <t>KENNEL Patrick</t>
  </si>
  <si>
    <t>KENNER Franck</t>
  </si>
  <si>
    <t>KENNER Joël</t>
  </si>
  <si>
    <t>KENNER-WETTA Killian</t>
  </si>
  <si>
    <t>KERN Jean-Luc</t>
  </si>
  <si>
    <t>KERNST Bernard</t>
  </si>
  <si>
    <t>KESSLER Shannon</t>
  </si>
  <si>
    <t>KETTERER Claude</t>
  </si>
  <si>
    <t>KETTERER Edouard</t>
  </si>
  <si>
    <t>KEURMEUR Michel</t>
  </si>
  <si>
    <t>KHAMIANE Rachid</t>
  </si>
  <si>
    <t>KIEGER Emmanuel</t>
  </si>
  <si>
    <t>KIEHL Roland</t>
  </si>
  <si>
    <t>KIENER Jean-Claude</t>
  </si>
  <si>
    <t>KIENTZ Jean-Claude</t>
  </si>
  <si>
    <t>KINTZ Yves</t>
  </si>
  <si>
    <t>KIRSCHNER Sacha</t>
  </si>
  <si>
    <t>KIRSTEN Hans Peter</t>
  </si>
  <si>
    <t>KISTER Jean-Luc</t>
  </si>
  <si>
    <t>KISTLER Sylvie</t>
  </si>
  <si>
    <t>KLEIN Patrice</t>
  </si>
  <si>
    <t>KLEIN Dylan</t>
  </si>
  <si>
    <t>KLEIN Robert</t>
  </si>
  <si>
    <t>KLEIN Raymond</t>
  </si>
  <si>
    <t>KLEIN Yvette</t>
  </si>
  <si>
    <t>KLEIN Alain</t>
  </si>
  <si>
    <t>KLEIN Jean-Marie</t>
  </si>
  <si>
    <t>KLEIN Françoise</t>
  </si>
  <si>
    <t>KLEIN Karine</t>
  </si>
  <si>
    <t>KLEIN Thierry</t>
  </si>
  <si>
    <t>KLEINCLAUS Fernand</t>
  </si>
  <si>
    <t>KLEINMANN Didier</t>
  </si>
  <si>
    <t>KLEITZ Laurent</t>
  </si>
  <si>
    <t>KLIEBER Jean-Georges</t>
  </si>
  <si>
    <t>KLING Fabrice</t>
  </si>
  <si>
    <t>KLING Victor</t>
  </si>
  <si>
    <t>KLING Joseph</t>
  </si>
  <si>
    <t>KLINGER Ritchie</t>
  </si>
  <si>
    <t>KLIPFEL Yannick</t>
  </si>
  <si>
    <t>KLIPFEL Bernard</t>
  </si>
  <si>
    <t>KLIPFEL Pierre</t>
  </si>
  <si>
    <t>KLIPFEL Jean-Claude</t>
  </si>
  <si>
    <t>KNEBEL Ulli</t>
  </si>
  <si>
    <t>KNECHT Jean-Claude</t>
  </si>
  <si>
    <t>KNOBLOCH Simone</t>
  </si>
  <si>
    <t>KNOETGEN Jean-Jim</t>
  </si>
  <si>
    <t>KNOLL Tom</t>
  </si>
  <si>
    <t>KNOLL Gilbert</t>
  </si>
  <si>
    <t>KNOLL Joseph</t>
  </si>
  <si>
    <t>KOBER Serge</t>
  </si>
  <si>
    <t>KOCH Guy</t>
  </si>
  <si>
    <t>KOCH Bernard</t>
  </si>
  <si>
    <t>KOCH Jean-Claude</t>
  </si>
  <si>
    <t>KOCHER Daniel</t>
  </si>
  <si>
    <t>KOEBERLE Michel</t>
  </si>
  <si>
    <t>KOEHL Agnès</t>
  </si>
  <si>
    <t>KOEHL Olivier</t>
  </si>
  <si>
    <t>KOEHLER Daniel</t>
  </si>
  <si>
    <t>KOEHLER Robert</t>
  </si>
  <si>
    <t>KOENIG Guy</t>
  </si>
  <si>
    <t>KOEPPEL Edgar</t>
  </si>
  <si>
    <t>KOESSLER Jean-Pierre</t>
  </si>
  <si>
    <t>KOESSLER Angèle</t>
  </si>
  <si>
    <t>KOHL Claude</t>
  </si>
  <si>
    <t>KOHLER Pascal</t>
  </si>
  <si>
    <t>KOHLER Claude</t>
  </si>
  <si>
    <t>KOHLER Magalie</t>
  </si>
  <si>
    <t>KOHLER Kévin</t>
  </si>
  <si>
    <t>KOLB Heidi</t>
  </si>
  <si>
    <t>KOLB Thomas</t>
  </si>
  <si>
    <t>KOLLING Herbert</t>
  </si>
  <si>
    <t>KONOWROCKI Albert</t>
  </si>
  <si>
    <t>KONOWROCKI Myriam</t>
  </si>
  <si>
    <t>KOPPITZ Jean-Marc</t>
  </si>
  <si>
    <t>KOPPITZ Sébastien</t>
  </si>
  <si>
    <t>KOSBATUR Yilmaz</t>
  </si>
  <si>
    <t>KOST Jean-Marie</t>
  </si>
  <si>
    <t>KOSYK Jean-Michel</t>
  </si>
  <si>
    <t>KOTLENGA Christian</t>
  </si>
  <si>
    <t>KOTLENGA Sandrine</t>
  </si>
  <si>
    <t>KRAEHN Annie</t>
  </si>
  <si>
    <t>KRAEHN Jean-Paul</t>
  </si>
  <si>
    <t>KRAEMER Roland</t>
  </si>
  <si>
    <t>KRAEMER Etienne</t>
  </si>
  <si>
    <t>KRAEMER Jordy</t>
  </si>
  <si>
    <t>KRAUSS Jeannot</t>
  </si>
  <si>
    <t>KRAUTH Bernard</t>
  </si>
  <si>
    <t>KREISS Daniel</t>
  </si>
  <si>
    <t>KREMSER René Richard</t>
  </si>
  <si>
    <t>KREMSER Daniel</t>
  </si>
  <si>
    <t>KRESS Philippe</t>
  </si>
  <si>
    <t>KRETZ Jeannot</t>
  </si>
  <si>
    <t>KRETZ Francis</t>
  </si>
  <si>
    <t>KRETZ Emmanuel</t>
  </si>
  <si>
    <t>KRETZ Jean-Claude</t>
  </si>
  <si>
    <t>KRIEGEL Jean-Marie</t>
  </si>
  <si>
    <t>KRIEGER Robert</t>
  </si>
  <si>
    <t>KRIEGER Fernand</t>
  </si>
  <si>
    <t>KRIEGER Marie Claude</t>
  </si>
  <si>
    <t>KRIEGER Rémy</t>
  </si>
  <si>
    <t>KRIEGER Yvette</t>
  </si>
  <si>
    <t>KRSTIC Ljubisa</t>
  </si>
  <si>
    <t>KRSTIC Laetitia</t>
  </si>
  <si>
    <t>KUCHLER René</t>
  </si>
  <si>
    <t>KUCHLER Jean</t>
  </si>
  <si>
    <t>KUHN Gautier</t>
  </si>
  <si>
    <t>KUHN Daniel</t>
  </si>
  <si>
    <t>KUHN Guy</t>
  </si>
  <si>
    <t>KUNTZ Yvan</t>
  </si>
  <si>
    <t>KUNTZ Christine</t>
  </si>
  <si>
    <t>KUNTZ Caroline</t>
  </si>
  <si>
    <t>KUNTZ Thomas</t>
  </si>
  <si>
    <t>KUNTZ Pierre</t>
  </si>
  <si>
    <t>KUNTZ Guy</t>
  </si>
  <si>
    <t>KUNTZ Christiane</t>
  </si>
  <si>
    <t>KUNTZSCH Madeleine</t>
  </si>
  <si>
    <t>KUNZE Frédéric</t>
  </si>
  <si>
    <t>KURBAN Arif</t>
  </si>
  <si>
    <t>KURZ François</t>
  </si>
  <si>
    <t>KURZ Jeannine</t>
  </si>
  <si>
    <t>LACAQUE Michel</t>
  </si>
  <si>
    <t>LACAZE Emilie</t>
  </si>
  <si>
    <t>LACHI Nouredine</t>
  </si>
  <si>
    <t>LACHI Nicora</t>
  </si>
  <si>
    <t>LACOGNE Benjamin</t>
  </si>
  <si>
    <t>LACORDAIRE Astrid</t>
  </si>
  <si>
    <t>LACOUR Adrien</t>
  </si>
  <si>
    <t>LADENBURGER Jean-François</t>
  </si>
  <si>
    <t>LAEMMEL Robert</t>
  </si>
  <si>
    <t>LAEMMEL MICKAEL</t>
  </si>
  <si>
    <t>LAEMMEL Cédric</t>
  </si>
  <si>
    <t>LAEMMEL Antoine</t>
  </si>
  <si>
    <t>LAFARGE Julien</t>
  </si>
  <si>
    <t>LAGNEAUX Yvon</t>
  </si>
  <si>
    <t>LAGRANGE Eric</t>
  </si>
  <si>
    <t>LAGRANGE Sandra</t>
  </si>
  <si>
    <t>LAHORGUE Philippe</t>
  </si>
  <si>
    <t>LALLIER Ludovic</t>
  </si>
  <si>
    <t>LAMBERT François</t>
  </si>
  <si>
    <t>LAMBERTI Antonio</t>
  </si>
  <si>
    <t>LAMEIRAS Louis</t>
  </si>
  <si>
    <t>LAMORLETTE JEAN-MARIE</t>
  </si>
  <si>
    <t>LAMOUILLE Stéphane</t>
  </si>
  <si>
    <t>LANDE Guy</t>
  </si>
  <si>
    <t>LANDUREAU OLIVIER</t>
  </si>
  <si>
    <t>LANG Yves</t>
  </si>
  <si>
    <t>LANG Guy</t>
  </si>
  <si>
    <t>LANGE Claude</t>
  </si>
  <si>
    <t>LANGE Elisabeth</t>
  </si>
  <si>
    <t>LANGE Daniel</t>
  </si>
  <si>
    <t>LANTZ Francis</t>
  </si>
  <si>
    <t>LAPENNA Dominique</t>
  </si>
  <si>
    <t>LAPENNA Christiane</t>
  </si>
  <si>
    <t>LARDET Claude</t>
  </si>
  <si>
    <t>LATT Pierre</t>
  </si>
  <si>
    <t>LAUBACHER Joseph</t>
  </si>
  <si>
    <t>LAUBACHER Raymond</t>
  </si>
  <si>
    <t>LAUBACHER Alexandre</t>
  </si>
  <si>
    <t>LAUER Eric</t>
  </si>
  <si>
    <t>LAUF Christian</t>
  </si>
  <si>
    <t>LAUFFER Didier</t>
  </si>
  <si>
    <t>LAUGEL René</t>
  </si>
  <si>
    <t>LAUNER Sandrine</t>
  </si>
  <si>
    <t>LAURENT Jean-Pierre</t>
  </si>
  <si>
    <t>LAZZARI Francis</t>
  </si>
  <si>
    <t>LE CORRE Erwan</t>
  </si>
  <si>
    <t>LE CUZIAT Francis</t>
  </si>
  <si>
    <t>LE GALL Christophe</t>
  </si>
  <si>
    <t>LE GALL Mélanie</t>
  </si>
  <si>
    <t>LE GEVAL Luc</t>
  </si>
  <si>
    <t>LE GUEN Yves</t>
  </si>
  <si>
    <t>LEBARD Stephan</t>
  </si>
  <si>
    <t>LEBEAU Steve</t>
  </si>
  <si>
    <t>LEBLOND Isabelle</t>
  </si>
  <si>
    <t>LEBLOND Patrick</t>
  </si>
  <si>
    <t>LEBLOND Lucas</t>
  </si>
  <si>
    <t>LEBLOND Gaétan</t>
  </si>
  <si>
    <t>LEBRUN Franck</t>
  </si>
  <si>
    <t>LEBRUN Sabine</t>
  </si>
  <si>
    <t>LEDIG Raymond</t>
  </si>
  <si>
    <t>LEDRAPPIER Patrick</t>
  </si>
  <si>
    <t>LEDUC Didier</t>
  </si>
  <si>
    <t>LEGOULT Philippe</t>
  </si>
  <si>
    <t>LEGOULT Françoise</t>
  </si>
  <si>
    <t>LEHMANN Albert</t>
  </si>
  <si>
    <t>LEHMANN Fabrice</t>
  </si>
  <si>
    <t>LEHMANN Frédéric</t>
  </si>
  <si>
    <t>LEHMANN Stéphane</t>
  </si>
  <si>
    <t>LEHMANN Alfred</t>
  </si>
  <si>
    <t>LEHNING Marcelle</t>
  </si>
  <si>
    <t>LEIBENGUTH Patrice</t>
  </si>
  <si>
    <t>LEIDNER Dominique</t>
  </si>
  <si>
    <t>LEININGER Norbert</t>
  </si>
  <si>
    <t>LEITZ Pierre</t>
  </si>
  <si>
    <t>LEITZ Nathalie</t>
  </si>
  <si>
    <t>LELONG Jean-François</t>
  </si>
  <si>
    <t>LEMAJEUR Pierre</t>
  </si>
  <si>
    <t>LENORMAND René</t>
  </si>
  <si>
    <t>LEONHART Georges</t>
  </si>
  <si>
    <t>LERICHE Jean-Louis</t>
  </si>
  <si>
    <t>LETERTRE Christophe</t>
  </si>
  <si>
    <t>LEVEL Jean-Max</t>
  </si>
  <si>
    <t>LEXPERT Ludovic</t>
  </si>
  <si>
    <t>LICHTENAUER Pierre</t>
  </si>
  <si>
    <t>LIEB François</t>
  </si>
  <si>
    <t>LIEN Siegfried</t>
  </si>
  <si>
    <t>LIENHARD Robert</t>
  </si>
  <si>
    <t>LIENHARD Yannick</t>
  </si>
  <si>
    <t>LIENHARDT Jean-Marc</t>
  </si>
  <si>
    <t>LIENHARDT Pascal</t>
  </si>
  <si>
    <t>LIENHART Carole</t>
  </si>
  <si>
    <t>LIGER Alain</t>
  </si>
  <si>
    <t>LINCK Mickaël</t>
  </si>
  <si>
    <t>LINCK Nicolas</t>
  </si>
  <si>
    <t>LINDER Anthony</t>
  </si>
  <si>
    <t>LIPP Catherine</t>
  </si>
  <si>
    <t>LITHARD Jean-Claude</t>
  </si>
  <si>
    <t>LITT Christian</t>
  </si>
  <si>
    <t>LITT Richard</t>
  </si>
  <si>
    <t>LITZELMANN Patrick</t>
  </si>
  <si>
    <t>LITZELMANN Evelyne</t>
  </si>
  <si>
    <t>LLEDO René</t>
  </si>
  <si>
    <t>LOBSTEIN Pascal</t>
  </si>
  <si>
    <t>LOBSTEIN Jacky</t>
  </si>
  <si>
    <t>LOBSTEIN Anne</t>
  </si>
  <si>
    <t>LOBSTEIN Justine</t>
  </si>
  <si>
    <t>LOBSTEIN Charles</t>
  </si>
  <si>
    <t>LOEB Lucien</t>
  </si>
  <si>
    <t>LOEFFLER Giovanni</t>
  </si>
  <si>
    <t>LOEFFLER Charles</t>
  </si>
  <si>
    <t>LOEFFLER Marlise</t>
  </si>
  <si>
    <t>LOEFFLER Chantal</t>
  </si>
  <si>
    <t>LOESCH Gerlinde</t>
  </si>
  <si>
    <t>LOESCH Françis</t>
  </si>
  <si>
    <t>LOEWENGUTH Jean-Charles</t>
  </si>
  <si>
    <t>LOGRECO Giuseppe</t>
  </si>
  <si>
    <t>LOHR Daniel</t>
  </si>
  <si>
    <t>LOISEAU Sébastien</t>
  </si>
  <si>
    <t>LONCHAMP Jean-Marie</t>
  </si>
  <si>
    <t>LONCHAMP Monique</t>
  </si>
  <si>
    <t>LOPEZ Jean-Jacques</t>
  </si>
  <si>
    <t>LORENTZ Raymond</t>
  </si>
  <si>
    <t>LORTZ Roland</t>
  </si>
  <si>
    <t>LOSSEL Michel</t>
  </si>
  <si>
    <t>LOTH Christophe</t>
  </si>
  <si>
    <t>LOTH Ludovic</t>
  </si>
  <si>
    <t>LOTH Patrick</t>
  </si>
  <si>
    <t>LOTH Roger</t>
  </si>
  <si>
    <t>LOUBOUTIN Patrick</t>
  </si>
  <si>
    <t>LOUIS Véronique</t>
  </si>
  <si>
    <t>LOUIS Coralie</t>
  </si>
  <si>
    <t>LOUTON Serge</t>
  </si>
  <si>
    <t>LUDWIG Michel</t>
  </si>
  <si>
    <t>LUDWIG Alfred</t>
  </si>
  <si>
    <t>LUPPERT Eugène</t>
  </si>
  <si>
    <t>LUX Robert</t>
  </si>
  <si>
    <t>LUX Dylan</t>
  </si>
  <si>
    <t>LUX Michel</t>
  </si>
  <si>
    <t>MAAS Jean-Claude</t>
  </si>
  <si>
    <t>MAECHLER Jean-Robert</t>
  </si>
  <si>
    <t>MAENNER Erika</t>
  </si>
  <si>
    <t>MAERKLEN David</t>
  </si>
  <si>
    <t>MAETZ Martin</t>
  </si>
  <si>
    <t>MAHON Jean-Louis</t>
  </si>
  <si>
    <t>MAI Jean Philippe</t>
  </si>
  <si>
    <t>MAILLY Alain</t>
  </si>
  <si>
    <t>MALHERBE Marlène</t>
  </si>
  <si>
    <t>MALHERBE Dominique</t>
  </si>
  <si>
    <t>MANCINI Nicolas</t>
  </si>
  <si>
    <t>MANDRON Jean</t>
  </si>
  <si>
    <t>MANGOLD Alain</t>
  </si>
  <si>
    <t>MANSER Charles</t>
  </si>
  <si>
    <t>MANSUY Evelyne</t>
  </si>
  <si>
    <t>MANSUY Jean-François</t>
  </si>
  <si>
    <t>MARCHAL Claude</t>
  </si>
  <si>
    <t>MARCHAL François</t>
  </si>
  <si>
    <t>MARCHAND Christophe</t>
  </si>
  <si>
    <t>MARCHAND David</t>
  </si>
  <si>
    <t>MARCILLAT Philippe</t>
  </si>
  <si>
    <t>MARIANI Michel</t>
  </si>
  <si>
    <t>MARINKOVIC Stanoje</t>
  </si>
  <si>
    <t>MARIUS Jean-Jacques</t>
  </si>
  <si>
    <t>MARIUS Charle</t>
  </si>
  <si>
    <t>MARIUS Marie-Rose</t>
  </si>
  <si>
    <t>MARSEGLIA Donato</t>
  </si>
  <si>
    <t>MARSON Albert</t>
  </si>
  <si>
    <t>MARTELLI Serge</t>
  </si>
  <si>
    <t>MARTELLI Luigi</t>
  </si>
  <si>
    <t>MARTEN Franck</t>
  </si>
  <si>
    <t>MARTER Monique</t>
  </si>
  <si>
    <t>MARTIN Freddy</t>
  </si>
  <si>
    <t>MARTIN Guy</t>
  </si>
  <si>
    <t>MARTIN Roland</t>
  </si>
  <si>
    <t>MARTIN Patrick</t>
  </si>
  <si>
    <t>MARTIN Jean-Louis</t>
  </si>
  <si>
    <t>MARTIN MONIQUE</t>
  </si>
  <si>
    <t>MARTIN Christophe</t>
  </si>
  <si>
    <t>MARTIN Sidonie</t>
  </si>
  <si>
    <t>MARTINEZ Jean-Yves</t>
  </si>
  <si>
    <t>MARTINEZ Gérard</t>
  </si>
  <si>
    <t>MARTY François</t>
  </si>
  <si>
    <t>MARTY Jean-Christophe</t>
  </si>
  <si>
    <t>MARTZ Daniel</t>
  </si>
  <si>
    <t>MARTZ Bruno</t>
  </si>
  <si>
    <t>MARTZ Florian</t>
  </si>
  <si>
    <t>MARTZ Germain</t>
  </si>
  <si>
    <t>MARTZ Sabine</t>
  </si>
  <si>
    <t>MARX Philippe</t>
  </si>
  <si>
    <t>MARX Béatrice</t>
  </si>
  <si>
    <t>MARX Christelle</t>
  </si>
  <si>
    <t>MARZ Michael</t>
  </si>
  <si>
    <t>MASTRONARDI Antonio</t>
  </si>
  <si>
    <t>MATHERN Marie</t>
  </si>
  <si>
    <t>MATHIEU Pascal</t>
  </si>
  <si>
    <t>MATHIEU Vincent</t>
  </si>
  <si>
    <t>MATHIS Robert</t>
  </si>
  <si>
    <t>MATHIS Christine</t>
  </si>
  <si>
    <t>MATTER Jacky</t>
  </si>
  <si>
    <t>MATTER Elisabeth</t>
  </si>
  <si>
    <t>MATTERN Georges</t>
  </si>
  <si>
    <t>MATZ Jérôme</t>
  </si>
  <si>
    <t>MAURER Philippe</t>
  </si>
  <si>
    <t>MAURER Jean-Jacques</t>
  </si>
  <si>
    <t>MAURER Bruno</t>
  </si>
  <si>
    <t>MAURICE Gérard</t>
  </si>
  <si>
    <t>MAURICE Grégory</t>
  </si>
  <si>
    <t>MAURY Jean-Pierre</t>
  </si>
  <si>
    <t>MAYER André</t>
  </si>
  <si>
    <t>MAYER Mireille</t>
  </si>
  <si>
    <t>MAYER Robert</t>
  </si>
  <si>
    <t>MAZEAU Jean-Pierre</t>
  </si>
  <si>
    <t>MAZOA Marcel</t>
  </si>
  <si>
    <t>MEBOLD Jean-Claude</t>
  </si>
  <si>
    <t>MECKES Albert</t>
  </si>
  <si>
    <t>MECKES François</t>
  </si>
  <si>
    <t>MECKES Jacky</t>
  </si>
  <si>
    <t>MECKES Mickaël</t>
  </si>
  <si>
    <t>MECKES Henri</t>
  </si>
  <si>
    <t>MEDINA Fernand</t>
  </si>
  <si>
    <t>MEIKATT Claude</t>
  </si>
  <si>
    <t>MEINECKE Françis</t>
  </si>
  <si>
    <t>MEINECKE Marie-Chantal</t>
  </si>
  <si>
    <t>MEISEL Horst</t>
  </si>
  <si>
    <t>MEISEL Alfred</t>
  </si>
  <si>
    <t>MELAO Amandio</t>
  </si>
  <si>
    <t>MELCHIORRE Jean-Blaise</t>
  </si>
  <si>
    <t>MENDES José Carlos</t>
  </si>
  <si>
    <t>MENETRE Jean-Marc</t>
  </si>
  <si>
    <t>MENGUS Francis</t>
  </si>
  <si>
    <t>MENGUS Maxime</t>
  </si>
  <si>
    <t>MERCK Carole</t>
  </si>
  <si>
    <t>MERCY Joëlle</t>
  </si>
  <si>
    <t>METIFIOT Jean Claude</t>
  </si>
  <si>
    <t>METZGER Georges</t>
  </si>
  <si>
    <t>METZGER Jeanine</t>
  </si>
  <si>
    <t>METZGER Sébastien</t>
  </si>
  <si>
    <t>METZGER Gilbert</t>
  </si>
  <si>
    <t>METZGER Sylvie</t>
  </si>
  <si>
    <t>METZGER Denis</t>
  </si>
  <si>
    <t>METZGER Karine</t>
  </si>
  <si>
    <t>METZGER Franck</t>
  </si>
  <si>
    <t>MEURISSE Pierre</t>
  </si>
  <si>
    <t>MEYER Isabelle</t>
  </si>
  <si>
    <t>MEYER Jean-Claude</t>
  </si>
  <si>
    <t>MEYER Michèle</t>
  </si>
  <si>
    <t>MEYER Jean-Marc</t>
  </si>
  <si>
    <t>MEYER Rémy</t>
  </si>
  <si>
    <t>MEYER Pascal</t>
  </si>
  <si>
    <t>MEYER Jacky</t>
  </si>
  <si>
    <t>MEYER Joseph</t>
  </si>
  <si>
    <t>MEYER Jacques</t>
  </si>
  <si>
    <t>MEYER Vincent</t>
  </si>
  <si>
    <t>MEYER Jean-Paul</t>
  </si>
  <si>
    <t>MEYKUECHEL Claude</t>
  </si>
  <si>
    <t>MEYKUEGEL Yves</t>
  </si>
  <si>
    <t>MEZIRI VOLKMANN Adel</t>
  </si>
  <si>
    <t>MIARD Daniel</t>
  </si>
  <si>
    <t>MICHAUD Gilles</t>
  </si>
  <si>
    <t>MICHEL Alain</t>
  </si>
  <si>
    <t>MICHEL Armand</t>
  </si>
  <si>
    <t>MICHEL Jean-Marie</t>
  </si>
  <si>
    <t>MICHEL Thierry</t>
  </si>
  <si>
    <t>MICHELIN Philippe</t>
  </si>
  <si>
    <t>MIGNOT Laurent</t>
  </si>
  <si>
    <t>MINIHOT François</t>
  </si>
  <si>
    <t>MIRANDA Victor</t>
  </si>
  <si>
    <t>MISCIN Jean</t>
  </si>
  <si>
    <t>MISS Francis</t>
  </si>
  <si>
    <t>MITIC Nikola</t>
  </si>
  <si>
    <t>MNEMOSYME Pascal</t>
  </si>
  <si>
    <t>MNEMOSYME François</t>
  </si>
  <si>
    <t>MOERCKEL Ruth</t>
  </si>
  <si>
    <t>MONCE JEAN-FRANCOIS</t>
  </si>
  <si>
    <t>MONNIER Jean-Georges</t>
  </si>
  <si>
    <t>MONNIER Raymond</t>
  </si>
  <si>
    <t>MONNIER Bernard</t>
  </si>
  <si>
    <t>MONNIER Willy</t>
  </si>
  <si>
    <t>MONNIER Pierre</t>
  </si>
  <si>
    <t>MONS Raymond</t>
  </si>
  <si>
    <t>MONTALAT Pascal</t>
  </si>
  <si>
    <t>MONTUS Jean</t>
  </si>
  <si>
    <t>MOOG François</t>
  </si>
  <si>
    <t>MORAZZANI Jean-Jacques</t>
  </si>
  <si>
    <t>MORAZZANI Katia</t>
  </si>
  <si>
    <t>MOREIRA Jennifer</t>
  </si>
  <si>
    <t>MOREIRA Marcelo</t>
  </si>
  <si>
    <t>MOREL Laurent</t>
  </si>
  <si>
    <t>MOREL Alicia</t>
  </si>
  <si>
    <t>MOREL Jonas</t>
  </si>
  <si>
    <t>MOREL Laurence</t>
  </si>
  <si>
    <t>MORENO Léon</t>
  </si>
  <si>
    <t>MORENO Jonathan</t>
  </si>
  <si>
    <t>MORENO Monzon</t>
  </si>
  <si>
    <t>MORGADO Victor</t>
  </si>
  <si>
    <t>MORGADO Nathalie</t>
  </si>
  <si>
    <t>MORGENTHALER Gérard</t>
  </si>
  <si>
    <t>MOROCZ Louis</t>
  </si>
  <si>
    <t>MOSSER Robert</t>
  </si>
  <si>
    <t>MOSSER Serge</t>
  </si>
  <si>
    <t>MOSSLER Christian</t>
  </si>
  <si>
    <t>MOSSLER Sabine</t>
  </si>
  <si>
    <t>MOTHIRON Alain</t>
  </si>
  <si>
    <t>MOUDNIB Mustapha</t>
  </si>
  <si>
    <t>MOUGEOT Marie-Jeanne</t>
  </si>
  <si>
    <t>MOUSSONNE PHILIPPE</t>
  </si>
  <si>
    <t>MUGLER Dany</t>
  </si>
  <si>
    <t>MULLER Jean-Paul</t>
  </si>
  <si>
    <t>MULLER Marie-Christine</t>
  </si>
  <si>
    <t>MULLER Alexis</t>
  </si>
  <si>
    <t>MULLER Jean-Charles</t>
  </si>
  <si>
    <t>MULLER Astride</t>
  </si>
  <si>
    <t>MULLER Robert</t>
  </si>
  <si>
    <t>MULLER André</t>
  </si>
  <si>
    <t>MULLER Jean-Luc</t>
  </si>
  <si>
    <t>MULLER Kimberley</t>
  </si>
  <si>
    <t>MULLER Pierre</t>
  </si>
  <si>
    <t>MULLER Rémy</t>
  </si>
  <si>
    <t>MULLER David</t>
  </si>
  <si>
    <t>MULLER Michel</t>
  </si>
  <si>
    <t>MULLER Simone</t>
  </si>
  <si>
    <t>MULLER Bernard</t>
  </si>
  <si>
    <t>MULLER Roland</t>
  </si>
  <si>
    <t>MULLER Alfred</t>
  </si>
  <si>
    <t>MULLER Régine</t>
  </si>
  <si>
    <t>MUNCH Antoine</t>
  </si>
  <si>
    <t>MUNCH Jean Pierre</t>
  </si>
  <si>
    <t>MUNCH GERARD</t>
  </si>
  <si>
    <t>MUNCH André</t>
  </si>
  <si>
    <t>MUNCHENBACH Christophe</t>
  </si>
  <si>
    <t>MUNDSCHAU Jean-Marie</t>
  </si>
  <si>
    <t>MUNDSCHAU Antoine</t>
  </si>
  <si>
    <t>MUNIER Stéphane</t>
  </si>
  <si>
    <t>MUNIER Jean-Michel</t>
  </si>
  <si>
    <t>MUNOZ Raphaël</t>
  </si>
  <si>
    <t>MURER Ernest</t>
  </si>
  <si>
    <t>MUTSCHLER Christiane</t>
  </si>
  <si>
    <t>NAIT KAIT Anne</t>
  </si>
  <si>
    <t>NAIT KAIT Slimane</t>
  </si>
  <si>
    <t>NAMOKEL Daniel</t>
  </si>
  <si>
    <t>NARDY Jean Louis</t>
  </si>
  <si>
    <t>NEBINGER Jean</t>
  </si>
  <si>
    <t>NEDDAF Michel</t>
  </si>
  <si>
    <t>NEDELEC Serge</t>
  </si>
  <si>
    <t>NEUFELD Roland</t>
  </si>
  <si>
    <t>NEUFINCK Yves</t>
  </si>
  <si>
    <t>NEUNREUTHER Jean-Michel</t>
  </si>
  <si>
    <t>NEUROHR Claude</t>
  </si>
  <si>
    <t>NEY Patrick</t>
  </si>
  <si>
    <t>NEY Hubert</t>
  </si>
  <si>
    <t>NGO NGOC Huong</t>
  </si>
  <si>
    <t>NICKERL Richard</t>
  </si>
  <si>
    <t>NICOLAS Michel</t>
  </si>
  <si>
    <t>NIKONOFF Philippe</t>
  </si>
  <si>
    <t>NIKONOFF Michèle</t>
  </si>
  <si>
    <t>NIVARD Philippe</t>
  </si>
  <si>
    <t>NIVOLIERS Gilles</t>
  </si>
  <si>
    <t>NOCK Roger</t>
  </si>
  <si>
    <t>NOCK Aurélie</t>
  </si>
  <si>
    <t>NOEL Pierre</t>
  </si>
  <si>
    <t>NOEPPEL Jean-Louis</t>
  </si>
  <si>
    <t>NOLTE Anselme</t>
  </si>
  <si>
    <t>NORD Pierre</t>
  </si>
  <si>
    <t>NOTO CAMPANELLA Yves</t>
  </si>
  <si>
    <t>NOTO CAMPANELLA Simone</t>
  </si>
  <si>
    <t>OBERLE Didier</t>
  </si>
  <si>
    <t>OBRECHT Daniel</t>
  </si>
  <si>
    <t>OBRECHT Cyril</t>
  </si>
  <si>
    <t>ODENBACH Ralph</t>
  </si>
  <si>
    <t>ODROWASZ Marcel</t>
  </si>
  <si>
    <t>OESTERLE Grégory</t>
  </si>
  <si>
    <t>OESTERLE Eric</t>
  </si>
  <si>
    <t>OESTERLE Fabienne</t>
  </si>
  <si>
    <t>OHL Jean-Jacques</t>
  </si>
  <si>
    <t>OHLINGER Angelika</t>
  </si>
  <si>
    <t>OHLMANN Michel</t>
  </si>
  <si>
    <t>OHLMANN Franck</t>
  </si>
  <si>
    <t>OLEART Mathieu</t>
  </si>
  <si>
    <t>OLEART Charles</t>
  </si>
  <si>
    <t>OLIVAN Louis</t>
  </si>
  <si>
    <t>OLIVEIRA José</t>
  </si>
  <si>
    <t>OLIVIER François</t>
  </si>
  <si>
    <t>ONGERI Dominique</t>
  </si>
  <si>
    <t>ONGERI Franco</t>
  </si>
  <si>
    <t>OPPENHAUSER Annie</t>
  </si>
  <si>
    <t>OPPERMANN Bernard</t>
  </si>
  <si>
    <t>OSTERMANN Raymond</t>
  </si>
  <si>
    <t>OSWALD Solange</t>
  </si>
  <si>
    <t>OSWALD Jean-Luc</t>
  </si>
  <si>
    <t>OTT Fabienne</t>
  </si>
  <si>
    <t>OTTEN Britta</t>
  </si>
  <si>
    <t>OUELLETTE Romain</t>
  </si>
  <si>
    <t>OUSTRIC Romain</t>
  </si>
  <si>
    <t>PACLET Frédéric</t>
  </si>
  <si>
    <t>PACLET Nicolas</t>
  </si>
  <si>
    <t>PAFFENHOFF Roland</t>
  </si>
  <si>
    <t>PAGANI SEBASTIEN</t>
  </si>
  <si>
    <t>PALAU Annie</t>
  </si>
  <si>
    <t>PALAU Gérard</t>
  </si>
  <si>
    <t>PALAU Christian</t>
  </si>
  <si>
    <t>PALAU Yannick</t>
  </si>
  <si>
    <t>PALAU Gilles</t>
  </si>
  <si>
    <t>PANAZOL Jean-Philippe</t>
  </si>
  <si>
    <t>PANNEKOECKE Bruno</t>
  </si>
  <si>
    <t>PANTHOU Anthony</t>
  </si>
  <si>
    <t>PARENA THIERRY</t>
  </si>
  <si>
    <t>PARLAKKILIG Yavuz</t>
  </si>
  <si>
    <t>PARRA PALMA André</t>
  </si>
  <si>
    <t>PATATSCHEK Roland</t>
  </si>
  <si>
    <t>PAYET Marc</t>
  </si>
  <si>
    <t>PELOSI Denise</t>
  </si>
  <si>
    <t>PENE Michel</t>
  </si>
  <si>
    <t>PEREZ José</t>
  </si>
  <si>
    <t>PERICAUD Henri</t>
  </si>
  <si>
    <t>PERNET Pascal</t>
  </si>
  <si>
    <t>PERNET Maria-Luise</t>
  </si>
  <si>
    <t>PERRAULT Franck</t>
  </si>
  <si>
    <t>PERRIER Stéphane</t>
  </si>
  <si>
    <t>PERROT Alain</t>
  </si>
  <si>
    <t>PERUGGIA Jean Paul</t>
  </si>
  <si>
    <t>PESAVENTO Céline</t>
  </si>
  <si>
    <t>PESCE Vito</t>
  </si>
  <si>
    <t>PETIT Jean-Claude</t>
  </si>
  <si>
    <t>PFAADT Charles</t>
  </si>
  <si>
    <t>PFEFFER Jean</t>
  </si>
  <si>
    <t>PFIFFERLING Jean Michel</t>
  </si>
  <si>
    <t>PFIFFERLING Véréna</t>
  </si>
  <si>
    <t>PFIFFERLING Jeannot</t>
  </si>
  <si>
    <t>PFISTER Paul</t>
  </si>
  <si>
    <t>PFLEGER Patrick</t>
  </si>
  <si>
    <t>PFLEGER Brigitte</t>
  </si>
  <si>
    <t>PHILIPPE Bernard</t>
  </si>
  <si>
    <t>PHIMMACHACK Lamphong</t>
  </si>
  <si>
    <t>PIERRE Paul</t>
  </si>
  <si>
    <t>PIERROT Guy</t>
  </si>
  <si>
    <t>PINO Jean</t>
  </si>
  <si>
    <t>PINTO Manu</t>
  </si>
  <si>
    <t>PINTO Gaelle</t>
  </si>
  <si>
    <t>PINTON Jean-Louis</t>
  </si>
  <si>
    <t>PIQUARD Norbert Alain</t>
  </si>
  <si>
    <t>PIRLOT Josiane</t>
  </si>
  <si>
    <t>PIRLOT Patrice</t>
  </si>
  <si>
    <t>PITALIER Valérie</t>
  </si>
  <si>
    <t>PITZER Jean Louis</t>
  </si>
  <si>
    <t>PLAINGUIER Victorien</t>
  </si>
  <si>
    <t>PLATZ Laurent</t>
  </si>
  <si>
    <t>PLAVINET Daniel</t>
  </si>
  <si>
    <t>PLONT Ghislaine</t>
  </si>
  <si>
    <t>PLUMERE Francis</t>
  </si>
  <si>
    <t>POIRAUDEAU Loïc</t>
  </si>
  <si>
    <t>POIRAUDEAU Romain</t>
  </si>
  <si>
    <t>POIREL Gilbert</t>
  </si>
  <si>
    <t>POISSON Alain</t>
  </si>
  <si>
    <t>PONAM Tiron Darassin</t>
  </si>
  <si>
    <t>PONTIER Christiane</t>
  </si>
  <si>
    <t>POUILLEY Lionel</t>
  </si>
  <si>
    <t>POUPOT Robert</t>
  </si>
  <si>
    <t>POURE Roland</t>
  </si>
  <si>
    <t>PRETAT Laurent</t>
  </si>
  <si>
    <t>PRIESTER Jean-Marc</t>
  </si>
  <si>
    <t>PROST André</t>
  </si>
  <si>
    <t>PUCHOT Aymeric</t>
  </si>
  <si>
    <t>PUCHOT Julian</t>
  </si>
  <si>
    <t>PUECH Jean-Claude</t>
  </si>
  <si>
    <t>PUEYO Louis</t>
  </si>
  <si>
    <t>PULTRINI Joseph</t>
  </si>
  <si>
    <t>QUATREBOEUFS Monique</t>
  </si>
  <si>
    <t>QUEVEDO Marc</t>
  </si>
  <si>
    <t>QUIRI Claude</t>
  </si>
  <si>
    <t>RABAHI Yves</t>
  </si>
  <si>
    <t>RABAHI José</t>
  </si>
  <si>
    <t>RADOSAVLJEVIC Dusko</t>
  </si>
  <si>
    <t>RAEPPEL Jean-Jacques</t>
  </si>
  <si>
    <t>RAFFNER Yannick</t>
  </si>
  <si>
    <t>RAML Virginie</t>
  </si>
  <si>
    <t>RANSON Jean-Marie</t>
  </si>
  <si>
    <t>RAPINAT Vincent</t>
  </si>
  <si>
    <t>RAPINAT Angèle</t>
  </si>
  <si>
    <t>RASSABY Nicole</t>
  </si>
  <si>
    <t>RATHGEBER Claude</t>
  </si>
  <si>
    <t>RAUSCH Jean-Charles</t>
  </si>
  <si>
    <t>REBHOLZ ROLAND</t>
  </si>
  <si>
    <t>REBHUN Olivier</t>
  </si>
  <si>
    <t>REBHUN Roger</t>
  </si>
  <si>
    <t>REBSTOCK Lucien</t>
  </si>
  <si>
    <t>REBSTOCK Denise</t>
  </si>
  <si>
    <t>REEB Bernard</t>
  </si>
  <si>
    <t>REEB Alfred</t>
  </si>
  <si>
    <t>REEMEN André</t>
  </si>
  <si>
    <t>REEMEN Marie-Josée</t>
  </si>
  <si>
    <t>REEMEN Jean</t>
  </si>
  <si>
    <t>REGOUBY Pascal</t>
  </si>
  <si>
    <t>REIBEL Eric</t>
  </si>
  <si>
    <t>REINHARDT François</t>
  </si>
  <si>
    <t>REINHARDT Jérémy</t>
  </si>
  <si>
    <t>REISS Jean-Philippe</t>
  </si>
  <si>
    <t>REISS Valentin</t>
  </si>
  <si>
    <t>REITEL Joëlle</t>
  </si>
  <si>
    <t>REITEL Daniel</t>
  </si>
  <si>
    <t>RELLE Michel</t>
  </si>
  <si>
    <t>REMY Patrick</t>
  </si>
  <si>
    <t>RENAUD Jean-Philippe</t>
  </si>
  <si>
    <t>RENAULT Pascal</t>
  </si>
  <si>
    <t>RENOU Thierry</t>
  </si>
  <si>
    <t>RENOU Aurélie</t>
  </si>
  <si>
    <t>RETZ Sébastien</t>
  </si>
  <si>
    <t>RETZ Romuald</t>
  </si>
  <si>
    <t>RETZ Alain</t>
  </si>
  <si>
    <t>REVEANE Sébastien</t>
  </si>
  <si>
    <t>RHEIMS Thierry</t>
  </si>
  <si>
    <t>RIBAUD Marie</t>
  </si>
  <si>
    <t>RIBAULT Claude</t>
  </si>
  <si>
    <t>RICH Roger</t>
  </si>
  <si>
    <t>RIEDEL Benoît</t>
  </si>
  <si>
    <t>RIFF Lucien</t>
  </si>
  <si>
    <t>RIFF Jacqueline</t>
  </si>
  <si>
    <t>RINGLE Sébastien</t>
  </si>
  <si>
    <t>RINGWALD BERNARD</t>
  </si>
  <si>
    <t>RINGWALD Marie-Josée</t>
  </si>
  <si>
    <t>RITTER Michel</t>
  </si>
  <si>
    <t>RITTER François</t>
  </si>
  <si>
    <t>RITTER Marlène</t>
  </si>
  <si>
    <t>ROBERT Félicien</t>
  </si>
  <si>
    <t>ROBERT Willy</t>
  </si>
  <si>
    <t>ROCHEL Stéphane</t>
  </si>
  <si>
    <t>ROEDINGER Gilbert</t>
  </si>
  <si>
    <t>ROEHRBORN Maurice</t>
  </si>
  <si>
    <t>ROEHRBORN Christine</t>
  </si>
  <si>
    <t>ROEHRI Jacky</t>
  </si>
  <si>
    <t>ROEHRI Madeleine</t>
  </si>
  <si>
    <t>ROELLINGER André</t>
  </si>
  <si>
    <t>ROESCH Edouard</t>
  </si>
  <si>
    <t>ROESCH Germaine</t>
  </si>
  <si>
    <t>ROESSEL Florian</t>
  </si>
  <si>
    <t>ROESSLER Hubert</t>
  </si>
  <si>
    <t>ROGER Dominique</t>
  </si>
  <si>
    <t>ROLLING Serge</t>
  </si>
  <si>
    <t>ROM Rémy</t>
  </si>
  <si>
    <t>ROM Nicole</t>
  </si>
  <si>
    <t>ROMERO Genaro</t>
  </si>
  <si>
    <t>ROMERO Félix</t>
  </si>
  <si>
    <t>ROMETTE Claude</t>
  </si>
  <si>
    <t>ROMETTE Gisèle</t>
  </si>
  <si>
    <t>ROOS Mathieu</t>
  </si>
  <si>
    <t>ROSE Pascal</t>
  </si>
  <si>
    <t>ROSENFELDER Pierre</t>
  </si>
  <si>
    <t>ROSENZWEIG Francis</t>
  </si>
  <si>
    <t>ROTH Jean-Claude</t>
  </si>
  <si>
    <t>ROTH Marie</t>
  </si>
  <si>
    <t>ROTH Claude</t>
  </si>
  <si>
    <t>ROTHFUSS Jacky</t>
  </si>
  <si>
    <t>ROTT Gérard</t>
  </si>
  <si>
    <t>ROUBERTOU Hervé</t>
  </si>
  <si>
    <t>ROUH Olivier</t>
  </si>
  <si>
    <t>ROULET Anne-Véronique</t>
  </si>
  <si>
    <t>ROYER Sébastien</t>
  </si>
  <si>
    <t>ROYER Sonia</t>
  </si>
  <si>
    <t>ROYER Jean-Marie</t>
  </si>
  <si>
    <t>ROYER Daniel</t>
  </si>
  <si>
    <t>RUDLOFF Antoine</t>
  </si>
  <si>
    <t>RUFF Marcel</t>
  </si>
  <si>
    <t>RUFI Gabriel</t>
  </si>
  <si>
    <t>RUGGERO Dominique</t>
  </si>
  <si>
    <t>RUIZ FREDERIC</t>
  </si>
  <si>
    <t>RUL Patrick</t>
  </si>
  <si>
    <t>RUSSI Florence</t>
  </si>
  <si>
    <t>RUSSO Cosimo</t>
  </si>
  <si>
    <t>RUSSO Dorette</t>
  </si>
  <si>
    <t>SACADURA José</t>
  </si>
  <si>
    <t>SACADURA Amilcar</t>
  </si>
  <si>
    <t>SACCO SONADOR Sylvio</t>
  </si>
  <si>
    <t>SAETTEL Olivier</t>
  </si>
  <si>
    <t>SAMTMANN Roland</t>
  </si>
  <si>
    <t>SANCHIS André</t>
  </si>
  <si>
    <t>SANCHIS Raphaëlla</t>
  </si>
  <si>
    <t>SAND Ernest</t>
  </si>
  <si>
    <t>SARRAN Helmut</t>
  </si>
  <si>
    <t>SARRAZIN Dylan</t>
  </si>
  <si>
    <t>SARRAZIN Mathéo</t>
  </si>
  <si>
    <t>SATTLER Christian</t>
  </si>
  <si>
    <t>SATTLER Claude</t>
  </si>
  <si>
    <t>SATTLER Peggy</t>
  </si>
  <si>
    <t>SAUGET Olivier</t>
  </si>
  <si>
    <t>SAURIAT Jean Claude</t>
  </si>
  <si>
    <t>SAUZER Nicolas</t>
  </si>
  <si>
    <t>SCHAAF Guy</t>
  </si>
  <si>
    <t>SCHAAL Morgane</t>
  </si>
  <si>
    <t>SCHAAL MICHEL</t>
  </si>
  <si>
    <t>SCHAAL Martine</t>
  </si>
  <si>
    <t>SCHAAL Thierry</t>
  </si>
  <si>
    <t>SCHAAL Amandine</t>
  </si>
  <si>
    <t>SCHAAL Sébastien</t>
  </si>
  <si>
    <t>SCHAAL Thiphanie</t>
  </si>
  <si>
    <t>SCHAEFER Katia</t>
  </si>
  <si>
    <t>SCHAEFER Etienne</t>
  </si>
  <si>
    <t>SCHAEFER André</t>
  </si>
  <si>
    <t>SCHAEFER René</t>
  </si>
  <si>
    <t>SCHAEFFER Alexis</t>
  </si>
  <si>
    <t>SCHAEFFER PATRICK</t>
  </si>
  <si>
    <t>SCHAEFFER Alain</t>
  </si>
  <si>
    <t>SCHAEFFER Jean-Claude</t>
  </si>
  <si>
    <t>SCHAEFFER Martine</t>
  </si>
  <si>
    <t>SCHAERLINGER Jeremie</t>
  </si>
  <si>
    <t>SCHAFF Jacques</t>
  </si>
  <si>
    <t>SCHALLER Bernard</t>
  </si>
  <si>
    <t>SCHEECK Gérard</t>
  </si>
  <si>
    <t>SCHEECK Alain</t>
  </si>
  <si>
    <t>SCHEECK Astride</t>
  </si>
  <si>
    <t>SCHEFFER Michèle</t>
  </si>
  <si>
    <t>SCHEID Jennifer</t>
  </si>
  <si>
    <t>SCHEID Vanessa</t>
  </si>
  <si>
    <t>SCHEIDT Jean Louis</t>
  </si>
  <si>
    <t>SCHERRER André</t>
  </si>
  <si>
    <t>SCHEYDER Christian</t>
  </si>
  <si>
    <t>SCHIAVON Eugène</t>
  </si>
  <si>
    <t>SCHIEBERLE Jeannot</t>
  </si>
  <si>
    <t>SCHILB Monique</t>
  </si>
  <si>
    <t>SCHILLING Jean-Pierre</t>
  </si>
  <si>
    <t>SCHILLINGER Dominique</t>
  </si>
  <si>
    <t>SCHILLINGER Fernand</t>
  </si>
  <si>
    <t>SCHILLINGER Christophe</t>
  </si>
  <si>
    <t>SCHIMBERLE Willy</t>
  </si>
  <si>
    <t>SCHINDLER Gilbert</t>
  </si>
  <si>
    <t>SCHITTLY Jean-Paul</t>
  </si>
  <si>
    <t>SCHLATTER Olivier</t>
  </si>
  <si>
    <t>SCHLEPP Olivier</t>
  </si>
  <si>
    <t>SCHLICHTER Monique</t>
  </si>
  <si>
    <t>SCHLICK Pierre</t>
  </si>
  <si>
    <t>SCHLOTTER Bernadette</t>
  </si>
  <si>
    <t>SCHLUTIG Arlette</t>
  </si>
  <si>
    <t>SCHLUTIG Jean Marie</t>
  </si>
  <si>
    <t>SCHMELZER Théo</t>
  </si>
  <si>
    <t>SCHMID Liliane</t>
  </si>
  <si>
    <t>SCHMIDT Jean-Marie</t>
  </si>
  <si>
    <t>SCHMIDT Jacqui</t>
  </si>
  <si>
    <t>SCHMITT Jean-Claude</t>
  </si>
  <si>
    <t>SCHMITT Gérard</t>
  </si>
  <si>
    <t>SCHMITT Evelyne</t>
  </si>
  <si>
    <t>SCHMITT Vincent</t>
  </si>
  <si>
    <t>SCHMITT Julien</t>
  </si>
  <si>
    <t>SCHMITT Marie-Madel</t>
  </si>
  <si>
    <t>SCHMITT Gilbert</t>
  </si>
  <si>
    <t>SCHMITT Laurent</t>
  </si>
  <si>
    <t>SCHMITT André</t>
  </si>
  <si>
    <t>SCHMITT André (Fils)</t>
  </si>
  <si>
    <t>SCHMITT Jean-Paul</t>
  </si>
  <si>
    <t>SCHMITT Christian</t>
  </si>
  <si>
    <t>SCHMITT René</t>
  </si>
  <si>
    <t>SCHMITT Maurice</t>
  </si>
  <si>
    <t>SCHMITT Hubert</t>
  </si>
  <si>
    <t>SCHMITT David</t>
  </si>
  <si>
    <t>SCHMITT Danièle</t>
  </si>
  <si>
    <t>SCHMITT Pierre</t>
  </si>
  <si>
    <t>SCHMUCK Aloyse</t>
  </si>
  <si>
    <t>SCHNEIDER Patrick</t>
  </si>
  <si>
    <t>SCHNEIDER Joseph</t>
  </si>
  <si>
    <t>SCHNEIDER Christophe</t>
  </si>
  <si>
    <t>SCHNEIDER Cynthia</t>
  </si>
  <si>
    <t>SCHNEIDER Frédéric</t>
  </si>
  <si>
    <t>SCHNOERING Patricia</t>
  </si>
  <si>
    <t>SCHNOERING Jean-Luc</t>
  </si>
  <si>
    <t>SCHNOERING Loic</t>
  </si>
  <si>
    <t>SCHNOERING Vincent</t>
  </si>
  <si>
    <t>SCHNOERING Cyrille</t>
  </si>
  <si>
    <t>SCHNOERRINGER Jean-Pierre</t>
  </si>
  <si>
    <t>SCHOCH Lionel</t>
  </si>
  <si>
    <t>SCHOEPFF Jean-jacques</t>
  </si>
  <si>
    <t>SCHOETTEL Pascal</t>
  </si>
  <si>
    <t>SCHON Jean-Paul</t>
  </si>
  <si>
    <t>SCHOPP Adrien</t>
  </si>
  <si>
    <t>SCHOTT Jean-Marc</t>
  </si>
  <si>
    <t>SCHRADER Bernard</t>
  </si>
  <si>
    <t>SCHRAMM Gilbert</t>
  </si>
  <si>
    <t>SCHULER Charles</t>
  </si>
  <si>
    <t>SCHULER Charly</t>
  </si>
  <si>
    <t>SCHULER Claudine</t>
  </si>
  <si>
    <t>SCHULER Elisa</t>
  </si>
  <si>
    <t>SCHULER Jacky</t>
  </si>
  <si>
    <t>SCHULTIS Christiane</t>
  </si>
  <si>
    <t>SCHULZ Rémy</t>
  </si>
  <si>
    <t>SCHUNDER Didier</t>
  </si>
  <si>
    <t>SCHUSTER Alexis</t>
  </si>
  <si>
    <t>SCHUSTER Nicolas</t>
  </si>
  <si>
    <t>SCHUTTER Nicolas</t>
  </si>
  <si>
    <t>SCHUTZGER Axel</t>
  </si>
  <si>
    <t>SCHUTZGER Thierry</t>
  </si>
  <si>
    <t>SCHWALLER Pierre</t>
  </si>
  <si>
    <t>SCHWARTZ André</t>
  </si>
  <si>
    <t>SCHWARTZ Bernard</t>
  </si>
  <si>
    <t>SCHWARTZ Patrice</t>
  </si>
  <si>
    <t>SCHWEBEL Maurice</t>
  </si>
  <si>
    <t>SCHWEIGKART Stéphane</t>
  </si>
  <si>
    <t>SCHWER Gérard</t>
  </si>
  <si>
    <t>SCHWERM Bruno</t>
  </si>
  <si>
    <t>SCHWERM Jean Noël</t>
  </si>
  <si>
    <t>SCHWINTE Thierry</t>
  </si>
  <si>
    <t>SCHWINTE Marc</t>
  </si>
  <si>
    <t>SCHWOB Joëlle</t>
  </si>
  <si>
    <t>SEEL Martine</t>
  </si>
  <si>
    <t>SEEL Maurice</t>
  </si>
  <si>
    <t>SEGUIN Bruno</t>
  </si>
  <si>
    <t>SENGEL Patrick</t>
  </si>
  <si>
    <t>SENGLER Bernard</t>
  </si>
  <si>
    <t>SENN Martine</t>
  </si>
  <si>
    <t>SENSENBRENNER Jean-Jacques</t>
  </si>
  <si>
    <t>SENSENBRENNER Martine</t>
  </si>
  <si>
    <t>SENSENBRENNER Roland</t>
  </si>
  <si>
    <t>SERAFINI Mauro</t>
  </si>
  <si>
    <t>SERBINE Michel</t>
  </si>
  <si>
    <t>SEYFRITZ Danielle</t>
  </si>
  <si>
    <t>SEYFRITZ Grégory</t>
  </si>
  <si>
    <t>SEYFRITZ Fabien</t>
  </si>
  <si>
    <t>SIEDEL Mathieu</t>
  </si>
  <si>
    <t>SIEDEL GAETAN</t>
  </si>
  <si>
    <t>SIEFFERT Dany</t>
  </si>
  <si>
    <t>SIEGLER Fabrice</t>
  </si>
  <si>
    <t>SIFFERLE Jean Paul</t>
  </si>
  <si>
    <t>SIFFERLE Julie</t>
  </si>
  <si>
    <t>SIFFERLE Stéphane</t>
  </si>
  <si>
    <t>SIGAUD Daniel</t>
  </si>
  <si>
    <t>SIGAUD Jean-Louis</t>
  </si>
  <si>
    <t>SIGAUD Pierrette</t>
  </si>
  <si>
    <t>SIGNORET François</t>
  </si>
  <si>
    <t>SILBERMANN Sylvain</t>
  </si>
  <si>
    <t>SILBERREISS Gérard</t>
  </si>
  <si>
    <t>SIMLER Hubert</t>
  </si>
  <si>
    <t>SIMOES Sabrina</t>
  </si>
  <si>
    <t>SIMON Jean-Marc</t>
  </si>
  <si>
    <t>SIMON Bruno</t>
  </si>
  <si>
    <t>SIMON Philippe</t>
  </si>
  <si>
    <t>SIMON Antoine</t>
  </si>
  <si>
    <t>SIMON Christophe</t>
  </si>
  <si>
    <t>SIMON Bernard</t>
  </si>
  <si>
    <t>SIMONIN Jean Louis</t>
  </si>
  <si>
    <t>SIMONIN Sri</t>
  </si>
  <si>
    <t>SINIVASSANE Raja</t>
  </si>
  <si>
    <t>SITTERLIN Christian</t>
  </si>
  <si>
    <t>SKORACKI ANDRE</t>
  </si>
  <si>
    <t>SKOTARCZAK Théo</t>
  </si>
  <si>
    <t>SMUTNY Pierrot</t>
  </si>
  <si>
    <t>SOHN Dany</t>
  </si>
  <si>
    <t>SOLIGNAC Thierry</t>
  </si>
  <si>
    <t>SOLIGNAC Julien</t>
  </si>
  <si>
    <t>SONNTAG Jennifer</t>
  </si>
  <si>
    <t>SONNTAG Fernande</t>
  </si>
  <si>
    <t>SONNTAG Patricia</t>
  </si>
  <si>
    <t>SONNTAG Roland</t>
  </si>
  <si>
    <t>SONNTAG Jean-Marie</t>
  </si>
  <si>
    <t>SONNTAG Yves</t>
  </si>
  <si>
    <t>SOUARAT Christian</t>
  </si>
  <si>
    <t>SOUARAT Annick</t>
  </si>
  <si>
    <t>SOUNDARAMOURTY Iris</t>
  </si>
  <si>
    <t>SPARD Alain</t>
  </si>
  <si>
    <t>SPECHT Lucas</t>
  </si>
  <si>
    <t>SPEICH Didier</t>
  </si>
  <si>
    <t>SPEICH Bernadette</t>
  </si>
  <si>
    <t>SPEICH Jérôme</t>
  </si>
  <si>
    <t>SPEISSER Joseph</t>
  </si>
  <si>
    <t>SPEISSER Bernard</t>
  </si>
  <si>
    <t>SPETZ René</t>
  </si>
  <si>
    <t>SPIELMANN Ludovic</t>
  </si>
  <si>
    <t>SPIELMANN Ernest</t>
  </si>
  <si>
    <t>SPIELMANN Véronique</t>
  </si>
  <si>
    <t>SPILLEBOUT Yannick</t>
  </si>
  <si>
    <t>SPITZ Claude</t>
  </si>
  <si>
    <t>SPITZ Hubert</t>
  </si>
  <si>
    <t>STADLER Alexis</t>
  </si>
  <si>
    <t>STAERCK Richard</t>
  </si>
  <si>
    <t>STAHLSCHMITT Tania</t>
  </si>
  <si>
    <t>STARCK Gabrielle</t>
  </si>
  <si>
    <t>STARCK Jeannot</t>
  </si>
  <si>
    <t>STAUB Fabien</t>
  </si>
  <si>
    <t>STAUB Christiane</t>
  </si>
  <si>
    <t>STAUDINGER Laetitia</t>
  </si>
  <si>
    <t>STAUDINGER Christophe</t>
  </si>
  <si>
    <t>STAUDINGER Brigitte</t>
  </si>
  <si>
    <t>STAUDINGER Bernard</t>
  </si>
  <si>
    <t>STAUFFERT Gilles</t>
  </si>
  <si>
    <t>STAUTH Joseph</t>
  </si>
  <si>
    <t>STAWIASKI Frédéric</t>
  </si>
  <si>
    <t>STAWIASKI Liliane</t>
  </si>
  <si>
    <t>STAWIASKI Olivier</t>
  </si>
  <si>
    <t>STECK Emile</t>
  </si>
  <si>
    <t>STECK Cédric</t>
  </si>
  <si>
    <t>STEHLIN Alain</t>
  </si>
  <si>
    <t>STEINECKER Patrick</t>
  </si>
  <si>
    <t>STEINECKER Isabelle</t>
  </si>
  <si>
    <t>STEINER Elisabeth</t>
  </si>
  <si>
    <t>STEINER Patrick</t>
  </si>
  <si>
    <t>STEINER Marcel</t>
  </si>
  <si>
    <t>STEINHAUER Jean-Marc</t>
  </si>
  <si>
    <t>STEINHAUER Bernadette</t>
  </si>
  <si>
    <t>STEPHAN Thierry</t>
  </si>
  <si>
    <t>STEPHAN Christiane</t>
  </si>
  <si>
    <t>STEPHAN Roger</t>
  </si>
  <si>
    <t>STEPHAN Yannick</t>
  </si>
  <si>
    <t>STEPHAN Jean-Paul</t>
  </si>
  <si>
    <t>STEPHAN Marc</t>
  </si>
  <si>
    <t>STEPHAN Alain</t>
  </si>
  <si>
    <t>STEPHAN David</t>
  </si>
  <si>
    <t>STEPHAN Cathie</t>
  </si>
  <si>
    <t>STEPHAN Caroline</t>
  </si>
  <si>
    <t>STEPHAN Suzanne</t>
  </si>
  <si>
    <t>STERN Jean-Claude</t>
  </si>
  <si>
    <t>STIEVENART Didier</t>
  </si>
  <si>
    <t>STILGENBAUER Dany</t>
  </si>
  <si>
    <t>STIRMEL Claude</t>
  </si>
  <si>
    <t>STIVALETTA Alberto</t>
  </si>
  <si>
    <t>STIVALETTA Isabelle</t>
  </si>
  <si>
    <t>STIVALETTA Clara</t>
  </si>
  <si>
    <t>STIVALETTA Enzo</t>
  </si>
  <si>
    <t>STOCKER Jean-Paul</t>
  </si>
  <si>
    <t>STOLL David</t>
  </si>
  <si>
    <t>STOLL JEAN-PIERRE</t>
  </si>
  <si>
    <t>STOLL Corinne</t>
  </si>
  <si>
    <t>STOLL Ernest</t>
  </si>
  <si>
    <t>STRASSER Yves</t>
  </si>
  <si>
    <t>STRATEMEYER Ferdinand</t>
  </si>
  <si>
    <t>STRATEMEYER René</t>
  </si>
  <si>
    <t>STRATEMEYER Martin</t>
  </si>
  <si>
    <t>STREBLER Tharcis</t>
  </si>
  <si>
    <t>STREBLER Clarisse</t>
  </si>
  <si>
    <t>STREBLER Martine</t>
  </si>
  <si>
    <t>STRENG Jacky</t>
  </si>
  <si>
    <t>STRESSER Jacques</t>
  </si>
  <si>
    <t>STRIEGEL Doris</t>
  </si>
  <si>
    <t>STROH Yves</t>
  </si>
  <si>
    <t>STROH Dominique</t>
  </si>
  <si>
    <t>STROH Christine</t>
  </si>
  <si>
    <t>STRUB Marie Thérèse</t>
  </si>
  <si>
    <t>STUDER Gérard</t>
  </si>
  <si>
    <t>STUDER Simon</t>
  </si>
  <si>
    <t>STURM Danielle</t>
  </si>
  <si>
    <t>STURNI Nadine</t>
  </si>
  <si>
    <t>STURNI Charles</t>
  </si>
  <si>
    <t>STURNI Daniel</t>
  </si>
  <si>
    <t>STURTZER Joanna</t>
  </si>
  <si>
    <t>SUPLON Evelyne</t>
  </si>
  <si>
    <t>SUPLON Jean-Luc</t>
  </si>
  <si>
    <t>SUTTER Gérard</t>
  </si>
  <si>
    <t>SUTTER Josiane</t>
  </si>
  <si>
    <t>SVABENSKA Ludmila</t>
  </si>
  <si>
    <t>SYLVESTRE Elisabeth</t>
  </si>
  <si>
    <t>SZESTKE Alexandre</t>
  </si>
  <si>
    <t>SZESTKE Angèle</t>
  </si>
  <si>
    <t>SZOLOMAYER Célia</t>
  </si>
  <si>
    <t>TAIBI Soufian</t>
  </si>
  <si>
    <t>TALHI Chantal</t>
  </si>
  <si>
    <t>TALHI Pascal</t>
  </si>
  <si>
    <t>TAVERNE Philippe</t>
  </si>
  <si>
    <t>TAVERNIER Martine</t>
  </si>
  <si>
    <t>TEISSERE Pierre</t>
  </si>
  <si>
    <t>TERRAIN Lucas</t>
  </si>
  <si>
    <t>TERRONES Franck</t>
  </si>
  <si>
    <t>TERRONES Nathalie</t>
  </si>
  <si>
    <t>TERSCHLUSEN Armnd</t>
  </si>
  <si>
    <t>TESSIER Alain</t>
  </si>
  <si>
    <t>TEXEIRA ARMANDO</t>
  </si>
  <si>
    <t>TEXEIRA-OLIVEIRA Jonathan</t>
  </si>
  <si>
    <t>THAUDIERE Michel</t>
  </si>
  <si>
    <t>THAUDIERE Bruno</t>
  </si>
  <si>
    <t>THEISGEN Jean-Luc</t>
  </si>
  <si>
    <t>THEISINGER Iseult</t>
  </si>
  <si>
    <t>THEISINGER Bruno</t>
  </si>
  <si>
    <t>THENOT Patrick</t>
  </si>
  <si>
    <t>THOMASSON Jean-Bernard</t>
  </si>
  <si>
    <t>TIPPEL Michel</t>
  </si>
  <si>
    <t>TIPPEL Dominique</t>
  </si>
  <si>
    <t>TIRELLI Astride</t>
  </si>
  <si>
    <t>TIRELLI Antonio</t>
  </si>
  <si>
    <t>TIRELLI Stéphane</t>
  </si>
  <si>
    <t>TISSERAND Michel</t>
  </si>
  <si>
    <t>TOPLITSCH Roland</t>
  </si>
  <si>
    <t>TORE Carine</t>
  </si>
  <si>
    <t>TORREGROSSA Emile</t>
  </si>
  <si>
    <t>TOUSSAINT Jacques</t>
  </si>
  <si>
    <t>TRABER Timéo</t>
  </si>
  <si>
    <t>TRAMIER Thierry</t>
  </si>
  <si>
    <t>TRAMIER Paul-André</t>
  </si>
  <si>
    <t>TRANVANT Jean-Claude</t>
  </si>
  <si>
    <t>TREMMEL Bernard</t>
  </si>
  <si>
    <t>TREUIL Alexis</t>
  </si>
  <si>
    <t>TROESCH Joseph</t>
  </si>
  <si>
    <t>TROESTLER Bernard</t>
  </si>
  <si>
    <t>TROUILLER Sabine</t>
  </si>
  <si>
    <t>TROUILLER Jérôme</t>
  </si>
  <si>
    <t>TRUNTZER Joseph</t>
  </si>
  <si>
    <t>TRUTMANN Stéphane</t>
  </si>
  <si>
    <t>TRUTTMANN Jean-Paul</t>
  </si>
  <si>
    <t>TRUTTMANN Paul</t>
  </si>
  <si>
    <t>TUGEND Jean-Luc</t>
  </si>
  <si>
    <t>TUITOGA Daysi Nico</t>
  </si>
  <si>
    <t>TUITOGA Bonifacio</t>
  </si>
  <si>
    <t>TYKA Henryk</t>
  </si>
  <si>
    <t>TYKA KARIN</t>
  </si>
  <si>
    <t>TYKA Angélique</t>
  </si>
  <si>
    <t>UGI Pascal</t>
  </si>
  <si>
    <t>UHLERICH Martial</t>
  </si>
  <si>
    <t>ULRICH Patrick</t>
  </si>
  <si>
    <t>UNTERNEHR Jérôme</t>
  </si>
  <si>
    <t>UNTZ Jean-Pierre</t>
  </si>
  <si>
    <t>URLACHER Thierry</t>
  </si>
  <si>
    <t>URLACHER Dominique</t>
  </si>
  <si>
    <t>VALLET Claudine</t>
  </si>
  <si>
    <t>VALLET Yan</t>
  </si>
  <si>
    <t>VAN TUYEN Ngo</t>
  </si>
  <si>
    <t>VANHULST Philippe</t>
  </si>
  <si>
    <t>VAN-MEER Jean-Marie</t>
  </si>
  <si>
    <t>VANTHONG Dominique</t>
  </si>
  <si>
    <t>VATONNE Mickaël</t>
  </si>
  <si>
    <t>VAUCHEZ Juliette</t>
  </si>
  <si>
    <t>VAUDENAY Alain</t>
  </si>
  <si>
    <t>VAUDENAY Patricia</t>
  </si>
  <si>
    <t>VEDRINE Fabrice</t>
  </si>
  <si>
    <t>VEGELAHN Roland-Uwe</t>
  </si>
  <si>
    <t>VEIDT Hubert</t>
  </si>
  <si>
    <t>VEIT Gérard</t>
  </si>
  <si>
    <t>VELCIN Sébastien</t>
  </si>
  <si>
    <t>VELCIN Mathéo</t>
  </si>
  <si>
    <t>VELTZ Jean-Yves</t>
  </si>
  <si>
    <t>VERCELLI Cyrille</t>
  </si>
  <si>
    <t>VERON LAMBS Bénédicte</t>
  </si>
  <si>
    <t>VETTER Martin</t>
  </si>
  <si>
    <t>VETTER Marie-Josée</t>
  </si>
  <si>
    <t>VETTER Robert</t>
  </si>
  <si>
    <t>VINCENT Jean-François</t>
  </si>
  <si>
    <t>VIRASSAMY François</t>
  </si>
  <si>
    <t>VIRECOULON Clarisse</t>
  </si>
  <si>
    <t>VIRY Claude</t>
  </si>
  <si>
    <t>VISCOMI Antonio</t>
  </si>
  <si>
    <t>VIVIEN-RAGUET Julien</t>
  </si>
  <si>
    <t>VIVIEN-RAGUET Patrick</t>
  </si>
  <si>
    <t>VIX Michel</t>
  </si>
  <si>
    <t>VIX Gabrielle</t>
  </si>
  <si>
    <t>VIX Valérie</t>
  </si>
  <si>
    <t>VOELCKEL Hubert</t>
  </si>
  <si>
    <t>VOELKEL Mamolito</t>
  </si>
  <si>
    <t>VOGT Magali</t>
  </si>
  <si>
    <t>VOGT Claude</t>
  </si>
  <si>
    <t>VOGT Geneviève</t>
  </si>
  <si>
    <t>VOGT Yann</t>
  </si>
  <si>
    <t>VOILLEQUIN Francis</t>
  </si>
  <si>
    <t>VOILQUIER Lionel</t>
  </si>
  <si>
    <t>VOILQUIER Loïc</t>
  </si>
  <si>
    <t>VOLKMANN Daniel</t>
  </si>
  <si>
    <t>VOLKMANN Sylviane</t>
  </si>
  <si>
    <t>VONSEEL Christian</t>
  </si>
  <si>
    <t>VORREIER Patrick</t>
  </si>
  <si>
    <t>VORWALTER Audrey</t>
  </si>
  <si>
    <t>VORWALTER Christian</t>
  </si>
  <si>
    <t>VOVARD Dominique</t>
  </si>
  <si>
    <t>VOVARD Marie-Rose</t>
  </si>
  <si>
    <t>WAAG Jonathan</t>
  </si>
  <si>
    <t>WAAG Pascal</t>
  </si>
  <si>
    <t>WACKENHEIM Marc</t>
  </si>
  <si>
    <t>WAGENTRUTZ Roger</t>
  </si>
  <si>
    <t>WAGNER Jean-Marc</t>
  </si>
  <si>
    <t>WAGNER Rémy</t>
  </si>
  <si>
    <t>WAGNER Serge</t>
  </si>
  <si>
    <t>WAGNER Gilles</t>
  </si>
  <si>
    <t>WAGNER Peter</t>
  </si>
  <si>
    <t>WAHL Lucas</t>
  </si>
  <si>
    <t>WAHL Céline</t>
  </si>
  <si>
    <t>WALCH Claude</t>
  </si>
  <si>
    <t>WALDVOGEL Daniel</t>
  </si>
  <si>
    <t>WALTER Christophe</t>
  </si>
  <si>
    <t>WALTER Doris</t>
  </si>
  <si>
    <t>WALTER Thierry</t>
  </si>
  <si>
    <t>WALTER Serge</t>
  </si>
  <si>
    <t>WALTER Eric</t>
  </si>
  <si>
    <t>WALTER Bruno</t>
  </si>
  <si>
    <t>WALTZ Tharcisse</t>
  </si>
  <si>
    <t>WALTZ Daniel</t>
  </si>
  <si>
    <t>WANDRES Jacky</t>
  </si>
  <si>
    <t>WATHLE Joseph</t>
  </si>
  <si>
    <t>WATHLE Christian</t>
  </si>
  <si>
    <t>WATHLE Fabien</t>
  </si>
  <si>
    <t>WATHLE Daniel</t>
  </si>
  <si>
    <t>WATHLE Raymond</t>
  </si>
  <si>
    <t>WEBER Stéphane</t>
  </si>
  <si>
    <t>WEBER Marc</t>
  </si>
  <si>
    <t>WEBER Sébastien</t>
  </si>
  <si>
    <t>WEBER Pierre</t>
  </si>
  <si>
    <t>WEBER Danielle</t>
  </si>
  <si>
    <t>WEBER Pascal</t>
  </si>
  <si>
    <t>WEBER Daniel</t>
  </si>
  <si>
    <t>WEHR Jean-Michel</t>
  </si>
  <si>
    <t>WEHRLE Catherine</t>
  </si>
  <si>
    <t>WEHRMULLER Jean Jacques</t>
  </si>
  <si>
    <t>WEHRMULLER Emile</t>
  </si>
  <si>
    <t>WEHRMULLER Yolande</t>
  </si>
  <si>
    <t>WEHRUNG Marc</t>
  </si>
  <si>
    <t>WEINMANN Michel</t>
  </si>
  <si>
    <t>WEINMANN Renée</t>
  </si>
  <si>
    <t>WEINSTEIN Adelin</t>
  </si>
  <si>
    <t>WEISBECKER Bernard</t>
  </si>
  <si>
    <t>WEISGERBER Patrick</t>
  </si>
  <si>
    <t>WEISKOPF Fabien</t>
  </si>
  <si>
    <t>WEISS Roland</t>
  </si>
  <si>
    <t>WEISS Antoni</t>
  </si>
  <si>
    <t>WEISS Christophe</t>
  </si>
  <si>
    <t>WEISS Christian</t>
  </si>
  <si>
    <t>WEISS SONIA</t>
  </si>
  <si>
    <t>WEISS Joseph</t>
  </si>
  <si>
    <t>WEISS Maguy</t>
  </si>
  <si>
    <t>WEISS Gilbert</t>
  </si>
  <si>
    <t>WEISS LOIC</t>
  </si>
  <si>
    <t>WEISSBECKER Bruno</t>
  </si>
  <si>
    <t>WEISSINGER Denis</t>
  </si>
  <si>
    <t>WEISSINGER Martine</t>
  </si>
  <si>
    <t>WEISSINGER Charlotte</t>
  </si>
  <si>
    <t>WEISSLER Maurice</t>
  </si>
  <si>
    <t>WEIWODA Jean-Michel</t>
  </si>
  <si>
    <t>WELLY Patrick</t>
  </si>
  <si>
    <t>WELLY Nathalie</t>
  </si>
  <si>
    <t>WENDLING Pierre</t>
  </si>
  <si>
    <t>WENDLING Gérard</t>
  </si>
  <si>
    <t>WENDLING Bernard</t>
  </si>
  <si>
    <t>WENDLING Claude</t>
  </si>
  <si>
    <t>WENDLING Patricia</t>
  </si>
  <si>
    <t>WENDLING Laurent</t>
  </si>
  <si>
    <t>WENDLING Emile</t>
  </si>
  <si>
    <t>WENDLING Mickaël</t>
  </si>
  <si>
    <t>WENZEL Didier</t>
  </si>
  <si>
    <t>WERLING Chantal</t>
  </si>
  <si>
    <t>WERLY GEOFFREY</t>
  </si>
  <si>
    <t>WETTA Nadine</t>
  </si>
  <si>
    <t>WETTA Nicole</t>
  </si>
  <si>
    <t>WETZEL Maxime</t>
  </si>
  <si>
    <t>WETZEL Sylvain</t>
  </si>
  <si>
    <t>WETZEL Laurent</t>
  </si>
  <si>
    <t>WETZEL Alain</t>
  </si>
  <si>
    <t>WETZEL Danielle</t>
  </si>
  <si>
    <t>WEYRICH Sylvie</t>
  </si>
  <si>
    <t>WICKER Paul</t>
  </si>
  <si>
    <t>WICKER Jacky</t>
  </si>
  <si>
    <t>WICKERSHEIMER Serge</t>
  </si>
  <si>
    <t>WICKERSHEIMER Astrid</t>
  </si>
  <si>
    <t>WIDEMANN Jean-Pierre</t>
  </si>
  <si>
    <t>WIEDEMANN Alfred</t>
  </si>
  <si>
    <t>WIEDEMANN Danielle</t>
  </si>
  <si>
    <t>WIEDEMANN Etienne</t>
  </si>
  <si>
    <t>WIESCHALKA Lucien</t>
  </si>
  <si>
    <t>WIETRICH Jean Louis</t>
  </si>
  <si>
    <t>WILL Vincent</t>
  </si>
  <si>
    <t>WILLER Guy</t>
  </si>
  <si>
    <t>WINGERT Norbert</t>
  </si>
  <si>
    <t>WINGERTER Thierry</t>
  </si>
  <si>
    <t>WINTER Robert</t>
  </si>
  <si>
    <t>WINTER Antoine</t>
  </si>
  <si>
    <t>WIRTH Daniel</t>
  </si>
  <si>
    <t>WIRZSTEIN Betina</t>
  </si>
  <si>
    <t>WISS Gérard</t>
  </si>
  <si>
    <t>WISS Jean-Marc</t>
  </si>
  <si>
    <t>WISSER Yves</t>
  </si>
  <si>
    <t>WISSER Lucienne</t>
  </si>
  <si>
    <t>WISSER Claude</t>
  </si>
  <si>
    <t>WISSER Michèle</t>
  </si>
  <si>
    <t>WITTER Edgar</t>
  </si>
  <si>
    <t>WITTMANN Philippe</t>
  </si>
  <si>
    <t>WOELTZ Sylvie - Gabrielle</t>
  </si>
  <si>
    <t>WOERRINGER Alexandre</t>
  </si>
  <si>
    <t>WOITSCHITZKY Béatrice</t>
  </si>
  <si>
    <t>WOITSCHITZKY Roland</t>
  </si>
  <si>
    <t>WOLF Christian</t>
  </si>
  <si>
    <t>WOLFF Christian</t>
  </si>
  <si>
    <t>WOLFF Gilbert</t>
  </si>
  <si>
    <t>WOLFF Dominique</t>
  </si>
  <si>
    <t>WOLFF Pascal</t>
  </si>
  <si>
    <t>WOLFF Antoinette</t>
  </si>
  <si>
    <t>WOLFF André</t>
  </si>
  <si>
    <t>WOLFF Georges</t>
  </si>
  <si>
    <t>WOLFF Daniel</t>
  </si>
  <si>
    <t>WOLFF Henri</t>
  </si>
  <si>
    <t>WOLFF Gérard</t>
  </si>
  <si>
    <t>WOLFF Justin</t>
  </si>
  <si>
    <t>WOLFF Jean-Charles</t>
  </si>
  <si>
    <t>WOLLMERSHAUSSER Suzanne</t>
  </si>
  <si>
    <t>WOOG Gaëtan</t>
  </si>
  <si>
    <t>WOTLING Aline</t>
  </si>
  <si>
    <t>WROBLEWSKI Gilles</t>
  </si>
  <si>
    <t>WULGUE Marius</t>
  </si>
  <si>
    <t>WURSTER Nathalie</t>
  </si>
  <si>
    <t>WURSTER Thierry</t>
  </si>
  <si>
    <t>WURTH Yvonne</t>
  </si>
  <si>
    <t>WURTH Charles</t>
  </si>
  <si>
    <t>WURTZ Henri</t>
  </si>
  <si>
    <t>YOLANT Alexandre</t>
  </si>
  <si>
    <t>YVANES Fabrice</t>
  </si>
  <si>
    <t>ZAEGEL Pierre</t>
  </si>
  <si>
    <t>ZECHEL Bernard</t>
  </si>
  <si>
    <t>ZENNER Michaël</t>
  </si>
  <si>
    <t>ZENNER Gérard</t>
  </si>
  <si>
    <t>ZENNER Béatrice</t>
  </si>
  <si>
    <t>ZIMMER Fabrice</t>
  </si>
  <si>
    <t>ZIMMER Line</t>
  </si>
  <si>
    <t>ZIMMERMANN Gilbert</t>
  </si>
  <si>
    <t>ZIMMERMANN Francis</t>
  </si>
  <si>
    <t>ZIMMERMANN Roland</t>
  </si>
  <si>
    <t>ZINCK Francis</t>
  </si>
  <si>
    <t>ZINSSNER BERNARD</t>
  </si>
  <si>
    <t>ZISSEL Alain</t>
  </si>
  <si>
    <t>ZOBLER Alain</t>
  </si>
  <si>
    <t>ZOFFMANN Jeanine</t>
  </si>
  <si>
    <t>ZORN Claude</t>
  </si>
  <si>
    <t>ZOUATINE Abderalmed</t>
  </si>
  <si>
    <t>ZRARI Saïd</t>
  </si>
  <si>
    <t>ZUBER Isabelle</t>
  </si>
  <si>
    <t>ZUBER Gérard</t>
  </si>
  <si>
    <t>ZUCHOLD Anita</t>
  </si>
  <si>
    <t>ZUMSTEIN Pascal</t>
  </si>
  <si>
    <t>ZWINGER René</t>
  </si>
  <si>
    <t>ZWINGER Ludovic</t>
  </si>
  <si>
    <r>
      <t xml:space="preserve">SAISISSEZ LE CLUB  </t>
    </r>
    <r>
      <rPr>
        <b/>
        <sz val="20"/>
        <color theme="7" tint="0.39997558519241921"/>
        <rFont val="Calibri"/>
        <family val="2"/>
      </rPr>
      <t>→→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</si>
</sst>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36"/>
      <color rgb="FFC0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7" tint="0.39997558519241921"/>
      <name val="Calibri"/>
      <family val="2"/>
      <scheme val="minor"/>
    </font>
    <font>
      <b/>
      <sz val="20"/>
      <color theme="7" tint="0.3999755851924192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6" borderId="10" xfId="0" applyFont="1" applyFill="1" applyBorder="1"/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2" fillId="7" borderId="0" xfId="0" applyNumberFormat="1" applyFont="1" applyFill="1"/>
    <xf numFmtId="0" fontId="0" fillId="7" borderId="12" xfId="0" applyFill="1" applyBorder="1"/>
    <xf numFmtId="0" fontId="0" fillId="7" borderId="13" xfId="0" applyFill="1" applyBorder="1"/>
    <xf numFmtId="14" fontId="0" fillId="7" borderId="0" xfId="0" applyNumberFormat="1" applyFill="1"/>
    <xf numFmtId="14" fontId="2" fillId="2" borderId="0" xfId="0" applyNumberFormat="1" applyFont="1" applyFill="1"/>
    <xf numFmtId="0" fontId="0" fillId="2" borderId="13" xfId="0" applyFill="1" applyBorder="1"/>
    <xf numFmtId="14" fontId="0" fillId="2" borderId="0" xfId="0" applyNumberFormat="1" applyFill="1"/>
    <xf numFmtId="0" fontId="0" fillId="2" borderId="14" xfId="0" applyFill="1" applyBorder="1"/>
    <xf numFmtId="0" fontId="0" fillId="8" borderId="0" xfId="0" applyFill="1"/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11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4" fontId="0" fillId="11" borderId="9" xfId="0" applyNumberForma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/>
    <xf numFmtId="0" fontId="0" fillId="3" borderId="15" xfId="0" applyFill="1" applyBorder="1" applyAlignment="1">
      <alignment horizontal="center"/>
    </xf>
    <xf numFmtId="0" fontId="0" fillId="11" borderId="9" xfId="0" applyFill="1" applyBorder="1"/>
    <xf numFmtId="0" fontId="0" fillId="11" borderId="15" xfId="0" applyFill="1" applyBorder="1" applyAlignment="1">
      <alignment horizontal="center"/>
    </xf>
    <xf numFmtId="49" fontId="0" fillId="11" borderId="16" xfId="0" applyNumberFormat="1" applyFill="1" applyBorder="1" applyAlignment="1">
      <alignment horizontal="center"/>
    </xf>
    <xf numFmtId="0" fontId="0" fillId="3" borderId="9" xfId="0" applyFill="1" applyBorder="1"/>
    <xf numFmtId="49" fontId="0" fillId="3" borderId="16" xfId="0" applyNumberFormat="1" applyFill="1" applyBorder="1" applyAlignment="1">
      <alignment horizontal="center"/>
    </xf>
    <xf numFmtId="0" fontId="0" fillId="3" borderId="0" xfId="0" applyFill="1"/>
    <xf numFmtId="0" fontId="0" fillId="12" borderId="0" xfId="0" applyFill="1"/>
    <xf numFmtId="0" fontId="3" fillId="4" borderId="0" xfId="0" applyFont="1" applyFill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7" fillId="12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left" vertical="center"/>
    </xf>
  </cellXfs>
  <cellStyles count="1">
    <cellStyle name="Normal" xfId="0" builtinId="0"/>
  </cellStyles>
  <dxfs count="18"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4" formatCode="m/d/yyyy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bgColor theme="8" tint="0.79998168889431442"/>
        </patternFill>
      </fill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Joueurs!A1"/><Relationship Id="rId2" Type="http://schemas.openxmlformats.org/officeDocument/2006/relationships/hyperlink" Target="#LICENCES!A1"/><Relationship Id="rId1" Type="http://schemas.openxmlformats.org/officeDocument/2006/relationships/hyperlink" Target="#ACCUEIL!A1"/><Relationship Id="rId6" Type="http://schemas.openxmlformats.org/officeDocument/2006/relationships/hyperlink" Target="#Liste!A1"/><Relationship Id="rId5" Type="http://schemas.openxmlformats.org/officeDocument/2006/relationships/hyperlink" Target="#CODECLUB!A1"/><Relationship Id="rId4" Type="http://schemas.openxmlformats.org/officeDocument/2006/relationships/hyperlink" Target="#STA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609600</xdr:colOff>
      <xdr:row>32</xdr:row>
      <xdr:rowOff>38100</xdr:rowOff>
    </xdr:from>
    <xdr:to>
      <xdr:col>18</xdr:col>
      <xdr:colOff>666750</xdr:colOff>
      <xdr:row>35</xdr:row>
      <xdr:rowOff>123825</xdr:rowOff>
    </xdr:to>
    <xdr:sp macro="[0]!Quit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039600" y="6153150"/>
          <a:ext cx="2343150" cy="657225"/>
        </a:xfrm>
        <a:prstGeom prst="roundRect">
          <a:avLst/>
        </a:prstGeom>
        <a:gradFill>
          <a:gsLst>
            <a:gs pos="0">
              <a:srgbClr val="C0000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QUITTER</a:t>
          </a:r>
        </a:p>
      </xdr:txBody>
    </xdr:sp>
    <xdr:clientData/>
  </xdr:twoCellAnchor>
  <xdr:oneCellAnchor>
    <xdr:from>
      <xdr:col>0</xdr:col>
      <xdr:colOff>506910</xdr:colOff>
      <xdr:row>1</xdr:row>
      <xdr:rowOff>78873</xdr:rowOff>
    </xdr:from>
    <xdr:ext cx="5196486" cy="1782924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6910" y="269373"/>
          <a:ext cx="5196486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Fichier</a:t>
          </a:r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 LICENCIES </a:t>
          </a:r>
        </a:p>
        <a:p>
          <a:pPr algn="ctr"/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2019 - BAS/RHIN</a:t>
          </a:r>
          <a:endParaRPr lang="fr-FR" sz="5400" b="0" cap="none" spc="0">
            <a:ln w="0"/>
            <a:solidFill>
              <a:srgbClr val="C00000"/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>
    <xdr:from>
      <xdr:col>9</xdr:col>
      <xdr:colOff>247649</xdr:colOff>
      <xdr:row>1</xdr:row>
      <xdr:rowOff>171449</xdr:rowOff>
    </xdr:from>
    <xdr:to>
      <xdr:col>12</xdr:col>
      <xdr:colOff>390525</xdr:colOff>
      <xdr:row>5</xdr:row>
      <xdr:rowOff>123824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105649" y="361949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RECHERCE PAR NOM</a:t>
          </a:r>
        </a:p>
      </xdr:txBody>
    </xdr:sp>
    <xdr:clientData/>
  </xdr:twoCellAnchor>
  <xdr:twoCellAnchor>
    <xdr:from>
      <xdr:col>9</xdr:col>
      <xdr:colOff>323850</xdr:colOff>
      <xdr:row>7</xdr:row>
      <xdr:rowOff>0</xdr:rowOff>
    </xdr:from>
    <xdr:to>
      <xdr:col>12</xdr:col>
      <xdr:colOff>466726</xdr:colOff>
      <xdr:row>10</xdr:row>
      <xdr:rowOff>142875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181850" y="1333500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 PAR NUMERO DE LICENCE</a:t>
          </a:r>
        </a:p>
      </xdr:txBody>
    </xdr:sp>
    <xdr:clientData/>
  </xdr:twoCellAnchor>
  <xdr:twoCellAnchor>
    <xdr:from>
      <xdr:col>15</xdr:col>
      <xdr:colOff>542925</xdr:colOff>
      <xdr:row>23</xdr:row>
      <xdr:rowOff>38100</xdr:rowOff>
    </xdr:from>
    <xdr:to>
      <xdr:col>18</xdr:col>
      <xdr:colOff>381000</xdr:colOff>
      <xdr:row>26</xdr:row>
      <xdr:rowOff>161925</xdr:rowOff>
    </xdr:to>
    <xdr:sp macro="" textlink="">
      <xdr:nvSpPr>
        <xdr:cNvPr id="9" name="Rectangle : coins arrondi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972925" y="4438650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DONNEES</a:t>
          </a:r>
        </a:p>
      </xdr:txBody>
    </xdr:sp>
    <xdr:clientData/>
  </xdr:twoCellAnchor>
  <xdr:twoCellAnchor>
    <xdr:from>
      <xdr:col>9</xdr:col>
      <xdr:colOff>542924</xdr:colOff>
      <xdr:row>18</xdr:row>
      <xdr:rowOff>47625</xdr:rowOff>
    </xdr:from>
    <xdr:to>
      <xdr:col>12</xdr:col>
      <xdr:colOff>504825</xdr:colOff>
      <xdr:row>21</xdr:row>
      <xdr:rowOff>171450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400924" y="3495675"/>
          <a:ext cx="2247901" cy="695325"/>
        </a:xfrm>
        <a:prstGeom prst="roundRect">
          <a:avLst/>
        </a:prstGeom>
        <a:gradFill>
          <a:gsLst>
            <a:gs pos="0">
              <a:schemeClr val="accent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Statistiques</a:t>
          </a:r>
        </a:p>
      </xdr:txBody>
    </xdr:sp>
    <xdr:clientData/>
  </xdr:twoCellAnchor>
  <xdr:twoCellAnchor>
    <xdr:from>
      <xdr:col>9</xdr:col>
      <xdr:colOff>304801</xdr:colOff>
      <xdr:row>13</xdr:row>
      <xdr:rowOff>0</xdr:rowOff>
    </xdr:from>
    <xdr:to>
      <xdr:col>12</xdr:col>
      <xdr:colOff>600075</xdr:colOff>
      <xdr:row>16</xdr:row>
      <xdr:rowOff>123825</xdr:rowOff>
    </xdr:to>
    <xdr:sp macro="" textlink="">
      <xdr:nvSpPr>
        <xdr:cNvPr id="12" name="Rectangle : coins arrondi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162801" y="2476500"/>
          <a:ext cx="2581274" cy="69532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CODIFICATION </a:t>
          </a:r>
          <a:r>
            <a:rPr lang="fr-FR" sz="2000" b="1">
              <a:solidFill>
                <a:srgbClr val="C00000"/>
              </a:solidFill>
            </a:rPr>
            <a:t>CLUB</a:t>
          </a:r>
        </a:p>
      </xdr:txBody>
    </xdr:sp>
    <xdr:clientData/>
  </xdr:twoCellAnchor>
  <xdr:twoCellAnchor>
    <xdr:from>
      <xdr:col>15</xdr:col>
      <xdr:colOff>590550</xdr:colOff>
      <xdr:row>27</xdr:row>
      <xdr:rowOff>142875</xdr:rowOff>
    </xdr:from>
    <xdr:to>
      <xdr:col>18</xdr:col>
      <xdr:colOff>428625</xdr:colOff>
      <xdr:row>31</xdr:row>
      <xdr:rowOff>76200</xdr:rowOff>
    </xdr:to>
    <xdr:sp macro="" textlink="">
      <xdr:nvSpPr>
        <xdr:cNvPr id="15" name="Rectangle :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020550" y="5305425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26</xdr:row>
      <xdr:rowOff>0</xdr:rowOff>
    </xdr:from>
    <xdr:to>
      <xdr:col>19</xdr:col>
      <xdr:colOff>276225</xdr:colOff>
      <xdr:row>29</xdr:row>
      <xdr:rowOff>85725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3077825" y="5562600"/>
          <a:ext cx="1238250" cy="6572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14</xdr:col>
      <xdr:colOff>600075</xdr:colOff>
      <xdr:row>3</xdr:row>
      <xdr:rowOff>95250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9144000" y="190500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1:K2324" totalsRowShown="0" headerRowDxfId="13" dataDxfId="11" headerRowBorderDxfId="12">
  <autoFilter ref="A1:K2324" xr:uid="{00000000-0009-0000-0100-000002000000}"/>
  <sortState ref="A2:K2324">
    <sortCondition ref="A1:A2324"/>
  </sortState>
  <tableColumns count="11">
    <tableColumn id="10" xr3:uid="{00000000-0010-0000-0000-00000A000000}" name="noms prénoms" dataDxfId="10"/>
    <tableColumn id="3" xr3:uid="{00000000-0010-0000-0000-000003000000}" name="CLUB" dataDxfId="9"/>
    <tableColumn id="4" xr3:uid="{00000000-0010-0000-0000-000004000000}" name="Nom-Club" dataDxfId="8"/>
    <tableColumn id="5" xr3:uid="{00000000-0010-0000-0000-000005000000}" name="SEXE" dataDxfId="7"/>
    <tableColumn id="6" xr3:uid="{00000000-0010-0000-0000-000006000000}" name="NATIONALITE" dataDxfId="6"/>
    <tableColumn id="7" xr3:uid="{00000000-0010-0000-0000-000007000000}" name="CLASSIFICATION" dataDxfId="5"/>
    <tableColumn id="8" xr3:uid="{00000000-0010-0000-0000-000008000000}" name="CATEGORIE" dataDxfId="4">
      <calculatedColumnFormula>VLOOKUP(H2,$P$2:$Q$15,2,1)</calculatedColumnFormula>
    </tableColumn>
    <tableColumn id="9" xr3:uid="{00000000-0010-0000-0000-000009000000}" name="DATE DE Naissance" dataDxfId="3"/>
    <tableColumn id="1" xr3:uid="{00000000-0010-0000-0000-000001000000}" name="licences " dataDxfId="2"/>
    <tableColumn id="2" xr3:uid="{96F293A1-F2C1-4031-A7F3-69C648875100}" name="AGE" dataDxfId="1">
      <calculatedColumnFormula>DATEDIF(H2,DATE(YEAR(TODAY()),12,31),"y")</calculatedColumnFormula>
    </tableColumn>
    <tableColumn id="11" xr3:uid="{C1473B63-1D52-463F-A143-E5466368E5AE}" name="AGE REEL" dataDxfId="0">
      <calculatedColumnFormula>IF(H2="","",DATEDIF(H2,TODAY(),"Y"))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00DC7-A902-46FB-9A68-83148B69D059}">
  <sheetPr codeName="Feuil7"/>
  <dimension ref="B13:H34"/>
  <sheetViews>
    <sheetView tabSelected="1" workbookViewId="0"/>
  </sheetViews>
  <sheetFormatPr baseColWidth="10" defaultRowHeight="15" x14ac:dyDescent="0.25"/>
  <cols>
    <col min="1" max="16384" width="11.42578125" style="18"/>
  </cols>
  <sheetData>
    <row r="13" spans="2:7" ht="15.75" thickBot="1" x14ac:dyDescent="0.3"/>
    <row r="14" spans="2:7" x14ac:dyDescent="0.25">
      <c r="B14" s="43" t="s">
        <v>113</v>
      </c>
      <c r="C14" s="44"/>
      <c r="D14" s="45"/>
      <c r="E14" s="52" t="e">
        <f>#REF!</f>
        <v>#REF!</v>
      </c>
      <c r="F14" s="53"/>
      <c r="G14" s="54"/>
    </row>
    <row r="15" spans="2:7" x14ac:dyDescent="0.25">
      <c r="B15" s="46"/>
      <c r="C15" s="47"/>
      <c r="D15" s="48"/>
      <c r="E15" s="55"/>
      <c r="F15" s="56"/>
      <c r="G15" s="57"/>
    </row>
    <row r="16" spans="2:7" ht="15.75" thickBot="1" x14ac:dyDescent="0.3">
      <c r="B16" s="49"/>
      <c r="C16" s="50"/>
      <c r="D16" s="51"/>
      <c r="E16" s="58"/>
      <c r="F16" s="59"/>
      <c r="G16" s="60"/>
    </row>
    <row r="32" spans="2:8" ht="15" customHeight="1" x14ac:dyDescent="0.25">
      <c r="B32" s="42" t="str">
        <f ca="1">"Nous sommes le "&amp;TEXT(TODAY(),"JJJJ JJ MMMM AAAA")</f>
        <v>Nous sommes le mardi 12 mars 2019</v>
      </c>
      <c r="C32" s="42"/>
      <c r="D32" s="42"/>
      <c r="E32" s="42"/>
      <c r="F32" s="42"/>
      <c r="G32" s="42"/>
      <c r="H32" s="42"/>
    </row>
    <row r="33" spans="2:8" ht="15" customHeight="1" x14ac:dyDescent="0.25">
      <c r="B33" s="42"/>
      <c r="C33" s="42"/>
      <c r="D33" s="42"/>
      <c r="E33" s="42"/>
      <c r="F33" s="42"/>
      <c r="G33" s="42"/>
      <c r="H33" s="42"/>
    </row>
    <row r="34" spans="2:8" ht="15" customHeight="1" x14ac:dyDescent="0.25">
      <c r="B34" s="42"/>
      <c r="C34" s="42"/>
      <c r="D34" s="42"/>
      <c r="E34" s="42"/>
      <c r="F34" s="42"/>
      <c r="G34" s="42"/>
      <c r="H34" s="42"/>
    </row>
  </sheetData>
  <mergeCells count="3">
    <mergeCell ref="B32:H34"/>
    <mergeCell ref="B14:D16"/>
    <mergeCell ref="E14:G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2337"/>
  <sheetViews>
    <sheetView workbookViewId="0">
      <pane ySplit="1" topLeftCell="A2" activePane="bottomLeft" state="frozen"/>
      <selection pane="bottomLeft"/>
    </sheetView>
  </sheetViews>
  <sheetFormatPr baseColWidth="10" defaultColWidth="5.5703125" defaultRowHeight="15" x14ac:dyDescent="0.25"/>
  <cols>
    <col min="1" max="1" width="34.42578125" style="3" customWidth="1"/>
    <col min="2" max="2" width="11.7109375" style="30" customWidth="1"/>
    <col min="3" max="3" width="35.5703125" style="2" customWidth="1"/>
    <col min="4" max="4" width="7.42578125" style="2" bestFit="1" customWidth="1"/>
    <col min="5" max="5" width="17.42578125" style="2" bestFit="1" customWidth="1"/>
    <col min="6" max="6" width="16.42578125" style="2" customWidth="1"/>
    <col min="7" max="7" width="18.28515625" style="2" customWidth="1"/>
    <col min="8" max="8" width="22.28515625" style="9" bestFit="1" customWidth="1"/>
    <col min="9" max="9" width="14.85546875" style="33" customWidth="1"/>
    <col min="10" max="10" width="9.28515625" style="2" customWidth="1"/>
    <col min="11" max="11" width="11.7109375" style="2" customWidth="1"/>
    <col min="14" max="15" width="5.5703125" hidden="1" customWidth="1"/>
    <col min="16" max="16" width="18.5703125" hidden="1" customWidth="1"/>
    <col min="17" max="17" width="15" hidden="1" customWidth="1"/>
    <col min="18" max="18" width="5.5703125" hidden="1" customWidth="1"/>
    <col min="19" max="20" width="5.5703125" customWidth="1"/>
  </cols>
  <sheetData>
    <row r="1" spans="1:17" ht="63" customHeight="1" x14ac:dyDescent="0.25">
      <c r="A1" s="27" t="s">
        <v>73</v>
      </c>
      <c r="B1" s="29" t="s">
        <v>0</v>
      </c>
      <c r="C1" s="27" t="s">
        <v>67</v>
      </c>
      <c r="D1" s="27" t="s">
        <v>61</v>
      </c>
      <c r="E1" s="27" t="s">
        <v>62</v>
      </c>
      <c r="F1" s="27" t="s">
        <v>2</v>
      </c>
      <c r="G1" s="27" t="s">
        <v>1</v>
      </c>
      <c r="H1" s="31" t="s">
        <v>79</v>
      </c>
      <c r="I1" s="32" t="s">
        <v>74</v>
      </c>
      <c r="J1" s="28" t="s">
        <v>80</v>
      </c>
      <c r="K1" s="27" t="s">
        <v>114</v>
      </c>
      <c r="P1" s="2" t="s">
        <v>107</v>
      </c>
      <c r="Q1" t="s">
        <v>108</v>
      </c>
    </row>
    <row r="2" spans="1:17" x14ac:dyDescent="0.25">
      <c r="A2" s="40" t="s">
        <v>2442</v>
      </c>
      <c r="B2" s="22">
        <v>5010</v>
      </c>
      <c r="C2" s="35" t="s">
        <v>43</v>
      </c>
      <c r="D2" s="22" t="s">
        <v>63</v>
      </c>
      <c r="E2" s="36" t="s">
        <v>64</v>
      </c>
      <c r="F2" s="22" t="s">
        <v>76</v>
      </c>
      <c r="G2" s="21" t="str">
        <f t="shared" ref="G2:G65" ca="1" si="0">VLOOKUP(H2,$P$2:$Q$15,2,1)</f>
        <v>VETERANS</v>
      </c>
      <c r="H2" s="25">
        <v>20780</v>
      </c>
      <c r="I2" s="37" t="s">
        <v>115</v>
      </c>
      <c r="J2" s="21">
        <f t="shared" ref="J2:J65" ca="1" si="1">DATEDIF(H2,DATE(YEAR(TODAY()),12,31),"y")</f>
        <v>63</v>
      </c>
      <c r="K2" s="21">
        <f t="shared" ref="K2:K65" ca="1" si="2">IF(H2="","",DATEDIF(H2,TODAY(),"Y"))</f>
        <v>62</v>
      </c>
      <c r="P2" s="19">
        <f ca="1">EDATE(DATE(YEAR(TODAY()),1,1),-12*100)</f>
        <v>6941</v>
      </c>
      <c r="Q2" s="20" t="s">
        <v>69</v>
      </c>
    </row>
    <row r="3" spans="1:17" x14ac:dyDescent="0.25">
      <c r="A3" s="40" t="s">
        <v>2443</v>
      </c>
      <c r="B3" s="23">
        <v>3006</v>
      </c>
      <c r="C3" s="38" t="s">
        <v>27</v>
      </c>
      <c r="D3" s="23" t="s">
        <v>63</v>
      </c>
      <c r="E3" s="34" t="s">
        <v>64</v>
      </c>
      <c r="F3" s="23" t="s">
        <v>76</v>
      </c>
      <c r="G3" s="21" t="str">
        <f t="shared" ca="1" si="0"/>
        <v>VETERANS</v>
      </c>
      <c r="H3" s="26">
        <v>16438</v>
      </c>
      <c r="I3" s="39" t="s">
        <v>116</v>
      </c>
      <c r="J3" s="21">
        <f t="shared" ca="1" si="1"/>
        <v>74</v>
      </c>
      <c r="K3" s="21">
        <f t="shared" ca="1" si="2"/>
        <v>74</v>
      </c>
      <c r="P3" s="19">
        <f ca="1">EDATE(DATE(YEAR(TODAY()),1,1),-12*60)</f>
        <v>21551</v>
      </c>
      <c r="Q3" s="20" t="s">
        <v>69</v>
      </c>
    </row>
    <row r="4" spans="1:17" x14ac:dyDescent="0.25">
      <c r="A4" s="40" t="s">
        <v>2444</v>
      </c>
      <c r="B4" s="22">
        <v>5037</v>
      </c>
      <c r="C4" s="35" t="s">
        <v>60</v>
      </c>
      <c r="D4" s="22" t="s">
        <v>63</v>
      </c>
      <c r="E4" s="36" t="s">
        <v>64</v>
      </c>
      <c r="F4" s="22" t="s">
        <v>76</v>
      </c>
      <c r="G4" s="21" t="str">
        <f t="shared" ca="1" si="0"/>
        <v>VETERANS</v>
      </c>
      <c r="H4" s="25">
        <v>17705</v>
      </c>
      <c r="I4" s="37" t="s">
        <v>117</v>
      </c>
      <c r="J4" s="21">
        <f t="shared" ca="1" si="1"/>
        <v>71</v>
      </c>
      <c r="K4" s="21">
        <f t="shared" ca="1" si="2"/>
        <v>70</v>
      </c>
      <c r="P4" s="19">
        <f ca="1">EDATE(DATE(YEAR(TODAY()),1,1),-12*56)</f>
        <v>23012</v>
      </c>
      <c r="Q4" s="20" t="s">
        <v>68</v>
      </c>
    </row>
    <row r="5" spans="1:17" x14ac:dyDescent="0.25">
      <c r="A5" s="40" t="s">
        <v>2445</v>
      </c>
      <c r="B5" s="23">
        <v>3022</v>
      </c>
      <c r="C5" s="38" t="s">
        <v>37</v>
      </c>
      <c r="D5" s="23" t="s">
        <v>63</v>
      </c>
      <c r="E5" s="34" t="s">
        <v>64</v>
      </c>
      <c r="F5" s="23" t="s">
        <v>76</v>
      </c>
      <c r="G5" s="21" t="str">
        <f t="shared" ca="1" si="0"/>
        <v>VETERANS</v>
      </c>
      <c r="H5" s="26">
        <v>21554</v>
      </c>
      <c r="I5" s="39" t="s">
        <v>2338</v>
      </c>
      <c r="J5" s="21">
        <f t="shared" ca="1" si="1"/>
        <v>60</v>
      </c>
      <c r="K5" s="21">
        <f t="shared" ca="1" si="2"/>
        <v>60</v>
      </c>
      <c r="P5" s="19">
        <f ca="1">EDATE(DATE(YEAR(TODAY()),1,1),-12*40)</f>
        <v>28856</v>
      </c>
      <c r="Q5" s="20" t="s">
        <v>68</v>
      </c>
    </row>
    <row r="6" spans="1:17" x14ac:dyDescent="0.25">
      <c r="A6" s="40" t="s">
        <v>2446</v>
      </c>
      <c r="B6" s="22">
        <v>5002</v>
      </c>
      <c r="C6" s="35" t="s">
        <v>75</v>
      </c>
      <c r="D6" s="22" t="s">
        <v>63</v>
      </c>
      <c r="E6" s="36" t="s">
        <v>64</v>
      </c>
      <c r="F6" s="22" t="s">
        <v>77</v>
      </c>
      <c r="G6" s="21" t="str">
        <f t="shared" ca="1" si="0"/>
        <v>SENIORS</v>
      </c>
      <c r="H6" s="25">
        <v>30140</v>
      </c>
      <c r="I6" s="37" t="s">
        <v>118</v>
      </c>
      <c r="J6" s="21">
        <f t="shared" ca="1" si="1"/>
        <v>37</v>
      </c>
      <c r="K6" s="21">
        <f t="shared" ca="1" si="2"/>
        <v>36</v>
      </c>
      <c r="P6" s="9">
        <f ca="1">EDATE(DATE(YEAR(TODAY()),1,1),-12*18)</f>
        <v>36892</v>
      </c>
      <c r="Q6" t="s">
        <v>70</v>
      </c>
    </row>
    <row r="7" spans="1:17" x14ac:dyDescent="0.25">
      <c r="A7" s="40" t="s">
        <v>2447</v>
      </c>
      <c r="B7" s="23">
        <v>5002</v>
      </c>
      <c r="C7" s="38" t="s">
        <v>75</v>
      </c>
      <c r="D7" s="23" t="s">
        <v>63</v>
      </c>
      <c r="E7" s="34" t="s">
        <v>64</v>
      </c>
      <c r="F7" s="23" t="s">
        <v>76</v>
      </c>
      <c r="G7" s="21" t="str">
        <f t="shared" ca="1" si="0"/>
        <v>POUSSINS</v>
      </c>
      <c r="H7" s="26">
        <v>40859</v>
      </c>
      <c r="I7" s="39" t="s">
        <v>119</v>
      </c>
      <c r="J7" s="21">
        <f t="shared" ca="1" si="1"/>
        <v>8</v>
      </c>
      <c r="K7" s="21">
        <f t="shared" ca="1" si="2"/>
        <v>7</v>
      </c>
      <c r="P7" s="9">
        <f ca="1">EDATE(P6,12)</f>
        <v>37257</v>
      </c>
      <c r="Q7" t="s">
        <v>70</v>
      </c>
    </row>
    <row r="8" spans="1:17" x14ac:dyDescent="0.25">
      <c r="A8" s="40" t="s">
        <v>2448</v>
      </c>
      <c r="B8" s="22">
        <v>5016</v>
      </c>
      <c r="C8" s="35" t="s">
        <v>46</v>
      </c>
      <c r="D8" s="22" t="s">
        <v>63</v>
      </c>
      <c r="E8" s="36" t="s">
        <v>64</v>
      </c>
      <c r="F8" s="22" t="s">
        <v>76</v>
      </c>
      <c r="G8" s="21" t="str">
        <f t="shared" ca="1" si="0"/>
        <v>SENIORS</v>
      </c>
      <c r="H8" s="25">
        <v>27213</v>
      </c>
      <c r="I8" s="37" t="s">
        <v>120</v>
      </c>
      <c r="J8" s="21">
        <f t="shared" ca="1" si="1"/>
        <v>45</v>
      </c>
      <c r="K8" s="21">
        <f t="shared" ca="1" si="2"/>
        <v>44</v>
      </c>
      <c r="P8" s="9">
        <f t="shared" ref="P8:P15" ca="1" si="3">EDATE(P7,12)</f>
        <v>37622</v>
      </c>
      <c r="Q8" t="s">
        <v>70</v>
      </c>
    </row>
    <row r="9" spans="1:17" x14ac:dyDescent="0.25">
      <c r="A9" s="40" t="s">
        <v>2449</v>
      </c>
      <c r="B9" s="22">
        <v>2011</v>
      </c>
      <c r="C9" s="35" t="s">
        <v>7</v>
      </c>
      <c r="D9" s="22" t="s">
        <v>63</v>
      </c>
      <c r="E9" s="36" t="s">
        <v>64</v>
      </c>
      <c r="F9" s="22" t="s">
        <v>76</v>
      </c>
      <c r="G9" s="21" t="str">
        <f t="shared" ca="1" si="0"/>
        <v>VETERANS</v>
      </c>
      <c r="H9" s="25">
        <v>19604</v>
      </c>
      <c r="I9" s="37" t="s">
        <v>121</v>
      </c>
      <c r="J9" s="21">
        <f t="shared" ca="1" si="1"/>
        <v>66</v>
      </c>
      <c r="K9" s="21">
        <f t="shared" ca="1" si="2"/>
        <v>65</v>
      </c>
      <c r="P9" s="9">
        <f t="shared" ca="1" si="3"/>
        <v>37987</v>
      </c>
      <c r="Q9" t="s">
        <v>71</v>
      </c>
    </row>
    <row r="10" spans="1:17" x14ac:dyDescent="0.25">
      <c r="A10" s="40" t="s">
        <v>2450</v>
      </c>
      <c r="B10" s="23">
        <v>2011</v>
      </c>
      <c r="C10" s="38" t="s">
        <v>7</v>
      </c>
      <c r="D10" s="23" t="s">
        <v>63</v>
      </c>
      <c r="E10" s="34" t="s">
        <v>64</v>
      </c>
      <c r="F10" s="23" t="s">
        <v>76</v>
      </c>
      <c r="G10" s="21" t="str">
        <f t="shared" ca="1" si="0"/>
        <v>SENIORS</v>
      </c>
      <c r="H10" s="26">
        <v>26386</v>
      </c>
      <c r="I10" s="39" t="s">
        <v>122</v>
      </c>
      <c r="J10" s="21">
        <f t="shared" ca="1" si="1"/>
        <v>47</v>
      </c>
      <c r="K10" s="21">
        <f t="shared" ca="1" si="2"/>
        <v>46</v>
      </c>
      <c r="P10" s="9">
        <f t="shared" ca="1" si="3"/>
        <v>38353</v>
      </c>
      <c r="Q10" t="s">
        <v>71</v>
      </c>
    </row>
    <row r="11" spans="1:17" x14ac:dyDescent="0.25">
      <c r="A11" s="40" t="s">
        <v>2451</v>
      </c>
      <c r="B11" s="23">
        <v>2011</v>
      </c>
      <c r="C11" s="38" t="s">
        <v>7</v>
      </c>
      <c r="D11" s="23" t="s">
        <v>64</v>
      </c>
      <c r="E11" s="34" t="s">
        <v>64</v>
      </c>
      <c r="F11" s="23" t="s">
        <v>76</v>
      </c>
      <c r="G11" s="21" t="str">
        <f t="shared" ca="1" si="0"/>
        <v>MINIMES</v>
      </c>
      <c r="H11" s="26">
        <v>39162</v>
      </c>
      <c r="I11" s="39" t="s">
        <v>123</v>
      </c>
      <c r="J11" s="21">
        <f t="shared" ca="1" si="1"/>
        <v>12</v>
      </c>
      <c r="K11" s="21">
        <f t="shared" ca="1" si="2"/>
        <v>11</v>
      </c>
      <c r="P11" s="9">
        <f t="shared" ca="1" si="3"/>
        <v>38718</v>
      </c>
      <c r="Q11" t="s">
        <v>72</v>
      </c>
    </row>
    <row r="12" spans="1:17" x14ac:dyDescent="0.25">
      <c r="A12" s="40" t="s">
        <v>2452</v>
      </c>
      <c r="B12" s="22">
        <v>5002</v>
      </c>
      <c r="C12" s="35" t="s">
        <v>75</v>
      </c>
      <c r="D12" s="22" t="s">
        <v>63</v>
      </c>
      <c r="E12" s="36" t="s">
        <v>64</v>
      </c>
      <c r="F12" s="22" t="s">
        <v>76</v>
      </c>
      <c r="G12" s="21" t="str">
        <f t="shared" ca="1" si="0"/>
        <v>SENIORS</v>
      </c>
      <c r="H12" s="25">
        <v>27013</v>
      </c>
      <c r="I12" s="37" t="s">
        <v>124</v>
      </c>
      <c r="J12" s="21">
        <f t="shared" ca="1" si="1"/>
        <v>46</v>
      </c>
      <c r="K12" s="21">
        <f t="shared" ca="1" si="2"/>
        <v>45</v>
      </c>
      <c r="P12" s="9">
        <f t="shared" ca="1" si="3"/>
        <v>39083</v>
      </c>
      <c r="Q12" t="s">
        <v>72</v>
      </c>
    </row>
    <row r="13" spans="1:17" x14ac:dyDescent="0.25">
      <c r="A13" s="40" t="s">
        <v>2453</v>
      </c>
      <c r="B13" s="23">
        <v>5002</v>
      </c>
      <c r="C13" s="38" t="s">
        <v>75</v>
      </c>
      <c r="D13" s="23" t="s">
        <v>64</v>
      </c>
      <c r="E13" s="34" t="s">
        <v>64</v>
      </c>
      <c r="F13" s="23" t="s">
        <v>76</v>
      </c>
      <c r="G13" s="21" t="str">
        <f t="shared" ca="1" si="0"/>
        <v>SENIORS</v>
      </c>
      <c r="H13" s="26">
        <v>27701</v>
      </c>
      <c r="I13" s="39" t="s">
        <v>125</v>
      </c>
      <c r="J13" s="21">
        <f t="shared" ca="1" si="1"/>
        <v>44</v>
      </c>
      <c r="K13" s="21">
        <f t="shared" ca="1" si="2"/>
        <v>43</v>
      </c>
      <c r="P13" s="9">
        <f t="shared" ca="1" si="3"/>
        <v>39448</v>
      </c>
      <c r="Q13" t="s">
        <v>112</v>
      </c>
    </row>
    <row r="14" spans="1:17" x14ac:dyDescent="0.25">
      <c r="A14" s="40" t="s">
        <v>2454</v>
      </c>
      <c r="B14" s="22">
        <v>3010</v>
      </c>
      <c r="C14" s="35" t="s">
        <v>31</v>
      </c>
      <c r="D14" s="22" t="s">
        <v>63</v>
      </c>
      <c r="E14" s="36" t="s">
        <v>64</v>
      </c>
      <c r="F14" s="22" t="s">
        <v>76</v>
      </c>
      <c r="G14" s="21" t="str">
        <f t="shared" ca="1" si="0"/>
        <v>SENIORS</v>
      </c>
      <c r="H14" s="25">
        <v>23309</v>
      </c>
      <c r="I14" s="37" t="s">
        <v>126</v>
      </c>
      <c r="J14" s="21">
        <f t="shared" ca="1" si="1"/>
        <v>56</v>
      </c>
      <c r="K14" s="21">
        <f t="shared" ca="1" si="2"/>
        <v>55</v>
      </c>
      <c r="P14" s="9">
        <f t="shared" ca="1" si="3"/>
        <v>39814</v>
      </c>
      <c r="Q14" t="s">
        <v>112</v>
      </c>
    </row>
    <row r="15" spans="1:17" x14ac:dyDescent="0.25">
      <c r="A15" s="40" t="s">
        <v>2455</v>
      </c>
      <c r="B15" s="23">
        <v>3010</v>
      </c>
      <c r="C15" s="38" t="s">
        <v>31</v>
      </c>
      <c r="D15" s="23" t="s">
        <v>63</v>
      </c>
      <c r="E15" s="34" t="s">
        <v>64</v>
      </c>
      <c r="F15" s="23" t="s">
        <v>76</v>
      </c>
      <c r="G15" s="21" t="str">
        <f t="shared" ca="1" si="0"/>
        <v>SENIORS</v>
      </c>
      <c r="H15" s="26">
        <v>33980</v>
      </c>
      <c r="I15" s="39" t="s">
        <v>127</v>
      </c>
      <c r="J15" s="21">
        <f t="shared" ca="1" si="1"/>
        <v>26</v>
      </c>
      <c r="K15" s="21">
        <f t="shared" ca="1" si="2"/>
        <v>26</v>
      </c>
      <c r="P15" s="9">
        <f t="shared" ca="1" si="3"/>
        <v>40179</v>
      </c>
      <c r="Q15" t="s">
        <v>81</v>
      </c>
    </row>
    <row r="16" spans="1:17" x14ac:dyDescent="0.25">
      <c r="A16" s="40" t="s">
        <v>2456</v>
      </c>
      <c r="B16" s="22">
        <v>2022</v>
      </c>
      <c r="C16" s="35" t="s">
        <v>12</v>
      </c>
      <c r="D16" s="22" t="s">
        <v>63</v>
      </c>
      <c r="E16" s="36" t="s">
        <v>64</v>
      </c>
      <c r="F16" s="22" t="s">
        <v>76</v>
      </c>
      <c r="G16" s="21" t="str">
        <f t="shared" ca="1" si="0"/>
        <v>SENIORS</v>
      </c>
      <c r="H16" s="25">
        <v>32295</v>
      </c>
      <c r="I16" s="37" t="s">
        <v>2339</v>
      </c>
      <c r="J16" s="21">
        <f t="shared" ca="1" si="1"/>
        <v>31</v>
      </c>
      <c r="K16" s="21">
        <f t="shared" ca="1" si="2"/>
        <v>30</v>
      </c>
    </row>
    <row r="17" spans="1:11" x14ac:dyDescent="0.25">
      <c r="A17" s="40" t="s">
        <v>2457</v>
      </c>
      <c r="B17" s="23">
        <v>2024</v>
      </c>
      <c r="C17" s="38" t="s">
        <v>14</v>
      </c>
      <c r="D17" s="23" t="s">
        <v>63</v>
      </c>
      <c r="E17" s="34" t="s">
        <v>64</v>
      </c>
      <c r="F17" s="23" t="s">
        <v>76</v>
      </c>
      <c r="G17" s="21" t="str">
        <f t="shared" ca="1" si="0"/>
        <v>VETERANS</v>
      </c>
      <c r="H17" s="26">
        <v>19086</v>
      </c>
      <c r="I17" s="39" t="s">
        <v>128</v>
      </c>
      <c r="J17" s="21">
        <f t="shared" ca="1" si="1"/>
        <v>67</v>
      </c>
      <c r="K17" s="21">
        <f t="shared" ca="1" si="2"/>
        <v>66</v>
      </c>
    </row>
    <row r="18" spans="1:11" x14ac:dyDescent="0.25">
      <c r="A18" s="40" t="s">
        <v>2458</v>
      </c>
      <c r="B18" s="22">
        <v>2024</v>
      </c>
      <c r="C18" s="35" t="s">
        <v>14</v>
      </c>
      <c r="D18" s="22" t="s">
        <v>63</v>
      </c>
      <c r="E18" s="36" t="s">
        <v>64</v>
      </c>
      <c r="F18" s="22" t="s">
        <v>76</v>
      </c>
      <c r="G18" s="21" t="str">
        <f t="shared" ca="1" si="0"/>
        <v>VETERANS</v>
      </c>
      <c r="H18" s="25">
        <v>19614</v>
      </c>
      <c r="I18" s="37" t="s">
        <v>129</v>
      </c>
      <c r="J18" s="21">
        <f t="shared" ca="1" si="1"/>
        <v>66</v>
      </c>
      <c r="K18" s="21">
        <f t="shared" ca="1" si="2"/>
        <v>65</v>
      </c>
    </row>
    <row r="19" spans="1:11" x14ac:dyDescent="0.25">
      <c r="A19" s="40" t="s">
        <v>2459</v>
      </c>
      <c r="B19" s="23">
        <v>2022</v>
      </c>
      <c r="C19" s="38" t="s">
        <v>12</v>
      </c>
      <c r="D19" s="23" t="s">
        <v>63</v>
      </c>
      <c r="E19" s="34" t="s">
        <v>64</v>
      </c>
      <c r="F19" s="23" t="s">
        <v>77</v>
      </c>
      <c r="G19" s="21" t="str">
        <f t="shared" ca="1" si="0"/>
        <v>SENIORS</v>
      </c>
      <c r="H19" s="26">
        <v>30075</v>
      </c>
      <c r="I19" s="39" t="s">
        <v>130</v>
      </c>
      <c r="J19" s="21">
        <f t="shared" ca="1" si="1"/>
        <v>37</v>
      </c>
      <c r="K19" s="21">
        <f t="shared" ca="1" si="2"/>
        <v>36</v>
      </c>
    </row>
    <row r="20" spans="1:11" x14ac:dyDescent="0.25">
      <c r="A20" s="40" t="s">
        <v>2460</v>
      </c>
      <c r="B20" s="22">
        <v>3001</v>
      </c>
      <c r="C20" s="35" t="s">
        <v>23</v>
      </c>
      <c r="D20" s="22" t="s">
        <v>63</v>
      </c>
      <c r="E20" s="36" t="s">
        <v>64</v>
      </c>
      <c r="F20" s="22" t="s">
        <v>77</v>
      </c>
      <c r="G20" s="21" t="str">
        <f t="shared" ca="1" si="0"/>
        <v>SENIORS</v>
      </c>
      <c r="H20" s="25">
        <v>25035</v>
      </c>
      <c r="I20" s="37" t="s">
        <v>131</v>
      </c>
      <c r="J20" s="21">
        <f t="shared" ca="1" si="1"/>
        <v>51</v>
      </c>
      <c r="K20" s="21">
        <f t="shared" ca="1" si="2"/>
        <v>50</v>
      </c>
    </row>
    <row r="21" spans="1:11" x14ac:dyDescent="0.25">
      <c r="A21" s="40" t="s">
        <v>2461</v>
      </c>
      <c r="B21" s="22">
        <v>3001</v>
      </c>
      <c r="C21" s="35" t="s">
        <v>23</v>
      </c>
      <c r="D21" s="22" t="s">
        <v>63</v>
      </c>
      <c r="E21" s="36" t="s">
        <v>64</v>
      </c>
      <c r="F21" s="22" t="s">
        <v>76</v>
      </c>
      <c r="G21" s="21" t="str">
        <f t="shared" ca="1" si="0"/>
        <v>SENIORS</v>
      </c>
      <c r="H21" s="25">
        <v>33793</v>
      </c>
      <c r="I21" s="37" t="s">
        <v>132</v>
      </c>
      <c r="J21" s="21">
        <f t="shared" ca="1" si="1"/>
        <v>27</v>
      </c>
      <c r="K21" s="21">
        <f t="shared" ca="1" si="2"/>
        <v>26</v>
      </c>
    </row>
    <row r="22" spans="1:11" x14ac:dyDescent="0.25">
      <c r="A22" s="40" t="s">
        <v>2462</v>
      </c>
      <c r="B22" s="23">
        <v>5023</v>
      </c>
      <c r="C22" s="38" t="s">
        <v>48</v>
      </c>
      <c r="D22" s="23" t="s">
        <v>63</v>
      </c>
      <c r="E22" s="34" t="s">
        <v>64</v>
      </c>
      <c r="F22" s="23" t="s">
        <v>76</v>
      </c>
      <c r="G22" s="21" t="str">
        <f t="shared" ca="1" si="0"/>
        <v>SENIORS</v>
      </c>
      <c r="H22" s="26">
        <v>32704</v>
      </c>
      <c r="I22" s="39" t="s">
        <v>2408</v>
      </c>
      <c r="J22" s="21">
        <f t="shared" ca="1" si="1"/>
        <v>30</v>
      </c>
      <c r="K22" s="21">
        <f t="shared" ca="1" si="2"/>
        <v>29</v>
      </c>
    </row>
    <row r="23" spans="1:11" x14ac:dyDescent="0.25">
      <c r="A23" s="40" t="s">
        <v>2463</v>
      </c>
      <c r="B23" s="23">
        <v>2022</v>
      </c>
      <c r="C23" s="38" t="s">
        <v>12</v>
      </c>
      <c r="D23" s="23" t="s">
        <v>64</v>
      </c>
      <c r="E23" s="34" t="s">
        <v>64</v>
      </c>
      <c r="F23" s="23" t="s">
        <v>76</v>
      </c>
      <c r="G23" s="21" t="str">
        <f t="shared" ca="1" si="0"/>
        <v>SENIORS</v>
      </c>
      <c r="H23" s="26">
        <v>23720</v>
      </c>
      <c r="I23" s="39" t="s">
        <v>133</v>
      </c>
      <c r="J23" s="21">
        <f t="shared" ca="1" si="1"/>
        <v>55</v>
      </c>
      <c r="K23" s="21">
        <f t="shared" ca="1" si="2"/>
        <v>54</v>
      </c>
    </row>
    <row r="24" spans="1:11" x14ac:dyDescent="0.25">
      <c r="A24" s="40" t="s">
        <v>2464</v>
      </c>
      <c r="B24" s="22">
        <v>3021</v>
      </c>
      <c r="C24" s="35" t="s">
        <v>36</v>
      </c>
      <c r="D24" s="22" t="s">
        <v>63</v>
      </c>
      <c r="E24" s="36" t="s">
        <v>64</v>
      </c>
      <c r="F24" s="22" t="s">
        <v>76</v>
      </c>
      <c r="G24" s="21" t="str">
        <f t="shared" ca="1" si="0"/>
        <v>VETERANS</v>
      </c>
      <c r="H24" s="25">
        <v>20185</v>
      </c>
      <c r="I24" s="37" t="s">
        <v>134</v>
      </c>
      <c r="J24" s="21">
        <f t="shared" ca="1" si="1"/>
        <v>64</v>
      </c>
      <c r="K24" s="21">
        <f t="shared" ca="1" si="2"/>
        <v>63</v>
      </c>
    </row>
    <row r="25" spans="1:11" x14ac:dyDescent="0.25">
      <c r="A25" s="40" t="s">
        <v>2465</v>
      </c>
      <c r="B25" s="23">
        <v>3025</v>
      </c>
      <c r="C25" s="38" t="s">
        <v>39</v>
      </c>
      <c r="D25" s="23" t="s">
        <v>63</v>
      </c>
      <c r="E25" s="34" t="s">
        <v>64</v>
      </c>
      <c r="F25" s="23" t="s">
        <v>76</v>
      </c>
      <c r="G25" s="21" t="str">
        <f t="shared" ca="1" si="0"/>
        <v>VETERANS</v>
      </c>
      <c r="H25" s="26">
        <v>19314</v>
      </c>
      <c r="I25" s="39" t="s">
        <v>135</v>
      </c>
      <c r="J25" s="21">
        <f t="shared" ca="1" si="1"/>
        <v>67</v>
      </c>
      <c r="K25" s="21">
        <f t="shared" ca="1" si="2"/>
        <v>66</v>
      </c>
    </row>
    <row r="26" spans="1:11" x14ac:dyDescent="0.25">
      <c r="A26" s="40" t="s">
        <v>2466</v>
      </c>
      <c r="B26" s="22">
        <v>3005</v>
      </c>
      <c r="C26" s="35" t="s">
        <v>26</v>
      </c>
      <c r="D26" s="22" t="s">
        <v>63</v>
      </c>
      <c r="E26" s="36" t="s">
        <v>64</v>
      </c>
      <c r="F26" s="22" t="s">
        <v>76</v>
      </c>
      <c r="G26" s="21" t="str">
        <f t="shared" ca="1" si="0"/>
        <v>SENIORS</v>
      </c>
      <c r="H26" s="25">
        <v>25353</v>
      </c>
      <c r="I26" s="37" t="s">
        <v>136</v>
      </c>
      <c r="J26" s="21">
        <f t="shared" ca="1" si="1"/>
        <v>50</v>
      </c>
      <c r="K26" s="21">
        <f t="shared" ca="1" si="2"/>
        <v>49</v>
      </c>
    </row>
    <row r="27" spans="1:11" x14ac:dyDescent="0.25">
      <c r="A27" s="40" t="s">
        <v>2467</v>
      </c>
      <c r="B27" s="23">
        <v>2001</v>
      </c>
      <c r="C27" s="38" t="s">
        <v>3</v>
      </c>
      <c r="D27" s="23" t="s">
        <v>63</v>
      </c>
      <c r="E27" s="34" t="s">
        <v>64</v>
      </c>
      <c r="F27" s="23" t="s">
        <v>76</v>
      </c>
      <c r="G27" s="21" t="str">
        <f t="shared" ca="1" si="0"/>
        <v>VETERANS</v>
      </c>
      <c r="H27" s="26">
        <v>15000</v>
      </c>
      <c r="I27" s="39" t="s">
        <v>137</v>
      </c>
      <c r="J27" s="21">
        <f t="shared" ca="1" si="1"/>
        <v>78</v>
      </c>
      <c r="K27" s="21">
        <f t="shared" ca="1" si="2"/>
        <v>78</v>
      </c>
    </row>
    <row r="28" spans="1:11" x14ac:dyDescent="0.25">
      <c r="A28" s="40" t="s">
        <v>2468</v>
      </c>
      <c r="B28" s="23">
        <v>3001</v>
      </c>
      <c r="C28" s="38" t="s">
        <v>23</v>
      </c>
      <c r="D28" s="23" t="s">
        <v>63</v>
      </c>
      <c r="E28" s="34" t="s">
        <v>64</v>
      </c>
      <c r="F28" s="23" t="s">
        <v>77</v>
      </c>
      <c r="G28" s="21" t="str">
        <f t="shared" ca="1" si="0"/>
        <v>VETERANS</v>
      </c>
      <c r="H28" s="26">
        <v>22482</v>
      </c>
      <c r="I28" s="39" t="s">
        <v>138</v>
      </c>
      <c r="J28" s="21">
        <f t="shared" ca="1" si="1"/>
        <v>58</v>
      </c>
      <c r="K28" s="21">
        <f t="shared" ca="1" si="2"/>
        <v>57</v>
      </c>
    </row>
    <row r="29" spans="1:11" x14ac:dyDescent="0.25">
      <c r="A29" s="40" t="s">
        <v>2469</v>
      </c>
      <c r="B29" s="22">
        <v>3001</v>
      </c>
      <c r="C29" s="35" t="s">
        <v>23</v>
      </c>
      <c r="D29" s="22" t="s">
        <v>63</v>
      </c>
      <c r="E29" s="36" t="s">
        <v>64</v>
      </c>
      <c r="F29" s="22" t="s">
        <v>77</v>
      </c>
      <c r="G29" s="21" t="str">
        <f t="shared" ca="1" si="0"/>
        <v>SENIORS</v>
      </c>
      <c r="H29" s="25">
        <v>36020</v>
      </c>
      <c r="I29" s="37" t="s">
        <v>139</v>
      </c>
      <c r="J29" s="21">
        <f t="shared" ca="1" si="1"/>
        <v>21</v>
      </c>
      <c r="K29" s="21">
        <f t="shared" ca="1" si="2"/>
        <v>20</v>
      </c>
    </row>
    <row r="30" spans="1:11" x14ac:dyDescent="0.25">
      <c r="A30" s="40" t="s">
        <v>2470</v>
      </c>
      <c r="B30" s="22">
        <v>3001</v>
      </c>
      <c r="C30" s="35" t="s">
        <v>23</v>
      </c>
      <c r="D30" s="22" t="s">
        <v>64</v>
      </c>
      <c r="E30" s="36" t="s">
        <v>64</v>
      </c>
      <c r="F30" s="22" t="s">
        <v>76</v>
      </c>
      <c r="G30" s="21" t="str">
        <f t="shared" ca="1" si="0"/>
        <v>JUNIORS</v>
      </c>
      <c r="H30" s="25">
        <v>37798</v>
      </c>
      <c r="I30" s="37" t="s">
        <v>140</v>
      </c>
      <c r="J30" s="21">
        <f t="shared" ca="1" si="1"/>
        <v>16</v>
      </c>
      <c r="K30" s="21">
        <f t="shared" ca="1" si="2"/>
        <v>15</v>
      </c>
    </row>
    <row r="31" spans="1:11" x14ac:dyDescent="0.25">
      <c r="A31" s="40" t="s">
        <v>2471</v>
      </c>
      <c r="B31" s="23">
        <v>3001</v>
      </c>
      <c r="C31" s="38" t="s">
        <v>23</v>
      </c>
      <c r="D31" s="23" t="s">
        <v>63</v>
      </c>
      <c r="E31" s="34" t="s">
        <v>64</v>
      </c>
      <c r="F31" s="23" t="s">
        <v>76</v>
      </c>
      <c r="G31" s="21" t="str">
        <f t="shared" ca="1" si="0"/>
        <v>JUNIORS</v>
      </c>
      <c r="H31" s="26">
        <v>37798</v>
      </c>
      <c r="I31" s="39" t="s">
        <v>141</v>
      </c>
      <c r="J31" s="21">
        <f t="shared" ca="1" si="1"/>
        <v>16</v>
      </c>
      <c r="K31" s="21">
        <f t="shared" ca="1" si="2"/>
        <v>15</v>
      </c>
    </row>
    <row r="32" spans="1:11" x14ac:dyDescent="0.25">
      <c r="A32" s="40" t="s">
        <v>2472</v>
      </c>
      <c r="B32" s="22">
        <v>3001</v>
      </c>
      <c r="C32" s="35" t="s">
        <v>23</v>
      </c>
      <c r="D32" s="22" t="s">
        <v>63</v>
      </c>
      <c r="E32" s="36" t="s">
        <v>64</v>
      </c>
      <c r="F32" s="22" t="s">
        <v>76</v>
      </c>
      <c r="G32" s="21" t="str">
        <f t="shared" ca="1" si="0"/>
        <v>JUNIORS</v>
      </c>
      <c r="H32" s="25">
        <v>37798</v>
      </c>
      <c r="I32" s="37" t="s">
        <v>142</v>
      </c>
      <c r="J32" s="21">
        <f t="shared" ca="1" si="1"/>
        <v>16</v>
      </c>
      <c r="K32" s="21">
        <f t="shared" ca="1" si="2"/>
        <v>15</v>
      </c>
    </row>
    <row r="33" spans="1:11" x14ac:dyDescent="0.25">
      <c r="A33" s="40" t="s">
        <v>2473</v>
      </c>
      <c r="B33" s="23">
        <v>3017</v>
      </c>
      <c r="C33" s="38" t="s">
        <v>35</v>
      </c>
      <c r="D33" s="23" t="s">
        <v>64</v>
      </c>
      <c r="E33" s="34" t="s">
        <v>64</v>
      </c>
      <c r="F33" s="23" t="s">
        <v>76</v>
      </c>
      <c r="G33" s="21" t="str">
        <f t="shared" ca="1" si="0"/>
        <v>VETERANS</v>
      </c>
      <c r="H33" s="26">
        <v>12274</v>
      </c>
      <c r="I33" s="39" t="s">
        <v>2409</v>
      </c>
      <c r="J33" s="21">
        <f t="shared" ca="1" si="1"/>
        <v>86</v>
      </c>
      <c r="K33" s="21">
        <f t="shared" ca="1" si="2"/>
        <v>85</v>
      </c>
    </row>
    <row r="34" spans="1:11" x14ac:dyDescent="0.25">
      <c r="A34" s="40" t="s">
        <v>2474</v>
      </c>
      <c r="B34" s="22">
        <v>5012</v>
      </c>
      <c r="C34" s="35" t="s">
        <v>44</v>
      </c>
      <c r="D34" s="22" t="s">
        <v>63</v>
      </c>
      <c r="E34" s="36" t="s">
        <v>64</v>
      </c>
      <c r="F34" s="22" t="s">
        <v>76</v>
      </c>
      <c r="G34" s="21" t="str">
        <f t="shared" ca="1" si="0"/>
        <v>SENIORS</v>
      </c>
      <c r="H34" s="25">
        <v>24998</v>
      </c>
      <c r="I34" s="37" t="s">
        <v>143</v>
      </c>
      <c r="J34" s="21">
        <f t="shared" ca="1" si="1"/>
        <v>51</v>
      </c>
      <c r="K34" s="21">
        <f t="shared" ca="1" si="2"/>
        <v>50</v>
      </c>
    </row>
    <row r="35" spans="1:11" x14ac:dyDescent="0.25">
      <c r="A35" s="40" t="s">
        <v>2475</v>
      </c>
      <c r="B35" s="23">
        <v>3007</v>
      </c>
      <c r="C35" s="38" t="s">
        <v>28</v>
      </c>
      <c r="D35" s="23" t="s">
        <v>63</v>
      </c>
      <c r="E35" s="34" t="s">
        <v>64</v>
      </c>
      <c r="F35" s="23" t="s">
        <v>76</v>
      </c>
      <c r="G35" s="21" t="str">
        <f t="shared" ca="1" si="0"/>
        <v>VETERANS</v>
      </c>
      <c r="H35" s="26">
        <v>18406</v>
      </c>
      <c r="I35" s="39" t="s">
        <v>2340</v>
      </c>
      <c r="J35" s="21">
        <f t="shared" ca="1" si="1"/>
        <v>69</v>
      </c>
      <c r="K35" s="21">
        <f t="shared" ca="1" si="2"/>
        <v>68</v>
      </c>
    </row>
    <row r="36" spans="1:11" x14ac:dyDescent="0.25">
      <c r="A36" s="40" t="s">
        <v>2476</v>
      </c>
      <c r="B36" s="22">
        <v>3007</v>
      </c>
      <c r="C36" s="35" t="s">
        <v>28</v>
      </c>
      <c r="D36" s="22" t="s">
        <v>63</v>
      </c>
      <c r="E36" s="36" t="s">
        <v>64</v>
      </c>
      <c r="F36" s="22" t="s">
        <v>76</v>
      </c>
      <c r="G36" s="21" t="str">
        <f t="shared" ca="1" si="0"/>
        <v>VETERANS</v>
      </c>
      <c r="H36" s="25">
        <v>17085</v>
      </c>
      <c r="I36" s="37" t="s">
        <v>144</v>
      </c>
      <c r="J36" s="21">
        <f t="shared" ca="1" si="1"/>
        <v>73</v>
      </c>
      <c r="K36" s="21">
        <f t="shared" ca="1" si="2"/>
        <v>72</v>
      </c>
    </row>
    <row r="37" spans="1:11" x14ac:dyDescent="0.25">
      <c r="A37" s="40" t="s">
        <v>2477</v>
      </c>
      <c r="B37" s="23">
        <v>2029</v>
      </c>
      <c r="C37" s="38" t="s">
        <v>18</v>
      </c>
      <c r="D37" s="23" t="s">
        <v>64</v>
      </c>
      <c r="E37" s="34" t="s">
        <v>64</v>
      </c>
      <c r="F37" s="23" t="s">
        <v>76</v>
      </c>
      <c r="G37" s="21" t="str">
        <f t="shared" ca="1" si="0"/>
        <v>VETERANS</v>
      </c>
      <c r="H37" s="26">
        <v>17409</v>
      </c>
      <c r="I37" s="39" t="s">
        <v>145</v>
      </c>
      <c r="J37" s="21">
        <f t="shared" ca="1" si="1"/>
        <v>72</v>
      </c>
      <c r="K37" s="21">
        <f t="shared" ca="1" si="2"/>
        <v>71</v>
      </c>
    </row>
    <row r="38" spans="1:11" x14ac:dyDescent="0.25">
      <c r="A38" s="40" t="s">
        <v>2478</v>
      </c>
      <c r="B38" s="22">
        <v>2032</v>
      </c>
      <c r="C38" s="35" t="s">
        <v>20</v>
      </c>
      <c r="D38" s="22" t="s">
        <v>63</v>
      </c>
      <c r="E38" s="36" t="s">
        <v>64</v>
      </c>
      <c r="F38" s="22" t="s">
        <v>76</v>
      </c>
      <c r="G38" s="21" t="str">
        <f t="shared" ca="1" si="0"/>
        <v>SENIORS</v>
      </c>
      <c r="H38" s="25">
        <v>26205</v>
      </c>
      <c r="I38" s="37" t="s">
        <v>146</v>
      </c>
      <c r="J38" s="21">
        <f t="shared" ca="1" si="1"/>
        <v>48</v>
      </c>
      <c r="K38" s="21">
        <f t="shared" ca="1" si="2"/>
        <v>47</v>
      </c>
    </row>
    <row r="39" spans="1:11" x14ac:dyDescent="0.25">
      <c r="A39" s="40" t="s">
        <v>2479</v>
      </c>
      <c r="B39" s="23">
        <v>3003</v>
      </c>
      <c r="C39" s="38" t="s">
        <v>24</v>
      </c>
      <c r="D39" s="23" t="s">
        <v>63</v>
      </c>
      <c r="E39" s="34" t="s">
        <v>64</v>
      </c>
      <c r="F39" s="23" t="s">
        <v>76</v>
      </c>
      <c r="G39" s="21" t="str">
        <f t="shared" ca="1" si="0"/>
        <v>VETERANS</v>
      </c>
      <c r="H39" s="26">
        <v>20636</v>
      </c>
      <c r="I39" s="39" t="s">
        <v>147</v>
      </c>
      <c r="J39" s="21">
        <f t="shared" ca="1" si="1"/>
        <v>63</v>
      </c>
      <c r="K39" s="21">
        <f t="shared" ca="1" si="2"/>
        <v>62</v>
      </c>
    </row>
    <row r="40" spans="1:11" x14ac:dyDescent="0.25">
      <c r="A40" s="40" t="s">
        <v>2480</v>
      </c>
      <c r="B40" s="22">
        <v>5031</v>
      </c>
      <c r="C40" s="35" t="s">
        <v>56</v>
      </c>
      <c r="D40" s="22" t="s">
        <v>64</v>
      </c>
      <c r="E40" s="36" t="s">
        <v>64</v>
      </c>
      <c r="F40" s="22" t="s">
        <v>76</v>
      </c>
      <c r="G40" s="21" t="str">
        <f t="shared" ca="1" si="0"/>
        <v>VETERANS</v>
      </c>
      <c r="H40" s="25">
        <v>20140</v>
      </c>
      <c r="I40" s="37" t="s">
        <v>148</v>
      </c>
      <c r="J40" s="21">
        <f t="shared" ca="1" si="1"/>
        <v>64</v>
      </c>
      <c r="K40" s="21">
        <f t="shared" ca="1" si="2"/>
        <v>64</v>
      </c>
    </row>
    <row r="41" spans="1:11" x14ac:dyDescent="0.25">
      <c r="A41" s="40" t="s">
        <v>2481</v>
      </c>
      <c r="B41" s="23">
        <v>2001</v>
      </c>
      <c r="C41" s="38" t="s">
        <v>3</v>
      </c>
      <c r="D41" s="23" t="s">
        <v>63</v>
      </c>
      <c r="E41" s="34" t="s">
        <v>64</v>
      </c>
      <c r="F41" s="23" t="s">
        <v>76</v>
      </c>
      <c r="G41" s="21" t="str">
        <f t="shared" ca="1" si="0"/>
        <v>VETERANS</v>
      </c>
      <c r="H41" s="26">
        <v>19624</v>
      </c>
      <c r="I41" s="39" t="s">
        <v>149</v>
      </c>
      <c r="J41" s="21">
        <f t="shared" ca="1" si="1"/>
        <v>66</v>
      </c>
      <c r="K41" s="21">
        <f t="shared" ca="1" si="2"/>
        <v>65</v>
      </c>
    </row>
    <row r="42" spans="1:11" x14ac:dyDescent="0.25">
      <c r="A42" s="40" t="s">
        <v>2482</v>
      </c>
      <c r="B42" s="23">
        <v>3001</v>
      </c>
      <c r="C42" s="38" t="s">
        <v>23</v>
      </c>
      <c r="D42" s="23" t="s">
        <v>63</v>
      </c>
      <c r="E42" s="34" t="s">
        <v>64</v>
      </c>
      <c r="F42" s="23" t="s">
        <v>76</v>
      </c>
      <c r="G42" s="21" t="str">
        <f t="shared" ca="1" si="0"/>
        <v>JUNIORS</v>
      </c>
      <c r="H42" s="26">
        <v>37897</v>
      </c>
      <c r="I42" s="39" t="s">
        <v>151</v>
      </c>
      <c r="J42" s="21">
        <f t="shared" ca="1" si="1"/>
        <v>16</v>
      </c>
      <c r="K42" s="21">
        <f t="shared" ca="1" si="2"/>
        <v>15</v>
      </c>
    </row>
    <row r="43" spans="1:11" x14ac:dyDescent="0.25">
      <c r="A43" s="40" t="s">
        <v>2483</v>
      </c>
      <c r="B43" s="22">
        <v>5016</v>
      </c>
      <c r="C43" s="35" t="s">
        <v>46</v>
      </c>
      <c r="D43" s="22" t="s">
        <v>63</v>
      </c>
      <c r="E43" s="36" t="s">
        <v>64</v>
      </c>
      <c r="F43" s="22" t="s">
        <v>76</v>
      </c>
      <c r="G43" s="21" t="str">
        <f t="shared" ca="1" si="0"/>
        <v>VETERANS</v>
      </c>
      <c r="H43" s="25">
        <v>19343</v>
      </c>
      <c r="I43" s="37" t="s">
        <v>150</v>
      </c>
      <c r="J43" s="21">
        <f t="shared" ca="1" si="1"/>
        <v>67</v>
      </c>
      <c r="K43" s="21">
        <f t="shared" ca="1" si="2"/>
        <v>66</v>
      </c>
    </row>
    <row r="44" spans="1:11" x14ac:dyDescent="0.25">
      <c r="A44" s="40" t="s">
        <v>2484</v>
      </c>
      <c r="B44" s="22">
        <v>3003</v>
      </c>
      <c r="C44" s="35" t="s">
        <v>24</v>
      </c>
      <c r="D44" s="22" t="s">
        <v>63</v>
      </c>
      <c r="E44" s="36" t="s">
        <v>64</v>
      </c>
      <c r="F44" s="22" t="s">
        <v>76</v>
      </c>
      <c r="G44" s="21" t="str">
        <f t="shared" ca="1" si="0"/>
        <v>VETERANS</v>
      </c>
      <c r="H44" s="25">
        <v>17081</v>
      </c>
      <c r="I44" s="37" t="s">
        <v>152</v>
      </c>
      <c r="J44" s="21">
        <f t="shared" ca="1" si="1"/>
        <v>73</v>
      </c>
      <c r="K44" s="21">
        <f t="shared" ca="1" si="2"/>
        <v>72</v>
      </c>
    </row>
    <row r="45" spans="1:11" x14ac:dyDescent="0.25">
      <c r="A45" s="40" t="s">
        <v>2485</v>
      </c>
      <c r="B45" s="23">
        <v>2011</v>
      </c>
      <c r="C45" s="38" t="s">
        <v>7</v>
      </c>
      <c r="D45" s="23" t="s">
        <v>63</v>
      </c>
      <c r="E45" s="34" t="s">
        <v>64</v>
      </c>
      <c r="F45" s="23" t="s">
        <v>76</v>
      </c>
      <c r="G45" s="21" t="str">
        <f t="shared" ca="1" si="0"/>
        <v>VETERANS</v>
      </c>
      <c r="H45" s="26">
        <v>17184</v>
      </c>
      <c r="I45" s="39" t="s">
        <v>153</v>
      </c>
      <c r="J45" s="21">
        <f t="shared" ca="1" si="1"/>
        <v>72</v>
      </c>
      <c r="K45" s="21">
        <f t="shared" ca="1" si="2"/>
        <v>72</v>
      </c>
    </row>
    <row r="46" spans="1:11" x14ac:dyDescent="0.25">
      <c r="A46" s="40" t="s">
        <v>2486</v>
      </c>
      <c r="B46" s="22">
        <v>2022</v>
      </c>
      <c r="C46" s="35" t="s">
        <v>12</v>
      </c>
      <c r="D46" s="22" t="s">
        <v>63</v>
      </c>
      <c r="E46" s="36" t="s">
        <v>64</v>
      </c>
      <c r="F46" s="22" t="s">
        <v>77</v>
      </c>
      <c r="G46" s="21" t="str">
        <f t="shared" ca="1" si="0"/>
        <v>VETERANS</v>
      </c>
      <c r="H46" s="25">
        <v>21332</v>
      </c>
      <c r="I46" s="37" t="s">
        <v>154</v>
      </c>
      <c r="J46" s="21">
        <f t="shared" ca="1" si="1"/>
        <v>61</v>
      </c>
      <c r="K46" s="21">
        <f t="shared" ca="1" si="2"/>
        <v>60</v>
      </c>
    </row>
    <row r="47" spans="1:11" x14ac:dyDescent="0.25">
      <c r="A47" s="40" t="s">
        <v>2487</v>
      </c>
      <c r="B47" s="23">
        <v>3001</v>
      </c>
      <c r="C47" s="38" t="s">
        <v>23</v>
      </c>
      <c r="D47" s="23" t="s">
        <v>63</v>
      </c>
      <c r="E47" s="34" t="s">
        <v>64</v>
      </c>
      <c r="F47" s="23" t="s">
        <v>77</v>
      </c>
      <c r="G47" s="21" t="str">
        <f t="shared" ca="1" si="0"/>
        <v>SENIORS</v>
      </c>
      <c r="H47" s="26">
        <v>26234</v>
      </c>
      <c r="I47" s="39" t="s">
        <v>155</v>
      </c>
      <c r="J47" s="21">
        <f t="shared" ca="1" si="1"/>
        <v>48</v>
      </c>
      <c r="K47" s="21">
        <f t="shared" ca="1" si="2"/>
        <v>47</v>
      </c>
    </row>
    <row r="48" spans="1:11" x14ac:dyDescent="0.25">
      <c r="A48" s="40" t="s">
        <v>2488</v>
      </c>
      <c r="B48" s="22">
        <v>3007</v>
      </c>
      <c r="C48" s="35" t="s">
        <v>28</v>
      </c>
      <c r="D48" s="22" t="s">
        <v>63</v>
      </c>
      <c r="E48" s="36" t="s">
        <v>64</v>
      </c>
      <c r="F48" s="22" t="s">
        <v>76</v>
      </c>
      <c r="G48" s="21" t="str">
        <f t="shared" ca="1" si="0"/>
        <v>SENIORS</v>
      </c>
      <c r="H48" s="25">
        <v>30481</v>
      </c>
      <c r="I48" s="37" t="s">
        <v>156</v>
      </c>
      <c r="J48" s="21">
        <f t="shared" ca="1" si="1"/>
        <v>36</v>
      </c>
      <c r="K48" s="21">
        <f t="shared" ca="1" si="2"/>
        <v>35</v>
      </c>
    </row>
    <row r="49" spans="1:11" x14ac:dyDescent="0.25">
      <c r="A49" s="40" t="s">
        <v>2489</v>
      </c>
      <c r="B49" s="23">
        <v>5029</v>
      </c>
      <c r="C49" s="38" t="s">
        <v>54</v>
      </c>
      <c r="D49" s="23" t="s">
        <v>63</v>
      </c>
      <c r="E49" s="34" t="s">
        <v>64</v>
      </c>
      <c r="F49" s="23" t="s">
        <v>76</v>
      </c>
      <c r="G49" s="21" t="str">
        <f t="shared" ca="1" si="0"/>
        <v>SENIORS</v>
      </c>
      <c r="H49" s="26">
        <v>32969</v>
      </c>
      <c r="I49" s="39" t="s">
        <v>157</v>
      </c>
      <c r="J49" s="21">
        <f t="shared" ca="1" si="1"/>
        <v>29</v>
      </c>
      <c r="K49" s="21">
        <f t="shared" ca="1" si="2"/>
        <v>28</v>
      </c>
    </row>
    <row r="50" spans="1:11" x14ac:dyDescent="0.25">
      <c r="A50" s="40" t="s">
        <v>2490</v>
      </c>
      <c r="B50" s="22">
        <v>5029</v>
      </c>
      <c r="C50" s="35" t="s">
        <v>54</v>
      </c>
      <c r="D50" s="22" t="s">
        <v>63</v>
      </c>
      <c r="E50" s="36" t="s">
        <v>64</v>
      </c>
      <c r="F50" s="22" t="s">
        <v>76</v>
      </c>
      <c r="G50" s="21" t="str">
        <f t="shared" ca="1" si="0"/>
        <v>SENIORS</v>
      </c>
      <c r="H50" s="25">
        <v>23561</v>
      </c>
      <c r="I50" s="37" t="s">
        <v>158</v>
      </c>
      <c r="J50" s="21">
        <f t="shared" ca="1" si="1"/>
        <v>55</v>
      </c>
      <c r="K50" s="21">
        <f t="shared" ca="1" si="2"/>
        <v>54</v>
      </c>
    </row>
    <row r="51" spans="1:11" x14ac:dyDescent="0.25">
      <c r="A51" s="40" t="s">
        <v>2491</v>
      </c>
      <c r="B51" s="23">
        <v>5005</v>
      </c>
      <c r="C51" s="38" t="s">
        <v>41</v>
      </c>
      <c r="D51" s="23" t="s">
        <v>63</v>
      </c>
      <c r="E51" s="34" t="s">
        <v>64</v>
      </c>
      <c r="F51" s="23" t="s">
        <v>76</v>
      </c>
      <c r="G51" s="21" t="str">
        <f t="shared" ca="1" si="0"/>
        <v>VETERANS</v>
      </c>
      <c r="H51" s="26">
        <v>22501</v>
      </c>
      <c r="I51" s="39" t="s">
        <v>159</v>
      </c>
      <c r="J51" s="21">
        <f t="shared" ca="1" si="1"/>
        <v>58</v>
      </c>
      <c r="K51" s="21">
        <f t="shared" ca="1" si="2"/>
        <v>57</v>
      </c>
    </row>
    <row r="52" spans="1:11" x14ac:dyDescent="0.25">
      <c r="A52" s="40" t="s">
        <v>2492</v>
      </c>
      <c r="B52" s="22">
        <v>2026</v>
      </c>
      <c r="C52" s="35" t="s">
        <v>16</v>
      </c>
      <c r="D52" s="22" t="s">
        <v>63</v>
      </c>
      <c r="E52" s="36" t="s">
        <v>64</v>
      </c>
      <c r="F52" s="22" t="s">
        <v>76</v>
      </c>
      <c r="G52" s="21" t="str">
        <f t="shared" ca="1" si="0"/>
        <v>SENIORS</v>
      </c>
      <c r="H52" s="25">
        <v>35614</v>
      </c>
      <c r="I52" s="37" t="s">
        <v>160</v>
      </c>
      <c r="J52" s="21">
        <f t="shared" ca="1" si="1"/>
        <v>22</v>
      </c>
      <c r="K52" s="21">
        <f t="shared" ca="1" si="2"/>
        <v>21</v>
      </c>
    </row>
    <row r="53" spans="1:11" x14ac:dyDescent="0.25">
      <c r="A53" s="40" t="s">
        <v>2493</v>
      </c>
      <c r="B53" s="23">
        <v>5009</v>
      </c>
      <c r="C53" s="38" t="s">
        <v>42</v>
      </c>
      <c r="D53" s="23" t="s">
        <v>63</v>
      </c>
      <c r="E53" s="34" t="s">
        <v>64</v>
      </c>
      <c r="F53" s="23" t="s">
        <v>76</v>
      </c>
      <c r="G53" s="21" t="str">
        <f t="shared" ca="1" si="0"/>
        <v>VETERANS</v>
      </c>
      <c r="H53" s="26">
        <v>20605</v>
      </c>
      <c r="I53" s="39" t="s">
        <v>161</v>
      </c>
      <c r="J53" s="21">
        <f t="shared" ca="1" si="1"/>
        <v>63</v>
      </c>
      <c r="K53" s="21">
        <f t="shared" ca="1" si="2"/>
        <v>62</v>
      </c>
    </row>
    <row r="54" spans="1:11" x14ac:dyDescent="0.25">
      <c r="A54" s="40" t="s">
        <v>2494</v>
      </c>
      <c r="B54" s="22">
        <v>5031</v>
      </c>
      <c r="C54" s="35" t="s">
        <v>56</v>
      </c>
      <c r="D54" s="22" t="s">
        <v>63</v>
      </c>
      <c r="E54" s="36" t="s">
        <v>64</v>
      </c>
      <c r="F54" s="22" t="s">
        <v>76</v>
      </c>
      <c r="G54" s="21" t="str">
        <f t="shared" ca="1" si="0"/>
        <v>VETERANS</v>
      </c>
      <c r="H54" s="25">
        <v>18762</v>
      </c>
      <c r="I54" s="37" t="s">
        <v>162</v>
      </c>
      <c r="J54" s="21">
        <f t="shared" ca="1" si="1"/>
        <v>68</v>
      </c>
      <c r="K54" s="21">
        <f t="shared" ca="1" si="2"/>
        <v>67</v>
      </c>
    </row>
    <row r="55" spans="1:11" x14ac:dyDescent="0.25">
      <c r="A55" s="40" t="s">
        <v>2495</v>
      </c>
      <c r="B55" s="23">
        <v>2007</v>
      </c>
      <c r="C55" s="38" t="s">
        <v>5</v>
      </c>
      <c r="D55" s="23" t="s">
        <v>63</v>
      </c>
      <c r="E55" s="34" t="s">
        <v>64</v>
      </c>
      <c r="F55" s="23" t="s">
        <v>76</v>
      </c>
      <c r="G55" s="21" t="str">
        <f t="shared" ca="1" si="0"/>
        <v>SENIORS</v>
      </c>
      <c r="H55" s="26">
        <v>24032</v>
      </c>
      <c r="I55" s="39" t="s">
        <v>163</v>
      </c>
      <c r="J55" s="21">
        <f t="shared" ca="1" si="1"/>
        <v>54</v>
      </c>
      <c r="K55" s="21">
        <f t="shared" ca="1" si="2"/>
        <v>53</v>
      </c>
    </row>
    <row r="56" spans="1:11" x14ac:dyDescent="0.25">
      <c r="A56" s="40" t="s">
        <v>2496</v>
      </c>
      <c r="B56" s="22">
        <v>2007</v>
      </c>
      <c r="C56" s="35" t="s">
        <v>5</v>
      </c>
      <c r="D56" s="22" t="s">
        <v>63</v>
      </c>
      <c r="E56" s="36" t="s">
        <v>64</v>
      </c>
      <c r="F56" s="22" t="s">
        <v>76</v>
      </c>
      <c r="G56" s="21" t="str">
        <f t="shared" ca="1" si="0"/>
        <v>SENIORS</v>
      </c>
      <c r="H56" s="25">
        <v>25436</v>
      </c>
      <c r="I56" s="37" t="s">
        <v>164</v>
      </c>
      <c r="J56" s="21">
        <f t="shared" ca="1" si="1"/>
        <v>50</v>
      </c>
      <c r="K56" s="21">
        <f t="shared" ca="1" si="2"/>
        <v>49</v>
      </c>
    </row>
    <row r="57" spans="1:11" x14ac:dyDescent="0.25">
      <c r="A57" s="40" t="s">
        <v>2497</v>
      </c>
      <c r="B57" s="23">
        <v>5003</v>
      </c>
      <c r="C57" s="38" t="s">
        <v>40</v>
      </c>
      <c r="D57" s="23" t="s">
        <v>63</v>
      </c>
      <c r="E57" s="34" t="s">
        <v>64</v>
      </c>
      <c r="F57" s="23" t="s">
        <v>77</v>
      </c>
      <c r="G57" s="21" t="str">
        <f t="shared" ca="1" si="0"/>
        <v>VETERANS</v>
      </c>
      <c r="H57" s="26">
        <v>20690</v>
      </c>
      <c r="I57" s="39" t="s">
        <v>165</v>
      </c>
      <c r="J57" s="21">
        <f t="shared" ca="1" si="1"/>
        <v>63</v>
      </c>
      <c r="K57" s="21">
        <f t="shared" ca="1" si="2"/>
        <v>62</v>
      </c>
    </row>
    <row r="58" spans="1:11" x14ac:dyDescent="0.25">
      <c r="A58" s="40" t="s">
        <v>2498</v>
      </c>
      <c r="B58" s="22">
        <v>5003</v>
      </c>
      <c r="C58" s="35" t="s">
        <v>40</v>
      </c>
      <c r="D58" s="22" t="s">
        <v>64</v>
      </c>
      <c r="E58" s="36" t="s">
        <v>64</v>
      </c>
      <c r="F58" s="22" t="s">
        <v>77</v>
      </c>
      <c r="G58" s="21" t="str">
        <f t="shared" ca="1" si="0"/>
        <v>VETERANS</v>
      </c>
      <c r="H58" s="25">
        <v>22112</v>
      </c>
      <c r="I58" s="37" t="s">
        <v>166</v>
      </c>
      <c r="J58" s="21">
        <f t="shared" ca="1" si="1"/>
        <v>59</v>
      </c>
      <c r="K58" s="21">
        <f t="shared" ca="1" si="2"/>
        <v>58</v>
      </c>
    </row>
    <row r="59" spans="1:11" x14ac:dyDescent="0.25">
      <c r="A59" s="40" t="s">
        <v>2499</v>
      </c>
      <c r="B59" s="23">
        <v>2020</v>
      </c>
      <c r="C59" s="38" t="s">
        <v>11</v>
      </c>
      <c r="D59" s="23" t="s">
        <v>63</v>
      </c>
      <c r="E59" s="34" t="s">
        <v>64</v>
      </c>
      <c r="F59" s="23" t="s">
        <v>76</v>
      </c>
      <c r="G59" s="21" t="str">
        <f t="shared" ca="1" si="0"/>
        <v>VETERANS</v>
      </c>
      <c r="H59" s="26">
        <v>17949</v>
      </c>
      <c r="I59" s="39" t="s">
        <v>167</v>
      </c>
      <c r="J59" s="21">
        <f t="shared" ca="1" si="1"/>
        <v>70</v>
      </c>
      <c r="K59" s="21">
        <f t="shared" ca="1" si="2"/>
        <v>70</v>
      </c>
    </row>
    <row r="60" spans="1:11" x14ac:dyDescent="0.25">
      <c r="A60" s="40" t="s">
        <v>2500</v>
      </c>
      <c r="B60" s="22">
        <v>2022</v>
      </c>
      <c r="C60" s="35" t="s">
        <v>12</v>
      </c>
      <c r="D60" s="22" t="s">
        <v>63</v>
      </c>
      <c r="E60" s="36" t="s">
        <v>64</v>
      </c>
      <c r="F60" s="22" t="s">
        <v>76</v>
      </c>
      <c r="G60" s="21" t="str">
        <f t="shared" ca="1" si="0"/>
        <v>SENIORS</v>
      </c>
      <c r="H60" s="25">
        <v>24886</v>
      </c>
      <c r="I60" s="37" t="s">
        <v>168</v>
      </c>
      <c r="J60" s="21">
        <f t="shared" ca="1" si="1"/>
        <v>51</v>
      </c>
      <c r="K60" s="21">
        <f t="shared" ca="1" si="2"/>
        <v>51</v>
      </c>
    </row>
    <row r="61" spans="1:11" x14ac:dyDescent="0.25">
      <c r="A61" s="40" t="s">
        <v>2501</v>
      </c>
      <c r="B61" s="23">
        <v>2025</v>
      </c>
      <c r="C61" s="38" t="s">
        <v>15</v>
      </c>
      <c r="D61" s="23" t="s">
        <v>63</v>
      </c>
      <c r="E61" s="34" t="s">
        <v>64</v>
      </c>
      <c r="F61" s="23" t="s">
        <v>76</v>
      </c>
      <c r="G61" s="21" t="str">
        <f t="shared" ca="1" si="0"/>
        <v>SENIORS</v>
      </c>
      <c r="H61" s="26">
        <v>26183</v>
      </c>
      <c r="I61" s="39" t="s">
        <v>169</v>
      </c>
      <c r="J61" s="21">
        <f t="shared" ca="1" si="1"/>
        <v>48</v>
      </c>
      <c r="K61" s="21">
        <f t="shared" ca="1" si="2"/>
        <v>47</v>
      </c>
    </row>
    <row r="62" spans="1:11" x14ac:dyDescent="0.25">
      <c r="A62" s="40" t="s">
        <v>2502</v>
      </c>
      <c r="B62" s="22">
        <v>2025</v>
      </c>
      <c r="C62" s="35" t="s">
        <v>15</v>
      </c>
      <c r="D62" s="22" t="s">
        <v>63</v>
      </c>
      <c r="E62" s="36" t="s">
        <v>64</v>
      </c>
      <c r="F62" s="22" t="s">
        <v>76</v>
      </c>
      <c r="G62" s="21" t="str">
        <f t="shared" ca="1" si="0"/>
        <v>VETERANS</v>
      </c>
      <c r="H62" s="25">
        <v>17571</v>
      </c>
      <c r="I62" s="37" t="s">
        <v>170</v>
      </c>
      <c r="J62" s="21">
        <f t="shared" ca="1" si="1"/>
        <v>71</v>
      </c>
      <c r="K62" s="21">
        <f t="shared" ca="1" si="2"/>
        <v>71</v>
      </c>
    </row>
    <row r="63" spans="1:11" x14ac:dyDescent="0.25">
      <c r="A63" s="40" t="s">
        <v>2503</v>
      </c>
      <c r="B63" s="23">
        <v>2025</v>
      </c>
      <c r="C63" s="38" t="s">
        <v>15</v>
      </c>
      <c r="D63" s="23" t="s">
        <v>64</v>
      </c>
      <c r="E63" s="34" t="s">
        <v>64</v>
      </c>
      <c r="F63" s="23" t="s">
        <v>76</v>
      </c>
      <c r="G63" s="21" t="str">
        <f t="shared" ca="1" si="0"/>
        <v>SENIORS</v>
      </c>
      <c r="H63" s="26">
        <v>28847</v>
      </c>
      <c r="I63" s="39" t="s">
        <v>171</v>
      </c>
      <c r="J63" s="21">
        <f t="shared" ca="1" si="1"/>
        <v>41</v>
      </c>
      <c r="K63" s="21">
        <f t="shared" ca="1" si="2"/>
        <v>40</v>
      </c>
    </row>
    <row r="64" spans="1:11" x14ac:dyDescent="0.25">
      <c r="A64" s="40" t="s">
        <v>2504</v>
      </c>
      <c r="B64" s="22">
        <v>3005</v>
      </c>
      <c r="C64" s="35" t="s">
        <v>26</v>
      </c>
      <c r="D64" s="22" t="s">
        <v>63</v>
      </c>
      <c r="E64" s="36" t="s">
        <v>64</v>
      </c>
      <c r="F64" s="22" t="s">
        <v>77</v>
      </c>
      <c r="G64" s="21" t="str">
        <f t="shared" ca="1" si="0"/>
        <v>SENIORS</v>
      </c>
      <c r="H64" s="25">
        <v>24820</v>
      </c>
      <c r="I64" s="37" t="s">
        <v>172</v>
      </c>
      <c r="J64" s="21">
        <f t="shared" ca="1" si="1"/>
        <v>52</v>
      </c>
      <c r="K64" s="21">
        <f t="shared" ca="1" si="2"/>
        <v>51</v>
      </c>
    </row>
    <row r="65" spans="1:11" x14ac:dyDescent="0.25">
      <c r="A65" s="40" t="s">
        <v>2505</v>
      </c>
      <c r="B65" s="23">
        <v>5003</v>
      </c>
      <c r="C65" s="38" t="s">
        <v>40</v>
      </c>
      <c r="D65" s="23" t="s">
        <v>63</v>
      </c>
      <c r="E65" s="34" t="s">
        <v>64</v>
      </c>
      <c r="F65" s="23" t="s">
        <v>76</v>
      </c>
      <c r="G65" s="21" t="str">
        <f t="shared" ca="1" si="0"/>
        <v>SENIORS</v>
      </c>
      <c r="H65" s="26">
        <v>28966</v>
      </c>
      <c r="I65" s="39" t="s">
        <v>173</v>
      </c>
      <c r="J65" s="21">
        <f t="shared" ca="1" si="1"/>
        <v>40</v>
      </c>
      <c r="K65" s="21">
        <f t="shared" ca="1" si="2"/>
        <v>39</v>
      </c>
    </row>
    <row r="66" spans="1:11" x14ac:dyDescent="0.25">
      <c r="A66" s="40" t="s">
        <v>2506</v>
      </c>
      <c r="B66" s="22">
        <v>5003</v>
      </c>
      <c r="C66" s="35" t="s">
        <v>40</v>
      </c>
      <c r="D66" s="22" t="s">
        <v>63</v>
      </c>
      <c r="E66" s="36" t="s">
        <v>64</v>
      </c>
      <c r="F66" s="22" t="s">
        <v>76</v>
      </c>
      <c r="G66" s="21" t="str">
        <f t="shared" ref="G66:G129" ca="1" si="4">VLOOKUP(H66,$P$2:$Q$15,2,1)</f>
        <v>SENIORS</v>
      </c>
      <c r="H66" s="25">
        <v>28473</v>
      </c>
      <c r="I66" s="37" t="s">
        <v>174</v>
      </c>
      <c r="J66" s="21">
        <f t="shared" ref="J66:J129" ca="1" si="5">DATEDIF(H66,DATE(YEAR(TODAY()),12,31),"y")</f>
        <v>42</v>
      </c>
      <c r="K66" s="21">
        <f t="shared" ref="K66:K129" ca="1" si="6">IF(H66="","",DATEDIF(H66,TODAY(),"Y"))</f>
        <v>41</v>
      </c>
    </row>
    <row r="67" spans="1:11" x14ac:dyDescent="0.25">
      <c r="A67" s="40" t="s">
        <v>2507</v>
      </c>
      <c r="B67" s="23">
        <v>2020</v>
      </c>
      <c r="C67" s="38" t="s">
        <v>11</v>
      </c>
      <c r="D67" s="23" t="s">
        <v>63</v>
      </c>
      <c r="E67" s="34" t="s">
        <v>64</v>
      </c>
      <c r="F67" s="23" t="s">
        <v>76</v>
      </c>
      <c r="G67" s="21" t="str">
        <f t="shared" ca="1" si="4"/>
        <v>VETERANS</v>
      </c>
      <c r="H67" s="26">
        <v>20234</v>
      </c>
      <c r="I67" s="39" t="s">
        <v>175</v>
      </c>
      <c r="J67" s="21">
        <f t="shared" ca="1" si="5"/>
        <v>64</v>
      </c>
      <c r="K67" s="21">
        <f t="shared" ca="1" si="6"/>
        <v>63</v>
      </c>
    </row>
    <row r="68" spans="1:11" x14ac:dyDescent="0.25">
      <c r="A68" s="40" t="s">
        <v>2508</v>
      </c>
      <c r="B68" s="22">
        <v>3007</v>
      </c>
      <c r="C68" s="35" t="s">
        <v>28</v>
      </c>
      <c r="D68" s="22" t="s">
        <v>64</v>
      </c>
      <c r="E68" s="36" t="s">
        <v>64</v>
      </c>
      <c r="F68" s="22" t="s">
        <v>76</v>
      </c>
      <c r="G68" s="21" t="str">
        <f t="shared" ca="1" si="4"/>
        <v>SENIORS</v>
      </c>
      <c r="H68" s="25">
        <v>29352</v>
      </c>
      <c r="I68" s="37" t="s">
        <v>176</v>
      </c>
      <c r="J68" s="21">
        <f t="shared" ca="1" si="5"/>
        <v>39</v>
      </c>
      <c r="K68" s="21">
        <f t="shared" ca="1" si="6"/>
        <v>38</v>
      </c>
    </row>
    <row r="69" spans="1:11" x14ac:dyDescent="0.25">
      <c r="A69" s="40" t="s">
        <v>2509</v>
      </c>
      <c r="B69" s="23">
        <v>5037</v>
      </c>
      <c r="C69" s="38" t="s">
        <v>60</v>
      </c>
      <c r="D69" s="23" t="s">
        <v>63</v>
      </c>
      <c r="E69" s="34" t="s">
        <v>64</v>
      </c>
      <c r="F69" s="23" t="s">
        <v>76</v>
      </c>
      <c r="G69" s="21" t="str">
        <f t="shared" ca="1" si="4"/>
        <v>VETERANS</v>
      </c>
      <c r="H69" s="26">
        <v>20540</v>
      </c>
      <c r="I69" s="39" t="s">
        <v>177</v>
      </c>
      <c r="J69" s="21">
        <f t="shared" ca="1" si="5"/>
        <v>63</v>
      </c>
      <c r="K69" s="21">
        <f t="shared" ca="1" si="6"/>
        <v>62</v>
      </c>
    </row>
    <row r="70" spans="1:11" x14ac:dyDescent="0.25">
      <c r="A70" s="40" t="s">
        <v>2510</v>
      </c>
      <c r="B70" s="22">
        <v>5003</v>
      </c>
      <c r="C70" s="35" t="s">
        <v>40</v>
      </c>
      <c r="D70" s="22" t="s">
        <v>63</v>
      </c>
      <c r="E70" s="36" t="s">
        <v>64</v>
      </c>
      <c r="F70" s="22" t="s">
        <v>76</v>
      </c>
      <c r="G70" s="21" t="str">
        <f t="shared" ca="1" si="4"/>
        <v>SENIORS</v>
      </c>
      <c r="H70" s="25">
        <v>24639</v>
      </c>
      <c r="I70" s="37" t="s">
        <v>178</v>
      </c>
      <c r="J70" s="21">
        <f t="shared" ca="1" si="5"/>
        <v>52</v>
      </c>
      <c r="K70" s="21">
        <f t="shared" ca="1" si="6"/>
        <v>51</v>
      </c>
    </row>
    <row r="71" spans="1:11" x14ac:dyDescent="0.25">
      <c r="A71" s="40" t="s">
        <v>2511</v>
      </c>
      <c r="B71" s="23">
        <v>3006</v>
      </c>
      <c r="C71" s="38" t="s">
        <v>27</v>
      </c>
      <c r="D71" s="23" t="s">
        <v>63</v>
      </c>
      <c r="E71" s="34" t="s">
        <v>64</v>
      </c>
      <c r="F71" s="23" t="s">
        <v>76</v>
      </c>
      <c r="G71" s="21" t="str">
        <f t="shared" ca="1" si="4"/>
        <v>VETERANS</v>
      </c>
      <c r="H71" s="26">
        <v>19221</v>
      </c>
      <c r="I71" s="39" t="s">
        <v>179</v>
      </c>
      <c r="J71" s="21">
        <f t="shared" ca="1" si="5"/>
        <v>67</v>
      </c>
      <c r="K71" s="21">
        <f t="shared" ca="1" si="6"/>
        <v>66</v>
      </c>
    </row>
    <row r="72" spans="1:11" x14ac:dyDescent="0.25">
      <c r="A72" s="40" t="s">
        <v>2512</v>
      </c>
      <c r="B72" s="22">
        <v>5016</v>
      </c>
      <c r="C72" s="35" t="s">
        <v>46</v>
      </c>
      <c r="D72" s="22" t="s">
        <v>63</v>
      </c>
      <c r="E72" s="36" t="s">
        <v>64</v>
      </c>
      <c r="F72" s="22" t="s">
        <v>76</v>
      </c>
      <c r="G72" s="21" t="str">
        <f t="shared" ca="1" si="4"/>
        <v>SENIORS</v>
      </c>
      <c r="H72" s="25">
        <v>23762</v>
      </c>
      <c r="I72" s="37" t="s">
        <v>180</v>
      </c>
      <c r="J72" s="21">
        <f t="shared" ca="1" si="5"/>
        <v>54</v>
      </c>
      <c r="K72" s="21">
        <f t="shared" ca="1" si="6"/>
        <v>54</v>
      </c>
    </row>
    <row r="73" spans="1:11" x14ac:dyDescent="0.25">
      <c r="A73" s="40" t="s">
        <v>2513</v>
      </c>
      <c r="B73" s="23">
        <v>5010</v>
      </c>
      <c r="C73" s="38" t="s">
        <v>43</v>
      </c>
      <c r="D73" s="23" t="s">
        <v>63</v>
      </c>
      <c r="E73" s="34" t="s">
        <v>64</v>
      </c>
      <c r="F73" s="23" t="s">
        <v>76</v>
      </c>
      <c r="G73" s="21" t="str">
        <f t="shared" ca="1" si="4"/>
        <v>SENIORS</v>
      </c>
      <c r="H73" s="26">
        <v>29983</v>
      </c>
      <c r="I73" s="39" t="s">
        <v>181</v>
      </c>
      <c r="J73" s="21">
        <f t="shared" ca="1" si="5"/>
        <v>37</v>
      </c>
      <c r="K73" s="21">
        <f t="shared" ca="1" si="6"/>
        <v>37</v>
      </c>
    </row>
    <row r="74" spans="1:11" x14ac:dyDescent="0.25">
      <c r="A74" s="40" t="s">
        <v>2514</v>
      </c>
      <c r="B74" s="22">
        <v>2035</v>
      </c>
      <c r="C74" s="35" t="s">
        <v>22</v>
      </c>
      <c r="D74" s="22" t="s">
        <v>63</v>
      </c>
      <c r="E74" s="36" t="s">
        <v>64</v>
      </c>
      <c r="F74" s="22" t="s">
        <v>76</v>
      </c>
      <c r="G74" s="21" t="str">
        <f t="shared" ca="1" si="4"/>
        <v>VETERANS</v>
      </c>
      <c r="H74" s="25">
        <v>19811</v>
      </c>
      <c r="I74" s="37" t="s">
        <v>182</v>
      </c>
      <c r="J74" s="21">
        <f t="shared" ca="1" si="5"/>
        <v>65</v>
      </c>
      <c r="K74" s="21">
        <f t="shared" ca="1" si="6"/>
        <v>64</v>
      </c>
    </row>
    <row r="75" spans="1:11" x14ac:dyDescent="0.25">
      <c r="A75" s="40" t="s">
        <v>2515</v>
      </c>
      <c r="B75" s="23">
        <v>2033</v>
      </c>
      <c r="C75" s="38" t="s">
        <v>21</v>
      </c>
      <c r="D75" s="23" t="s">
        <v>63</v>
      </c>
      <c r="E75" s="34" t="s">
        <v>64</v>
      </c>
      <c r="F75" s="23" t="s">
        <v>76</v>
      </c>
      <c r="G75" s="21" t="str">
        <f t="shared" ca="1" si="4"/>
        <v>SENIORS</v>
      </c>
      <c r="H75" s="26">
        <v>23644</v>
      </c>
      <c r="I75" s="39" t="s">
        <v>183</v>
      </c>
      <c r="J75" s="21">
        <f t="shared" ca="1" si="5"/>
        <v>55</v>
      </c>
      <c r="K75" s="21">
        <f t="shared" ca="1" si="6"/>
        <v>54</v>
      </c>
    </row>
    <row r="76" spans="1:11" x14ac:dyDescent="0.25">
      <c r="A76" s="40" t="s">
        <v>2516</v>
      </c>
      <c r="B76" s="22">
        <v>5031</v>
      </c>
      <c r="C76" s="35" t="s">
        <v>56</v>
      </c>
      <c r="D76" s="22" t="s">
        <v>63</v>
      </c>
      <c r="E76" s="36" t="s">
        <v>64</v>
      </c>
      <c r="F76" s="22" t="s">
        <v>76</v>
      </c>
      <c r="G76" s="21" t="str">
        <f t="shared" ca="1" si="4"/>
        <v>VETERANS</v>
      </c>
      <c r="H76" s="25">
        <v>17700</v>
      </c>
      <c r="I76" s="37" t="s">
        <v>184</v>
      </c>
      <c r="J76" s="21">
        <f t="shared" ca="1" si="5"/>
        <v>71</v>
      </c>
      <c r="K76" s="21">
        <f t="shared" ca="1" si="6"/>
        <v>70</v>
      </c>
    </row>
    <row r="77" spans="1:11" x14ac:dyDescent="0.25">
      <c r="A77" s="40" t="s">
        <v>2517</v>
      </c>
      <c r="B77" s="23">
        <v>5023</v>
      </c>
      <c r="C77" s="38" t="s">
        <v>48</v>
      </c>
      <c r="D77" s="23" t="s">
        <v>63</v>
      </c>
      <c r="E77" s="34" t="s">
        <v>64</v>
      </c>
      <c r="F77" s="23" t="s">
        <v>77</v>
      </c>
      <c r="G77" s="21" t="str">
        <f t="shared" ca="1" si="4"/>
        <v>SENIORS</v>
      </c>
      <c r="H77" s="26">
        <v>25988</v>
      </c>
      <c r="I77" s="39" t="s">
        <v>185</v>
      </c>
      <c r="J77" s="21">
        <f t="shared" ca="1" si="5"/>
        <v>48</v>
      </c>
      <c r="K77" s="21">
        <f t="shared" ca="1" si="6"/>
        <v>48</v>
      </c>
    </row>
    <row r="78" spans="1:11" x14ac:dyDescent="0.25">
      <c r="A78" s="40" t="s">
        <v>2518</v>
      </c>
      <c r="B78" s="22">
        <v>5023</v>
      </c>
      <c r="C78" s="35" t="s">
        <v>48</v>
      </c>
      <c r="D78" s="22" t="s">
        <v>64</v>
      </c>
      <c r="E78" s="36" t="s">
        <v>64</v>
      </c>
      <c r="F78" s="22" t="s">
        <v>76</v>
      </c>
      <c r="G78" s="21" t="str">
        <f t="shared" ca="1" si="4"/>
        <v>JUNIORS</v>
      </c>
      <c r="H78" s="25">
        <v>37532</v>
      </c>
      <c r="I78" s="37" t="s">
        <v>186</v>
      </c>
      <c r="J78" s="21">
        <f t="shared" ca="1" si="5"/>
        <v>17</v>
      </c>
      <c r="K78" s="21">
        <f t="shared" ca="1" si="6"/>
        <v>16</v>
      </c>
    </row>
    <row r="79" spans="1:11" x14ac:dyDescent="0.25">
      <c r="A79" s="40" t="s">
        <v>2519</v>
      </c>
      <c r="B79" s="23">
        <v>3008</v>
      </c>
      <c r="C79" s="38" t="s">
        <v>29</v>
      </c>
      <c r="D79" s="23" t="s">
        <v>63</v>
      </c>
      <c r="E79" s="34" t="s">
        <v>64</v>
      </c>
      <c r="F79" s="23" t="s">
        <v>76</v>
      </c>
      <c r="G79" s="21" t="str">
        <f t="shared" ca="1" si="4"/>
        <v>VETERANS</v>
      </c>
      <c r="H79" s="26">
        <v>20471</v>
      </c>
      <c r="I79" s="39" t="s">
        <v>187</v>
      </c>
      <c r="J79" s="21">
        <f t="shared" ca="1" si="5"/>
        <v>63</v>
      </c>
      <c r="K79" s="21">
        <f t="shared" ca="1" si="6"/>
        <v>63</v>
      </c>
    </row>
    <row r="80" spans="1:11" x14ac:dyDescent="0.25">
      <c r="A80" s="40" t="s">
        <v>2520</v>
      </c>
      <c r="B80" s="22">
        <v>3025</v>
      </c>
      <c r="C80" s="35" t="s">
        <v>39</v>
      </c>
      <c r="D80" s="22" t="s">
        <v>63</v>
      </c>
      <c r="E80" s="36" t="s">
        <v>64</v>
      </c>
      <c r="F80" s="22" t="s">
        <v>76</v>
      </c>
      <c r="G80" s="21" t="str">
        <f t="shared" ca="1" si="4"/>
        <v>VETERANS</v>
      </c>
      <c r="H80" s="25">
        <v>16832</v>
      </c>
      <c r="I80" s="37" t="s">
        <v>188</v>
      </c>
      <c r="J80" s="21">
        <f t="shared" ca="1" si="5"/>
        <v>73</v>
      </c>
      <c r="K80" s="21">
        <f t="shared" ca="1" si="6"/>
        <v>73</v>
      </c>
    </row>
    <row r="81" spans="1:11" x14ac:dyDescent="0.25">
      <c r="A81" s="40" t="s">
        <v>2521</v>
      </c>
      <c r="B81" s="23">
        <v>5030</v>
      </c>
      <c r="C81" s="38" t="s">
        <v>55</v>
      </c>
      <c r="D81" s="23" t="s">
        <v>63</v>
      </c>
      <c r="E81" s="34" t="s">
        <v>64</v>
      </c>
      <c r="F81" s="23" t="s">
        <v>76</v>
      </c>
      <c r="G81" s="21" t="str">
        <f t="shared" ca="1" si="4"/>
        <v>VETERANS</v>
      </c>
      <c r="H81" s="26">
        <v>19457</v>
      </c>
      <c r="I81" s="39" t="s">
        <v>189</v>
      </c>
      <c r="J81" s="21">
        <f t="shared" ca="1" si="5"/>
        <v>66</v>
      </c>
      <c r="K81" s="21">
        <f t="shared" ca="1" si="6"/>
        <v>65</v>
      </c>
    </row>
    <row r="82" spans="1:11" x14ac:dyDescent="0.25">
      <c r="A82" s="40" t="s">
        <v>2522</v>
      </c>
      <c r="B82" s="22">
        <v>5003</v>
      </c>
      <c r="C82" s="35" t="s">
        <v>40</v>
      </c>
      <c r="D82" s="22" t="s">
        <v>63</v>
      </c>
      <c r="E82" s="36" t="s">
        <v>64</v>
      </c>
      <c r="F82" s="22" t="s">
        <v>76</v>
      </c>
      <c r="G82" s="21" t="str">
        <f t="shared" ca="1" si="4"/>
        <v>VETERANS</v>
      </c>
      <c r="H82" s="25">
        <v>17645</v>
      </c>
      <c r="I82" s="37" t="s">
        <v>190</v>
      </c>
      <c r="J82" s="21">
        <f t="shared" ca="1" si="5"/>
        <v>71</v>
      </c>
      <c r="K82" s="21">
        <f t="shared" ca="1" si="6"/>
        <v>70</v>
      </c>
    </row>
    <row r="83" spans="1:11" x14ac:dyDescent="0.25">
      <c r="A83" s="40" t="s">
        <v>2523</v>
      </c>
      <c r="B83" s="23">
        <v>3021</v>
      </c>
      <c r="C83" s="38" t="s">
        <v>36</v>
      </c>
      <c r="D83" s="23" t="s">
        <v>64</v>
      </c>
      <c r="E83" s="34" t="s">
        <v>64</v>
      </c>
      <c r="F83" s="23" t="s">
        <v>76</v>
      </c>
      <c r="G83" s="21" t="str">
        <f t="shared" ca="1" si="4"/>
        <v>SENIORS</v>
      </c>
      <c r="H83" s="26">
        <v>25057</v>
      </c>
      <c r="I83" s="39" t="s">
        <v>191</v>
      </c>
      <c r="J83" s="21">
        <f t="shared" ca="1" si="5"/>
        <v>51</v>
      </c>
      <c r="K83" s="21">
        <f t="shared" ca="1" si="6"/>
        <v>50</v>
      </c>
    </row>
    <row r="84" spans="1:11" x14ac:dyDescent="0.25">
      <c r="A84" s="40" t="s">
        <v>2524</v>
      </c>
      <c r="B84" s="22">
        <v>2024</v>
      </c>
      <c r="C84" s="35" t="s">
        <v>14</v>
      </c>
      <c r="D84" s="22" t="s">
        <v>63</v>
      </c>
      <c r="E84" s="36" t="s">
        <v>64</v>
      </c>
      <c r="F84" s="22" t="s">
        <v>76</v>
      </c>
      <c r="G84" s="21" t="str">
        <f t="shared" ca="1" si="4"/>
        <v>VETERANS</v>
      </c>
      <c r="H84" s="25">
        <v>20209</v>
      </c>
      <c r="I84" s="37" t="s">
        <v>192</v>
      </c>
      <c r="J84" s="21">
        <f t="shared" ca="1" si="5"/>
        <v>64</v>
      </c>
      <c r="K84" s="21">
        <f t="shared" ca="1" si="6"/>
        <v>63</v>
      </c>
    </row>
    <row r="85" spans="1:11" x14ac:dyDescent="0.25">
      <c r="A85" s="40" t="s">
        <v>2525</v>
      </c>
      <c r="B85" s="23">
        <v>5027</v>
      </c>
      <c r="C85" s="38" t="s">
        <v>52</v>
      </c>
      <c r="D85" s="23" t="s">
        <v>64</v>
      </c>
      <c r="E85" s="34" t="s">
        <v>64</v>
      </c>
      <c r="F85" s="23" t="s">
        <v>76</v>
      </c>
      <c r="G85" s="21" t="str">
        <f t="shared" ca="1" si="4"/>
        <v>VETERANS</v>
      </c>
      <c r="H85" s="26">
        <v>21592</v>
      </c>
      <c r="I85" s="39" t="s">
        <v>193</v>
      </c>
      <c r="J85" s="21">
        <f t="shared" ca="1" si="5"/>
        <v>60</v>
      </c>
      <c r="K85" s="21">
        <f t="shared" ca="1" si="6"/>
        <v>60</v>
      </c>
    </row>
    <row r="86" spans="1:11" x14ac:dyDescent="0.25">
      <c r="A86" s="40" t="s">
        <v>2526</v>
      </c>
      <c r="B86" s="22">
        <v>5031</v>
      </c>
      <c r="C86" s="35" t="s">
        <v>56</v>
      </c>
      <c r="D86" s="22" t="s">
        <v>63</v>
      </c>
      <c r="E86" s="36" t="s">
        <v>64</v>
      </c>
      <c r="F86" s="22" t="s">
        <v>76</v>
      </c>
      <c r="G86" s="21" t="str">
        <f t="shared" ca="1" si="4"/>
        <v>VETERANS</v>
      </c>
      <c r="H86" s="25">
        <v>17607</v>
      </c>
      <c r="I86" s="37" t="s">
        <v>194</v>
      </c>
      <c r="J86" s="21">
        <f t="shared" ca="1" si="5"/>
        <v>71</v>
      </c>
      <c r="K86" s="21">
        <f t="shared" ca="1" si="6"/>
        <v>70</v>
      </c>
    </row>
    <row r="87" spans="1:11" x14ac:dyDescent="0.25">
      <c r="A87" s="40" t="s">
        <v>2527</v>
      </c>
      <c r="B87" s="23">
        <v>3001</v>
      </c>
      <c r="C87" s="38" t="s">
        <v>23</v>
      </c>
      <c r="D87" s="23" t="s">
        <v>63</v>
      </c>
      <c r="E87" s="34" t="s">
        <v>64</v>
      </c>
      <c r="F87" s="23" t="s">
        <v>76</v>
      </c>
      <c r="G87" s="21" t="str">
        <f t="shared" ca="1" si="4"/>
        <v>VETERANS</v>
      </c>
      <c r="H87" s="26">
        <v>18332</v>
      </c>
      <c r="I87" s="39" t="s">
        <v>195</v>
      </c>
      <c r="J87" s="21">
        <f t="shared" ca="1" si="5"/>
        <v>69</v>
      </c>
      <c r="K87" s="21">
        <f t="shared" ca="1" si="6"/>
        <v>69</v>
      </c>
    </row>
    <row r="88" spans="1:11" x14ac:dyDescent="0.25">
      <c r="A88" s="40" t="s">
        <v>2528</v>
      </c>
      <c r="B88" s="22">
        <v>2020</v>
      </c>
      <c r="C88" s="35" t="s">
        <v>11</v>
      </c>
      <c r="D88" s="22" t="s">
        <v>63</v>
      </c>
      <c r="E88" s="36" t="s">
        <v>64</v>
      </c>
      <c r="F88" s="22" t="s">
        <v>76</v>
      </c>
      <c r="G88" s="21" t="str">
        <f t="shared" ca="1" si="4"/>
        <v>VETERANS</v>
      </c>
      <c r="H88" s="25">
        <v>21154</v>
      </c>
      <c r="I88" s="37" t="s">
        <v>196</v>
      </c>
      <c r="J88" s="21">
        <f t="shared" ca="1" si="5"/>
        <v>62</v>
      </c>
      <c r="K88" s="21">
        <f t="shared" ca="1" si="6"/>
        <v>61</v>
      </c>
    </row>
    <row r="89" spans="1:11" x14ac:dyDescent="0.25">
      <c r="A89" s="40" t="s">
        <v>2529</v>
      </c>
      <c r="B89" s="23">
        <v>3012</v>
      </c>
      <c r="C89" s="38" t="s">
        <v>32</v>
      </c>
      <c r="D89" s="23" t="s">
        <v>63</v>
      </c>
      <c r="E89" s="34" t="s">
        <v>64</v>
      </c>
      <c r="F89" s="23" t="s">
        <v>76</v>
      </c>
      <c r="G89" s="21" t="str">
        <f t="shared" ca="1" si="4"/>
        <v>VETERANS</v>
      </c>
      <c r="H89" s="26">
        <v>19242</v>
      </c>
      <c r="I89" s="39" t="s">
        <v>197</v>
      </c>
      <c r="J89" s="21">
        <f t="shared" ca="1" si="5"/>
        <v>67</v>
      </c>
      <c r="K89" s="21">
        <f t="shared" ca="1" si="6"/>
        <v>66</v>
      </c>
    </row>
    <row r="90" spans="1:11" x14ac:dyDescent="0.25">
      <c r="A90" s="40" t="s">
        <v>2530</v>
      </c>
      <c r="B90" s="22">
        <v>3012</v>
      </c>
      <c r="C90" s="35" t="s">
        <v>32</v>
      </c>
      <c r="D90" s="22" t="s">
        <v>64</v>
      </c>
      <c r="E90" s="36" t="s">
        <v>64</v>
      </c>
      <c r="F90" s="22" t="s">
        <v>76</v>
      </c>
      <c r="G90" s="21" t="str">
        <f t="shared" ca="1" si="4"/>
        <v>VETERANS</v>
      </c>
      <c r="H90" s="25">
        <v>19686</v>
      </c>
      <c r="I90" s="37" t="s">
        <v>198</v>
      </c>
      <c r="J90" s="21">
        <f t="shared" ca="1" si="5"/>
        <v>66</v>
      </c>
      <c r="K90" s="21">
        <f t="shared" ca="1" si="6"/>
        <v>65</v>
      </c>
    </row>
    <row r="91" spans="1:11" x14ac:dyDescent="0.25">
      <c r="A91" s="40" t="s">
        <v>2531</v>
      </c>
      <c r="B91" s="23">
        <v>5026</v>
      </c>
      <c r="C91" s="38" t="s">
        <v>51</v>
      </c>
      <c r="D91" s="23" t="s">
        <v>63</v>
      </c>
      <c r="E91" s="34" t="s">
        <v>64</v>
      </c>
      <c r="F91" s="23" t="s">
        <v>76</v>
      </c>
      <c r="G91" s="21" t="str">
        <f t="shared" ca="1" si="4"/>
        <v>SENIORS</v>
      </c>
      <c r="H91" s="26">
        <v>24355</v>
      </c>
      <c r="I91" s="39" t="s">
        <v>199</v>
      </c>
      <c r="J91" s="21">
        <f t="shared" ca="1" si="5"/>
        <v>53</v>
      </c>
      <c r="K91" s="21">
        <f t="shared" ca="1" si="6"/>
        <v>52</v>
      </c>
    </row>
    <row r="92" spans="1:11" x14ac:dyDescent="0.25">
      <c r="A92" s="40" t="s">
        <v>2532</v>
      </c>
      <c r="B92" s="22">
        <v>5002</v>
      </c>
      <c r="C92" s="35" t="s">
        <v>75</v>
      </c>
      <c r="D92" s="22" t="s">
        <v>63</v>
      </c>
      <c r="E92" s="36" t="s">
        <v>64</v>
      </c>
      <c r="F92" s="22" t="s">
        <v>76</v>
      </c>
      <c r="G92" s="21" t="str">
        <f t="shared" ca="1" si="4"/>
        <v>SENIORS</v>
      </c>
      <c r="H92" s="25">
        <v>26218</v>
      </c>
      <c r="I92" s="37" t="s">
        <v>200</v>
      </c>
      <c r="J92" s="21">
        <f t="shared" ca="1" si="5"/>
        <v>48</v>
      </c>
      <c r="K92" s="21">
        <f t="shared" ca="1" si="6"/>
        <v>47</v>
      </c>
    </row>
    <row r="93" spans="1:11" x14ac:dyDescent="0.25">
      <c r="A93" s="40" t="s">
        <v>2533</v>
      </c>
      <c r="B93" s="23">
        <v>5002</v>
      </c>
      <c r="C93" s="38" t="s">
        <v>75</v>
      </c>
      <c r="D93" s="23" t="s">
        <v>63</v>
      </c>
      <c r="E93" s="34" t="s">
        <v>64</v>
      </c>
      <c r="F93" s="23" t="s">
        <v>76</v>
      </c>
      <c r="G93" s="21" t="str">
        <f t="shared" ca="1" si="4"/>
        <v>POUSSINS</v>
      </c>
      <c r="H93" s="26">
        <v>41339</v>
      </c>
      <c r="I93" s="39" t="s">
        <v>201</v>
      </c>
      <c r="J93" s="21">
        <f t="shared" ca="1" si="5"/>
        <v>6</v>
      </c>
      <c r="K93" s="21">
        <f t="shared" ca="1" si="6"/>
        <v>6</v>
      </c>
    </row>
    <row r="94" spans="1:11" x14ac:dyDescent="0.25">
      <c r="A94" s="40" t="s">
        <v>2534</v>
      </c>
      <c r="B94" s="22">
        <v>2022</v>
      </c>
      <c r="C94" s="35" t="s">
        <v>12</v>
      </c>
      <c r="D94" s="22" t="s">
        <v>64</v>
      </c>
      <c r="E94" s="36" t="s">
        <v>64</v>
      </c>
      <c r="F94" s="22" t="s">
        <v>76</v>
      </c>
      <c r="G94" s="21" t="str">
        <f t="shared" ca="1" si="4"/>
        <v>SENIORS</v>
      </c>
      <c r="H94" s="25">
        <v>27158</v>
      </c>
      <c r="I94" s="37" t="s">
        <v>202</v>
      </c>
      <c r="J94" s="21">
        <f t="shared" ca="1" si="5"/>
        <v>45</v>
      </c>
      <c r="K94" s="21">
        <f t="shared" ca="1" si="6"/>
        <v>44</v>
      </c>
    </row>
    <row r="95" spans="1:11" x14ac:dyDescent="0.25">
      <c r="A95" s="40" t="s">
        <v>2535</v>
      </c>
      <c r="B95" s="23">
        <v>5012</v>
      </c>
      <c r="C95" s="38" t="s">
        <v>44</v>
      </c>
      <c r="D95" s="23" t="s">
        <v>63</v>
      </c>
      <c r="E95" s="34" t="s">
        <v>64</v>
      </c>
      <c r="F95" s="23" t="s">
        <v>76</v>
      </c>
      <c r="G95" s="21" t="str">
        <f t="shared" ca="1" si="4"/>
        <v>VETERANS</v>
      </c>
      <c r="H95" s="26">
        <v>19433</v>
      </c>
      <c r="I95" s="39" t="s">
        <v>203</v>
      </c>
      <c r="J95" s="21">
        <f t="shared" ca="1" si="5"/>
        <v>66</v>
      </c>
      <c r="K95" s="21">
        <f t="shared" ca="1" si="6"/>
        <v>65</v>
      </c>
    </row>
    <row r="96" spans="1:11" x14ac:dyDescent="0.25">
      <c r="A96" s="40" t="s">
        <v>2536</v>
      </c>
      <c r="B96" s="22">
        <v>3025</v>
      </c>
      <c r="C96" s="35" t="s">
        <v>39</v>
      </c>
      <c r="D96" s="22" t="s">
        <v>63</v>
      </c>
      <c r="E96" s="36" t="s">
        <v>64</v>
      </c>
      <c r="F96" s="22" t="s">
        <v>76</v>
      </c>
      <c r="G96" s="21" t="str">
        <f t="shared" ca="1" si="4"/>
        <v>VETERANS</v>
      </c>
      <c r="H96" s="25">
        <v>22692</v>
      </c>
      <c r="I96" s="37" t="s">
        <v>204</v>
      </c>
      <c r="J96" s="21">
        <f t="shared" ca="1" si="5"/>
        <v>57</v>
      </c>
      <c r="K96" s="21">
        <f t="shared" ca="1" si="6"/>
        <v>57</v>
      </c>
    </row>
    <row r="97" spans="1:11" x14ac:dyDescent="0.25">
      <c r="A97" s="40" t="s">
        <v>2537</v>
      </c>
      <c r="B97" s="23">
        <v>2020</v>
      </c>
      <c r="C97" s="38" t="s">
        <v>11</v>
      </c>
      <c r="D97" s="23" t="s">
        <v>63</v>
      </c>
      <c r="E97" s="34" t="s">
        <v>64</v>
      </c>
      <c r="F97" s="23" t="s">
        <v>76</v>
      </c>
      <c r="G97" s="21" t="str">
        <f t="shared" ca="1" si="4"/>
        <v>VETERANS</v>
      </c>
      <c r="H97" s="26">
        <v>20411</v>
      </c>
      <c r="I97" s="39" t="s">
        <v>205</v>
      </c>
      <c r="J97" s="21">
        <f t="shared" ca="1" si="5"/>
        <v>64</v>
      </c>
      <c r="K97" s="21">
        <f t="shared" ca="1" si="6"/>
        <v>63</v>
      </c>
    </row>
    <row r="98" spans="1:11" x14ac:dyDescent="0.25">
      <c r="A98" s="40" t="s">
        <v>2538</v>
      </c>
      <c r="B98" s="22">
        <v>2020</v>
      </c>
      <c r="C98" s="35" t="s">
        <v>11</v>
      </c>
      <c r="D98" s="22" t="s">
        <v>63</v>
      </c>
      <c r="E98" s="36" t="s">
        <v>64</v>
      </c>
      <c r="F98" s="22" t="s">
        <v>76</v>
      </c>
      <c r="G98" s="21" t="str">
        <f t="shared" ca="1" si="4"/>
        <v>SENIORS</v>
      </c>
      <c r="H98" s="25">
        <v>29819</v>
      </c>
      <c r="I98" s="37" t="s">
        <v>206</v>
      </c>
      <c r="J98" s="21">
        <f t="shared" ca="1" si="5"/>
        <v>38</v>
      </c>
      <c r="K98" s="21">
        <f t="shared" ca="1" si="6"/>
        <v>37</v>
      </c>
    </row>
    <row r="99" spans="1:11" x14ac:dyDescent="0.25">
      <c r="A99" s="40" t="s">
        <v>2539</v>
      </c>
      <c r="B99" s="23">
        <v>2022</v>
      </c>
      <c r="C99" s="38" t="s">
        <v>12</v>
      </c>
      <c r="D99" s="23" t="s">
        <v>63</v>
      </c>
      <c r="E99" s="34" t="s">
        <v>64</v>
      </c>
      <c r="F99" s="23" t="s">
        <v>76</v>
      </c>
      <c r="G99" s="21" t="str">
        <f t="shared" ca="1" si="4"/>
        <v>SENIORS</v>
      </c>
      <c r="H99" s="26">
        <v>27735</v>
      </c>
      <c r="I99" s="39" t="s">
        <v>207</v>
      </c>
      <c r="J99" s="21">
        <f t="shared" ca="1" si="5"/>
        <v>44</v>
      </c>
      <c r="K99" s="21">
        <f t="shared" ca="1" si="6"/>
        <v>43</v>
      </c>
    </row>
    <row r="100" spans="1:11" x14ac:dyDescent="0.25">
      <c r="A100" s="40" t="s">
        <v>2540</v>
      </c>
      <c r="B100" s="23">
        <v>5002</v>
      </c>
      <c r="C100" s="38" t="s">
        <v>75</v>
      </c>
      <c r="D100" s="23" t="s">
        <v>63</v>
      </c>
      <c r="E100" s="34" t="s">
        <v>64</v>
      </c>
      <c r="F100" s="23" t="s">
        <v>76</v>
      </c>
      <c r="G100" s="21" t="str">
        <f t="shared" ca="1" si="4"/>
        <v>SENIORS</v>
      </c>
      <c r="H100" s="26">
        <v>27038</v>
      </c>
      <c r="I100" s="39" t="s">
        <v>211</v>
      </c>
      <c r="J100" s="21">
        <f t="shared" ca="1" si="5"/>
        <v>45</v>
      </c>
      <c r="K100" s="21">
        <f t="shared" ca="1" si="6"/>
        <v>45</v>
      </c>
    </row>
    <row r="101" spans="1:11" x14ac:dyDescent="0.25">
      <c r="A101" s="40" t="s">
        <v>2541</v>
      </c>
      <c r="B101" s="22">
        <v>5037</v>
      </c>
      <c r="C101" s="35" t="s">
        <v>60</v>
      </c>
      <c r="D101" s="22" t="s">
        <v>63</v>
      </c>
      <c r="E101" s="36" t="s">
        <v>64</v>
      </c>
      <c r="F101" s="22" t="s">
        <v>76</v>
      </c>
      <c r="G101" s="21" t="str">
        <f t="shared" ca="1" si="4"/>
        <v>SENIORS</v>
      </c>
      <c r="H101" s="25">
        <v>24045</v>
      </c>
      <c r="I101" s="37" t="s">
        <v>208</v>
      </c>
      <c r="J101" s="21">
        <f t="shared" ca="1" si="5"/>
        <v>54</v>
      </c>
      <c r="K101" s="21">
        <f t="shared" ca="1" si="6"/>
        <v>53</v>
      </c>
    </row>
    <row r="102" spans="1:11" x14ac:dyDescent="0.25">
      <c r="A102" s="40" t="s">
        <v>2542</v>
      </c>
      <c r="B102" s="23">
        <v>5037</v>
      </c>
      <c r="C102" s="38" t="s">
        <v>60</v>
      </c>
      <c r="D102" s="23" t="s">
        <v>64</v>
      </c>
      <c r="E102" s="34" t="s">
        <v>64</v>
      </c>
      <c r="F102" s="23" t="s">
        <v>76</v>
      </c>
      <c r="G102" s="21" t="str">
        <f t="shared" ca="1" si="4"/>
        <v>SENIORS</v>
      </c>
      <c r="H102" s="26">
        <v>36106</v>
      </c>
      <c r="I102" s="39" t="s">
        <v>209</v>
      </c>
      <c r="J102" s="21">
        <f t="shared" ca="1" si="5"/>
        <v>21</v>
      </c>
      <c r="K102" s="21">
        <f t="shared" ca="1" si="6"/>
        <v>20</v>
      </c>
    </row>
    <row r="103" spans="1:11" x14ac:dyDescent="0.25">
      <c r="A103" s="40" t="s">
        <v>2543</v>
      </c>
      <c r="B103" s="22">
        <v>5037</v>
      </c>
      <c r="C103" s="35" t="s">
        <v>60</v>
      </c>
      <c r="D103" s="22" t="s">
        <v>63</v>
      </c>
      <c r="E103" s="36" t="s">
        <v>64</v>
      </c>
      <c r="F103" s="22" t="s">
        <v>76</v>
      </c>
      <c r="G103" s="21" t="str">
        <f t="shared" ca="1" si="4"/>
        <v>VETERANS</v>
      </c>
      <c r="H103" s="25">
        <v>14917</v>
      </c>
      <c r="I103" s="37" t="s">
        <v>210</v>
      </c>
      <c r="J103" s="21">
        <f t="shared" ca="1" si="5"/>
        <v>79</v>
      </c>
      <c r="K103" s="21">
        <f t="shared" ca="1" si="6"/>
        <v>78</v>
      </c>
    </row>
    <row r="104" spans="1:11" x14ac:dyDescent="0.25">
      <c r="A104" s="40" t="s">
        <v>2544</v>
      </c>
      <c r="B104" s="22">
        <v>2024</v>
      </c>
      <c r="C104" s="35" t="s">
        <v>14</v>
      </c>
      <c r="D104" s="22" t="s">
        <v>63</v>
      </c>
      <c r="E104" s="36" t="s">
        <v>64</v>
      </c>
      <c r="F104" s="22" t="s">
        <v>76</v>
      </c>
      <c r="G104" s="21" t="str">
        <f t="shared" ca="1" si="4"/>
        <v>VETERANS</v>
      </c>
      <c r="H104" s="25">
        <v>19943</v>
      </c>
      <c r="I104" s="37" t="s">
        <v>212</v>
      </c>
      <c r="J104" s="21">
        <f t="shared" ca="1" si="5"/>
        <v>65</v>
      </c>
      <c r="K104" s="21">
        <f t="shared" ca="1" si="6"/>
        <v>64</v>
      </c>
    </row>
    <row r="105" spans="1:11" x14ac:dyDescent="0.25">
      <c r="A105" s="40" t="s">
        <v>2545</v>
      </c>
      <c r="B105" s="23">
        <v>3005</v>
      </c>
      <c r="C105" s="38" t="s">
        <v>26</v>
      </c>
      <c r="D105" s="23" t="s">
        <v>63</v>
      </c>
      <c r="E105" s="34" t="s">
        <v>64</v>
      </c>
      <c r="F105" s="23" t="s">
        <v>76</v>
      </c>
      <c r="G105" s="21" t="str">
        <f t="shared" ca="1" si="4"/>
        <v>VETERANS</v>
      </c>
      <c r="H105" s="26">
        <v>18868</v>
      </c>
      <c r="I105" s="39" t="s">
        <v>213</v>
      </c>
      <c r="J105" s="21">
        <f t="shared" ca="1" si="5"/>
        <v>68</v>
      </c>
      <c r="K105" s="21">
        <f t="shared" ca="1" si="6"/>
        <v>67</v>
      </c>
    </row>
    <row r="106" spans="1:11" x14ac:dyDescent="0.25">
      <c r="A106" s="40" t="s">
        <v>2546</v>
      </c>
      <c r="B106" s="22">
        <v>3004</v>
      </c>
      <c r="C106" s="35" t="s">
        <v>25</v>
      </c>
      <c r="D106" s="22" t="s">
        <v>63</v>
      </c>
      <c r="E106" s="36" t="s">
        <v>64</v>
      </c>
      <c r="F106" s="22" t="s">
        <v>76</v>
      </c>
      <c r="G106" s="21" t="str">
        <f t="shared" ca="1" si="4"/>
        <v>VETERANS</v>
      </c>
      <c r="H106" s="25">
        <v>14402</v>
      </c>
      <c r="I106" s="37" t="s">
        <v>214</v>
      </c>
      <c r="J106" s="21">
        <f t="shared" ca="1" si="5"/>
        <v>80</v>
      </c>
      <c r="K106" s="21">
        <f t="shared" ca="1" si="6"/>
        <v>79</v>
      </c>
    </row>
    <row r="107" spans="1:11" x14ac:dyDescent="0.25">
      <c r="A107" s="40" t="s">
        <v>2547</v>
      </c>
      <c r="B107" s="23">
        <v>5003</v>
      </c>
      <c r="C107" s="38" t="s">
        <v>40</v>
      </c>
      <c r="D107" s="23" t="s">
        <v>63</v>
      </c>
      <c r="E107" s="34" t="s">
        <v>64</v>
      </c>
      <c r="F107" s="23" t="s">
        <v>76</v>
      </c>
      <c r="G107" s="21" t="str">
        <f t="shared" ca="1" si="4"/>
        <v>VETERANS</v>
      </c>
      <c r="H107" s="26">
        <v>20432</v>
      </c>
      <c r="I107" s="39" t="s">
        <v>215</v>
      </c>
      <c r="J107" s="21">
        <f t="shared" ca="1" si="5"/>
        <v>64</v>
      </c>
      <c r="K107" s="21">
        <f t="shared" ca="1" si="6"/>
        <v>63</v>
      </c>
    </row>
    <row r="108" spans="1:11" x14ac:dyDescent="0.25">
      <c r="A108" s="40" t="s">
        <v>2548</v>
      </c>
      <c r="B108" s="22">
        <v>5026</v>
      </c>
      <c r="C108" s="35" t="s">
        <v>51</v>
      </c>
      <c r="D108" s="22" t="s">
        <v>63</v>
      </c>
      <c r="E108" s="36" t="s">
        <v>64</v>
      </c>
      <c r="F108" s="22" t="s">
        <v>76</v>
      </c>
      <c r="G108" s="21" t="str">
        <f t="shared" ca="1" si="4"/>
        <v>SENIORS</v>
      </c>
      <c r="H108" s="25">
        <v>25315</v>
      </c>
      <c r="I108" s="37" t="s">
        <v>216</v>
      </c>
      <c r="J108" s="21">
        <f t="shared" ca="1" si="5"/>
        <v>50</v>
      </c>
      <c r="K108" s="21">
        <f t="shared" ca="1" si="6"/>
        <v>49</v>
      </c>
    </row>
    <row r="109" spans="1:11" x14ac:dyDescent="0.25">
      <c r="A109" s="40" t="s">
        <v>2549</v>
      </c>
      <c r="B109" s="23">
        <v>5031</v>
      </c>
      <c r="C109" s="38" t="s">
        <v>56</v>
      </c>
      <c r="D109" s="23" t="s">
        <v>63</v>
      </c>
      <c r="E109" s="34" t="s">
        <v>64</v>
      </c>
      <c r="F109" s="23" t="s">
        <v>76</v>
      </c>
      <c r="G109" s="21" t="str">
        <f t="shared" ca="1" si="4"/>
        <v>VETERANS</v>
      </c>
      <c r="H109" s="26">
        <v>22656</v>
      </c>
      <c r="I109" s="39" t="s">
        <v>217</v>
      </c>
      <c r="J109" s="21">
        <f t="shared" ca="1" si="5"/>
        <v>57</v>
      </c>
      <c r="K109" s="21">
        <f t="shared" ca="1" si="6"/>
        <v>57</v>
      </c>
    </row>
    <row r="110" spans="1:11" x14ac:dyDescent="0.25">
      <c r="A110" s="40" t="s">
        <v>2550</v>
      </c>
      <c r="B110" s="22">
        <v>5031</v>
      </c>
      <c r="C110" s="35" t="s">
        <v>56</v>
      </c>
      <c r="D110" s="22" t="s">
        <v>64</v>
      </c>
      <c r="E110" s="36" t="s">
        <v>64</v>
      </c>
      <c r="F110" s="22" t="s">
        <v>76</v>
      </c>
      <c r="G110" s="21" t="str">
        <f t="shared" ca="1" si="4"/>
        <v>VETERANS</v>
      </c>
      <c r="H110" s="25">
        <v>22357</v>
      </c>
      <c r="I110" s="37" t="s">
        <v>218</v>
      </c>
      <c r="J110" s="21">
        <f t="shared" ca="1" si="5"/>
        <v>58</v>
      </c>
      <c r="K110" s="21">
        <f t="shared" ca="1" si="6"/>
        <v>57</v>
      </c>
    </row>
    <row r="111" spans="1:11" x14ac:dyDescent="0.25">
      <c r="A111" s="40" t="s">
        <v>2551</v>
      </c>
      <c r="B111" s="23">
        <v>3006</v>
      </c>
      <c r="C111" s="38" t="s">
        <v>27</v>
      </c>
      <c r="D111" s="23" t="s">
        <v>63</v>
      </c>
      <c r="E111" s="34" t="s">
        <v>64</v>
      </c>
      <c r="F111" s="23" t="s">
        <v>76</v>
      </c>
      <c r="G111" s="21" t="str">
        <f t="shared" ca="1" si="4"/>
        <v>VETERANS</v>
      </c>
      <c r="H111" s="26">
        <v>19077</v>
      </c>
      <c r="I111" s="39" t="s">
        <v>219</v>
      </c>
      <c r="J111" s="21">
        <f t="shared" ca="1" si="5"/>
        <v>67</v>
      </c>
      <c r="K111" s="21">
        <f t="shared" ca="1" si="6"/>
        <v>66</v>
      </c>
    </row>
    <row r="112" spans="1:11" x14ac:dyDescent="0.25">
      <c r="A112" s="40" t="s">
        <v>2552</v>
      </c>
      <c r="B112" s="22">
        <v>2010</v>
      </c>
      <c r="C112" s="35" t="s">
        <v>6</v>
      </c>
      <c r="D112" s="22" t="s">
        <v>63</v>
      </c>
      <c r="E112" s="36" t="s">
        <v>64</v>
      </c>
      <c r="F112" s="22" t="s">
        <v>76</v>
      </c>
      <c r="G112" s="21" t="str">
        <f t="shared" ca="1" si="4"/>
        <v>VETERANS</v>
      </c>
      <c r="H112" s="25">
        <v>18053</v>
      </c>
      <c r="I112" s="37" t="s">
        <v>220</v>
      </c>
      <c r="J112" s="21">
        <f t="shared" ca="1" si="5"/>
        <v>70</v>
      </c>
      <c r="K112" s="21">
        <f t="shared" ca="1" si="6"/>
        <v>69</v>
      </c>
    </row>
    <row r="113" spans="1:11" x14ac:dyDescent="0.25">
      <c r="A113" s="40" t="s">
        <v>2553</v>
      </c>
      <c r="B113" s="23">
        <v>3025</v>
      </c>
      <c r="C113" s="38" t="s">
        <v>39</v>
      </c>
      <c r="D113" s="23" t="s">
        <v>63</v>
      </c>
      <c r="E113" s="34" t="s">
        <v>64</v>
      </c>
      <c r="F113" s="23" t="s">
        <v>76</v>
      </c>
      <c r="G113" s="21" t="str">
        <f t="shared" ca="1" si="4"/>
        <v>VETERANS</v>
      </c>
      <c r="H113" s="26">
        <v>22119</v>
      </c>
      <c r="I113" s="39" t="s">
        <v>221</v>
      </c>
      <c r="J113" s="21">
        <f t="shared" ca="1" si="5"/>
        <v>59</v>
      </c>
      <c r="K113" s="21">
        <f t="shared" ca="1" si="6"/>
        <v>58</v>
      </c>
    </row>
    <row r="114" spans="1:11" x14ac:dyDescent="0.25">
      <c r="A114" s="40" t="s">
        <v>2554</v>
      </c>
      <c r="B114" s="22">
        <v>3025</v>
      </c>
      <c r="C114" s="35" t="s">
        <v>39</v>
      </c>
      <c r="D114" s="22" t="s">
        <v>63</v>
      </c>
      <c r="E114" s="36" t="s">
        <v>64</v>
      </c>
      <c r="F114" s="22" t="s">
        <v>76</v>
      </c>
      <c r="G114" s="24" t="str">
        <f t="shared" ca="1" si="4"/>
        <v>VETERANS</v>
      </c>
      <c r="H114" s="25">
        <v>21355</v>
      </c>
      <c r="I114" s="37" t="s">
        <v>222</v>
      </c>
      <c r="J114" s="21">
        <f t="shared" ca="1" si="5"/>
        <v>61</v>
      </c>
      <c r="K114" s="21">
        <f t="shared" ca="1" si="6"/>
        <v>60</v>
      </c>
    </row>
    <row r="115" spans="1:11" x14ac:dyDescent="0.25">
      <c r="A115" s="40" t="s">
        <v>2555</v>
      </c>
      <c r="B115" s="23">
        <v>2026</v>
      </c>
      <c r="C115" s="38" t="s">
        <v>16</v>
      </c>
      <c r="D115" s="23" t="s">
        <v>63</v>
      </c>
      <c r="E115" s="34" t="s">
        <v>64</v>
      </c>
      <c r="F115" s="23" t="s">
        <v>76</v>
      </c>
      <c r="G115" s="21" t="str">
        <f t="shared" ca="1" si="4"/>
        <v>SENIORS</v>
      </c>
      <c r="H115" s="26">
        <v>34879</v>
      </c>
      <c r="I115" s="39" t="s">
        <v>223</v>
      </c>
      <c r="J115" s="21">
        <f t="shared" ca="1" si="5"/>
        <v>24</v>
      </c>
      <c r="K115" s="21">
        <f t="shared" ca="1" si="6"/>
        <v>23</v>
      </c>
    </row>
    <row r="116" spans="1:11" x14ac:dyDescent="0.25">
      <c r="A116" s="40" t="s">
        <v>2556</v>
      </c>
      <c r="B116" s="23">
        <v>3012</v>
      </c>
      <c r="C116" s="38" t="s">
        <v>32</v>
      </c>
      <c r="D116" s="23" t="s">
        <v>63</v>
      </c>
      <c r="E116" s="34" t="s">
        <v>64</v>
      </c>
      <c r="F116" s="23" t="s">
        <v>76</v>
      </c>
      <c r="G116" s="21" t="str">
        <f t="shared" ca="1" si="4"/>
        <v>VETERANS</v>
      </c>
      <c r="H116" s="26">
        <v>22129</v>
      </c>
      <c r="I116" s="39" t="s">
        <v>225</v>
      </c>
      <c r="J116" s="21">
        <f t="shared" ca="1" si="5"/>
        <v>59</v>
      </c>
      <c r="K116" s="21">
        <f t="shared" ca="1" si="6"/>
        <v>58</v>
      </c>
    </row>
    <row r="117" spans="1:11" x14ac:dyDescent="0.25">
      <c r="A117" s="40" t="s">
        <v>2557</v>
      </c>
      <c r="B117" s="22">
        <v>5012</v>
      </c>
      <c r="C117" s="35" t="s">
        <v>44</v>
      </c>
      <c r="D117" s="22" t="s">
        <v>63</v>
      </c>
      <c r="E117" s="36" t="s">
        <v>64</v>
      </c>
      <c r="F117" s="22" t="s">
        <v>76</v>
      </c>
      <c r="G117" s="21" t="str">
        <f t="shared" ca="1" si="4"/>
        <v>VETERANS</v>
      </c>
      <c r="H117" s="25">
        <v>16911</v>
      </c>
      <c r="I117" s="37" t="s">
        <v>224</v>
      </c>
      <c r="J117" s="21">
        <f t="shared" ca="1" si="5"/>
        <v>73</v>
      </c>
      <c r="K117" s="21">
        <f t="shared" ca="1" si="6"/>
        <v>72</v>
      </c>
    </row>
    <row r="118" spans="1:11" x14ac:dyDescent="0.25">
      <c r="A118" s="40" t="s">
        <v>2558</v>
      </c>
      <c r="B118" s="22">
        <v>2010</v>
      </c>
      <c r="C118" s="35" t="s">
        <v>6</v>
      </c>
      <c r="D118" s="22" t="s">
        <v>63</v>
      </c>
      <c r="E118" s="36" t="s">
        <v>64</v>
      </c>
      <c r="F118" s="22" t="s">
        <v>76</v>
      </c>
      <c r="G118" s="21" t="str">
        <f t="shared" ca="1" si="4"/>
        <v>SENIORS</v>
      </c>
      <c r="H118" s="25">
        <v>25747</v>
      </c>
      <c r="I118" s="37" t="s">
        <v>226</v>
      </c>
      <c r="J118" s="21">
        <f t="shared" ca="1" si="5"/>
        <v>49</v>
      </c>
      <c r="K118" s="21">
        <f t="shared" ca="1" si="6"/>
        <v>48</v>
      </c>
    </row>
    <row r="119" spans="1:11" x14ac:dyDescent="0.25">
      <c r="A119" s="40" t="s">
        <v>2559</v>
      </c>
      <c r="B119" s="23">
        <v>5010</v>
      </c>
      <c r="C119" s="38" t="s">
        <v>43</v>
      </c>
      <c r="D119" s="23" t="s">
        <v>63</v>
      </c>
      <c r="E119" s="34" t="s">
        <v>64</v>
      </c>
      <c r="F119" s="23" t="s">
        <v>76</v>
      </c>
      <c r="G119" s="21" t="str">
        <f t="shared" ca="1" si="4"/>
        <v>SENIORS</v>
      </c>
      <c r="H119" s="26">
        <v>24295</v>
      </c>
      <c r="I119" s="39" t="s">
        <v>227</v>
      </c>
      <c r="J119" s="21">
        <f t="shared" ca="1" si="5"/>
        <v>53</v>
      </c>
      <c r="K119" s="21">
        <f t="shared" ca="1" si="6"/>
        <v>52</v>
      </c>
    </row>
    <row r="120" spans="1:11" x14ac:dyDescent="0.25">
      <c r="A120" s="40" t="s">
        <v>2560</v>
      </c>
      <c r="B120" s="22">
        <v>5030</v>
      </c>
      <c r="C120" s="35" t="s">
        <v>55</v>
      </c>
      <c r="D120" s="22" t="s">
        <v>64</v>
      </c>
      <c r="E120" s="36" t="s">
        <v>64</v>
      </c>
      <c r="F120" s="22" t="s">
        <v>76</v>
      </c>
      <c r="G120" s="21" t="str">
        <f t="shared" ca="1" si="4"/>
        <v>VETERANS</v>
      </c>
      <c r="H120" s="25">
        <v>17492</v>
      </c>
      <c r="I120" s="37" t="s">
        <v>228</v>
      </c>
      <c r="J120" s="21">
        <f t="shared" ca="1" si="5"/>
        <v>72</v>
      </c>
      <c r="K120" s="21">
        <f t="shared" ca="1" si="6"/>
        <v>71</v>
      </c>
    </row>
    <row r="121" spans="1:11" x14ac:dyDescent="0.25">
      <c r="A121" s="40" t="s">
        <v>2561</v>
      </c>
      <c r="B121" s="23">
        <v>5009</v>
      </c>
      <c r="C121" s="38" t="s">
        <v>42</v>
      </c>
      <c r="D121" s="23" t="s">
        <v>63</v>
      </c>
      <c r="E121" s="34" t="s">
        <v>64</v>
      </c>
      <c r="F121" s="23" t="s">
        <v>76</v>
      </c>
      <c r="G121" s="21" t="str">
        <f t="shared" ca="1" si="4"/>
        <v>VETERANS</v>
      </c>
      <c r="H121" s="26">
        <v>19623</v>
      </c>
      <c r="I121" s="39" t="s">
        <v>229</v>
      </c>
      <c r="J121" s="21">
        <f t="shared" ca="1" si="5"/>
        <v>66</v>
      </c>
      <c r="K121" s="21">
        <f t="shared" ca="1" si="6"/>
        <v>65</v>
      </c>
    </row>
    <row r="122" spans="1:11" x14ac:dyDescent="0.25">
      <c r="A122" s="40" t="s">
        <v>2562</v>
      </c>
      <c r="B122" s="22">
        <v>5037</v>
      </c>
      <c r="C122" s="35" t="s">
        <v>60</v>
      </c>
      <c r="D122" s="22" t="s">
        <v>63</v>
      </c>
      <c r="E122" s="36" t="s">
        <v>64</v>
      </c>
      <c r="F122" s="22" t="s">
        <v>76</v>
      </c>
      <c r="G122" s="21" t="str">
        <f t="shared" ca="1" si="4"/>
        <v>VETERANS</v>
      </c>
      <c r="H122" s="25">
        <v>18452</v>
      </c>
      <c r="I122" s="37" t="s">
        <v>230</v>
      </c>
      <c r="J122" s="21">
        <f t="shared" ca="1" si="5"/>
        <v>69</v>
      </c>
      <c r="K122" s="21">
        <f t="shared" ca="1" si="6"/>
        <v>68</v>
      </c>
    </row>
    <row r="123" spans="1:11" x14ac:dyDescent="0.25">
      <c r="A123" s="40" t="s">
        <v>2563</v>
      </c>
      <c r="B123" s="23">
        <v>5037</v>
      </c>
      <c r="C123" s="38" t="s">
        <v>60</v>
      </c>
      <c r="D123" s="23" t="s">
        <v>63</v>
      </c>
      <c r="E123" s="34" t="s">
        <v>64</v>
      </c>
      <c r="F123" s="23" t="s">
        <v>76</v>
      </c>
      <c r="G123" s="21" t="str">
        <f t="shared" ca="1" si="4"/>
        <v>VETERANS</v>
      </c>
      <c r="H123" s="26">
        <v>17880</v>
      </c>
      <c r="I123" s="39" t="s">
        <v>231</v>
      </c>
      <c r="J123" s="21">
        <f t="shared" ca="1" si="5"/>
        <v>71</v>
      </c>
      <c r="K123" s="21">
        <f t="shared" ca="1" si="6"/>
        <v>70</v>
      </c>
    </row>
    <row r="124" spans="1:11" x14ac:dyDescent="0.25">
      <c r="A124" s="40" t="s">
        <v>2564</v>
      </c>
      <c r="B124" s="22">
        <v>3003</v>
      </c>
      <c r="C124" s="35" t="s">
        <v>24</v>
      </c>
      <c r="D124" s="22" t="s">
        <v>63</v>
      </c>
      <c r="E124" s="36" t="s">
        <v>64</v>
      </c>
      <c r="F124" s="22" t="s">
        <v>76</v>
      </c>
      <c r="G124" s="21" t="str">
        <f t="shared" ca="1" si="4"/>
        <v>VETERANS</v>
      </c>
      <c r="H124" s="25">
        <v>18826</v>
      </c>
      <c r="I124" s="37" t="s">
        <v>232</v>
      </c>
      <c r="J124" s="21">
        <f t="shared" ca="1" si="5"/>
        <v>68</v>
      </c>
      <c r="K124" s="21">
        <f t="shared" ca="1" si="6"/>
        <v>67</v>
      </c>
    </row>
    <row r="125" spans="1:11" x14ac:dyDescent="0.25">
      <c r="A125" s="40" t="s">
        <v>2565</v>
      </c>
      <c r="B125" s="23">
        <v>5028</v>
      </c>
      <c r="C125" s="38" t="s">
        <v>53</v>
      </c>
      <c r="D125" s="23" t="s">
        <v>63</v>
      </c>
      <c r="E125" s="34" t="s">
        <v>64</v>
      </c>
      <c r="F125" s="23" t="s">
        <v>76</v>
      </c>
      <c r="G125" s="21" t="str">
        <f t="shared" ca="1" si="4"/>
        <v>VETERANS</v>
      </c>
      <c r="H125" s="26">
        <v>22741</v>
      </c>
      <c r="I125" s="39" t="s">
        <v>233</v>
      </c>
      <c r="J125" s="21">
        <f t="shared" ca="1" si="5"/>
        <v>57</v>
      </c>
      <c r="K125" s="21">
        <f t="shared" ca="1" si="6"/>
        <v>56</v>
      </c>
    </row>
    <row r="126" spans="1:11" x14ac:dyDescent="0.25">
      <c r="A126" s="40" t="s">
        <v>2566</v>
      </c>
      <c r="B126" s="22">
        <v>3022</v>
      </c>
      <c r="C126" s="35" t="s">
        <v>37</v>
      </c>
      <c r="D126" s="22" t="s">
        <v>63</v>
      </c>
      <c r="E126" s="36" t="s">
        <v>64</v>
      </c>
      <c r="F126" s="22" t="s">
        <v>76</v>
      </c>
      <c r="G126" s="21" t="str">
        <f t="shared" ca="1" si="4"/>
        <v>SENIORS</v>
      </c>
      <c r="H126" s="25">
        <v>32073</v>
      </c>
      <c r="I126" s="37" t="s">
        <v>234</v>
      </c>
      <c r="J126" s="21">
        <f t="shared" ca="1" si="5"/>
        <v>32</v>
      </c>
      <c r="K126" s="21">
        <f t="shared" ca="1" si="6"/>
        <v>31</v>
      </c>
    </row>
    <row r="127" spans="1:11" x14ac:dyDescent="0.25">
      <c r="A127" s="40" t="s">
        <v>2567</v>
      </c>
      <c r="B127" s="23">
        <v>5016</v>
      </c>
      <c r="C127" s="38" t="s">
        <v>46</v>
      </c>
      <c r="D127" s="23" t="s">
        <v>63</v>
      </c>
      <c r="E127" s="34" t="s">
        <v>64</v>
      </c>
      <c r="F127" s="23" t="s">
        <v>76</v>
      </c>
      <c r="G127" s="21" t="str">
        <f t="shared" ca="1" si="4"/>
        <v>SENIORS</v>
      </c>
      <c r="H127" s="26">
        <v>23327</v>
      </c>
      <c r="I127" s="39" t="s">
        <v>235</v>
      </c>
      <c r="J127" s="21">
        <f t="shared" ca="1" si="5"/>
        <v>56</v>
      </c>
      <c r="K127" s="21">
        <f t="shared" ca="1" si="6"/>
        <v>55</v>
      </c>
    </row>
    <row r="128" spans="1:11" x14ac:dyDescent="0.25">
      <c r="A128" s="40" t="s">
        <v>2568</v>
      </c>
      <c r="B128" s="22">
        <v>5016</v>
      </c>
      <c r="C128" s="35" t="s">
        <v>46</v>
      </c>
      <c r="D128" s="22" t="s">
        <v>64</v>
      </c>
      <c r="E128" s="36" t="s">
        <v>64</v>
      </c>
      <c r="F128" s="22" t="s">
        <v>76</v>
      </c>
      <c r="G128" s="21" t="str">
        <f t="shared" ca="1" si="4"/>
        <v>SENIORS</v>
      </c>
      <c r="H128" s="25">
        <v>24582</v>
      </c>
      <c r="I128" s="37" t="s">
        <v>236</v>
      </c>
      <c r="J128" s="21">
        <f t="shared" ca="1" si="5"/>
        <v>52</v>
      </c>
      <c r="K128" s="21">
        <f t="shared" ca="1" si="6"/>
        <v>51</v>
      </c>
    </row>
    <row r="129" spans="1:11" x14ac:dyDescent="0.25">
      <c r="A129" s="40" t="s">
        <v>2569</v>
      </c>
      <c r="B129" s="23">
        <v>5016</v>
      </c>
      <c r="C129" s="38" t="s">
        <v>46</v>
      </c>
      <c r="D129" s="23" t="s">
        <v>63</v>
      </c>
      <c r="E129" s="34" t="s">
        <v>64</v>
      </c>
      <c r="F129" s="23" t="s">
        <v>76</v>
      </c>
      <c r="G129" s="21" t="str">
        <f t="shared" ca="1" si="4"/>
        <v>CADETS</v>
      </c>
      <c r="H129" s="26">
        <v>38106</v>
      </c>
      <c r="I129" s="39" t="s">
        <v>237</v>
      </c>
      <c r="J129" s="21">
        <f t="shared" ca="1" si="5"/>
        <v>15</v>
      </c>
      <c r="K129" s="21">
        <f t="shared" ca="1" si="6"/>
        <v>14</v>
      </c>
    </row>
    <row r="130" spans="1:11" x14ac:dyDescent="0.25">
      <c r="A130" s="40" t="s">
        <v>2570</v>
      </c>
      <c r="B130" s="22">
        <v>5009</v>
      </c>
      <c r="C130" s="35" t="s">
        <v>42</v>
      </c>
      <c r="D130" s="22" t="s">
        <v>63</v>
      </c>
      <c r="E130" s="36" t="s">
        <v>64</v>
      </c>
      <c r="F130" s="22" t="s">
        <v>76</v>
      </c>
      <c r="G130" s="21" t="str">
        <f t="shared" ref="G130:G193" ca="1" si="7">VLOOKUP(H130,$P$2:$Q$15,2,1)</f>
        <v>POUSSINS</v>
      </c>
      <c r="H130" s="25">
        <v>40405</v>
      </c>
      <c r="I130" s="37" t="s">
        <v>238</v>
      </c>
      <c r="J130" s="21">
        <f t="shared" ref="J130:J193" ca="1" si="8">DATEDIF(H130,DATE(YEAR(TODAY()),12,31),"y")</f>
        <v>9</v>
      </c>
      <c r="K130" s="21">
        <f t="shared" ref="K130:K193" ca="1" si="9">IF(H130="","",DATEDIF(H130,TODAY(),"Y"))</f>
        <v>8</v>
      </c>
    </row>
    <row r="131" spans="1:11" x14ac:dyDescent="0.25">
      <c r="A131" s="40" t="s">
        <v>2571</v>
      </c>
      <c r="B131" s="23">
        <v>5009</v>
      </c>
      <c r="C131" s="38" t="s">
        <v>42</v>
      </c>
      <c r="D131" s="23" t="s">
        <v>63</v>
      </c>
      <c r="E131" s="34" t="s">
        <v>64</v>
      </c>
      <c r="F131" s="23" t="s">
        <v>77</v>
      </c>
      <c r="G131" s="21" t="str">
        <f t="shared" ca="1" si="7"/>
        <v>SENIORS</v>
      </c>
      <c r="H131" s="26">
        <v>28033</v>
      </c>
      <c r="I131" s="39" t="s">
        <v>239</v>
      </c>
      <c r="J131" s="21">
        <f t="shared" ca="1" si="8"/>
        <v>43</v>
      </c>
      <c r="K131" s="21">
        <f t="shared" ca="1" si="9"/>
        <v>42</v>
      </c>
    </row>
    <row r="132" spans="1:11" x14ac:dyDescent="0.25">
      <c r="A132" s="40" t="s">
        <v>2572</v>
      </c>
      <c r="B132" s="22">
        <v>5009</v>
      </c>
      <c r="C132" s="35" t="s">
        <v>42</v>
      </c>
      <c r="D132" s="22" t="s">
        <v>63</v>
      </c>
      <c r="E132" s="36" t="s">
        <v>65</v>
      </c>
      <c r="F132" s="22" t="s">
        <v>76</v>
      </c>
      <c r="G132" s="21" t="str">
        <f t="shared" ca="1" si="7"/>
        <v>VETERANS</v>
      </c>
      <c r="H132" s="25">
        <v>19310</v>
      </c>
      <c r="I132" s="37" t="s">
        <v>240</v>
      </c>
      <c r="J132" s="21">
        <f t="shared" ca="1" si="8"/>
        <v>67</v>
      </c>
      <c r="K132" s="21">
        <f t="shared" ca="1" si="9"/>
        <v>66</v>
      </c>
    </row>
    <row r="133" spans="1:11" x14ac:dyDescent="0.25">
      <c r="A133" s="40" t="s">
        <v>2573</v>
      </c>
      <c r="B133" s="23">
        <v>5005</v>
      </c>
      <c r="C133" s="38" t="s">
        <v>41</v>
      </c>
      <c r="D133" s="23" t="s">
        <v>64</v>
      </c>
      <c r="E133" s="34" t="s">
        <v>64</v>
      </c>
      <c r="F133" s="23" t="s">
        <v>76</v>
      </c>
      <c r="G133" s="21" t="str">
        <f t="shared" ca="1" si="7"/>
        <v>SENIORS</v>
      </c>
      <c r="H133" s="26">
        <v>32888</v>
      </c>
      <c r="I133" s="39" t="s">
        <v>241</v>
      </c>
      <c r="J133" s="21">
        <f t="shared" ca="1" si="8"/>
        <v>29</v>
      </c>
      <c r="K133" s="21">
        <f t="shared" ca="1" si="9"/>
        <v>29</v>
      </c>
    </row>
    <row r="134" spans="1:11" x14ac:dyDescent="0.25">
      <c r="A134" s="40" t="s">
        <v>2574</v>
      </c>
      <c r="B134" s="23">
        <v>3007</v>
      </c>
      <c r="C134" s="38" t="s">
        <v>28</v>
      </c>
      <c r="D134" s="23" t="s">
        <v>63</v>
      </c>
      <c r="E134" s="34" t="s">
        <v>64</v>
      </c>
      <c r="F134" s="23" t="s">
        <v>76</v>
      </c>
      <c r="G134" s="21" t="str">
        <f t="shared" ca="1" si="7"/>
        <v>VETERANS</v>
      </c>
      <c r="H134" s="26">
        <v>20876</v>
      </c>
      <c r="I134" s="39" t="s">
        <v>242</v>
      </c>
      <c r="J134" s="21">
        <f t="shared" ca="1" si="8"/>
        <v>62</v>
      </c>
      <c r="K134" s="21">
        <f t="shared" ca="1" si="9"/>
        <v>62</v>
      </c>
    </row>
    <row r="135" spans="1:11" x14ac:dyDescent="0.25">
      <c r="A135" s="40" t="s">
        <v>2575</v>
      </c>
      <c r="B135" s="22">
        <v>7025</v>
      </c>
      <c r="C135" s="35" t="s">
        <v>2439</v>
      </c>
      <c r="D135" s="22" t="s">
        <v>63</v>
      </c>
      <c r="E135" s="36" t="s">
        <v>64</v>
      </c>
      <c r="F135" s="22" t="s">
        <v>76</v>
      </c>
      <c r="G135" s="21" t="str">
        <f t="shared" ca="1" si="7"/>
        <v>SENIORS</v>
      </c>
      <c r="H135" s="25">
        <v>31076</v>
      </c>
      <c r="I135" s="37" t="s">
        <v>2341</v>
      </c>
      <c r="J135" s="21">
        <f t="shared" ca="1" si="8"/>
        <v>34</v>
      </c>
      <c r="K135" s="21">
        <f t="shared" ca="1" si="9"/>
        <v>34</v>
      </c>
    </row>
    <row r="136" spans="1:11" x14ac:dyDescent="0.25">
      <c r="A136" s="40" t="s">
        <v>2576</v>
      </c>
      <c r="B136" s="22">
        <v>5016</v>
      </c>
      <c r="C136" s="35" t="s">
        <v>46</v>
      </c>
      <c r="D136" s="22" t="s">
        <v>63</v>
      </c>
      <c r="E136" s="36" t="s">
        <v>64</v>
      </c>
      <c r="F136" s="22" t="s">
        <v>76</v>
      </c>
      <c r="G136" s="21" t="str">
        <f t="shared" ca="1" si="7"/>
        <v>VETERANS</v>
      </c>
      <c r="H136" s="25">
        <v>17413</v>
      </c>
      <c r="I136" s="37" t="s">
        <v>243</v>
      </c>
      <c r="J136" s="21">
        <f t="shared" ca="1" si="8"/>
        <v>72</v>
      </c>
      <c r="K136" s="21">
        <f t="shared" ca="1" si="9"/>
        <v>71</v>
      </c>
    </row>
    <row r="137" spans="1:11" x14ac:dyDescent="0.25">
      <c r="A137" s="40" t="s">
        <v>2577</v>
      </c>
      <c r="B137" s="23">
        <v>2003</v>
      </c>
      <c r="C137" s="38" t="s">
        <v>4</v>
      </c>
      <c r="D137" s="23" t="s">
        <v>63</v>
      </c>
      <c r="E137" s="34" t="s">
        <v>64</v>
      </c>
      <c r="F137" s="23" t="s">
        <v>76</v>
      </c>
      <c r="G137" s="21" t="str">
        <f t="shared" ca="1" si="7"/>
        <v>VETERANS</v>
      </c>
      <c r="H137" s="26">
        <v>13186</v>
      </c>
      <c r="I137" s="39" t="s">
        <v>244</v>
      </c>
      <c r="J137" s="21">
        <f t="shared" ca="1" si="8"/>
        <v>83</v>
      </c>
      <c r="K137" s="21">
        <f t="shared" ca="1" si="9"/>
        <v>83</v>
      </c>
    </row>
    <row r="138" spans="1:11" x14ac:dyDescent="0.25">
      <c r="A138" s="40" t="s">
        <v>2578</v>
      </c>
      <c r="B138" s="22">
        <v>3022</v>
      </c>
      <c r="C138" s="35" t="s">
        <v>37</v>
      </c>
      <c r="D138" s="22" t="s">
        <v>63</v>
      </c>
      <c r="E138" s="36" t="s">
        <v>64</v>
      </c>
      <c r="F138" s="22" t="s">
        <v>76</v>
      </c>
      <c r="G138" s="21" t="str">
        <f t="shared" ca="1" si="7"/>
        <v>SENIORS</v>
      </c>
      <c r="H138" s="25">
        <v>25203</v>
      </c>
      <c r="I138" s="37" t="s">
        <v>245</v>
      </c>
      <c r="J138" s="21">
        <f t="shared" ca="1" si="8"/>
        <v>51</v>
      </c>
      <c r="K138" s="21">
        <f t="shared" ca="1" si="9"/>
        <v>50</v>
      </c>
    </row>
    <row r="139" spans="1:11" x14ac:dyDescent="0.25">
      <c r="A139" s="40" t="s">
        <v>2579</v>
      </c>
      <c r="B139" s="23">
        <v>3005</v>
      </c>
      <c r="C139" s="38" t="s">
        <v>26</v>
      </c>
      <c r="D139" s="23" t="s">
        <v>63</v>
      </c>
      <c r="E139" s="34" t="s">
        <v>64</v>
      </c>
      <c r="F139" s="23" t="s">
        <v>77</v>
      </c>
      <c r="G139" s="21" t="str">
        <f t="shared" ca="1" si="7"/>
        <v>SENIORS</v>
      </c>
      <c r="H139" s="26">
        <v>26449</v>
      </c>
      <c r="I139" s="39" t="s">
        <v>246</v>
      </c>
      <c r="J139" s="21">
        <f t="shared" ca="1" si="8"/>
        <v>47</v>
      </c>
      <c r="K139" s="21">
        <f t="shared" ca="1" si="9"/>
        <v>46</v>
      </c>
    </row>
    <row r="140" spans="1:11" x14ac:dyDescent="0.25">
      <c r="A140" s="40" t="s">
        <v>2580</v>
      </c>
      <c r="B140" s="22">
        <v>2030</v>
      </c>
      <c r="C140" s="35" t="s">
        <v>19</v>
      </c>
      <c r="D140" s="22" t="s">
        <v>63</v>
      </c>
      <c r="E140" s="36" t="s">
        <v>64</v>
      </c>
      <c r="F140" s="22" t="s">
        <v>76</v>
      </c>
      <c r="G140" s="21" t="str">
        <f t="shared" ca="1" si="7"/>
        <v>VETERANS</v>
      </c>
      <c r="H140" s="25">
        <v>19161</v>
      </c>
      <c r="I140" s="37" t="s">
        <v>247</v>
      </c>
      <c r="J140" s="21">
        <f t="shared" ca="1" si="8"/>
        <v>67</v>
      </c>
      <c r="K140" s="21">
        <f t="shared" ca="1" si="9"/>
        <v>66</v>
      </c>
    </row>
    <row r="141" spans="1:11" x14ac:dyDescent="0.25">
      <c r="A141" s="40" t="s">
        <v>2581</v>
      </c>
      <c r="B141" s="23">
        <v>3001</v>
      </c>
      <c r="C141" s="38" t="s">
        <v>23</v>
      </c>
      <c r="D141" s="23" t="s">
        <v>63</v>
      </c>
      <c r="E141" s="34" t="s">
        <v>64</v>
      </c>
      <c r="F141" s="23" t="s">
        <v>76</v>
      </c>
      <c r="G141" s="21" t="str">
        <f t="shared" ca="1" si="7"/>
        <v>VETERANS</v>
      </c>
      <c r="H141" s="26">
        <v>17490</v>
      </c>
      <c r="I141" s="39" t="s">
        <v>248</v>
      </c>
      <c r="J141" s="21">
        <f t="shared" ca="1" si="8"/>
        <v>72</v>
      </c>
      <c r="K141" s="21">
        <f t="shared" ca="1" si="9"/>
        <v>71</v>
      </c>
    </row>
    <row r="142" spans="1:11" x14ac:dyDescent="0.25">
      <c r="A142" s="40" t="s">
        <v>2582</v>
      </c>
      <c r="B142" s="23">
        <v>2012</v>
      </c>
      <c r="C142" s="38" t="s">
        <v>8</v>
      </c>
      <c r="D142" s="23" t="s">
        <v>63</v>
      </c>
      <c r="E142" s="34" t="s">
        <v>64</v>
      </c>
      <c r="F142" s="23" t="s">
        <v>76</v>
      </c>
      <c r="G142" s="24" t="str">
        <f t="shared" ca="1" si="7"/>
        <v>SENIORS</v>
      </c>
      <c r="H142" s="26">
        <v>24153</v>
      </c>
      <c r="I142" s="39" t="s">
        <v>250</v>
      </c>
      <c r="J142" s="21">
        <f t="shared" ca="1" si="8"/>
        <v>53</v>
      </c>
      <c r="K142" s="21">
        <f t="shared" ca="1" si="9"/>
        <v>53</v>
      </c>
    </row>
    <row r="143" spans="1:11" x14ac:dyDescent="0.25">
      <c r="A143" s="40" t="s">
        <v>2583</v>
      </c>
      <c r="B143" s="22">
        <v>3005</v>
      </c>
      <c r="C143" s="35" t="s">
        <v>26</v>
      </c>
      <c r="D143" s="22" t="s">
        <v>63</v>
      </c>
      <c r="E143" s="36" t="s">
        <v>64</v>
      </c>
      <c r="F143" s="22" t="s">
        <v>76</v>
      </c>
      <c r="G143" s="21" t="str">
        <f t="shared" ca="1" si="7"/>
        <v>VETERANS</v>
      </c>
      <c r="H143" s="25">
        <v>18115</v>
      </c>
      <c r="I143" s="37" t="s">
        <v>249</v>
      </c>
      <c r="J143" s="21">
        <f t="shared" ca="1" si="8"/>
        <v>70</v>
      </c>
      <c r="K143" s="21">
        <f t="shared" ca="1" si="9"/>
        <v>69</v>
      </c>
    </row>
    <row r="144" spans="1:11" x14ac:dyDescent="0.25">
      <c r="A144" s="40" t="s">
        <v>2584</v>
      </c>
      <c r="B144" s="22">
        <v>5015</v>
      </c>
      <c r="C144" s="35" t="s">
        <v>45</v>
      </c>
      <c r="D144" s="22" t="s">
        <v>63</v>
      </c>
      <c r="E144" s="36" t="s">
        <v>64</v>
      </c>
      <c r="F144" s="22" t="s">
        <v>77</v>
      </c>
      <c r="G144" s="21" t="str">
        <f t="shared" ca="1" si="7"/>
        <v>SENIORS</v>
      </c>
      <c r="H144" s="25">
        <v>26085</v>
      </c>
      <c r="I144" s="37" t="s">
        <v>251</v>
      </c>
      <c r="J144" s="21">
        <f t="shared" ca="1" si="8"/>
        <v>48</v>
      </c>
      <c r="K144" s="21">
        <f t="shared" ca="1" si="9"/>
        <v>47</v>
      </c>
    </row>
    <row r="145" spans="1:11" x14ac:dyDescent="0.25">
      <c r="A145" s="40" t="s">
        <v>2585</v>
      </c>
      <c r="B145" s="23">
        <v>5015</v>
      </c>
      <c r="C145" s="38" t="s">
        <v>45</v>
      </c>
      <c r="D145" s="23" t="s">
        <v>63</v>
      </c>
      <c r="E145" s="34" t="s">
        <v>66</v>
      </c>
      <c r="F145" s="23" t="s">
        <v>76</v>
      </c>
      <c r="G145" s="21" t="str">
        <f t="shared" ca="1" si="7"/>
        <v>VETERANS</v>
      </c>
      <c r="H145" s="26">
        <v>22615</v>
      </c>
      <c r="I145" s="39" t="s">
        <v>252</v>
      </c>
      <c r="J145" s="21">
        <f t="shared" ca="1" si="8"/>
        <v>58</v>
      </c>
      <c r="K145" s="21">
        <f t="shared" ca="1" si="9"/>
        <v>57</v>
      </c>
    </row>
    <row r="146" spans="1:11" x14ac:dyDescent="0.25">
      <c r="A146" s="40" t="s">
        <v>2586</v>
      </c>
      <c r="B146" s="22">
        <v>5015</v>
      </c>
      <c r="C146" s="35" t="s">
        <v>45</v>
      </c>
      <c r="D146" s="22" t="s">
        <v>63</v>
      </c>
      <c r="E146" s="36" t="s">
        <v>66</v>
      </c>
      <c r="F146" s="22" t="s">
        <v>76</v>
      </c>
      <c r="G146" s="21" t="str">
        <f t="shared" ca="1" si="7"/>
        <v>VETERANS</v>
      </c>
      <c r="H146" s="25">
        <v>21758</v>
      </c>
      <c r="I146" s="37" t="s">
        <v>253</v>
      </c>
      <c r="J146" s="21">
        <f t="shared" ca="1" si="8"/>
        <v>60</v>
      </c>
      <c r="K146" s="21">
        <f t="shared" ca="1" si="9"/>
        <v>59</v>
      </c>
    </row>
    <row r="147" spans="1:11" x14ac:dyDescent="0.25">
      <c r="A147" s="40" t="s">
        <v>2587</v>
      </c>
      <c r="B147" s="23">
        <v>5015</v>
      </c>
      <c r="C147" s="38" t="s">
        <v>45</v>
      </c>
      <c r="D147" s="23" t="s">
        <v>63</v>
      </c>
      <c r="E147" s="34" t="s">
        <v>66</v>
      </c>
      <c r="F147" s="23" t="s">
        <v>76</v>
      </c>
      <c r="G147" s="21" t="str">
        <f t="shared" ca="1" si="7"/>
        <v>SENIORS</v>
      </c>
      <c r="H147" s="26">
        <v>27602</v>
      </c>
      <c r="I147" s="39" t="s">
        <v>254</v>
      </c>
      <c r="J147" s="21">
        <f t="shared" ca="1" si="8"/>
        <v>44</v>
      </c>
      <c r="K147" s="21">
        <f t="shared" ca="1" si="9"/>
        <v>43</v>
      </c>
    </row>
    <row r="148" spans="1:11" x14ac:dyDescent="0.25">
      <c r="A148" s="40" t="s">
        <v>2588</v>
      </c>
      <c r="B148" s="22">
        <v>5015</v>
      </c>
      <c r="C148" s="35" t="s">
        <v>45</v>
      </c>
      <c r="D148" s="22" t="s">
        <v>63</v>
      </c>
      <c r="E148" s="36" t="s">
        <v>66</v>
      </c>
      <c r="F148" s="22" t="s">
        <v>76</v>
      </c>
      <c r="G148" s="21" t="str">
        <f t="shared" ca="1" si="7"/>
        <v>VETERANS</v>
      </c>
      <c r="H148" s="25">
        <v>13805</v>
      </c>
      <c r="I148" s="37" t="s">
        <v>255</v>
      </c>
      <c r="J148" s="21">
        <f t="shared" ca="1" si="8"/>
        <v>82</v>
      </c>
      <c r="K148" s="21">
        <f t="shared" ca="1" si="9"/>
        <v>81</v>
      </c>
    </row>
    <row r="149" spans="1:11" x14ac:dyDescent="0.25">
      <c r="A149" s="40" t="s">
        <v>2589</v>
      </c>
      <c r="B149" s="23">
        <v>2029</v>
      </c>
      <c r="C149" s="38" t="s">
        <v>18</v>
      </c>
      <c r="D149" s="23" t="s">
        <v>63</v>
      </c>
      <c r="E149" s="34" t="s">
        <v>64</v>
      </c>
      <c r="F149" s="23" t="s">
        <v>76</v>
      </c>
      <c r="G149" s="21" t="str">
        <f t="shared" ca="1" si="7"/>
        <v>SENIORS</v>
      </c>
      <c r="H149" s="26">
        <v>28656</v>
      </c>
      <c r="I149" s="39" t="s">
        <v>256</v>
      </c>
      <c r="J149" s="21">
        <f t="shared" ca="1" si="8"/>
        <v>41</v>
      </c>
      <c r="K149" s="21">
        <f t="shared" ca="1" si="9"/>
        <v>40</v>
      </c>
    </row>
    <row r="150" spans="1:11" x14ac:dyDescent="0.25">
      <c r="A150" s="40" t="s">
        <v>2589</v>
      </c>
      <c r="B150" s="22">
        <v>3013</v>
      </c>
      <c r="C150" s="35" t="s">
        <v>33</v>
      </c>
      <c r="D150" s="22" t="s">
        <v>63</v>
      </c>
      <c r="E150" s="36" t="s">
        <v>64</v>
      </c>
      <c r="F150" s="22" t="s">
        <v>76</v>
      </c>
      <c r="G150" s="21" t="str">
        <f t="shared" ca="1" si="7"/>
        <v>VETERANS</v>
      </c>
      <c r="H150" s="25">
        <v>19253</v>
      </c>
      <c r="I150" s="37" t="s">
        <v>257</v>
      </c>
      <c r="J150" s="21">
        <f t="shared" ca="1" si="8"/>
        <v>67</v>
      </c>
      <c r="K150" s="21">
        <f t="shared" ca="1" si="9"/>
        <v>66</v>
      </c>
    </row>
    <row r="151" spans="1:11" x14ac:dyDescent="0.25">
      <c r="A151" s="40" t="s">
        <v>2590</v>
      </c>
      <c r="B151" s="23">
        <v>5031</v>
      </c>
      <c r="C151" s="38" t="s">
        <v>56</v>
      </c>
      <c r="D151" s="23" t="s">
        <v>63</v>
      </c>
      <c r="E151" s="34" t="s">
        <v>64</v>
      </c>
      <c r="F151" s="23" t="s">
        <v>76</v>
      </c>
      <c r="G151" s="21" t="str">
        <f t="shared" ca="1" si="7"/>
        <v>VETERANS</v>
      </c>
      <c r="H151" s="26">
        <v>21402</v>
      </c>
      <c r="I151" s="39" t="s">
        <v>258</v>
      </c>
      <c r="J151" s="21">
        <f t="shared" ca="1" si="8"/>
        <v>61</v>
      </c>
      <c r="K151" s="21">
        <f t="shared" ca="1" si="9"/>
        <v>60</v>
      </c>
    </row>
    <row r="152" spans="1:11" x14ac:dyDescent="0.25">
      <c r="A152" s="40" t="s">
        <v>2591</v>
      </c>
      <c r="B152" s="22">
        <v>5031</v>
      </c>
      <c r="C152" s="35" t="s">
        <v>56</v>
      </c>
      <c r="D152" s="22" t="s">
        <v>64</v>
      </c>
      <c r="E152" s="36" t="s">
        <v>64</v>
      </c>
      <c r="F152" s="22" t="s">
        <v>76</v>
      </c>
      <c r="G152" s="21" t="str">
        <f t="shared" ca="1" si="7"/>
        <v>VETERANS</v>
      </c>
      <c r="H152" s="25">
        <v>22980</v>
      </c>
      <c r="I152" s="37" t="s">
        <v>259</v>
      </c>
      <c r="J152" s="21">
        <f t="shared" ca="1" si="8"/>
        <v>57</v>
      </c>
      <c r="K152" s="21">
        <f t="shared" ca="1" si="9"/>
        <v>56</v>
      </c>
    </row>
    <row r="153" spans="1:11" x14ac:dyDescent="0.25">
      <c r="A153" s="40" t="s">
        <v>2592</v>
      </c>
      <c r="B153" s="23">
        <v>3003</v>
      </c>
      <c r="C153" s="38" t="s">
        <v>24</v>
      </c>
      <c r="D153" s="23" t="s">
        <v>63</v>
      </c>
      <c r="E153" s="34" t="s">
        <v>64</v>
      </c>
      <c r="F153" s="23" t="s">
        <v>76</v>
      </c>
      <c r="G153" s="21" t="str">
        <f t="shared" ca="1" si="7"/>
        <v>VETERANS</v>
      </c>
      <c r="H153" s="26">
        <v>19511</v>
      </c>
      <c r="I153" s="39" t="s">
        <v>261</v>
      </c>
      <c r="J153" s="21">
        <f t="shared" ca="1" si="8"/>
        <v>66</v>
      </c>
      <c r="K153" s="21">
        <f t="shared" ca="1" si="9"/>
        <v>65</v>
      </c>
    </row>
    <row r="154" spans="1:11" x14ac:dyDescent="0.25">
      <c r="A154" s="40" t="s">
        <v>2593</v>
      </c>
      <c r="B154" s="23">
        <v>3003</v>
      </c>
      <c r="C154" s="38" t="s">
        <v>24</v>
      </c>
      <c r="D154" s="23" t="s">
        <v>63</v>
      </c>
      <c r="E154" s="34" t="s">
        <v>64</v>
      </c>
      <c r="F154" s="23" t="s">
        <v>76</v>
      </c>
      <c r="G154" s="21" t="str">
        <f t="shared" ca="1" si="7"/>
        <v>VETERANS</v>
      </c>
      <c r="H154" s="26">
        <v>16014</v>
      </c>
      <c r="I154" s="39" t="s">
        <v>262</v>
      </c>
      <c r="J154" s="21">
        <f t="shared" ca="1" si="8"/>
        <v>76</v>
      </c>
      <c r="K154" s="21">
        <f t="shared" ca="1" si="9"/>
        <v>75</v>
      </c>
    </row>
    <row r="155" spans="1:11" x14ac:dyDescent="0.25">
      <c r="A155" s="40" t="s">
        <v>2594</v>
      </c>
      <c r="B155" s="22">
        <v>3013</v>
      </c>
      <c r="C155" s="35" t="s">
        <v>33</v>
      </c>
      <c r="D155" s="22" t="s">
        <v>63</v>
      </c>
      <c r="E155" s="36" t="s">
        <v>64</v>
      </c>
      <c r="F155" s="22" t="s">
        <v>76</v>
      </c>
      <c r="G155" s="21" t="str">
        <f t="shared" ca="1" si="7"/>
        <v>SENIORS</v>
      </c>
      <c r="H155" s="25">
        <v>23419</v>
      </c>
      <c r="I155" s="37" t="s">
        <v>260</v>
      </c>
      <c r="J155" s="21">
        <f t="shared" ca="1" si="8"/>
        <v>55</v>
      </c>
      <c r="K155" s="21">
        <f t="shared" ca="1" si="9"/>
        <v>55</v>
      </c>
    </row>
    <row r="156" spans="1:11" x14ac:dyDescent="0.25">
      <c r="A156" s="40" t="s">
        <v>2595</v>
      </c>
      <c r="B156" s="22">
        <v>3014</v>
      </c>
      <c r="C156" s="35" t="s">
        <v>34</v>
      </c>
      <c r="D156" s="22" t="s">
        <v>63</v>
      </c>
      <c r="E156" s="36" t="s">
        <v>64</v>
      </c>
      <c r="F156" s="22" t="s">
        <v>76</v>
      </c>
      <c r="G156" s="21" t="str">
        <f t="shared" ca="1" si="7"/>
        <v>MINIMES</v>
      </c>
      <c r="H156" s="25">
        <v>39125</v>
      </c>
      <c r="I156" s="37" t="s">
        <v>263</v>
      </c>
      <c r="J156" s="21">
        <f t="shared" ca="1" si="8"/>
        <v>12</v>
      </c>
      <c r="K156" s="21">
        <f t="shared" ca="1" si="9"/>
        <v>12</v>
      </c>
    </row>
    <row r="157" spans="1:11" x14ac:dyDescent="0.25">
      <c r="A157" s="40" t="s">
        <v>2596</v>
      </c>
      <c r="B157" s="23">
        <v>5026</v>
      </c>
      <c r="C157" s="38" t="s">
        <v>51</v>
      </c>
      <c r="D157" s="23" t="s">
        <v>63</v>
      </c>
      <c r="E157" s="34" t="s">
        <v>64</v>
      </c>
      <c r="F157" s="23" t="s">
        <v>76</v>
      </c>
      <c r="G157" s="21" t="str">
        <f t="shared" ca="1" si="7"/>
        <v>VETERANS</v>
      </c>
      <c r="H157" s="26">
        <v>17405</v>
      </c>
      <c r="I157" s="39" t="s">
        <v>264</v>
      </c>
      <c r="J157" s="21">
        <f t="shared" ca="1" si="8"/>
        <v>72</v>
      </c>
      <c r="K157" s="21">
        <f t="shared" ca="1" si="9"/>
        <v>71</v>
      </c>
    </row>
    <row r="158" spans="1:11" x14ac:dyDescent="0.25">
      <c r="A158" s="40" t="s">
        <v>2597</v>
      </c>
      <c r="B158" s="22">
        <v>5003</v>
      </c>
      <c r="C158" s="35" t="s">
        <v>40</v>
      </c>
      <c r="D158" s="22" t="s">
        <v>63</v>
      </c>
      <c r="E158" s="36" t="s">
        <v>64</v>
      </c>
      <c r="F158" s="22" t="s">
        <v>76</v>
      </c>
      <c r="G158" s="21" t="str">
        <f t="shared" ca="1" si="7"/>
        <v>VETERANS</v>
      </c>
      <c r="H158" s="25">
        <v>19292</v>
      </c>
      <c r="I158" s="37" t="s">
        <v>265</v>
      </c>
      <c r="J158" s="21">
        <f t="shared" ca="1" si="8"/>
        <v>67</v>
      </c>
      <c r="K158" s="21">
        <f t="shared" ca="1" si="9"/>
        <v>66</v>
      </c>
    </row>
    <row r="159" spans="1:11" x14ac:dyDescent="0.25">
      <c r="A159" s="40" t="s">
        <v>2598</v>
      </c>
      <c r="B159" s="23">
        <v>2001</v>
      </c>
      <c r="C159" s="38" t="s">
        <v>3</v>
      </c>
      <c r="D159" s="23" t="s">
        <v>64</v>
      </c>
      <c r="E159" s="34" t="s">
        <v>64</v>
      </c>
      <c r="F159" s="23" t="s">
        <v>76</v>
      </c>
      <c r="G159" s="21" t="str">
        <f t="shared" ca="1" si="7"/>
        <v>VETERANS</v>
      </c>
      <c r="H159" s="26">
        <v>20136</v>
      </c>
      <c r="I159" s="39" t="s">
        <v>266</v>
      </c>
      <c r="J159" s="21">
        <f t="shared" ca="1" si="8"/>
        <v>64</v>
      </c>
      <c r="K159" s="21">
        <f t="shared" ca="1" si="9"/>
        <v>64</v>
      </c>
    </row>
    <row r="160" spans="1:11" x14ac:dyDescent="0.25">
      <c r="A160" s="40" t="s">
        <v>2599</v>
      </c>
      <c r="B160" s="22">
        <v>2001</v>
      </c>
      <c r="C160" s="35" t="s">
        <v>3</v>
      </c>
      <c r="D160" s="22" t="s">
        <v>63</v>
      </c>
      <c r="E160" s="36" t="s">
        <v>64</v>
      </c>
      <c r="F160" s="22" t="s">
        <v>76</v>
      </c>
      <c r="G160" s="21" t="str">
        <f t="shared" ca="1" si="7"/>
        <v>VETERANS</v>
      </c>
      <c r="H160" s="25">
        <v>17652</v>
      </c>
      <c r="I160" s="37" t="s">
        <v>267</v>
      </c>
      <c r="J160" s="21">
        <f t="shared" ca="1" si="8"/>
        <v>71</v>
      </c>
      <c r="K160" s="21">
        <f t="shared" ca="1" si="9"/>
        <v>70</v>
      </c>
    </row>
    <row r="161" spans="1:11" x14ac:dyDescent="0.25">
      <c r="A161" s="40" t="s">
        <v>2600</v>
      </c>
      <c r="B161" s="23">
        <v>2011</v>
      </c>
      <c r="C161" s="38" t="s">
        <v>7</v>
      </c>
      <c r="D161" s="23" t="s">
        <v>63</v>
      </c>
      <c r="E161" s="34" t="s">
        <v>64</v>
      </c>
      <c r="F161" s="23" t="s">
        <v>76</v>
      </c>
      <c r="G161" s="21" t="str">
        <f t="shared" ca="1" si="7"/>
        <v>SENIORS</v>
      </c>
      <c r="H161" s="26">
        <v>31855</v>
      </c>
      <c r="I161" s="39" t="s">
        <v>268</v>
      </c>
      <c r="J161" s="21">
        <f t="shared" ca="1" si="8"/>
        <v>32</v>
      </c>
      <c r="K161" s="21">
        <f t="shared" ca="1" si="9"/>
        <v>31</v>
      </c>
    </row>
    <row r="162" spans="1:11" x14ac:dyDescent="0.25">
      <c r="A162" s="40" t="s">
        <v>2601</v>
      </c>
      <c r="B162" s="22">
        <v>5036</v>
      </c>
      <c r="C162" s="35" t="s">
        <v>59</v>
      </c>
      <c r="D162" s="22" t="s">
        <v>64</v>
      </c>
      <c r="E162" s="36" t="s">
        <v>64</v>
      </c>
      <c r="F162" s="22" t="s">
        <v>76</v>
      </c>
      <c r="G162" s="21" t="str">
        <f t="shared" ca="1" si="7"/>
        <v>SENIORS</v>
      </c>
      <c r="H162" s="25">
        <v>26658</v>
      </c>
      <c r="I162" s="37" t="s">
        <v>269</v>
      </c>
      <c r="J162" s="21">
        <f t="shared" ca="1" si="8"/>
        <v>47</v>
      </c>
      <c r="K162" s="21">
        <f t="shared" ca="1" si="9"/>
        <v>46</v>
      </c>
    </row>
    <row r="163" spans="1:11" x14ac:dyDescent="0.25">
      <c r="A163" s="40" t="s">
        <v>2602</v>
      </c>
      <c r="B163" s="23">
        <v>5036</v>
      </c>
      <c r="C163" s="38" t="s">
        <v>59</v>
      </c>
      <c r="D163" s="23" t="s">
        <v>63</v>
      </c>
      <c r="E163" s="34" t="s">
        <v>64</v>
      </c>
      <c r="F163" s="23" t="s">
        <v>77</v>
      </c>
      <c r="G163" s="21" t="str">
        <f t="shared" ca="1" si="7"/>
        <v>SENIORS</v>
      </c>
      <c r="H163" s="26">
        <v>24473</v>
      </c>
      <c r="I163" s="39" t="s">
        <v>270</v>
      </c>
      <c r="J163" s="21">
        <f t="shared" ca="1" si="8"/>
        <v>52</v>
      </c>
      <c r="K163" s="21">
        <f t="shared" ca="1" si="9"/>
        <v>52</v>
      </c>
    </row>
    <row r="164" spans="1:11" x14ac:dyDescent="0.25">
      <c r="A164" s="40" t="s">
        <v>2603</v>
      </c>
      <c r="B164" s="22">
        <v>3005</v>
      </c>
      <c r="C164" s="35" t="s">
        <v>26</v>
      </c>
      <c r="D164" s="22" t="s">
        <v>63</v>
      </c>
      <c r="E164" s="36" t="s">
        <v>64</v>
      </c>
      <c r="F164" s="22" t="s">
        <v>76</v>
      </c>
      <c r="G164" s="21" t="str">
        <f t="shared" ca="1" si="7"/>
        <v>SENIORS</v>
      </c>
      <c r="H164" s="25">
        <v>23697</v>
      </c>
      <c r="I164" s="37" t="s">
        <v>271</v>
      </c>
      <c r="J164" s="21">
        <f t="shared" ca="1" si="8"/>
        <v>55</v>
      </c>
      <c r="K164" s="21">
        <f t="shared" ca="1" si="9"/>
        <v>54</v>
      </c>
    </row>
    <row r="165" spans="1:11" x14ac:dyDescent="0.25">
      <c r="A165" s="40" t="s">
        <v>2604</v>
      </c>
      <c r="B165" s="23">
        <v>3005</v>
      </c>
      <c r="C165" s="38" t="s">
        <v>26</v>
      </c>
      <c r="D165" s="23" t="s">
        <v>63</v>
      </c>
      <c r="E165" s="34" t="s">
        <v>64</v>
      </c>
      <c r="F165" s="23" t="s">
        <v>76</v>
      </c>
      <c r="G165" s="21" t="str">
        <f t="shared" ca="1" si="7"/>
        <v>CADETS</v>
      </c>
      <c r="H165" s="26">
        <v>38106</v>
      </c>
      <c r="I165" s="39" t="s">
        <v>272</v>
      </c>
      <c r="J165" s="21">
        <f t="shared" ca="1" si="8"/>
        <v>15</v>
      </c>
      <c r="K165" s="21">
        <f t="shared" ca="1" si="9"/>
        <v>14</v>
      </c>
    </row>
    <row r="166" spans="1:11" x14ac:dyDescent="0.25">
      <c r="A166" s="40" t="s">
        <v>2605</v>
      </c>
      <c r="B166" s="22">
        <v>2022</v>
      </c>
      <c r="C166" s="35" t="s">
        <v>12</v>
      </c>
      <c r="D166" s="22" t="s">
        <v>63</v>
      </c>
      <c r="E166" s="36" t="s">
        <v>64</v>
      </c>
      <c r="F166" s="22" t="s">
        <v>76</v>
      </c>
      <c r="G166" s="21" t="str">
        <f t="shared" ca="1" si="7"/>
        <v>SENIORS</v>
      </c>
      <c r="H166" s="25">
        <v>27562</v>
      </c>
      <c r="I166" s="37" t="s">
        <v>273</v>
      </c>
      <c r="J166" s="21">
        <f t="shared" ca="1" si="8"/>
        <v>44</v>
      </c>
      <c r="K166" s="21">
        <f t="shared" ca="1" si="9"/>
        <v>43</v>
      </c>
    </row>
    <row r="167" spans="1:11" x14ac:dyDescent="0.25">
      <c r="A167" s="40" t="s">
        <v>2606</v>
      </c>
      <c r="B167" s="23">
        <v>5009</v>
      </c>
      <c r="C167" s="38" t="s">
        <v>42</v>
      </c>
      <c r="D167" s="23" t="s">
        <v>64</v>
      </c>
      <c r="E167" s="34" t="s">
        <v>64</v>
      </c>
      <c r="F167" s="23" t="s">
        <v>76</v>
      </c>
      <c r="G167" s="21" t="str">
        <f t="shared" ca="1" si="7"/>
        <v>SENIORS</v>
      </c>
      <c r="H167" s="26">
        <v>23158</v>
      </c>
      <c r="I167" s="39" t="s">
        <v>274</v>
      </c>
      <c r="J167" s="21">
        <f t="shared" ca="1" si="8"/>
        <v>56</v>
      </c>
      <c r="K167" s="21">
        <f t="shared" ca="1" si="9"/>
        <v>55</v>
      </c>
    </row>
    <row r="168" spans="1:11" x14ac:dyDescent="0.25">
      <c r="A168" s="40" t="s">
        <v>2607</v>
      </c>
      <c r="B168" s="22">
        <v>5009</v>
      </c>
      <c r="C168" s="35" t="s">
        <v>42</v>
      </c>
      <c r="D168" s="22" t="s">
        <v>63</v>
      </c>
      <c r="E168" s="36" t="s">
        <v>64</v>
      </c>
      <c r="F168" s="22" t="s">
        <v>76</v>
      </c>
      <c r="G168" s="21" t="str">
        <f t="shared" ca="1" si="7"/>
        <v>VETERANS</v>
      </c>
      <c r="H168" s="25">
        <v>22875</v>
      </c>
      <c r="I168" s="37" t="s">
        <v>275</v>
      </c>
      <c r="J168" s="21">
        <f t="shared" ca="1" si="8"/>
        <v>57</v>
      </c>
      <c r="K168" s="21">
        <f t="shared" ca="1" si="9"/>
        <v>56</v>
      </c>
    </row>
    <row r="169" spans="1:11" x14ac:dyDescent="0.25">
      <c r="A169" s="40" t="s">
        <v>2608</v>
      </c>
      <c r="B169" s="23">
        <v>3008</v>
      </c>
      <c r="C169" s="38" t="s">
        <v>29</v>
      </c>
      <c r="D169" s="23" t="s">
        <v>63</v>
      </c>
      <c r="E169" s="34" t="s">
        <v>64</v>
      </c>
      <c r="F169" s="23" t="s">
        <v>76</v>
      </c>
      <c r="G169" s="21" t="str">
        <f t="shared" ca="1" si="7"/>
        <v>SENIORS</v>
      </c>
      <c r="H169" s="26">
        <v>25650</v>
      </c>
      <c r="I169" s="39" t="s">
        <v>276</v>
      </c>
      <c r="J169" s="21">
        <f t="shared" ca="1" si="8"/>
        <v>49</v>
      </c>
      <c r="K169" s="21">
        <f t="shared" ca="1" si="9"/>
        <v>48</v>
      </c>
    </row>
    <row r="170" spans="1:11" x14ac:dyDescent="0.25">
      <c r="A170" s="40" t="s">
        <v>2609</v>
      </c>
      <c r="B170" s="22">
        <v>2007</v>
      </c>
      <c r="C170" s="35" t="s">
        <v>5</v>
      </c>
      <c r="D170" s="22" t="s">
        <v>64</v>
      </c>
      <c r="E170" s="36" t="s">
        <v>64</v>
      </c>
      <c r="F170" s="22" t="s">
        <v>76</v>
      </c>
      <c r="G170" s="21" t="str">
        <f t="shared" ca="1" si="7"/>
        <v>SENIORS</v>
      </c>
      <c r="H170" s="25">
        <v>23449</v>
      </c>
      <c r="I170" s="37" t="s">
        <v>277</v>
      </c>
      <c r="J170" s="21">
        <f t="shared" ca="1" si="8"/>
        <v>55</v>
      </c>
      <c r="K170" s="21">
        <f t="shared" ca="1" si="9"/>
        <v>54</v>
      </c>
    </row>
    <row r="171" spans="1:11" x14ac:dyDescent="0.25">
      <c r="A171" s="40" t="s">
        <v>2610</v>
      </c>
      <c r="B171" s="23">
        <v>5003</v>
      </c>
      <c r="C171" s="38" t="s">
        <v>40</v>
      </c>
      <c r="D171" s="23" t="s">
        <v>63</v>
      </c>
      <c r="E171" s="34" t="s">
        <v>64</v>
      </c>
      <c r="F171" s="23" t="s">
        <v>76</v>
      </c>
      <c r="G171" s="21" t="str">
        <f t="shared" ca="1" si="7"/>
        <v>VETERANS</v>
      </c>
      <c r="H171" s="26">
        <v>18980</v>
      </c>
      <c r="I171" s="39" t="s">
        <v>278</v>
      </c>
      <c r="J171" s="21">
        <f t="shared" ca="1" si="8"/>
        <v>68</v>
      </c>
      <c r="K171" s="21">
        <f t="shared" ca="1" si="9"/>
        <v>67</v>
      </c>
    </row>
    <row r="172" spans="1:11" x14ac:dyDescent="0.25">
      <c r="A172" s="40" t="s">
        <v>2611</v>
      </c>
      <c r="B172" s="22">
        <v>3006</v>
      </c>
      <c r="C172" s="35" t="s">
        <v>27</v>
      </c>
      <c r="D172" s="22" t="s">
        <v>63</v>
      </c>
      <c r="E172" s="36" t="s">
        <v>64</v>
      </c>
      <c r="F172" s="22" t="s">
        <v>76</v>
      </c>
      <c r="G172" s="21" t="str">
        <f t="shared" ca="1" si="7"/>
        <v>VETERANS</v>
      </c>
      <c r="H172" s="25">
        <v>17632</v>
      </c>
      <c r="I172" s="37" t="s">
        <v>279</v>
      </c>
      <c r="J172" s="21">
        <f t="shared" ca="1" si="8"/>
        <v>71</v>
      </c>
      <c r="K172" s="21">
        <f t="shared" ca="1" si="9"/>
        <v>70</v>
      </c>
    </row>
    <row r="173" spans="1:11" x14ac:dyDescent="0.25">
      <c r="A173" s="40" t="s">
        <v>2612</v>
      </c>
      <c r="B173" s="22">
        <v>2032</v>
      </c>
      <c r="C173" s="35" t="s">
        <v>20</v>
      </c>
      <c r="D173" s="22" t="s">
        <v>63</v>
      </c>
      <c r="E173" s="36" t="s">
        <v>64</v>
      </c>
      <c r="F173" s="22" t="s">
        <v>77</v>
      </c>
      <c r="G173" s="21" t="str">
        <f t="shared" ca="1" si="7"/>
        <v>SENIORS</v>
      </c>
      <c r="H173" s="25">
        <v>30206</v>
      </c>
      <c r="I173" s="37" t="s">
        <v>283</v>
      </c>
      <c r="J173" s="21">
        <f t="shared" ca="1" si="8"/>
        <v>37</v>
      </c>
      <c r="K173" s="21">
        <f t="shared" ca="1" si="9"/>
        <v>36</v>
      </c>
    </row>
    <row r="174" spans="1:11" x14ac:dyDescent="0.25">
      <c r="A174" s="40" t="s">
        <v>2613</v>
      </c>
      <c r="B174" s="23">
        <v>5030</v>
      </c>
      <c r="C174" s="38" t="s">
        <v>55</v>
      </c>
      <c r="D174" s="23" t="s">
        <v>63</v>
      </c>
      <c r="E174" s="34" t="s">
        <v>64</v>
      </c>
      <c r="F174" s="23" t="s">
        <v>76</v>
      </c>
      <c r="G174" s="21" t="str">
        <f t="shared" ca="1" si="7"/>
        <v>VETERANS</v>
      </c>
      <c r="H174" s="26">
        <v>17547</v>
      </c>
      <c r="I174" s="39" t="s">
        <v>280</v>
      </c>
      <c r="J174" s="21">
        <f t="shared" ca="1" si="8"/>
        <v>71</v>
      </c>
      <c r="K174" s="21">
        <f t="shared" ca="1" si="9"/>
        <v>71</v>
      </c>
    </row>
    <row r="175" spans="1:11" x14ac:dyDescent="0.25">
      <c r="A175" s="40" t="s">
        <v>2614</v>
      </c>
      <c r="B175" s="22">
        <v>5030</v>
      </c>
      <c r="C175" s="35" t="s">
        <v>55</v>
      </c>
      <c r="D175" s="22" t="s">
        <v>63</v>
      </c>
      <c r="E175" s="36" t="s">
        <v>64</v>
      </c>
      <c r="F175" s="22" t="s">
        <v>76</v>
      </c>
      <c r="G175" s="21" t="str">
        <f t="shared" ca="1" si="7"/>
        <v>VETERANS</v>
      </c>
      <c r="H175" s="25">
        <v>15499</v>
      </c>
      <c r="I175" s="37" t="s">
        <v>281</v>
      </c>
      <c r="J175" s="21">
        <f t="shared" ca="1" si="8"/>
        <v>77</v>
      </c>
      <c r="K175" s="21">
        <f t="shared" ca="1" si="9"/>
        <v>76</v>
      </c>
    </row>
    <row r="176" spans="1:11" x14ac:dyDescent="0.25">
      <c r="A176" s="40" t="s">
        <v>2615</v>
      </c>
      <c r="B176" s="23">
        <v>5030</v>
      </c>
      <c r="C176" s="38" t="s">
        <v>55</v>
      </c>
      <c r="D176" s="23" t="s">
        <v>64</v>
      </c>
      <c r="E176" s="34" t="s">
        <v>64</v>
      </c>
      <c r="F176" s="23" t="s">
        <v>76</v>
      </c>
      <c r="G176" s="21" t="str">
        <f t="shared" ca="1" si="7"/>
        <v>VETERANS</v>
      </c>
      <c r="H176" s="26">
        <v>19197</v>
      </c>
      <c r="I176" s="39" t="s">
        <v>282</v>
      </c>
      <c r="J176" s="21">
        <f t="shared" ca="1" si="8"/>
        <v>67</v>
      </c>
      <c r="K176" s="21">
        <f t="shared" ca="1" si="9"/>
        <v>66</v>
      </c>
    </row>
    <row r="177" spans="1:11" x14ac:dyDescent="0.25">
      <c r="A177" s="40" t="s">
        <v>2616</v>
      </c>
      <c r="B177" s="23">
        <v>2030</v>
      </c>
      <c r="C177" s="38" t="s">
        <v>19</v>
      </c>
      <c r="D177" s="23" t="s">
        <v>63</v>
      </c>
      <c r="E177" s="34" t="s">
        <v>64</v>
      </c>
      <c r="F177" s="23" t="s">
        <v>76</v>
      </c>
      <c r="G177" s="21" t="str">
        <f t="shared" ca="1" si="7"/>
        <v>VETERANS</v>
      </c>
      <c r="H177" s="26">
        <v>20532</v>
      </c>
      <c r="I177" s="39" t="s">
        <v>284</v>
      </c>
      <c r="J177" s="21">
        <f t="shared" ca="1" si="8"/>
        <v>63</v>
      </c>
      <c r="K177" s="21">
        <f t="shared" ca="1" si="9"/>
        <v>62</v>
      </c>
    </row>
    <row r="178" spans="1:11" x14ac:dyDescent="0.25">
      <c r="A178" s="40" t="s">
        <v>2617</v>
      </c>
      <c r="B178" s="22">
        <v>5024</v>
      </c>
      <c r="C178" s="35" t="s">
        <v>49</v>
      </c>
      <c r="D178" s="22" t="s">
        <v>64</v>
      </c>
      <c r="E178" s="36" t="s">
        <v>64</v>
      </c>
      <c r="F178" s="22" t="s">
        <v>76</v>
      </c>
      <c r="G178" s="21" t="str">
        <f t="shared" ca="1" si="7"/>
        <v>VETERANS</v>
      </c>
      <c r="H178" s="25">
        <v>20269</v>
      </c>
      <c r="I178" s="37" t="s">
        <v>285</v>
      </c>
      <c r="J178" s="21">
        <f t="shared" ca="1" si="8"/>
        <v>64</v>
      </c>
      <c r="K178" s="21">
        <f t="shared" ca="1" si="9"/>
        <v>63</v>
      </c>
    </row>
    <row r="179" spans="1:11" x14ac:dyDescent="0.25">
      <c r="A179" s="40" t="s">
        <v>2618</v>
      </c>
      <c r="B179" s="23">
        <v>3022</v>
      </c>
      <c r="C179" s="38" t="s">
        <v>37</v>
      </c>
      <c r="D179" s="23" t="s">
        <v>63</v>
      </c>
      <c r="E179" s="34" t="s">
        <v>64</v>
      </c>
      <c r="F179" s="23" t="s">
        <v>77</v>
      </c>
      <c r="G179" s="21" t="str">
        <f t="shared" ca="1" si="7"/>
        <v>VETERANS</v>
      </c>
      <c r="H179" s="26">
        <v>17620</v>
      </c>
      <c r="I179" s="39" t="s">
        <v>286</v>
      </c>
      <c r="J179" s="21">
        <f t="shared" ca="1" si="8"/>
        <v>71</v>
      </c>
      <c r="K179" s="21">
        <f t="shared" ca="1" si="9"/>
        <v>70</v>
      </c>
    </row>
    <row r="180" spans="1:11" x14ac:dyDescent="0.25">
      <c r="A180" s="40" t="s">
        <v>2619</v>
      </c>
      <c r="B180" s="22">
        <v>3022</v>
      </c>
      <c r="C180" s="35" t="s">
        <v>37</v>
      </c>
      <c r="D180" s="22" t="s">
        <v>64</v>
      </c>
      <c r="E180" s="36" t="s">
        <v>64</v>
      </c>
      <c r="F180" s="22" t="s">
        <v>76</v>
      </c>
      <c r="G180" s="21" t="str">
        <f t="shared" ca="1" si="7"/>
        <v>VETERANS</v>
      </c>
      <c r="H180" s="25">
        <v>19897</v>
      </c>
      <c r="I180" s="37" t="s">
        <v>287</v>
      </c>
      <c r="J180" s="21">
        <f t="shared" ca="1" si="8"/>
        <v>65</v>
      </c>
      <c r="K180" s="21">
        <f t="shared" ca="1" si="9"/>
        <v>64</v>
      </c>
    </row>
    <row r="181" spans="1:11" x14ac:dyDescent="0.25">
      <c r="A181" s="40" t="s">
        <v>2620</v>
      </c>
      <c r="B181" s="23">
        <v>2026</v>
      </c>
      <c r="C181" s="38" t="s">
        <v>16</v>
      </c>
      <c r="D181" s="23" t="s">
        <v>63</v>
      </c>
      <c r="E181" s="34" t="s">
        <v>64</v>
      </c>
      <c r="F181" s="23" t="s">
        <v>76</v>
      </c>
      <c r="G181" s="21" t="str">
        <f t="shared" ca="1" si="7"/>
        <v>SENIORS</v>
      </c>
      <c r="H181" s="26">
        <v>28738</v>
      </c>
      <c r="I181" s="39" t="s">
        <v>288</v>
      </c>
      <c r="J181" s="21">
        <f t="shared" ca="1" si="8"/>
        <v>41</v>
      </c>
      <c r="K181" s="21">
        <f t="shared" ca="1" si="9"/>
        <v>40</v>
      </c>
    </row>
    <row r="182" spans="1:11" x14ac:dyDescent="0.25">
      <c r="A182" s="40" t="s">
        <v>2621</v>
      </c>
      <c r="B182" s="22">
        <v>3008</v>
      </c>
      <c r="C182" s="35" t="s">
        <v>29</v>
      </c>
      <c r="D182" s="22" t="s">
        <v>63</v>
      </c>
      <c r="E182" s="36" t="s">
        <v>64</v>
      </c>
      <c r="F182" s="22" t="s">
        <v>76</v>
      </c>
      <c r="G182" s="21" t="str">
        <f t="shared" ca="1" si="7"/>
        <v>VETERANS</v>
      </c>
      <c r="H182" s="25">
        <v>18078</v>
      </c>
      <c r="I182" s="37" t="s">
        <v>289</v>
      </c>
      <c r="J182" s="21">
        <f t="shared" ca="1" si="8"/>
        <v>70</v>
      </c>
      <c r="K182" s="21">
        <f t="shared" ca="1" si="9"/>
        <v>69</v>
      </c>
    </row>
    <row r="183" spans="1:11" x14ac:dyDescent="0.25">
      <c r="A183" s="40" t="s">
        <v>2622</v>
      </c>
      <c r="B183" s="23">
        <v>3008</v>
      </c>
      <c r="C183" s="38" t="s">
        <v>29</v>
      </c>
      <c r="D183" s="23" t="s">
        <v>64</v>
      </c>
      <c r="E183" s="34" t="s">
        <v>64</v>
      </c>
      <c r="F183" s="23" t="s">
        <v>76</v>
      </c>
      <c r="G183" s="21" t="str">
        <f t="shared" ca="1" si="7"/>
        <v>SENIORS</v>
      </c>
      <c r="H183" s="26">
        <v>31216</v>
      </c>
      <c r="I183" s="39" t="s">
        <v>290</v>
      </c>
      <c r="J183" s="21">
        <f t="shared" ca="1" si="8"/>
        <v>34</v>
      </c>
      <c r="K183" s="21">
        <f t="shared" ca="1" si="9"/>
        <v>33</v>
      </c>
    </row>
    <row r="184" spans="1:11" x14ac:dyDescent="0.25">
      <c r="A184" s="40" t="s">
        <v>2623</v>
      </c>
      <c r="B184" s="22">
        <v>3008</v>
      </c>
      <c r="C184" s="35" t="s">
        <v>29</v>
      </c>
      <c r="D184" s="22" t="s">
        <v>64</v>
      </c>
      <c r="E184" s="36" t="s">
        <v>64</v>
      </c>
      <c r="F184" s="22" t="s">
        <v>76</v>
      </c>
      <c r="G184" s="21" t="str">
        <f t="shared" ca="1" si="7"/>
        <v>VETERANS</v>
      </c>
      <c r="H184" s="25">
        <v>20284</v>
      </c>
      <c r="I184" s="37" t="s">
        <v>291</v>
      </c>
      <c r="J184" s="21">
        <f t="shared" ca="1" si="8"/>
        <v>64</v>
      </c>
      <c r="K184" s="21">
        <f t="shared" ca="1" si="9"/>
        <v>63</v>
      </c>
    </row>
    <row r="185" spans="1:11" x14ac:dyDescent="0.25">
      <c r="A185" s="40" t="s">
        <v>2624</v>
      </c>
      <c r="B185" s="23">
        <v>2027</v>
      </c>
      <c r="C185" s="38" t="s">
        <v>17</v>
      </c>
      <c r="D185" s="23" t="s">
        <v>63</v>
      </c>
      <c r="E185" s="34" t="s">
        <v>64</v>
      </c>
      <c r="F185" s="23" t="s">
        <v>76</v>
      </c>
      <c r="G185" s="21" t="str">
        <f t="shared" ca="1" si="7"/>
        <v>VETERANS</v>
      </c>
      <c r="H185" s="26">
        <v>19297</v>
      </c>
      <c r="I185" s="39" t="s">
        <v>292</v>
      </c>
      <c r="J185" s="21">
        <f t="shared" ca="1" si="8"/>
        <v>67</v>
      </c>
      <c r="K185" s="21">
        <f t="shared" ca="1" si="9"/>
        <v>66</v>
      </c>
    </row>
    <row r="186" spans="1:11" x14ac:dyDescent="0.25">
      <c r="A186" s="40" t="s">
        <v>2625</v>
      </c>
      <c r="B186" s="22">
        <v>3022</v>
      </c>
      <c r="C186" s="35" t="s">
        <v>37</v>
      </c>
      <c r="D186" s="22" t="s">
        <v>63</v>
      </c>
      <c r="E186" s="36" t="s">
        <v>64</v>
      </c>
      <c r="F186" s="22" t="s">
        <v>76</v>
      </c>
      <c r="G186" s="21" t="str">
        <f t="shared" ca="1" si="7"/>
        <v>VETERANS</v>
      </c>
      <c r="H186" s="25">
        <v>19571</v>
      </c>
      <c r="I186" s="37" t="s">
        <v>293</v>
      </c>
      <c r="J186" s="21">
        <f t="shared" ca="1" si="8"/>
        <v>66</v>
      </c>
      <c r="K186" s="21">
        <f t="shared" ca="1" si="9"/>
        <v>65</v>
      </c>
    </row>
    <row r="187" spans="1:11" x14ac:dyDescent="0.25">
      <c r="A187" s="40" t="s">
        <v>2626</v>
      </c>
      <c r="B187" s="23">
        <v>3006</v>
      </c>
      <c r="C187" s="38" t="s">
        <v>27</v>
      </c>
      <c r="D187" s="23" t="s">
        <v>63</v>
      </c>
      <c r="E187" s="34" t="s">
        <v>64</v>
      </c>
      <c r="F187" s="23" t="s">
        <v>76</v>
      </c>
      <c r="G187" s="21" t="str">
        <f t="shared" ca="1" si="7"/>
        <v>VETERANS</v>
      </c>
      <c r="H187" s="26">
        <v>20161</v>
      </c>
      <c r="I187" s="39" t="s">
        <v>294</v>
      </c>
      <c r="J187" s="21">
        <f t="shared" ca="1" si="8"/>
        <v>64</v>
      </c>
      <c r="K187" s="21">
        <f t="shared" ca="1" si="9"/>
        <v>63</v>
      </c>
    </row>
    <row r="188" spans="1:11" x14ac:dyDescent="0.25">
      <c r="A188" s="40" t="s">
        <v>2627</v>
      </c>
      <c r="B188" s="22">
        <v>3014</v>
      </c>
      <c r="C188" s="35" t="s">
        <v>34</v>
      </c>
      <c r="D188" s="22" t="s">
        <v>64</v>
      </c>
      <c r="E188" s="36" t="s">
        <v>64</v>
      </c>
      <c r="F188" s="22" t="s">
        <v>76</v>
      </c>
      <c r="G188" s="21" t="str">
        <f t="shared" ca="1" si="7"/>
        <v>SENIORS</v>
      </c>
      <c r="H188" s="25">
        <v>25105</v>
      </c>
      <c r="I188" s="37" t="s">
        <v>295</v>
      </c>
      <c r="J188" s="21">
        <f t="shared" ca="1" si="8"/>
        <v>51</v>
      </c>
      <c r="K188" s="21">
        <f t="shared" ca="1" si="9"/>
        <v>50</v>
      </c>
    </row>
    <row r="189" spans="1:11" x14ac:dyDescent="0.25">
      <c r="A189" s="40" t="s">
        <v>2628</v>
      </c>
      <c r="B189" s="23">
        <v>3012</v>
      </c>
      <c r="C189" s="38" t="s">
        <v>32</v>
      </c>
      <c r="D189" s="23" t="s">
        <v>63</v>
      </c>
      <c r="E189" s="34" t="s">
        <v>64</v>
      </c>
      <c r="F189" s="23" t="s">
        <v>76</v>
      </c>
      <c r="G189" s="21" t="str">
        <f t="shared" ca="1" si="7"/>
        <v>VETERANS</v>
      </c>
      <c r="H189" s="26">
        <v>16771</v>
      </c>
      <c r="I189" s="39" t="s">
        <v>296</v>
      </c>
      <c r="J189" s="21">
        <f t="shared" ca="1" si="8"/>
        <v>74</v>
      </c>
      <c r="K189" s="21">
        <f t="shared" ca="1" si="9"/>
        <v>73</v>
      </c>
    </row>
    <row r="190" spans="1:11" x14ac:dyDescent="0.25">
      <c r="A190" s="40" t="s">
        <v>2629</v>
      </c>
      <c r="B190" s="22">
        <v>5031</v>
      </c>
      <c r="C190" s="35" t="s">
        <v>56</v>
      </c>
      <c r="D190" s="22" t="s">
        <v>64</v>
      </c>
      <c r="E190" s="36" t="s">
        <v>64</v>
      </c>
      <c r="F190" s="22" t="s">
        <v>76</v>
      </c>
      <c r="G190" s="21" t="str">
        <f t="shared" ca="1" si="7"/>
        <v>VETERANS</v>
      </c>
      <c r="H190" s="25">
        <v>19726</v>
      </c>
      <c r="I190" s="37" t="s">
        <v>297</v>
      </c>
      <c r="J190" s="21">
        <f t="shared" ca="1" si="8"/>
        <v>65</v>
      </c>
      <c r="K190" s="21">
        <f t="shared" ca="1" si="9"/>
        <v>65</v>
      </c>
    </row>
    <row r="191" spans="1:11" x14ac:dyDescent="0.25">
      <c r="A191" s="40" t="s">
        <v>2630</v>
      </c>
      <c r="B191" s="23">
        <v>5036</v>
      </c>
      <c r="C191" s="38" t="s">
        <v>59</v>
      </c>
      <c r="D191" s="23" t="s">
        <v>63</v>
      </c>
      <c r="E191" s="34" t="s">
        <v>64</v>
      </c>
      <c r="F191" s="23" t="s">
        <v>76</v>
      </c>
      <c r="G191" s="21" t="str">
        <f t="shared" ca="1" si="7"/>
        <v>VETERANS</v>
      </c>
      <c r="H191" s="26">
        <v>18560</v>
      </c>
      <c r="I191" s="39" t="s">
        <v>298</v>
      </c>
      <c r="J191" s="21">
        <f t="shared" ca="1" si="8"/>
        <v>69</v>
      </c>
      <c r="K191" s="21">
        <f t="shared" ca="1" si="9"/>
        <v>68</v>
      </c>
    </row>
    <row r="192" spans="1:11" x14ac:dyDescent="0.25">
      <c r="A192" s="40" t="s">
        <v>2631</v>
      </c>
      <c r="B192" s="22">
        <v>5031</v>
      </c>
      <c r="C192" s="35" t="s">
        <v>56</v>
      </c>
      <c r="D192" s="22" t="s">
        <v>63</v>
      </c>
      <c r="E192" s="36" t="s">
        <v>64</v>
      </c>
      <c r="F192" s="22" t="s">
        <v>76</v>
      </c>
      <c r="G192" s="21" t="str">
        <f t="shared" ca="1" si="7"/>
        <v>VETERANS</v>
      </c>
      <c r="H192" s="25">
        <v>20260</v>
      </c>
      <c r="I192" s="37" t="s">
        <v>299</v>
      </c>
      <c r="J192" s="21">
        <f t="shared" ca="1" si="8"/>
        <v>64</v>
      </c>
      <c r="K192" s="21">
        <f t="shared" ca="1" si="9"/>
        <v>63</v>
      </c>
    </row>
    <row r="193" spans="1:11" x14ac:dyDescent="0.25">
      <c r="A193" s="40" t="s">
        <v>2632</v>
      </c>
      <c r="B193" s="23">
        <v>5009</v>
      </c>
      <c r="C193" s="38" t="s">
        <v>42</v>
      </c>
      <c r="D193" s="23" t="s">
        <v>63</v>
      </c>
      <c r="E193" s="34" t="s">
        <v>64</v>
      </c>
      <c r="F193" s="23" t="s">
        <v>76</v>
      </c>
      <c r="G193" s="21" t="str">
        <f t="shared" ca="1" si="7"/>
        <v>VETERANS</v>
      </c>
      <c r="H193" s="26">
        <v>19294</v>
      </c>
      <c r="I193" s="39" t="s">
        <v>300</v>
      </c>
      <c r="J193" s="21">
        <f t="shared" ca="1" si="8"/>
        <v>67</v>
      </c>
      <c r="K193" s="21">
        <f t="shared" ca="1" si="9"/>
        <v>66</v>
      </c>
    </row>
    <row r="194" spans="1:11" x14ac:dyDescent="0.25">
      <c r="A194" s="40" t="s">
        <v>2633</v>
      </c>
      <c r="B194" s="22">
        <v>5026</v>
      </c>
      <c r="C194" s="35" t="s">
        <v>51</v>
      </c>
      <c r="D194" s="22" t="s">
        <v>63</v>
      </c>
      <c r="E194" s="36" t="s">
        <v>64</v>
      </c>
      <c r="F194" s="22" t="s">
        <v>76</v>
      </c>
      <c r="G194" s="21" t="str">
        <f t="shared" ref="G194:G257" ca="1" si="10">VLOOKUP(H194,$P$2:$Q$15,2,1)</f>
        <v>SENIORS</v>
      </c>
      <c r="H194" s="25">
        <v>24579</v>
      </c>
      <c r="I194" s="37" t="s">
        <v>301</v>
      </c>
      <c r="J194" s="21">
        <f t="shared" ref="J194:J257" ca="1" si="11">DATEDIF(H194,DATE(YEAR(TODAY()),12,31),"y")</f>
        <v>52</v>
      </c>
      <c r="K194" s="21">
        <f t="shared" ref="K194:K257" ca="1" si="12">IF(H194="","",DATEDIF(H194,TODAY(),"Y"))</f>
        <v>51</v>
      </c>
    </row>
    <row r="195" spans="1:11" x14ac:dyDescent="0.25">
      <c r="A195" s="40" t="s">
        <v>2634</v>
      </c>
      <c r="B195" s="23">
        <v>5026</v>
      </c>
      <c r="C195" s="38" t="s">
        <v>51</v>
      </c>
      <c r="D195" s="23" t="s">
        <v>63</v>
      </c>
      <c r="E195" s="34" t="s">
        <v>64</v>
      </c>
      <c r="F195" s="23" t="s">
        <v>76</v>
      </c>
      <c r="G195" s="21" t="str">
        <f t="shared" ca="1" si="10"/>
        <v>VETERANS</v>
      </c>
      <c r="H195" s="26">
        <v>16386</v>
      </c>
      <c r="I195" s="39" t="s">
        <v>302</v>
      </c>
      <c r="J195" s="21">
        <f t="shared" ca="1" si="11"/>
        <v>75</v>
      </c>
      <c r="K195" s="21">
        <f t="shared" ca="1" si="12"/>
        <v>74</v>
      </c>
    </row>
    <row r="196" spans="1:11" x14ac:dyDescent="0.25">
      <c r="A196" s="40" t="s">
        <v>2635</v>
      </c>
      <c r="B196" s="22">
        <v>5009</v>
      </c>
      <c r="C196" s="35" t="s">
        <v>42</v>
      </c>
      <c r="D196" s="22" t="s">
        <v>63</v>
      </c>
      <c r="E196" s="36" t="s">
        <v>64</v>
      </c>
      <c r="F196" s="22" t="s">
        <v>76</v>
      </c>
      <c r="G196" s="21" t="str">
        <f t="shared" ca="1" si="10"/>
        <v>SENIORS</v>
      </c>
      <c r="H196" s="25">
        <v>30531</v>
      </c>
      <c r="I196" s="37" t="s">
        <v>303</v>
      </c>
      <c r="J196" s="21">
        <f t="shared" ca="1" si="11"/>
        <v>36</v>
      </c>
      <c r="K196" s="21">
        <f t="shared" ca="1" si="12"/>
        <v>35</v>
      </c>
    </row>
    <row r="197" spans="1:11" x14ac:dyDescent="0.25">
      <c r="A197" s="40" t="s">
        <v>2636</v>
      </c>
      <c r="B197" s="22">
        <v>3022</v>
      </c>
      <c r="C197" s="35" t="s">
        <v>37</v>
      </c>
      <c r="D197" s="22" t="s">
        <v>63</v>
      </c>
      <c r="E197" s="36" t="s">
        <v>64</v>
      </c>
      <c r="F197" s="22" t="s">
        <v>76</v>
      </c>
      <c r="G197" s="21" t="str">
        <f t="shared" ca="1" si="10"/>
        <v>VETERANS</v>
      </c>
      <c r="H197" s="25">
        <v>19972</v>
      </c>
      <c r="I197" s="37" t="s">
        <v>306</v>
      </c>
      <c r="J197" s="21">
        <f t="shared" ca="1" si="11"/>
        <v>65</v>
      </c>
      <c r="K197" s="21">
        <f t="shared" ca="1" si="12"/>
        <v>64</v>
      </c>
    </row>
    <row r="198" spans="1:11" x14ac:dyDescent="0.25">
      <c r="A198" s="40" t="s">
        <v>2637</v>
      </c>
      <c r="B198" s="23">
        <v>5026</v>
      </c>
      <c r="C198" s="38" t="s">
        <v>51</v>
      </c>
      <c r="D198" s="23" t="s">
        <v>63</v>
      </c>
      <c r="E198" s="34" t="s">
        <v>64</v>
      </c>
      <c r="F198" s="23" t="s">
        <v>76</v>
      </c>
      <c r="G198" s="21" t="str">
        <f t="shared" ca="1" si="10"/>
        <v>VETERANS</v>
      </c>
      <c r="H198" s="26">
        <v>15516</v>
      </c>
      <c r="I198" s="39" t="s">
        <v>304</v>
      </c>
      <c r="J198" s="21">
        <f t="shared" ca="1" si="11"/>
        <v>77</v>
      </c>
      <c r="K198" s="21">
        <f t="shared" ca="1" si="12"/>
        <v>76</v>
      </c>
    </row>
    <row r="199" spans="1:11" x14ac:dyDescent="0.25">
      <c r="A199" s="40" t="s">
        <v>2638</v>
      </c>
      <c r="B199" s="23">
        <v>5026</v>
      </c>
      <c r="C199" s="38" t="s">
        <v>51</v>
      </c>
      <c r="D199" s="23" t="s">
        <v>64</v>
      </c>
      <c r="E199" s="34" t="s">
        <v>64</v>
      </c>
      <c r="F199" s="23" t="s">
        <v>76</v>
      </c>
      <c r="G199" s="21" t="str">
        <f t="shared" ca="1" si="10"/>
        <v>VETERANS</v>
      </c>
      <c r="H199" s="26">
        <v>16466</v>
      </c>
      <c r="I199" s="39" t="s">
        <v>305</v>
      </c>
      <c r="J199" s="21">
        <f t="shared" ca="1" si="11"/>
        <v>74</v>
      </c>
      <c r="K199" s="21">
        <f t="shared" ca="1" si="12"/>
        <v>74</v>
      </c>
    </row>
    <row r="200" spans="1:11" x14ac:dyDescent="0.25">
      <c r="A200" s="40" t="s">
        <v>2639</v>
      </c>
      <c r="B200" s="22">
        <v>5024</v>
      </c>
      <c r="C200" s="35" t="s">
        <v>49</v>
      </c>
      <c r="D200" s="22" t="s">
        <v>63</v>
      </c>
      <c r="E200" s="36" t="s">
        <v>64</v>
      </c>
      <c r="F200" s="22" t="s">
        <v>76</v>
      </c>
      <c r="G200" s="21" t="str">
        <f t="shared" ca="1" si="10"/>
        <v>VETERANS</v>
      </c>
      <c r="H200" s="25">
        <v>19482</v>
      </c>
      <c r="I200" s="37" t="s">
        <v>307</v>
      </c>
      <c r="J200" s="21">
        <f t="shared" ca="1" si="11"/>
        <v>66</v>
      </c>
      <c r="K200" s="21">
        <f t="shared" ca="1" si="12"/>
        <v>65</v>
      </c>
    </row>
    <row r="201" spans="1:11" x14ac:dyDescent="0.25">
      <c r="A201" s="40" t="s">
        <v>2640</v>
      </c>
      <c r="B201" s="23">
        <v>3005</v>
      </c>
      <c r="C201" s="38" t="s">
        <v>26</v>
      </c>
      <c r="D201" s="23" t="s">
        <v>63</v>
      </c>
      <c r="E201" s="34" t="s">
        <v>64</v>
      </c>
      <c r="F201" s="23" t="s">
        <v>77</v>
      </c>
      <c r="G201" s="21" t="str">
        <f t="shared" ca="1" si="10"/>
        <v>SENIORS</v>
      </c>
      <c r="H201" s="26">
        <v>30634</v>
      </c>
      <c r="I201" s="39" t="s">
        <v>308</v>
      </c>
      <c r="J201" s="21">
        <f t="shared" ca="1" si="11"/>
        <v>36</v>
      </c>
      <c r="K201" s="21">
        <f t="shared" ca="1" si="12"/>
        <v>35</v>
      </c>
    </row>
    <row r="202" spans="1:11" x14ac:dyDescent="0.25">
      <c r="A202" s="40" t="s">
        <v>2641</v>
      </c>
      <c r="B202" s="22">
        <v>3025</v>
      </c>
      <c r="C202" s="35" t="s">
        <v>39</v>
      </c>
      <c r="D202" s="22" t="s">
        <v>63</v>
      </c>
      <c r="E202" s="36" t="s">
        <v>64</v>
      </c>
      <c r="F202" s="22" t="s">
        <v>76</v>
      </c>
      <c r="G202" s="21" t="str">
        <f t="shared" ca="1" si="10"/>
        <v>VETERANS</v>
      </c>
      <c r="H202" s="25">
        <v>19544</v>
      </c>
      <c r="I202" s="37" t="s">
        <v>309</v>
      </c>
      <c r="J202" s="21">
        <f t="shared" ca="1" si="11"/>
        <v>66</v>
      </c>
      <c r="K202" s="21">
        <f t="shared" ca="1" si="12"/>
        <v>65</v>
      </c>
    </row>
    <row r="203" spans="1:11" x14ac:dyDescent="0.25">
      <c r="A203" s="40" t="s">
        <v>2642</v>
      </c>
      <c r="B203" s="23">
        <v>2007</v>
      </c>
      <c r="C203" s="38" t="s">
        <v>5</v>
      </c>
      <c r="D203" s="23" t="s">
        <v>64</v>
      </c>
      <c r="E203" s="34" t="s">
        <v>64</v>
      </c>
      <c r="F203" s="23" t="s">
        <v>76</v>
      </c>
      <c r="G203" s="21" t="str">
        <f t="shared" ca="1" si="10"/>
        <v>SENIORS</v>
      </c>
      <c r="H203" s="26">
        <v>26872</v>
      </c>
      <c r="I203" s="39" t="s">
        <v>310</v>
      </c>
      <c r="J203" s="21">
        <f t="shared" ca="1" si="11"/>
        <v>46</v>
      </c>
      <c r="K203" s="21">
        <f t="shared" ca="1" si="12"/>
        <v>45</v>
      </c>
    </row>
    <row r="204" spans="1:11" x14ac:dyDescent="0.25">
      <c r="A204" s="40" t="s">
        <v>2643</v>
      </c>
      <c r="B204" s="22">
        <v>5031</v>
      </c>
      <c r="C204" s="35" t="s">
        <v>56</v>
      </c>
      <c r="D204" s="22" t="s">
        <v>64</v>
      </c>
      <c r="E204" s="36" t="s">
        <v>64</v>
      </c>
      <c r="F204" s="22" t="s">
        <v>77</v>
      </c>
      <c r="G204" s="21" t="str">
        <f t="shared" ca="1" si="10"/>
        <v>SENIORS</v>
      </c>
      <c r="H204" s="25">
        <v>24968</v>
      </c>
      <c r="I204" s="37" t="s">
        <v>311</v>
      </c>
      <c r="J204" s="21">
        <f t="shared" ca="1" si="11"/>
        <v>51</v>
      </c>
      <c r="K204" s="21">
        <f t="shared" ca="1" si="12"/>
        <v>50</v>
      </c>
    </row>
    <row r="205" spans="1:11" x14ac:dyDescent="0.25">
      <c r="A205" s="40" t="s">
        <v>2644</v>
      </c>
      <c r="B205" s="23">
        <v>3005</v>
      </c>
      <c r="C205" s="38" t="s">
        <v>26</v>
      </c>
      <c r="D205" s="23" t="s">
        <v>64</v>
      </c>
      <c r="E205" s="34" t="s">
        <v>64</v>
      </c>
      <c r="F205" s="23" t="s">
        <v>77</v>
      </c>
      <c r="G205" s="21" t="str">
        <f t="shared" ca="1" si="10"/>
        <v>SENIORS</v>
      </c>
      <c r="H205" s="26">
        <v>23762</v>
      </c>
      <c r="I205" s="39" t="s">
        <v>312</v>
      </c>
      <c r="J205" s="21">
        <f t="shared" ca="1" si="11"/>
        <v>54</v>
      </c>
      <c r="K205" s="21">
        <f t="shared" ca="1" si="12"/>
        <v>54</v>
      </c>
    </row>
    <row r="206" spans="1:11" x14ac:dyDescent="0.25">
      <c r="A206" s="40" t="s">
        <v>2645</v>
      </c>
      <c r="B206" s="22">
        <v>3005</v>
      </c>
      <c r="C206" s="35" t="s">
        <v>26</v>
      </c>
      <c r="D206" s="22" t="s">
        <v>64</v>
      </c>
      <c r="E206" s="36" t="s">
        <v>64</v>
      </c>
      <c r="F206" s="22" t="s">
        <v>76</v>
      </c>
      <c r="G206" s="21" t="str">
        <f t="shared" ca="1" si="10"/>
        <v>VETERANS</v>
      </c>
      <c r="H206" s="25">
        <v>20738</v>
      </c>
      <c r="I206" s="37" t="s">
        <v>313</v>
      </c>
      <c r="J206" s="21">
        <f t="shared" ca="1" si="11"/>
        <v>63</v>
      </c>
      <c r="K206" s="21">
        <f t="shared" ca="1" si="12"/>
        <v>62</v>
      </c>
    </row>
    <row r="207" spans="1:11" x14ac:dyDescent="0.25">
      <c r="A207" s="40" t="s">
        <v>2646</v>
      </c>
      <c r="B207" s="23">
        <v>3005</v>
      </c>
      <c r="C207" s="38" t="s">
        <v>26</v>
      </c>
      <c r="D207" s="23" t="s">
        <v>63</v>
      </c>
      <c r="E207" s="34" t="s">
        <v>64</v>
      </c>
      <c r="F207" s="23" t="s">
        <v>76</v>
      </c>
      <c r="G207" s="21" t="str">
        <f t="shared" ca="1" si="10"/>
        <v>VETERANS</v>
      </c>
      <c r="H207" s="26">
        <v>20184</v>
      </c>
      <c r="I207" s="39" t="s">
        <v>314</v>
      </c>
      <c r="J207" s="21">
        <f t="shared" ca="1" si="11"/>
        <v>64</v>
      </c>
      <c r="K207" s="21">
        <f t="shared" ca="1" si="12"/>
        <v>63</v>
      </c>
    </row>
    <row r="208" spans="1:11" x14ac:dyDescent="0.25">
      <c r="A208" s="40" t="s">
        <v>2647</v>
      </c>
      <c r="B208" s="22">
        <v>3007</v>
      </c>
      <c r="C208" s="35" t="s">
        <v>28</v>
      </c>
      <c r="D208" s="22" t="s">
        <v>63</v>
      </c>
      <c r="E208" s="36" t="s">
        <v>64</v>
      </c>
      <c r="F208" s="22" t="s">
        <v>76</v>
      </c>
      <c r="G208" s="21" t="str">
        <f t="shared" ca="1" si="10"/>
        <v>VETERANS</v>
      </c>
      <c r="H208" s="25">
        <v>18994</v>
      </c>
      <c r="I208" s="37" t="s">
        <v>315</v>
      </c>
      <c r="J208" s="21">
        <f t="shared" ca="1" si="11"/>
        <v>67</v>
      </c>
      <c r="K208" s="21">
        <f t="shared" ca="1" si="12"/>
        <v>67</v>
      </c>
    </row>
    <row r="209" spans="1:11" x14ac:dyDescent="0.25">
      <c r="A209" s="40" t="s">
        <v>2648</v>
      </c>
      <c r="B209" s="23">
        <v>5031</v>
      </c>
      <c r="C209" s="38" t="s">
        <v>56</v>
      </c>
      <c r="D209" s="23" t="s">
        <v>63</v>
      </c>
      <c r="E209" s="34" t="s">
        <v>64</v>
      </c>
      <c r="F209" s="23" t="s">
        <v>76</v>
      </c>
      <c r="G209" s="21" t="str">
        <f t="shared" ca="1" si="10"/>
        <v>VETERANS</v>
      </c>
      <c r="H209" s="26">
        <v>21280</v>
      </c>
      <c r="I209" s="39" t="s">
        <v>316</v>
      </c>
      <c r="J209" s="21">
        <f t="shared" ca="1" si="11"/>
        <v>61</v>
      </c>
      <c r="K209" s="21">
        <f t="shared" ca="1" si="12"/>
        <v>60</v>
      </c>
    </row>
    <row r="210" spans="1:11" x14ac:dyDescent="0.25">
      <c r="A210" s="40" t="s">
        <v>2649</v>
      </c>
      <c r="B210" s="22">
        <v>2010</v>
      </c>
      <c r="C210" s="35" t="s">
        <v>6</v>
      </c>
      <c r="D210" s="22" t="s">
        <v>64</v>
      </c>
      <c r="E210" s="36" t="s">
        <v>64</v>
      </c>
      <c r="F210" s="22" t="s">
        <v>76</v>
      </c>
      <c r="G210" s="21" t="str">
        <f t="shared" ca="1" si="10"/>
        <v>SENIORS</v>
      </c>
      <c r="H210" s="25">
        <v>25980</v>
      </c>
      <c r="I210" s="37" t="s">
        <v>317</v>
      </c>
      <c r="J210" s="21">
        <f t="shared" ca="1" si="11"/>
        <v>48</v>
      </c>
      <c r="K210" s="21">
        <f t="shared" ca="1" si="12"/>
        <v>48</v>
      </c>
    </row>
    <row r="211" spans="1:11" x14ac:dyDescent="0.25">
      <c r="A211" s="40" t="s">
        <v>2650</v>
      </c>
      <c r="B211" s="23">
        <v>2020</v>
      </c>
      <c r="C211" s="38" t="s">
        <v>11</v>
      </c>
      <c r="D211" s="23" t="s">
        <v>63</v>
      </c>
      <c r="E211" s="34" t="s">
        <v>64</v>
      </c>
      <c r="F211" s="23" t="s">
        <v>76</v>
      </c>
      <c r="G211" s="21" t="str">
        <f t="shared" ca="1" si="10"/>
        <v>BENJAMIN</v>
      </c>
      <c r="H211" s="26">
        <v>39601</v>
      </c>
      <c r="I211" s="39" t="s">
        <v>318</v>
      </c>
      <c r="J211" s="21">
        <f t="shared" ca="1" si="11"/>
        <v>11</v>
      </c>
      <c r="K211" s="21">
        <f t="shared" ca="1" si="12"/>
        <v>10</v>
      </c>
    </row>
    <row r="212" spans="1:11" x14ac:dyDescent="0.25">
      <c r="A212" s="40" t="s">
        <v>2651</v>
      </c>
      <c r="B212" s="22">
        <v>2029</v>
      </c>
      <c r="C212" s="35" t="s">
        <v>18</v>
      </c>
      <c r="D212" s="22" t="s">
        <v>63</v>
      </c>
      <c r="E212" s="36" t="s">
        <v>64</v>
      </c>
      <c r="F212" s="22" t="s">
        <v>76</v>
      </c>
      <c r="G212" s="21" t="str">
        <f t="shared" ca="1" si="10"/>
        <v>SENIORS</v>
      </c>
      <c r="H212" s="25">
        <v>25576</v>
      </c>
      <c r="I212" s="37" t="s">
        <v>319</v>
      </c>
      <c r="J212" s="21">
        <f t="shared" ca="1" si="11"/>
        <v>49</v>
      </c>
      <c r="K212" s="21">
        <f t="shared" ca="1" si="12"/>
        <v>49</v>
      </c>
    </row>
    <row r="213" spans="1:11" x14ac:dyDescent="0.25">
      <c r="A213" s="40" t="s">
        <v>2652</v>
      </c>
      <c r="B213" s="23">
        <v>2032</v>
      </c>
      <c r="C213" s="38" t="s">
        <v>20</v>
      </c>
      <c r="D213" s="23" t="s">
        <v>63</v>
      </c>
      <c r="E213" s="34" t="s">
        <v>64</v>
      </c>
      <c r="F213" s="23" t="s">
        <v>76</v>
      </c>
      <c r="G213" s="21" t="str">
        <f t="shared" ca="1" si="10"/>
        <v>BENJAMIN</v>
      </c>
      <c r="H213" s="26">
        <v>40171</v>
      </c>
      <c r="I213" s="39" t="s">
        <v>320</v>
      </c>
      <c r="J213" s="21">
        <f t="shared" ca="1" si="11"/>
        <v>10</v>
      </c>
      <c r="K213" s="21">
        <f t="shared" ca="1" si="12"/>
        <v>9</v>
      </c>
    </row>
    <row r="214" spans="1:11" x14ac:dyDescent="0.25">
      <c r="A214" s="40" t="s">
        <v>2653</v>
      </c>
      <c r="B214" s="22">
        <v>2001</v>
      </c>
      <c r="C214" s="35" t="s">
        <v>3</v>
      </c>
      <c r="D214" s="22" t="s">
        <v>63</v>
      </c>
      <c r="E214" s="36" t="s">
        <v>64</v>
      </c>
      <c r="F214" s="22" t="s">
        <v>76</v>
      </c>
      <c r="G214" s="21" t="str">
        <f t="shared" ca="1" si="10"/>
        <v>VETERANS</v>
      </c>
      <c r="H214" s="25">
        <v>15321</v>
      </c>
      <c r="I214" s="37" t="s">
        <v>321</v>
      </c>
      <c r="J214" s="21">
        <f t="shared" ca="1" si="11"/>
        <v>78</v>
      </c>
      <c r="K214" s="21">
        <f t="shared" ca="1" si="12"/>
        <v>77</v>
      </c>
    </row>
    <row r="215" spans="1:11" x14ac:dyDescent="0.25">
      <c r="A215" s="40" t="s">
        <v>2654</v>
      </c>
      <c r="B215" s="22">
        <v>3024</v>
      </c>
      <c r="C215" s="35" t="s">
        <v>38</v>
      </c>
      <c r="D215" s="22" t="s">
        <v>63</v>
      </c>
      <c r="E215" s="36" t="s">
        <v>64</v>
      </c>
      <c r="F215" s="22" t="s">
        <v>76</v>
      </c>
      <c r="G215" s="21" t="str">
        <f t="shared" ca="1" si="10"/>
        <v>VETERANS</v>
      </c>
      <c r="H215" s="25">
        <v>18285</v>
      </c>
      <c r="I215" s="37" t="s">
        <v>323</v>
      </c>
      <c r="J215" s="21">
        <f t="shared" ca="1" si="11"/>
        <v>69</v>
      </c>
      <c r="K215" s="21">
        <f t="shared" ca="1" si="12"/>
        <v>69</v>
      </c>
    </row>
    <row r="216" spans="1:11" x14ac:dyDescent="0.25">
      <c r="A216" s="40" t="s">
        <v>2655</v>
      </c>
      <c r="B216" s="23">
        <v>5037</v>
      </c>
      <c r="C216" s="38" t="s">
        <v>60</v>
      </c>
      <c r="D216" s="23" t="s">
        <v>63</v>
      </c>
      <c r="E216" s="34" t="s">
        <v>64</v>
      </c>
      <c r="F216" s="23" t="s">
        <v>76</v>
      </c>
      <c r="G216" s="21" t="str">
        <f t="shared" ca="1" si="10"/>
        <v>SENIORS</v>
      </c>
      <c r="H216" s="26">
        <v>36488</v>
      </c>
      <c r="I216" s="39" t="s">
        <v>322</v>
      </c>
      <c r="J216" s="21">
        <f t="shared" ca="1" si="11"/>
        <v>20</v>
      </c>
      <c r="K216" s="21">
        <f t="shared" ca="1" si="12"/>
        <v>19</v>
      </c>
    </row>
    <row r="217" spans="1:11" x14ac:dyDescent="0.25">
      <c r="A217" s="40" t="s">
        <v>2656</v>
      </c>
      <c r="B217" s="23">
        <v>3022</v>
      </c>
      <c r="C217" s="38" t="s">
        <v>37</v>
      </c>
      <c r="D217" s="23" t="s">
        <v>63</v>
      </c>
      <c r="E217" s="34" t="s">
        <v>64</v>
      </c>
      <c r="F217" s="23" t="s">
        <v>76</v>
      </c>
      <c r="G217" s="21" t="str">
        <f t="shared" ca="1" si="10"/>
        <v>SENIORS</v>
      </c>
      <c r="H217" s="26">
        <v>27464</v>
      </c>
      <c r="I217" s="39" t="s">
        <v>324</v>
      </c>
      <c r="J217" s="21">
        <f t="shared" ca="1" si="11"/>
        <v>44</v>
      </c>
      <c r="K217" s="21">
        <f t="shared" ca="1" si="12"/>
        <v>44</v>
      </c>
    </row>
    <row r="218" spans="1:11" x14ac:dyDescent="0.25">
      <c r="A218" s="40" t="s">
        <v>2657</v>
      </c>
      <c r="B218" s="22">
        <v>2035</v>
      </c>
      <c r="C218" s="35" t="s">
        <v>22</v>
      </c>
      <c r="D218" s="22" t="s">
        <v>63</v>
      </c>
      <c r="E218" s="36" t="s">
        <v>64</v>
      </c>
      <c r="F218" s="22" t="s">
        <v>76</v>
      </c>
      <c r="G218" s="21" t="str">
        <f t="shared" ca="1" si="10"/>
        <v>VETERANS</v>
      </c>
      <c r="H218" s="25">
        <v>19746</v>
      </c>
      <c r="I218" s="37" t="s">
        <v>325</v>
      </c>
      <c r="J218" s="21">
        <f t="shared" ca="1" si="11"/>
        <v>65</v>
      </c>
      <c r="K218" s="21">
        <f t="shared" ca="1" si="12"/>
        <v>65</v>
      </c>
    </row>
    <row r="219" spans="1:11" x14ac:dyDescent="0.25">
      <c r="A219" s="40" t="s">
        <v>2658</v>
      </c>
      <c r="B219" s="23">
        <v>3006</v>
      </c>
      <c r="C219" s="38" t="s">
        <v>27</v>
      </c>
      <c r="D219" s="23" t="s">
        <v>64</v>
      </c>
      <c r="E219" s="34" t="s">
        <v>64</v>
      </c>
      <c r="F219" s="23" t="s">
        <v>76</v>
      </c>
      <c r="G219" s="21" t="str">
        <f t="shared" ca="1" si="10"/>
        <v>VETERANS</v>
      </c>
      <c r="H219" s="26">
        <v>17780</v>
      </c>
      <c r="I219" s="39" t="s">
        <v>326</v>
      </c>
      <c r="J219" s="21">
        <f t="shared" ca="1" si="11"/>
        <v>71</v>
      </c>
      <c r="K219" s="21">
        <f t="shared" ca="1" si="12"/>
        <v>70</v>
      </c>
    </row>
    <row r="220" spans="1:11" x14ac:dyDescent="0.25">
      <c r="A220" s="40" t="s">
        <v>2659</v>
      </c>
      <c r="B220" s="22">
        <v>5031</v>
      </c>
      <c r="C220" s="35" t="s">
        <v>56</v>
      </c>
      <c r="D220" s="22" t="s">
        <v>63</v>
      </c>
      <c r="E220" s="36" t="s">
        <v>64</v>
      </c>
      <c r="F220" s="22" t="s">
        <v>76</v>
      </c>
      <c r="G220" s="21" t="str">
        <f t="shared" ca="1" si="10"/>
        <v>SENIORS</v>
      </c>
      <c r="H220" s="25">
        <v>23132</v>
      </c>
      <c r="I220" s="37" t="s">
        <v>327</v>
      </c>
      <c r="J220" s="21">
        <f t="shared" ca="1" si="11"/>
        <v>56</v>
      </c>
      <c r="K220" s="21">
        <f t="shared" ca="1" si="12"/>
        <v>55</v>
      </c>
    </row>
    <row r="221" spans="1:11" x14ac:dyDescent="0.25">
      <c r="A221" s="40" t="s">
        <v>2660</v>
      </c>
      <c r="B221" s="23">
        <v>3006</v>
      </c>
      <c r="C221" s="38" t="s">
        <v>27</v>
      </c>
      <c r="D221" s="23" t="s">
        <v>63</v>
      </c>
      <c r="E221" s="34" t="s">
        <v>64</v>
      </c>
      <c r="F221" s="23" t="s">
        <v>76</v>
      </c>
      <c r="G221" s="21" t="str">
        <f t="shared" ca="1" si="10"/>
        <v>VETERANS</v>
      </c>
      <c r="H221" s="26">
        <v>18414</v>
      </c>
      <c r="I221" s="39" t="s">
        <v>328</v>
      </c>
      <c r="J221" s="21">
        <f t="shared" ca="1" si="11"/>
        <v>69</v>
      </c>
      <c r="K221" s="21">
        <f t="shared" ca="1" si="12"/>
        <v>68</v>
      </c>
    </row>
    <row r="222" spans="1:11" x14ac:dyDescent="0.25">
      <c r="A222" s="40" t="s">
        <v>2661</v>
      </c>
      <c r="B222" s="22">
        <v>2015</v>
      </c>
      <c r="C222" s="35" t="s">
        <v>9</v>
      </c>
      <c r="D222" s="22" t="s">
        <v>63</v>
      </c>
      <c r="E222" s="36" t="s">
        <v>64</v>
      </c>
      <c r="F222" s="22" t="s">
        <v>76</v>
      </c>
      <c r="G222" s="21" t="str">
        <f t="shared" ca="1" si="10"/>
        <v>VETERANS</v>
      </c>
      <c r="H222" s="25">
        <v>21597</v>
      </c>
      <c r="I222" s="37" t="s">
        <v>329</v>
      </c>
      <c r="J222" s="21">
        <f t="shared" ca="1" si="11"/>
        <v>60</v>
      </c>
      <c r="K222" s="21">
        <f t="shared" ca="1" si="12"/>
        <v>60</v>
      </c>
    </row>
    <row r="223" spans="1:11" x14ac:dyDescent="0.25">
      <c r="A223" s="40" t="s">
        <v>2662</v>
      </c>
      <c r="B223" s="23">
        <v>2010</v>
      </c>
      <c r="C223" s="38" t="s">
        <v>6</v>
      </c>
      <c r="D223" s="23" t="s">
        <v>63</v>
      </c>
      <c r="E223" s="34" t="s">
        <v>64</v>
      </c>
      <c r="F223" s="23" t="s">
        <v>76</v>
      </c>
      <c r="G223" s="21" t="str">
        <f t="shared" ca="1" si="10"/>
        <v>VETERANS</v>
      </c>
      <c r="H223" s="26">
        <v>19881</v>
      </c>
      <c r="I223" s="39" t="s">
        <v>330</v>
      </c>
      <c r="J223" s="21">
        <f t="shared" ca="1" si="11"/>
        <v>65</v>
      </c>
      <c r="K223" s="21">
        <f t="shared" ca="1" si="12"/>
        <v>64</v>
      </c>
    </row>
    <row r="224" spans="1:11" x14ac:dyDescent="0.25">
      <c r="A224" s="40" t="s">
        <v>2663</v>
      </c>
      <c r="B224" s="22">
        <v>3004</v>
      </c>
      <c r="C224" s="35" t="s">
        <v>25</v>
      </c>
      <c r="D224" s="22" t="s">
        <v>63</v>
      </c>
      <c r="E224" s="36" t="s">
        <v>64</v>
      </c>
      <c r="F224" s="22" t="s">
        <v>76</v>
      </c>
      <c r="G224" s="21" t="str">
        <f t="shared" ca="1" si="10"/>
        <v>VETERANS</v>
      </c>
      <c r="H224" s="25">
        <v>13817</v>
      </c>
      <c r="I224" s="37" t="s">
        <v>331</v>
      </c>
      <c r="J224" s="21">
        <f t="shared" ca="1" si="11"/>
        <v>82</v>
      </c>
      <c r="K224" s="21">
        <f t="shared" ca="1" si="12"/>
        <v>81</v>
      </c>
    </row>
    <row r="225" spans="1:11" x14ac:dyDescent="0.25">
      <c r="A225" s="40" t="s">
        <v>2664</v>
      </c>
      <c r="B225" s="23">
        <v>3012</v>
      </c>
      <c r="C225" s="38" t="s">
        <v>32</v>
      </c>
      <c r="D225" s="23" t="s">
        <v>63</v>
      </c>
      <c r="E225" s="34" t="s">
        <v>64</v>
      </c>
      <c r="F225" s="23" t="s">
        <v>76</v>
      </c>
      <c r="G225" s="21" t="str">
        <f t="shared" ca="1" si="10"/>
        <v>VETERANS</v>
      </c>
      <c r="H225" s="26">
        <v>19750</v>
      </c>
      <c r="I225" s="39" t="s">
        <v>332</v>
      </c>
      <c r="J225" s="21">
        <f t="shared" ca="1" si="11"/>
        <v>65</v>
      </c>
      <c r="K225" s="21">
        <f t="shared" ca="1" si="12"/>
        <v>65</v>
      </c>
    </row>
    <row r="226" spans="1:11" x14ac:dyDescent="0.25">
      <c r="A226" s="40" t="s">
        <v>2665</v>
      </c>
      <c r="B226" s="22">
        <v>5003</v>
      </c>
      <c r="C226" s="35" t="s">
        <v>40</v>
      </c>
      <c r="D226" s="22" t="s">
        <v>63</v>
      </c>
      <c r="E226" s="36" t="s">
        <v>64</v>
      </c>
      <c r="F226" s="22" t="s">
        <v>76</v>
      </c>
      <c r="G226" s="21" t="str">
        <f t="shared" ca="1" si="10"/>
        <v>VETERANS</v>
      </c>
      <c r="H226" s="25">
        <v>18473</v>
      </c>
      <c r="I226" s="37" t="s">
        <v>333</v>
      </c>
      <c r="J226" s="21">
        <f t="shared" ca="1" si="11"/>
        <v>69</v>
      </c>
      <c r="K226" s="21">
        <f t="shared" ca="1" si="12"/>
        <v>68</v>
      </c>
    </row>
    <row r="227" spans="1:11" x14ac:dyDescent="0.25">
      <c r="A227" s="40" t="s">
        <v>2666</v>
      </c>
      <c r="B227" s="23">
        <v>5031</v>
      </c>
      <c r="C227" s="38" t="s">
        <v>56</v>
      </c>
      <c r="D227" s="23" t="s">
        <v>63</v>
      </c>
      <c r="E227" s="34" t="s">
        <v>64</v>
      </c>
      <c r="F227" s="23" t="s">
        <v>77</v>
      </c>
      <c r="G227" s="21" t="str">
        <f t="shared" ca="1" si="10"/>
        <v>SENIORS</v>
      </c>
      <c r="H227" s="26">
        <v>28827</v>
      </c>
      <c r="I227" s="39" t="s">
        <v>334</v>
      </c>
      <c r="J227" s="21">
        <f t="shared" ca="1" si="11"/>
        <v>41</v>
      </c>
      <c r="K227" s="21">
        <f t="shared" ca="1" si="12"/>
        <v>40</v>
      </c>
    </row>
    <row r="228" spans="1:11" x14ac:dyDescent="0.25">
      <c r="A228" s="40" t="s">
        <v>2667</v>
      </c>
      <c r="B228" s="22">
        <v>5031</v>
      </c>
      <c r="C228" s="35" t="s">
        <v>56</v>
      </c>
      <c r="D228" s="22" t="s">
        <v>63</v>
      </c>
      <c r="E228" s="36" t="s">
        <v>64</v>
      </c>
      <c r="F228" s="22" t="s">
        <v>76</v>
      </c>
      <c r="G228" s="21" t="str">
        <f t="shared" ca="1" si="10"/>
        <v>VETERANS</v>
      </c>
      <c r="H228" s="25">
        <v>21205</v>
      </c>
      <c r="I228" s="37" t="s">
        <v>335</v>
      </c>
      <c r="J228" s="21">
        <f t="shared" ca="1" si="11"/>
        <v>61</v>
      </c>
      <c r="K228" s="21">
        <f t="shared" ca="1" si="12"/>
        <v>61</v>
      </c>
    </row>
    <row r="229" spans="1:11" x14ac:dyDescent="0.25">
      <c r="A229" s="40" t="s">
        <v>2668</v>
      </c>
      <c r="B229" s="23">
        <v>5031</v>
      </c>
      <c r="C229" s="38" t="s">
        <v>56</v>
      </c>
      <c r="D229" s="23" t="s">
        <v>64</v>
      </c>
      <c r="E229" s="34" t="s">
        <v>64</v>
      </c>
      <c r="F229" s="23" t="s">
        <v>76</v>
      </c>
      <c r="G229" s="21" t="str">
        <f t="shared" ca="1" si="10"/>
        <v>VETERANS</v>
      </c>
      <c r="H229" s="26">
        <v>21010</v>
      </c>
      <c r="I229" s="39" t="s">
        <v>336</v>
      </c>
      <c r="J229" s="21">
        <f t="shared" ca="1" si="11"/>
        <v>62</v>
      </c>
      <c r="K229" s="21">
        <f t="shared" ca="1" si="12"/>
        <v>61</v>
      </c>
    </row>
    <row r="230" spans="1:11" x14ac:dyDescent="0.25">
      <c r="A230" s="40" t="s">
        <v>2669</v>
      </c>
      <c r="B230" s="22">
        <v>3005</v>
      </c>
      <c r="C230" s="35" t="s">
        <v>26</v>
      </c>
      <c r="D230" s="22" t="s">
        <v>63</v>
      </c>
      <c r="E230" s="36" t="s">
        <v>64</v>
      </c>
      <c r="F230" s="22" t="s">
        <v>76</v>
      </c>
      <c r="G230" s="21" t="str">
        <f t="shared" ca="1" si="10"/>
        <v>VETERANS</v>
      </c>
      <c r="H230" s="25">
        <v>17319</v>
      </c>
      <c r="I230" s="37" t="s">
        <v>337</v>
      </c>
      <c r="J230" s="21">
        <f t="shared" ca="1" si="11"/>
        <v>72</v>
      </c>
      <c r="K230" s="21">
        <f t="shared" ca="1" si="12"/>
        <v>71</v>
      </c>
    </row>
    <row r="231" spans="1:11" x14ac:dyDescent="0.25">
      <c r="A231" s="40" t="s">
        <v>2670</v>
      </c>
      <c r="B231" s="23">
        <v>3005</v>
      </c>
      <c r="C231" s="38" t="s">
        <v>26</v>
      </c>
      <c r="D231" s="23" t="s">
        <v>64</v>
      </c>
      <c r="E231" s="34" t="s">
        <v>64</v>
      </c>
      <c r="F231" s="23" t="s">
        <v>76</v>
      </c>
      <c r="G231" s="21" t="str">
        <f t="shared" ca="1" si="10"/>
        <v>VETERANS</v>
      </c>
      <c r="H231" s="26">
        <v>20815</v>
      </c>
      <c r="I231" s="39" t="s">
        <v>338</v>
      </c>
      <c r="J231" s="21">
        <f t="shared" ca="1" si="11"/>
        <v>63</v>
      </c>
      <c r="K231" s="21">
        <f t="shared" ca="1" si="12"/>
        <v>62</v>
      </c>
    </row>
    <row r="232" spans="1:11" x14ac:dyDescent="0.25">
      <c r="A232" s="40" t="s">
        <v>2671</v>
      </c>
      <c r="B232" s="22">
        <v>3005</v>
      </c>
      <c r="C232" s="35" t="s">
        <v>26</v>
      </c>
      <c r="D232" s="22" t="s">
        <v>64</v>
      </c>
      <c r="E232" s="36" t="s">
        <v>64</v>
      </c>
      <c r="F232" s="22" t="s">
        <v>76</v>
      </c>
      <c r="G232" s="21" t="str">
        <f t="shared" ca="1" si="10"/>
        <v>SENIORS</v>
      </c>
      <c r="H232" s="25">
        <v>34538</v>
      </c>
      <c r="I232" s="37" t="s">
        <v>339</v>
      </c>
      <c r="J232" s="21">
        <f t="shared" ca="1" si="11"/>
        <v>25</v>
      </c>
      <c r="K232" s="21">
        <f t="shared" ca="1" si="12"/>
        <v>24</v>
      </c>
    </row>
    <row r="233" spans="1:11" x14ac:dyDescent="0.25">
      <c r="A233" s="40" t="s">
        <v>2672</v>
      </c>
      <c r="B233" s="23">
        <v>5028</v>
      </c>
      <c r="C233" s="38" t="s">
        <v>53</v>
      </c>
      <c r="D233" s="23" t="s">
        <v>64</v>
      </c>
      <c r="E233" s="34" t="s">
        <v>64</v>
      </c>
      <c r="F233" s="23" t="s">
        <v>76</v>
      </c>
      <c r="G233" s="21" t="str">
        <f t="shared" ca="1" si="10"/>
        <v>VETERANS</v>
      </c>
      <c r="H233" s="26">
        <v>22135</v>
      </c>
      <c r="I233" s="39" t="s">
        <v>340</v>
      </c>
      <c r="J233" s="21">
        <f t="shared" ca="1" si="11"/>
        <v>59</v>
      </c>
      <c r="K233" s="21">
        <f t="shared" ca="1" si="12"/>
        <v>58</v>
      </c>
    </row>
    <row r="234" spans="1:11" x14ac:dyDescent="0.25">
      <c r="A234" s="40" t="s">
        <v>2673</v>
      </c>
      <c r="B234" s="22">
        <v>3014</v>
      </c>
      <c r="C234" s="35" t="s">
        <v>34</v>
      </c>
      <c r="D234" s="22" t="s">
        <v>63</v>
      </c>
      <c r="E234" s="36" t="s">
        <v>64</v>
      </c>
      <c r="F234" s="22" t="s">
        <v>76</v>
      </c>
      <c r="G234" s="21" t="str">
        <f t="shared" ca="1" si="10"/>
        <v>SENIORS</v>
      </c>
      <c r="H234" s="25">
        <v>33141</v>
      </c>
      <c r="I234" s="37" t="s">
        <v>341</v>
      </c>
      <c r="J234" s="21">
        <f t="shared" ca="1" si="11"/>
        <v>29</v>
      </c>
      <c r="K234" s="21">
        <f t="shared" ca="1" si="12"/>
        <v>28</v>
      </c>
    </row>
    <row r="235" spans="1:11" x14ac:dyDescent="0.25">
      <c r="A235" s="40" t="s">
        <v>2674</v>
      </c>
      <c r="B235" s="23">
        <v>3007</v>
      </c>
      <c r="C235" s="38" t="s">
        <v>28</v>
      </c>
      <c r="D235" s="23" t="s">
        <v>63</v>
      </c>
      <c r="E235" s="34" t="s">
        <v>64</v>
      </c>
      <c r="F235" s="23" t="s">
        <v>76</v>
      </c>
      <c r="G235" s="21" t="str">
        <f t="shared" ca="1" si="10"/>
        <v>VETERANS</v>
      </c>
      <c r="H235" s="26">
        <v>18965</v>
      </c>
      <c r="I235" s="39" t="s">
        <v>342</v>
      </c>
      <c r="J235" s="21">
        <f t="shared" ca="1" si="11"/>
        <v>68</v>
      </c>
      <c r="K235" s="21">
        <f t="shared" ca="1" si="12"/>
        <v>67</v>
      </c>
    </row>
    <row r="236" spans="1:11" x14ac:dyDescent="0.25">
      <c r="A236" s="40" t="s">
        <v>2675</v>
      </c>
      <c r="B236" s="22">
        <v>3022</v>
      </c>
      <c r="C236" s="35" t="s">
        <v>37</v>
      </c>
      <c r="D236" s="22" t="s">
        <v>64</v>
      </c>
      <c r="E236" s="36" t="s">
        <v>64</v>
      </c>
      <c r="F236" s="22" t="s">
        <v>77</v>
      </c>
      <c r="G236" s="21" t="str">
        <f t="shared" ca="1" si="10"/>
        <v>SENIORS</v>
      </c>
      <c r="H236" s="25">
        <v>24358</v>
      </c>
      <c r="I236" s="37" t="s">
        <v>343</v>
      </c>
      <c r="J236" s="21">
        <f t="shared" ca="1" si="11"/>
        <v>53</v>
      </c>
      <c r="K236" s="21">
        <f t="shared" ca="1" si="12"/>
        <v>52</v>
      </c>
    </row>
    <row r="237" spans="1:11" x14ac:dyDescent="0.25">
      <c r="A237" s="40" t="s">
        <v>2676</v>
      </c>
      <c r="B237" s="23">
        <v>5003</v>
      </c>
      <c r="C237" s="38" t="s">
        <v>40</v>
      </c>
      <c r="D237" s="23" t="s">
        <v>63</v>
      </c>
      <c r="E237" s="34" t="s">
        <v>64</v>
      </c>
      <c r="F237" s="23" t="s">
        <v>76</v>
      </c>
      <c r="G237" s="21" t="str">
        <f t="shared" ca="1" si="10"/>
        <v>VETERANS</v>
      </c>
      <c r="H237" s="26">
        <v>18631</v>
      </c>
      <c r="I237" s="39" t="s">
        <v>344</v>
      </c>
      <c r="J237" s="21">
        <f t="shared" ca="1" si="11"/>
        <v>68</v>
      </c>
      <c r="K237" s="21">
        <f t="shared" ca="1" si="12"/>
        <v>68</v>
      </c>
    </row>
    <row r="238" spans="1:11" x14ac:dyDescent="0.25">
      <c r="A238" s="40" t="s">
        <v>2677</v>
      </c>
      <c r="B238" s="22">
        <v>3012</v>
      </c>
      <c r="C238" s="35" t="s">
        <v>32</v>
      </c>
      <c r="D238" s="22" t="s">
        <v>63</v>
      </c>
      <c r="E238" s="36" t="s">
        <v>64</v>
      </c>
      <c r="F238" s="22" t="s">
        <v>76</v>
      </c>
      <c r="G238" s="21" t="str">
        <f t="shared" ca="1" si="10"/>
        <v>VETERANS</v>
      </c>
      <c r="H238" s="25">
        <v>17010</v>
      </c>
      <c r="I238" s="37" t="s">
        <v>2342</v>
      </c>
      <c r="J238" s="21">
        <f t="shared" ca="1" si="11"/>
        <v>73</v>
      </c>
      <c r="K238" s="21">
        <f t="shared" ca="1" si="12"/>
        <v>72</v>
      </c>
    </row>
    <row r="239" spans="1:11" x14ac:dyDescent="0.25">
      <c r="A239" s="40" t="s">
        <v>2678</v>
      </c>
      <c r="B239" s="23">
        <v>3022</v>
      </c>
      <c r="C239" s="38" t="s">
        <v>37</v>
      </c>
      <c r="D239" s="23" t="s">
        <v>63</v>
      </c>
      <c r="E239" s="34" t="s">
        <v>64</v>
      </c>
      <c r="F239" s="23" t="s">
        <v>76</v>
      </c>
      <c r="G239" s="21" t="str">
        <f t="shared" ca="1" si="10"/>
        <v>SENIORS</v>
      </c>
      <c r="H239" s="26">
        <v>29255</v>
      </c>
      <c r="I239" s="39" t="s">
        <v>345</v>
      </c>
      <c r="J239" s="21">
        <f t="shared" ca="1" si="11"/>
        <v>39</v>
      </c>
      <c r="K239" s="21">
        <f t="shared" ca="1" si="12"/>
        <v>39</v>
      </c>
    </row>
    <row r="240" spans="1:11" x14ac:dyDescent="0.25">
      <c r="A240" s="40" t="s">
        <v>2679</v>
      </c>
      <c r="B240" s="22">
        <v>2030</v>
      </c>
      <c r="C240" s="35" t="s">
        <v>19</v>
      </c>
      <c r="D240" s="22" t="s">
        <v>63</v>
      </c>
      <c r="E240" s="36" t="s">
        <v>64</v>
      </c>
      <c r="F240" s="22" t="s">
        <v>76</v>
      </c>
      <c r="G240" s="21" t="str">
        <f t="shared" ca="1" si="10"/>
        <v>SENIORS</v>
      </c>
      <c r="H240" s="25">
        <v>24517</v>
      </c>
      <c r="I240" s="37" t="s">
        <v>346</v>
      </c>
      <c r="J240" s="21">
        <f t="shared" ca="1" si="11"/>
        <v>52</v>
      </c>
      <c r="K240" s="21">
        <f t="shared" ca="1" si="12"/>
        <v>52</v>
      </c>
    </row>
    <row r="241" spans="1:11" x14ac:dyDescent="0.25">
      <c r="A241" s="40" t="s">
        <v>2680</v>
      </c>
      <c r="B241" s="23">
        <v>2030</v>
      </c>
      <c r="C241" s="38" t="s">
        <v>19</v>
      </c>
      <c r="D241" s="23" t="s">
        <v>64</v>
      </c>
      <c r="E241" s="34" t="s">
        <v>64</v>
      </c>
      <c r="F241" s="23" t="s">
        <v>76</v>
      </c>
      <c r="G241" s="21" t="str">
        <f t="shared" ca="1" si="10"/>
        <v>SENIORS</v>
      </c>
      <c r="H241" s="26">
        <v>25061</v>
      </c>
      <c r="I241" s="39" t="s">
        <v>347</v>
      </c>
      <c r="J241" s="21">
        <f t="shared" ca="1" si="11"/>
        <v>51</v>
      </c>
      <c r="K241" s="21">
        <f t="shared" ca="1" si="12"/>
        <v>50</v>
      </c>
    </row>
    <row r="242" spans="1:11" x14ac:dyDescent="0.25">
      <c r="A242" s="40" t="s">
        <v>2681</v>
      </c>
      <c r="B242" s="22">
        <v>2012</v>
      </c>
      <c r="C242" s="35" t="s">
        <v>8</v>
      </c>
      <c r="D242" s="22" t="s">
        <v>63</v>
      </c>
      <c r="E242" s="36" t="s">
        <v>64</v>
      </c>
      <c r="F242" s="22" t="s">
        <v>76</v>
      </c>
      <c r="G242" s="21" t="str">
        <f t="shared" ca="1" si="10"/>
        <v>VETERANS</v>
      </c>
      <c r="H242" s="25">
        <v>21660</v>
      </c>
      <c r="I242" s="37" t="s">
        <v>348</v>
      </c>
      <c r="J242" s="21">
        <f t="shared" ca="1" si="11"/>
        <v>60</v>
      </c>
      <c r="K242" s="21">
        <f t="shared" ca="1" si="12"/>
        <v>59</v>
      </c>
    </row>
    <row r="243" spans="1:11" x14ac:dyDescent="0.25">
      <c r="A243" s="40" t="s">
        <v>2682</v>
      </c>
      <c r="B243" s="23">
        <v>2020</v>
      </c>
      <c r="C243" s="38" t="s">
        <v>11</v>
      </c>
      <c r="D243" s="23" t="s">
        <v>63</v>
      </c>
      <c r="E243" s="34" t="s">
        <v>64</v>
      </c>
      <c r="F243" s="23" t="s">
        <v>76</v>
      </c>
      <c r="G243" s="21" t="str">
        <f t="shared" ca="1" si="10"/>
        <v>VETERANS</v>
      </c>
      <c r="H243" s="26">
        <v>19543</v>
      </c>
      <c r="I243" s="39" t="s">
        <v>349</v>
      </c>
      <c r="J243" s="21">
        <f t="shared" ca="1" si="11"/>
        <v>66</v>
      </c>
      <c r="K243" s="21">
        <f t="shared" ca="1" si="12"/>
        <v>65</v>
      </c>
    </row>
    <row r="244" spans="1:11" x14ac:dyDescent="0.25">
      <c r="A244" s="40" t="s">
        <v>2683</v>
      </c>
      <c r="B244" s="22">
        <v>5027</v>
      </c>
      <c r="C244" s="35" t="s">
        <v>52</v>
      </c>
      <c r="D244" s="22" t="s">
        <v>64</v>
      </c>
      <c r="E244" s="36" t="s">
        <v>64</v>
      </c>
      <c r="F244" s="22" t="s">
        <v>76</v>
      </c>
      <c r="G244" s="21" t="str">
        <f t="shared" ca="1" si="10"/>
        <v>VETERANS</v>
      </c>
      <c r="H244" s="25">
        <v>20491</v>
      </c>
      <c r="I244" s="37" t="s">
        <v>350</v>
      </c>
      <c r="J244" s="21">
        <f t="shared" ca="1" si="11"/>
        <v>63</v>
      </c>
      <c r="K244" s="21">
        <f t="shared" ca="1" si="12"/>
        <v>63</v>
      </c>
    </row>
    <row r="245" spans="1:11" x14ac:dyDescent="0.25">
      <c r="A245" s="40" t="s">
        <v>2684</v>
      </c>
      <c r="B245" s="23">
        <v>5003</v>
      </c>
      <c r="C245" s="38" t="s">
        <v>40</v>
      </c>
      <c r="D245" s="23" t="s">
        <v>63</v>
      </c>
      <c r="E245" s="34" t="s">
        <v>66</v>
      </c>
      <c r="F245" s="23" t="s">
        <v>76</v>
      </c>
      <c r="G245" s="21" t="str">
        <f t="shared" ca="1" si="10"/>
        <v>VETERANS</v>
      </c>
      <c r="H245" s="26">
        <v>17712</v>
      </c>
      <c r="I245" s="39" t="s">
        <v>351</v>
      </c>
      <c r="J245" s="21">
        <f t="shared" ca="1" si="11"/>
        <v>71</v>
      </c>
      <c r="K245" s="21">
        <f t="shared" ca="1" si="12"/>
        <v>70</v>
      </c>
    </row>
    <row r="246" spans="1:11" x14ac:dyDescent="0.25">
      <c r="A246" s="40" t="s">
        <v>2685</v>
      </c>
      <c r="B246" s="22">
        <v>3025</v>
      </c>
      <c r="C246" s="35" t="s">
        <v>39</v>
      </c>
      <c r="D246" s="22" t="s">
        <v>63</v>
      </c>
      <c r="E246" s="36" t="s">
        <v>64</v>
      </c>
      <c r="F246" s="22" t="s">
        <v>76</v>
      </c>
      <c r="G246" s="21" t="str">
        <f t="shared" ca="1" si="10"/>
        <v>VETERANS</v>
      </c>
      <c r="H246" s="25">
        <v>18365</v>
      </c>
      <c r="I246" s="37" t="s">
        <v>352</v>
      </c>
      <c r="J246" s="21">
        <f t="shared" ca="1" si="11"/>
        <v>69</v>
      </c>
      <c r="K246" s="21">
        <f t="shared" ca="1" si="12"/>
        <v>68</v>
      </c>
    </row>
    <row r="247" spans="1:11" x14ac:dyDescent="0.25">
      <c r="A247" s="40" t="s">
        <v>2686</v>
      </c>
      <c r="B247" s="23">
        <v>3017</v>
      </c>
      <c r="C247" s="38" t="s">
        <v>35</v>
      </c>
      <c r="D247" s="23" t="s">
        <v>63</v>
      </c>
      <c r="E247" s="34" t="s">
        <v>64</v>
      </c>
      <c r="F247" s="23" t="s">
        <v>76</v>
      </c>
      <c r="G247" s="21" t="str">
        <f t="shared" ca="1" si="10"/>
        <v>VETERANS</v>
      </c>
      <c r="H247" s="26">
        <v>21119</v>
      </c>
      <c r="I247" s="39" t="s">
        <v>2410</v>
      </c>
      <c r="J247" s="21">
        <f t="shared" ca="1" si="11"/>
        <v>62</v>
      </c>
      <c r="K247" s="21">
        <f t="shared" ca="1" si="12"/>
        <v>61</v>
      </c>
    </row>
    <row r="248" spans="1:11" x14ac:dyDescent="0.25">
      <c r="A248" s="40" t="s">
        <v>2687</v>
      </c>
      <c r="B248" s="22">
        <v>5009</v>
      </c>
      <c r="C248" s="35" t="s">
        <v>42</v>
      </c>
      <c r="D248" s="22" t="s">
        <v>63</v>
      </c>
      <c r="E248" s="36" t="s">
        <v>64</v>
      </c>
      <c r="F248" s="22" t="s">
        <v>77</v>
      </c>
      <c r="G248" s="21" t="str">
        <f t="shared" ca="1" si="10"/>
        <v>VETERANS</v>
      </c>
      <c r="H248" s="25">
        <v>22297</v>
      </c>
      <c r="I248" s="37" t="s">
        <v>353</v>
      </c>
      <c r="J248" s="21">
        <f t="shared" ca="1" si="11"/>
        <v>58</v>
      </c>
      <c r="K248" s="21">
        <f t="shared" ca="1" si="12"/>
        <v>58</v>
      </c>
    </row>
    <row r="249" spans="1:11" x14ac:dyDescent="0.25">
      <c r="A249" s="40" t="s">
        <v>2688</v>
      </c>
      <c r="B249" s="23">
        <v>3008</v>
      </c>
      <c r="C249" s="38" t="s">
        <v>29</v>
      </c>
      <c r="D249" s="23" t="s">
        <v>63</v>
      </c>
      <c r="E249" s="34" t="s">
        <v>64</v>
      </c>
      <c r="F249" s="23" t="s">
        <v>76</v>
      </c>
      <c r="G249" s="21" t="str">
        <f t="shared" ca="1" si="10"/>
        <v>VETERANS</v>
      </c>
      <c r="H249" s="26">
        <v>16920</v>
      </c>
      <c r="I249" s="39" t="s">
        <v>354</v>
      </c>
      <c r="J249" s="21">
        <f t="shared" ca="1" si="11"/>
        <v>73</v>
      </c>
      <c r="K249" s="21">
        <f t="shared" ca="1" si="12"/>
        <v>72</v>
      </c>
    </row>
    <row r="250" spans="1:11" x14ac:dyDescent="0.25">
      <c r="A250" s="40" t="s">
        <v>2689</v>
      </c>
      <c r="B250" s="22">
        <v>5002</v>
      </c>
      <c r="C250" s="35" t="s">
        <v>75</v>
      </c>
      <c r="D250" s="22" t="s">
        <v>63</v>
      </c>
      <c r="E250" s="36" t="s">
        <v>64</v>
      </c>
      <c r="F250" s="22" t="s">
        <v>76</v>
      </c>
      <c r="G250" s="21" t="str">
        <f t="shared" ca="1" si="10"/>
        <v>SENIORS</v>
      </c>
      <c r="H250" s="25">
        <v>32509</v>
      </c>
      <c r="I250" s="37" t="s">
        <v>355</v>
      </c>
      <c r="J250" s="21">
        <f t="shared" ca="1" si="11"/>
        <v>30</v>
      </c>
      <c r="K250" s="21">
        <f t="shared" ca="1" si="12"/>
        <v>30</v>
      </c>
    </row>
    <row r="251" spans="1:11" x14ac:dyDescent="0.25">
      <c r="A251" s="40" t="s">
        <v>2690</v>
      </c>
      <c r="B251" s="23">
        <v>2022</v>
      </c>
      <c r="C251" s="38" t="s">
        <v>12</v>
      </c>
      <c r="D251" s="23" t="s">
        <v>63</v>
      </c>
      <c r="E251" s="34" t="s">
        <v>64</v>
      </c>
      <c r="F251" s="23" t="s">
        <v>76</v>
      </c>
      <c r="G251" s="21" t="str">
        <f t="shared" ca="1" si="10"/>
        <v>VETERANS</v>
      </c>
      <c r="H251" s="26">
        <v>20325</v>
      </c>
      <c r="I251" s="39" t="s">
        <v>356</v>
      </c>
      <c r="J251" s="21">
        <f t="shared" ca="1" si="11"/>
        <v>64</v>
      </c>
      <c r="K251" s="21">
        <f t="shared" ca="1" si="12"/>
        <v>63</v>
      </c>
    </row>
    <row r="252" spans="1:11" x14ac:dyDescent="0.25">
      <c r="A252" s="40" t="s">
        <v>2691</v>
      </c>
      <c r="B252" s="22">
        <v>2022</v>
      </c>
      <c r="C252" s="35" t="s">
        <v>12</v>
      </c>
      <c r="D252" s="22" t="s">
        <v>64</v>
      </c>
      <c r="E252" s="36" t="s">
        <v>64</v>
      </c>
      <c r="F252" s="22" t="s">
        <v>76</v>
      </c>
      <c r="G252" s="21" t="str">
        <f t="shared" ca="1" si="10"/>
        <v>VETERANS</v>
      </c>
      <c r="H252" s="25">
        <v>22425</v>
      </c>
      <c r="I252" s="37" t="s">
        <v>357</v>
      </c>
      <c r="J252" s="21">
        <f t="shared" ca="1" si="11"/>
        <v>58</v>
      </c>
      <c r="K252" s="21">
        <f t="shared" ca="1" si="12"/>
        <v>57</v>
      </c>
    </row>
    <row r="253" spans="1:11" x14ac:dyDescent="0.25">
      <c r="A253" s="40" t="s">
        <v>2692</v>
      </c>
      <c r="B253" s="23">
        <v>5009</v>
      </c>
      <c r="C253" s="38" t="s">
        <v>42</v>
      </c>
      <c r="D253" s="23" t="s">
        <v>63</v>
      </c>
      <c r="E253" s="34" t="s">
        <v>64</v>
      </c>
      <c r="F253" s="23" t="s">
        <v>76</v>
      </c>
      <c r="G253" s="21" t="str">
        <f t="shared" ca="1" si="10"/>
        <v>VETERANS</v>
      </c>
      <c r="H253" s="26">
        <v>21648</v>
      </c>
      <c r="I253" s="39" t="s">
        <v>358</v>
      </c>
      <c r="J253" s="21">
        <f t="shared" ca="1" si="11"/>
        <v>60</v>
      </c>
      <c r="K253" s="21">
        <f t="shared" ca="1" si="12"/>
        <v>59</v>
      </c>
    </row>
    <row r="254" spans="1:11" x14ac:dyDescent="0.25">
      <c r="A254" s="40" t="s">
        <v>2693</v>
      </c>
      <c r="B254" s="22">
        <v>2012</v>
      </c>
      <c r="C254" s="35" t="s">
        <v>8</v>
      </c>
      <c r="D254" s="22" t="s">
        <v>63</v>
      </c>
      <c r="E254" s="36" t="s">
        <v>64</v>
      </c>
      <c r="F254" s="22" t="s">
        <v>76</v>
      </c>
      <c r="G254" s="21" t="str">
        <f t="shared" ca="1" si="10"/>
        <v>VETERANS</v>
      </c>
      <c r="H254" s="25">
        <v>21364</v>
      </c>
      <c r="I254" s="37" t="s">
        <v>359</v>
      </c>
      <c r="J254" s="21">
        <f t="shared" ca="1" si="11"/>
        <v>61</v>
      </c>
      <c r="K254" s="21">
        <f t="shared" ca="1" si="12"/>
        <v>60</v>
      </c>
    </row>
    <row r="255" spans="1:11" x14ac:dyDescent="0.25">
      <c r="A255" s="40" t="s">
        <v>2694</v>
      </c>
      <c r="B255" s="22">
        <v>2024</v>
      </c>
      <c r="C255" s="35" t="s">
        <v>14</v>
      </c>
      <c r="D255" s="22" t="s">
        <v>63</v>
      </c>
      <c r="E255" s="36" t="s">
        <v>64</v>
      </c>
      <c r="F255" s="22" t="s">
        <v>76</v>
      </c>
      <c r="G255" s="21" t="str">
        <f t="shared" ca="1" si="10"/>
        <v>VETERANS</v>
      </c>
      <c r="H255" s="25">
        <v>22798</v>
      </c>
      <c r="I255" s="37" t="s">
        <v>361</v>
      </c>
      <c r="J255" s="21">
        <f t="shared" ca="1" si="11"/>
        <v>57</v>
      </c>
      <c r="K255" s="21">
        <f t="shared" ca="1" si="12"/>
        <v>56</v>
      </c>
    </row>
    <row r="256" spans="1:11" x14ac:dyDescent="0.25">
      <c r="A256" s="40" t="s">
        <v>2695</v>
      </c>
      <c r="B256" s="23">
        <v>2029</v>
      </c>
      <c r="C256" s="38" t="s">
        <v>18</v>
      </c>
      <c r="D256" s="23" t="s">
        <v>63</v>
      </c>
      <c r="E256" s="34" t="s">
        <v>64</v>
      </c>
      <c r="F256" s="23" t="s">
        <v>76</v>
      </c>
      <c r="G256" s="21" t="str">
        <f t="shared" ca="1" si="10"/>
        <v>VETERANS</v>
      </c>
      <c r="H256" s="26">
        <v>19434</v>
      </c>
      <c r="I256" s="39" t="s">
        <v>360</v>
      </c>
      <c r="J256" s="21">
        <f t="shared" ca="1" si="11"/>
        <v>66</v>
      </c>
      <c r="K256" s="21">
        <f t="shared" ca="1" si="12"/>
        <v>65</v>
      </c>
    </row>
    <row r="257" spans="1:11" x14ac:dyDescent="0.25">
      <c r="A257" s="40" t="s">
        <v>2696</v>
      </c>
      <c r="B257" s="23">
        <v>5003</v>
      </c>
      <c r="C257" s="38" t="s">
        <v>40</v>
      </c>
      <c r="D257" s="23" t="s">
        <v>64</v>
      </c>
      <c r="E257" s="34" t="s">
        <v>64</v>
      </c>
      <c r="F257" s="23" t="s">
        <v>77</v>
      </c>
      <c r="G257" s="21" t="str">
        <f t="shared" ca="1" si="10"/>
        <v>VETERANS</v>
      </c>
      <c r="H257" s="26">
        <v>17188</v>
      </c>
      <c r="I257" s="39" t="s">
        <v>362</v>
      </c>
      <c r="J257" s="21">
        <f t="shared" ca="1" si="11"/>
        <v>72</v>
      </c>
      <c r="K257" s="21">
        <f t="shared" ca="1" si="12"/>
        <v>72</v>
      </c>
    </row>
    <row r="258" spans="1:11" x14ac:dyDescent="0.25">
      <c r="A258" s="40" t="s">
        <v>2697</v>
      </c>
      <c r="B258" s="22">
        <v>5003</v>
      </c>
      <c r="C258" s="35" t="s">
        <v>40</v>
      </c>
      <c r="D258" s="22" t="s">
        <v>63</v>
      </c>
      <c r="E258" s="36" t="s">
        <v>64</v>
      </c>
      <c r="F258" s="22" t="s">
        <v>76</v>
      </c>
      <c r="G258" s="21" t="str">
        <f t="shared" ref="G258:G321" ca="1" si="13">VLOOKUP(H258,$P$2:$Q$15,2,1)</f>
        <v>VETERANS</v>
      </c>
      <c r="H258" s="25">
        <v>15773</v>
      </c>
      <c r="I258" s="37" t="s">
        <v>363</v>
      </c>
      <c r="J258" s="21">
        <f t="shared" ref="J258:J321" ca="1" si="14">DATEDIF(H258,DATE(YEAR(TODAY()),12,31),"y")</f>
        <v>76</v>
      </c>
      <c r="K258" s="21">
        <f t="shared" ref="K258:K321" ca="1" si="15">IF(H258="","",DATEDIF(H258,TODAY(),"Y"))</f>
        <v>76</v>
      </c>
    </row>
    <row r="259" spans="1:11" x14ac:dyDescent="0.25">
      <c r="A259" s="40" t="s">
        <v>2698</v>
      </c>
      <c r="B259" s="23">
        <v>3025</v>
      </c>
      <c r="C259" s="38" t="s">
        <v>39</v>
      </c>
      <c r="D259" s="23" t="s">
        <v>63</v>
      </c>
      <c r="E259" s="34" t="s">
        <v>64</v>
      </c>
      <c r="F259" s="23" t="s">
        <v>76</v>
      </c>
      <c r="G259" s="21" t="str">
        <f t="shared" ca="1" si="13"/>
        <v>VETERANS</v>
      </c>
      <c r="H259" s="26">
        <v>20574</v>
      </c>
      <c r="I259" s="39" t="s">
        <v>364</v>
      </c>
      <c r="J259" s="21">
        <f t="shared" ca="1" si="14"/>
        <v>63</v>
      </c>
      <c r="K259" s="21">
        <f t="shared" ca="1" si="15"/>
        <v>62</v>
      </c>
    </row>
    <row r="260" spans="1:11" x14ac:dyDescent="0.25">
      <c r="A260" s="40" t="s">
        <v>2699</v>
      </c>
      <c r="B260" s="22">
        <v>5034</v>
      </c>
      <c r="C260" s="35" t="s">
        <v>58</v>
      </c>
      <c r="D260" s="22" t="s">
        <v>64</v>
      </c>
      <c r="E260" s="36" t="s">
        <v>64</v>
      </c>
      <c r="F260" s="22" t="s">
        <v>77</v>
      </c>
      <c r="G260" s="21" t="str">
        <f t="shared" ca="1" si="13"/>
        <v>VETERANS</v>
      </c>
      <c r="H260" s="25">
        <v>21890</v>
      </c>
      <c r="I260" s="37" t="s">
        <v>365</v>
      </c>
      <c r="J260" s="21">
        <f t="shared" ca="1" si="14"/>
        <v>60</v>
      </c>
      <c r="K260" s="21">
        <f t="shared" ca="1" si="15"/>
        <v>59</v>
      </c>
    </row>
    <row r="261" spans="1:11" x14ac:dyDescent="0.25">
      <c r="A261" s="40" t="s">
        <v>2700</v>
      </c>
      <c r="B261" s="23">
        <v>3001</v>
      </c>
      <c r="C261" s="38" t="s">
        <v>23</v>
      </c>
      <c r="D261" s="23" t="s">
        <v>63</v>
      </c>
      <c r="E261" s="34" t="s">
        <v>64</v>
      </c>
      <c r="F261" s="23" t="s">
        <v>76</v>
      </c>
      <c r="G261" s="21" t="str">
        <f t="shared" ca="1" si="13"/>
        <v>MINIMES</v>
      </c>
      <c r="H261" s="26">
        <v>38906</v>
      </c>
      <c r="I261" s="39" t="s">
        <v>366</v>
      </c>
      <c r="J261" s="21">
        <f t="shared" ca="1" si="14"/>
        <v>13</v>
      </c>
      <c r="K261" s="21">
        <f t="shared" ca="1" si="15"/>
        <v>12</v>
      </c>
    </row>
    <row r="262" spans="1:11" x14ac:dyDescent="0.25">
      <c r="A262" s="40" t="s">
        <v>2701</v>
      </c>
      <c r="B262" s="22">
        <v>3025</v>
      </c>
      <c r="C262" s="35" t="s">
        <v>39</v>
      </c>
      <c r="D262" s="22" t="s">
        <v>63</v>
      </c>
      <c r="E262" s="36" t="s">
        <v>64</v>
      </c>
      <c r="F262" s="22" t="s">
        <v>76</v>
      </c>
      <c r="G262" s="21" t="str">
        <f t="shared" ca="1" si="13"/>
        <v>VETERANS</v>
      </c>
      <c r="H262" s="25">
        <v>19851</v>
      </c>
      <c r="I262" s="37" t="s">
        <v>367</v>
      </c>
      <c r="J262" s="21">
        <f t="shared" ca="1" si="14"/>
        <v>65</v>
      </c>
      <c r="K262" s="21">
        <f t="shared" ca="1" si="15"/>
        <v>64</v>
      </c>
    </row>
    <row r="263" spans="1:11" x14ac:dyDescent="0.25">
      <c r="A263" s="40" t="s">
        <v>2702</v>
      </c>
      <c r="B263" s="23">
        <v>2023</v>
      </c>
      <c r="C263" s="38" t="s">
        <v>13</v>
      </c>
      <c r="D263" s="23" t="s">
        <v>63</v>
      </c>
      <c r="E263" s="34" t="s">
        <v>64</v>
      </c>
      <c r="F263" s="23" t="s">
        <v>76</v>
      </c>
      <c r="G263" s="21" t="str">
        <f t="shared" ca="1" si="13"/>
        <v>SENIORS</v>
      </c>
      <c r="H263" s="26">
        <v>26057</v>
      </c>
      <c r="I263" s="39" t="s">
        <v>368</v>
      </c>
      <c r="J263" s="21">
        <f t="shared" ca="1" si="14"/>
        <v>48</v>
      </c>
      <c r="K263" s="21">
        <f t="shared" ca="1" si="15"/>
        <v>47</v>
      </c>
    </row>
    <row r="264" spans="1:11" x14ac:dyDescent="0.25">
      <c r="A264" s="40" t="s">
        <v>2703</v>
      </c>
      <c r="B264" s="22">
        <v>2035</v>
      </c>
      <c r="C264" s="35" t="s">
        <v>22</v>
      </c>
      <c r="D264" s="22" t="s">
        <v>63</v>
      </c>
      <c r="E264" s="36" t="s">
        <v>64</v>
      </c>
      <c r="F264" s="22" t="s">
        <v>76</v>
      </c>
      <c r="G264" s="21" t="str">
        <f t="shared" ca="1" si="13"/>
        <v>VETERANS</v>
      </c>
      <c r="H264" s="25">
        <v>21098</v>
      </c>
      <c r="I264" s="37" t="s">
        <v>369</v>
      </c>
      <c r="J264" s="21">
        <f t="shared" ca="1" si="14"/>
        <v>62</v>
      </c>
      <c r="K264" s="21">
        <f t="shared" ca="1" si="15"/>
        <v>61</v>
      </c>
    </row>
    <row r="265" spans="1:11" x14ac:dyDescent="0.25">
      <c r="A265" s="40" t="s">
        <v>2704</v>
      </c>
      <c r="B265" s="23">
        <v>3013</v>
      </c>
      <c r="C265" s="38" t="s">
        <v>33</v>
      </c>
      <c r="D265" s="23" t="s">
        <v>63</v>
      </c>
      <c r="E265" s="34" t="s">
        <v>64</v>
      </c>
      <c r="F265" s="23" t="s">
        <v>76</v>
      </c>
      <c r="G265" s="21" t="str">
        <f t="shared" ca="1" si="13"/>
        <v>SENIORS</v>
      </c>
      <c r="H265" s="26">
        <v>26595</v>
      </c>
      <c r="I265" s="39" t="s">
        <v>370</v>
      </c>
      <c r="J265" s="21">
        <f t="shared" ca="1" si="14"/>
        <v>47</v>
      </c>
      <c r="K265" s="21">
        <f t="shared" ca="1" si="15"/>
        <v>46</v>
      </c>
    </row>
    <row r="266" spans="1:11" x14ac:dyDescent="0.25">
      <c r="A266" s="40" t="s">
        <v>2705</v>
      </c>
      <c r="B266" s="22">
        <v>2012</v>
      </c>
      <c r="C266" s="35" t="s">
        <v>8</v>
      </c>
      <c r="D266" s="22" t="s">
        <v>63</v>
      </c>
      <c r="E266" s="36" t="s">
        <v>64</v>
      </c>
      <c r="F266" s="22" t="s">
        <v>76</v>
      </c>
      <c r="G266" s="21" t="str">
        <f t="shared" ca="1" si="13"/>
        <v>VETERANS</v>
      </c>
      <c r="H266" s="25">
        <v>21459</v>
      </c>
      <c r="I266" s="37" t="s">
        <v>371</v>
      </c>
      <c r="J266" s="21">
        <f t="shared" ca="1" si="14"/>
        <v>61</v>
      </c>
      <c r="K266" s="21">
        <f t="shared" ca="1" si="15"/>
        <v>60</v>
      </c>
    </row>
    <row r="267" spans="1:11" x14ac:dyDescent="0.25">
      <c r="A267" s="40" t="s">
        <v>2706</v>
      </c>
      <c r="B267" s="23">
        <v>3003</v>
      </c>
      <c r="C267" s="38" t="s">
        <v>24</v>
      </c>
      <c r="D267" s="23" t="s">
        <v>63</v>
      </c>
      <c r="E267" s="34" t="s">
        <v>64</v>
      </c>
      <c r="F267" s="23" t="s">
        <v>76</v>
      </c>
      <c r="G267" s="21" t="str">
        <f t="shared" ca="1" si="13"/>
        <v>VETERANS</v>
      </c>
      <c r="H267" s="26">
        <v>19281</v>
      </c>
      <c r="I267" s="39" t="s">
        <v>2343</v>
      </c>
      <c r="J267" s="21">
        <f t="shared" ca="1" si="14"/>
        <v>67</v>
      </c>
      <c r="K267" s="21">
        <f t="shared" ca="1" si="15"/>
        <v>66</v>
      </c>
    </row>
    <row r="268" spans="1:11" x14ac:dyDescent="0.25">
      <c r="A268" s="40" t="s">
        <v>2707</v>
      </c>
      <c r="B268" s="22">
        <v>2025</v>
      </c>
      <c r="C268" s="35" t="s">
        <v>15</v>
      </c>
      <c r="D268" s="22" t="s">
        <v>63</v>
      </c>
      <c r="E268" s="36" t="s">
        <v>64</v>
      </c>
      <c r="F268" s="22" t="s">
        <v>76</v>
      </c>
      <c r="G268" s="21" t="str">
        <f t="shared" ca="1" si="13"/>
        <v>VETERANS</v>
      </c>
      <c r="H268" s="25">
        <v>18179</v>
      </c>
      <c r="I268" s="37" t="s">
        <v>373</v>
      </c>
      <c r="J268" s="21">
        <f t="shared" ca="1" si="14"/>
        <v>70</v>
      </c>
      <c r="K268" s="21">
        <f t="shared" ca="1" si="15"/>
        <v>69</v>
      </c>
    </row>
    <row r="269" spans="1:11" x14ac:dyDescent="0.25">
      <c r="A269" s="40" t="s">
        <v>2708</v>
      </c>
      <c r="B269" s="22">
        <v>2025</v>
      </c>
      <c r="C269" s="35" t="s">
        <v>15</v>
      </c>
      <c r="D269" s="22" t="s">
        <v>64</v>
      </c>
      <c r="E269" s="36" t="s">
        <v>64</v>
      </c>
      <c r="F269" s="22" t="s">
        <v>76</v>
      </c>
      <c r="G269" s="21" t="str">
        <f t="shared" ca="1" si="13"/>
        <v>VETERANS</v>
      </c>
      <c r="H269" s="25">
        <v>19202</v>
      </c>
      <c r="I269" s="37" t="s">
        <v>374</v>
      </c>
      <c r="J269" s="21">
        <f t="shared" ca="1" si="14"/>
        <v>67</v>
      </c>
      <c r="K269" s="21">
        <f t="shared" ca="1" si="15"/>
        <v>66</v>
      </c>
    </row>
    <row r="270" spans="1:11" x14ac:dyDescent="0.25">
      <c r="A270" s="40" t="s">
        <v>2709</v>
      </c>
      <c r="B270" s="23">
        <v>5015</v>
      </c>
      <c r="C270" s="38" t="s">
        <v>45</v>
      </c>
      <c r="D270" s="23" t="s">
        <v>63</v>
      </c>
      <c r="E270" s="34" t="s">
        <v>64</v>
      </c>
      <c r="F270" s="23" t="s">
        <v>76</v>
      </c>
      <c r="G270" s="21" t="str">
        <f t="shared" ca="1" si="13"/>
        <v>VETERANS</v>
      </c>
      <c r="H270" s="26">
        <v>22904</v>
      </c>
      <c r="I270" s="39" t="s">
        <v>372</v>
      </c>
      <c r="J270" s="21">
        <f t="shared" ca="1" si="14"/>
        <v>57</v>
      </c>
      <c r="K270" s="21">
        <f t="shared" ca="1" si="15"/>
        <v>56</v>
      </c>
    </row>
    <row r="271" spans="1:11" x14ac:dyDescent="0.25">
      <c r="A271" s="40" t="s">
        <v>2710</v>
      </c>
      <c r="B271" s="23">
        <v>2003</v>
      </c>
      <c r="C271" s="38" t="s">
        <v>4</v>
      </c>
      <c r="D271" s="23" t="s">
        <v>64</v>
      </c>
      <c r="E271" s="34" t="s">
        <v>64</v>
      </c>
      <c r="F271" s="23" t="s">
        <v>76</v>
      </c>
      <c r="G271" s="21" t="str">
        <f t="shared" ca="1" si="13"/>
        <v>VETERANS</v>
      </c>
      <c r="H271" s="26">
        <v>17199</v>
      </c>
      <c r="I271" s="39" t="s">
        <v>2344</v>
      </c>
      <c r="J271" s="21">
        <f t="shared" ca="1" si="14"/>
        <v>72</v>
      </c>
      <c r="K271" s="21">
        <f t="shared" ca="1" si="15"/>
        <v>72</v>
      </c>
    </row>
    <row r="272" spans="1:11" x14ac:dyDescent="0.25">
      <c r="A272" s="40" t="s">
        <v>2711</v>
      </c>
      <c r="B272" s="22">
        <v>5030</v>
      </c>
      <c r="C272" s="35" t="s">
        <v>55</v>
      </c>
      <c r="D272" s="22" t="s">
        <v>63</v>
      </c>
      <c r="E272" s="36" t="s">
        <v>64</v>
      </c>
      <c r="F272" s="22" t="s">
        <v>76</v>
      </c>
      <c r="G272" s="21" t="str">
        <f t="shared" ca="1" si="13"/>
        <v>SENIORS</v>
      </c>
      <c r="H272" s="25">
        <v>26492</v>
      </c>
      <c r="I272" s="37" t="s">
        <v>375</v>
      </c>
      <c r="J272" s="21">
        <f t="shared" ca="1" si="14"/>
        <v>47</v>
      </c>
      <c r="K272" s="21">
        <f t="shared" ca="1" si="15"/>
        <v>46</v>
      </c>
    </row>
    <row r="273" spans="1:11" x14ac:dyDescent="0.25">
      <c r="A273" s="40" t="s">
        <v>2712</v>
      </c>
      <c r="B273" s="22">
        <v>2020</v>
      </c>
      <c r="C273" s="35" t="s">
        <v>11</v>
      </c>
      <c r="D273" s="22" t="s">
        <v>63</v>
      </c>
      <c r="E273" s="36" t="s">
        <v>64</v>
      </c>
      <c r="F273" s="22" t="s">
        <v>76</v>
      </c>
      <c r="G273" s="21" t="str">
        <f t="shared" ca="1" si="13"/>
        <v>VETERANS</v>
      </c>
      <c r="H273" s="25">
        <v>21567</v>
      </c>
      <c r="I273" s="37" t="s">
        <v>377</v>
      </c>
      <c r="J273" s="21">
        <f t="shared" ca="1" si="14"/>
        <v>60</v>
      </c>
      <c r="K273" s="21">
        <f t="shared" ca="1" si="15"/>
        <v>60</v>
      </c>
    </row>
    <row r="274" spans="1:11" x14ac:dyDescent="0.25">
      <c r="A274" s="40" t="s">
        <v>2713</v>
      </c>
      <c r="B274" s="23">
        <v>2029</v>
      </c>
      <c r="C274" s="38" t="s">
        <v>18</v>
      </c>
      <c r="D274" s="23" t="s">
        <v>63</v>
      </c>
      <c r="E274" s="34" t="s">
        <v>64</v>
      </c>
      <c r="F274" s="23" t="s">
        <v>76</v>
      </c>
      <c r="G274" s="21" t="str">
        <f t="shared" ca="1" si="13"/>
        <v>VETERANS</v>
      </c>
      <c r="H274" s="26">
        <v>22602</v>
      </c>
      <c r="I274" s="39" t="s">
        <v>376</v>
      </c>
      <c r="J274" s="21">
        <f t="shared" ca="1" si="14"/>
        <v>58</v>
      </c>
      <c r="K274" s="21">
        <f t="shared" ca="1" si="15"/>
        <v>57</v>
      </c>
    </row>
    <row r="275" spans="1:11" x14ac:dyDescent="0.25">
      <c r="A275" s="40" t="s">
        <v>2714</v>
      </c>
      <c r="B275" s="23">
        <v>3004</v>
      </c>
      <c r="C275" s="38" t="s">
        <v>25</v>
      </c>
      <c r="D275" s="23" t="s">
        <v>63</v>
      </c>
      <c r="E275" s="34" t="s">
        <v>64</v>
      </c>
      <c r="F275" s="23" t="s">
        <v>76</v>
      </c>
      <c r="G275" s="21" t="str">
        <f t="shared" ca="1" si="13"/>
        <v>VETERANS</v>
      </c>
      <c r="H275" s="26">
        <v>13597</v>
      </c>
      <c r="I275" s="39" t="s">
        <v>378</v>
      </c>
      <c r="J275" s="21">
        <f t="shared" ca="1" si="14"/>
        <v>82</v>
      </c>
      <c r="K275" s="21">
        <f t="shared" ca="1" si="15"/>
        <v>81</v>
      </c>
    </row>
    <row r="276" spans="1:11" x14ac:dyDescent="0.25">
      <c r="A276" s="40" t="s">
        <v>2715</v>
      </c>
      <c r="B276" s="22">
        <v>2001</v>
      </c>
      <c r="C276" s="35" t="s">
        <v>3</v>
      </c>
      <c r="D276" s="22" t="s">
        <v>63</v>
      </c>
      <c r="E276" s="36" t="s">
        <v>64</v>
      </c>
      <c r="F276" s="22" t="s">
        <v>76</v>
      </c>
      <c r="G276" s="21" t="str">
        <f t="shared" ca="1" si="13"/>
        <v>VETERANS</v>
      </c>
      <c r="H276" s="25">
        <v>19184</v>
      </c>
      <c r="I276" s="37" t="s">
        <v>380</v>
      </c>
      <c r="J276" s="21">
        <f t="shared" ca="1" si="14"/>
        <v>67</v>
      </c>
      <c r="K276" s="21">
        <f t="shared" ca="1" si="15"/>
        <v>66</v>
      </c>
    </row>
    <row r="277" spans="1:11" x14ac:dyDescent="0.25">
      <c r="A277" s="40" t="s">
        <v>2716</v>
      </c>
      <c r="B277" s="22">
        <v>2001</v>
      </c>
      <c r="C277" s="35" t="s">
        <v>3</v>
      </c>
      <c r="D277" s="22" t="s">
        <v>64</v>
      </c>
      <c r="E277" s="36" t="s">
        <v>64</v>
      </c>
      <c r="F277" s="22" t="s">
        <v>76</v>
      </c>
      <c r="G277" s="21" t="str">
        <f t="shared" ca="1" si="13"/>
        <v>VETERANS</v>
      </c>
      <c r="H277" s="25">
        <v>19898</v>
      </c>
      <c r="I277" s="37" t="s">
        <v>381</v>
      </c>
      <c r="J277" s="21">
        <f t="shared" ca="1" si="14"/>
        <v>65</v>
      </c>
      <c r="K277" s="21">
        <f t="shared" ca="1" si="15"/>
        <v>64</v>
      </c>
    </row>
    <row r="278" spans="1:11" x14ac:dyDescent="0.25">
      <c r="A278" s="40" t="s">
        <v>2717</v>
      </c>
      <c r="B278" s="23">
        <v>2035</v>
      </c>
      <c r="C278" s="38" t="s">
        <v>22</v>
      </c>
      <c r="D278" s="23" t="s">
        <v>63</v>
      </c>
      <c r="E278" s="34" t="s">
        <v>64</v>
      </c>
      <c r="F278" s="23" t="s">
        <v>76</v>
      </c>
      <c r="G278" s="21" t="str">
        <f t="shared" ca="1" si="13"/>
        <v>VETERANS</v>
      </c>
      <c r="H278" s="26">
        <v>19739</v>
      </c>
      <c r="I278" s="39" t="s">
        <v>379</v>
      </c>
      <c r="J278" s="21">
        <f t="shared" ca="1" si="14"/>
        <v>65</v>
      </c>
      <c r="K278" s="21">
        <f t="shared" ca="1" si="15"/>
        <v>65</v>
      </c>
    </row>
    <row r="279" spans="1:11" x14ac:dyDescent="0.25">
      <c r="A279" s="40" t="s">
        <v>2718</v>
      </c>
      <c r="B279" s="23">
        <v>3005</v>
      </c>
      <c r="C279" s="38" t="s">
        <v>26</v>
      </c>
      <c r="D279" s="23" t="s">
        <v>63</v>
      </c>
      <c r="E279" s="34" t="s">
        <v>64</v>
      </c>
      <c r="F279" s="23" t="s">
        <v>76</v>
      </c>
      <c r="G279" s="21" t="str">
        <f t="shared" ca="1" si="13"/>
        <v>VETERANS</v>
      </c>
      <c r="H279" s="26">
        <v>18173</v>
      </c>
      <c r="I279" s="39" t="s">
        <v>382</v>
      </c>
      <c r="J279" s="21">
        <f t="shared" ca="1" si="14"/>
        <v>70</v>
      </c>
      <c r="K279" s="21">
        <f t="shared" ca="1" si="15"/>
        <v>69</v>
      </c>
    </row>
    <row r="280" spans="1:11" x14ac:dyDescent="0.25">
      <c r="A280" s="40" t="s">
        <v>2719</v>
      </c>
      <c r="B280" s="22">
        <v>3009</v>
      </c>
      <c r="C280" s="35" t="s">
        <v>30</v>
      </c>
      <c r="D280" s="22" t="s">
        <v>63</v>
      </c>
      <c r="E280" s="36" t="s">
        <v>64</v>
      </c>
      <c r="F280" s="22" t="s">
        <v>76</v>
      </c>
      <c r="G280" s="21" t="str">
        <f t="shared" ca="1" si="13"/>
        <v>VETERANS</v>
      </c>
      <c r="H280" s="25">
        <v>17133</v>
      </c>
      <c r="I280" s="37" t="s">
        <v>383</v>
      </c>
      <c r="J280" s="21">
        <f t="shared" ca="1" si="14"/>
        <v>73</v>
      </c>
      <c r="K280" s="21">
        <f t="shared" ca="1" si="15"/>
        <v>72</v>
      </c>
    </row>
    <row r="281" spans="1:11" x14ac:dyDescent="0.25">
      <c r="A281" s="40" t="s">
        <v>2720</v>
      </c>
      <c r="B281" s="23">
        <v>3009</v>
      </c>
      <c r="C281" s="38" t="s">
        <v>30</v>
      </c>
      <c r="D281" s="23" t="s">
        <v>64</v>
      </c>
      <c r="E281" s="34" t="s">
        <v>64</v>
      </c>
      <c r="F281" s="23" t="s">
        <v>76</v>
      </c>
      <c r="G281" s="21" t="str">
        <f t="shared" ca="1" si="13"/>
        <v>VETERANS</v>
      </c>
      <c r="H281" s="26">
        <v>16758</v>
      </c>
      <c r="I281" s="39" t="s">
        <v>384</v>
      </c>
      <c r="J281" s="21">
        <f t="shared" ca="1" si="14"/>
        <v>74</v>
      </c>
      <c r="K281" s="21">
        <f t="shared" ca="1" si="15"/>
        <v>73</v>
      </c>
    </row>
    <row r="282" spans="1:11" x14ac:dyDescent="0.25">
      <c r="A282" s="40" t="s">
        <v>2721</v>
      </c>
      <c r="B282" s="22">
        <v>2012</v>
      </c>
      <c r="C282" s="35" t="s">
        <v>8</v>
      </c>
      <c r="D282" s="22" t="s">
        <v>63</v>
      </c>
      <c r="E282" s="36" t="s">
        <v>64</v>
      </c>
      <c r="F282" s="22" t="s">
        <v>76</v>
      </c>
      <c r="G282" s="21" t="str">
        <f t="shared" ca="1" si="13"/>
        <v>SENIORS</v>
      </c>
      <c r="H282" s="25">
        <v>26078</v>
      </c>
      <c r="I282" s="37" t="s">
        <v>385</v>
      </c>
      <c r="J282" s="21">
        <f t="shared" ca="1" si="14"/>
        <v>48</v>
      </c>
      <c r="K282" s="21">
        <f t="shared" ca="1" si="15"/>
        <v>47</v>
      </c>
    </row>
    <row r="283" spans="1:11" x14ac:dyDescent="0.25">
      <c r="A283" s="40" t="s">
        <v>2722</v>
      </c>
      <c r="B283" s="23">
        <v>5031</v>
      </c>
      <c r="C283" s="38" t="s">
        <v>56</v>
      </c>
      <c r="D283" s="23" t="s">
        <v>63</v>
      </c>
      <c r="E283" s="34" t="s">
        <v>64</v>
      </c>
      <c r="F283" s="23" t="s">
        <v>77</v>
      </c>
      <c r="G283" s="21" t="str">
        <f t="shared" ca="1" si="13"/>
        <v>SENIORS</v>
      </c>
      <c r="H283" s="26">
        <v>23121</v>
      </c>
      <c r="I283" s="39" t="s">
        <v>386</v>
      </c>
      <c r="J283" s="21">
        <f t="shared" ca="1" si="14"/>
        <v>56</v>
      </c>
      <c r="K283" s="21">
        <f t="shared" ca="1" si="15"/>
        <v>55</v>
      </c>
    </row>
    <row r="284" spans="1:11" x14ac:dyDescent="0.25">
      <c r="A284" s="40" t="s">
        <v>2723</v>
      </c>
      <c r="B284" s="22">
        <v>5023</v>
      </c>
      <c r="C284" s="35" t="s">
        <v>48</v>
      </c>
      <c r="D284" s="22" t="s">
        <v>63</v>
      </c>
      <c r="E284" s="36" t="s">
        <v>64</v>
      </c>
      <c r="F284" s="22" t="s">
        <v>76</v>
      </c>
      <c r="G284" s="21" t="str">
        <f t="shared" ca="1" si="13"/>
        <v>VETERANS</v>
      </c>
      <c r="H284" s="25">
        <v>21719</v>
      </c>
      <c r="I284" s="37" t="s">
        <v>387</v>
      </c>
      <c r="J284" s="21">
        <f t="shared" ca="1" si="14"/>
        <v>60</v>
      </c>
      <c r="K284" s="21">
        <f t="shared" ca="1" si="15"/>
        <v>59</v>
      </c>
    </row>
    <row r="285" spans="1:11" x14ac:dyDescent="0.25">
      <c r="A285" s="40" t="s">
        <v>2724</v>
      </c>
      <c r="B285" s="23">
        <v>3009</v>
      </c>
      <c r="C285" s="38" t="s">
        <v>30</v>
      </c>
      <c r="D285" s="23" t="s">
        <v>63</v>
      </c>
      <c r="E285" s="34" t="s">
        <v>64</v>
      </c>
      <c r="F285" s="23" t="s">
        <v>76</v>
      </c>
      <c r="G285" s="21" t="str">
        <f t="shared" ca="1" si="13"/>
        <v>VETERANS</v>
      </c>
      <c r="H285" s="26">
        <v>17640</v>
      </c>
      <c r="I285" s="39" t="s">
        <v>388</v>
      </c>
      <c r="J285" s="21">
        <f t="shared" ca="1" si="14"/>
        <v>71</v>
      </c>
      <c r="K285" s="21">
        <f t="shared" ca="1" si="15"/>
        <v>70</v>
      </c>
    </row>
    <row r="286" spans="1:11" x14ac:dyDescent="0.25">
      <c r="A286" s="40" t="s">
        <v>2725</v>
      </c>
      <c r="B286" s="22">
        <v>3007</v>
      </c>
      <c r="C286" s="35" t="s">
        <v>28</v>
      </c>
      <c r="D286" s="22" t="s">
        <v>63</v>
      </c>
      <c r="E286" s="36" t="s">
        <v>64</v>
      </c>
      <c r="F286" s="22" t="s">
        <v>76</v>
      </c>
      <c r="G286" s="21" t="str">
        <f t="shared" ca="1" si="13"/>
        <v>VETERANS</v>
      </c>
      <c r="H286" s="25">
        <v>15927</v>
      </c>
      <c r="I286" s="37" t="s">
        <v>389</v>
      </c>
      <c r="J286" s="21">
        <f t="shared" ca="1" si="14"/>
        <v>76</v>
      </c>
      <c r="K286" s="21">
        <f t="shared" ca="1" si="15"/>
        <v>75</v>
      </c>
    </row>
    <row r="287" spans="1:11" x14ac:dyDescent="0.25">
      <c r="A287" s="40" t="s">
        <v>2726</v>
      </c>
      <c r="B287" s="23">
        <v>2022</v>
      </c>
      <c r="C287" s="38" t="s">
        <v>12</v>
      </c>
      <c r="D287" s="23" t="s">
        <v>63</v>
      </c>
      <c r="E287" s="34" t="s">
        <v>64</v>
      </c>
      <c r="F287" s="23" t="s">
        <v>76</v>
      </c>
      <c r="G287" s="21" t="str">
        <f t="shared" ca="1" si="13"/>
        <v>SENIORS</v>
      </c>
      <c r="H287" s="26">
        <v>24990</v>
      </c>
      <c r="I287" s="39" t="s">
        <v>390</v>
      </c>
      <c r="J287" s="21">
        <f t="shared" ca="1" si="14"/>
        <v>51</v>
      </c>
      <c r="K287" s="21">
        <f t="shared" ca="1" si="15"/>
        <v>50</v>
      </c>
    </row>
    <row r="288" spans="1:11" x14ac:dyDescent="0.25">
      <c r="A288" s="40" t="s">
        <v>2727</v>
      </c>
      <c r="B288" s="22">
        <v>3022</v>
      </c>
      <c r="C288" s="35" t="s">
        <v>37</v>
      </c>
      <c r="D288" s="22" t="s">
        <v>64</v>
      </c>
      <c r="E288" s="36" t="s">
        <v>64</v>
      </c>
      <c r="F288" s="22" t="s">
        <v>77</v>
      </c>
      <c r="G288" s="21" t="str">
        <f t="shared" ca="1" si="13"/>
        <v>SENIORS</v>
      </c>
      <c r="H288" s="25">
        <v>28032</v>
      </c>
      <c r="I288" s="37" t="s">
        <v>391</v>
      </c>
      <c r="J288" s="21">
        <f t="shared" ca="1" si="14"/>
        <v>43</v>
      </c>
      <c r="K288" s="21">
        <f t="shared" ca="1" si="15"/>
        <v>42</v>
      </c>
    </row>
    <row r="289" spans="1:11" x14ac:dyDescent="0.25">
      <c r="A289" s="40" t="s">
        <v>2728</v>
      </c>
      <c r="B289" s="23">
        <v>5009</v>
      </c>
      <c r="C289" s="38" t="s">
        <v>42</v>
      </c>
      <c r="D289" s="23" t="s">
        <v>63</v>
      </c>
      <c r="E289" s="34" t="s">
        <v>64</v>
      </c>
      <c r="F289" s="23" t="s">
        <v>76</v>
      </c>
      <c r="G289" s="21" t="str">
        <f t="shared" ca="1" si="13"/>
        <v>SENIORS</v>
      </c>
      <c r="H289" s="26">
        <v>23086</v>
      </c>
      <c r="I289" s="39" t="s">
        <v>2411</v>
      </c>
      <c r="J289" s="21">
        <f t="shared" ca="1" si="14"/>
        <v>56</v>
      </c>
      <c r="K289" s="21">
        <f t="shared" ca="1" si="15"/>
        <v>55</v>
      </c>
    </row>
    <row r="290" spans="1:11" x14ac:dyDescent="0.25">
      <c r="A290" s="40" t="s">
        <v>2729</v>
      </c>
      <c r="B290" s="22">
        <v>2020</v>
      </c>
      <c r="C290" s="35" t="s">
        <v>11</v>
      </c>
      <c r="D290" s="22" t="s">
        <v>63</v>
      </c>
      <c r="E290" s="36" t="s">
        <v>64</v>
      </c>
      <c r="F290" s="22" t="s">
        <v>76</v>
      </c>
      <c r="G290" s="21" t="str">
        <f t="shared" ca="1" si="13"/>
        <v>VETERANS</v>
      </c>
      <c r="H290" s="25">
        <v>17560</v>
      </c>
      <c r="I290" s="37" t="s">
        <v>392</v>
      </c>
      <c r="J290" s="21">
        <f t="shared" ca="1" si="14"/>
        <v>71</v>
      </c>
      <c r="K290" s="21">
        <f t="shared" ca="1" si="15"/>
        <v>71</v>
      </c>
    </row>
    <row r="291" spans="1:11" x14ac:dyDescent="0.25">
      <c r="A291" s="40" t="s">
        <v>2730</v>
      </c>
      <c r="B291" s="23">
        <v>2001</v>
      </c>
      <c r="C291" s="38" t="s">
        <v>3</v>
      </c>
      <c r="D291" s="23" t="s">
        <v>63</v>
      </c>
      <c r="E291" s="34" t="s">
        <v>64</v>
      </c>
      <c r="F291" s="23" t="s">
        <v>76</v>
      </c>
      <c r="G291" s="21" t="str">
        <f t="shared" ca="1" si="13"/>
        <v>VETERANS</v>
      </c>
      <c r="H291" s="26">
        <v>18505</v>
      </c>
      <c r="I291" s="39" t="s">
        <v>393</v>
      </c>
      <c r="J291" s="21">
        <f t="shared" ca="1" si="14"/>
        <v>69</v>
      </c>
      <c r="K291" s="21">
        <f t="shared" ca="1" si="15"/>
        <v>68</v>
      </c>
    </row>
    <row r="292" spans="1:11" x14ac:dyDescent="0.25">
      <c r="A292" s="40" t="s">
        <v>2731</v>
      </c>
      <c r="B292" s="22">
        <v>3009</v>
      </c>
      <c r="C292" s="35" t="s">
        <v>30</v>
      </c>
      <c r="D292" s="22" t="s">
        <v>63</v>
      </c>
      <c r="E292" s="36" t="s">
        <v>64</v>
      </c>
      <c r="F292" s="22" t="s">
        <v>76</v>
      </c>
      <c r="G292" s="21" t="str">
        <f t="shared" ca="1" si="13"/>
        <v>SENIORS</v>
      </c>
      <c r="H292" s="25">
        <v>26801</v>
      </c>
      <c r="I292" s="37" t="s">
        <v>394</v>
      </c>
      <c r="J292" s="21">
        <f t="shared" ca="1" si="14"/>
        <v>46</v>
      </c>
      <c r="K292" s="21">
        <f t="shared" ca="1" si="15"/>
        <v>45</v>
      </c>
    </row>
    <row r="293" spans="1:11" x14ac:dyDescent="0.25">
      <c r="A293" s="40" t="s">
        <v>2732</v>
      </c>
      <c r="B293" s="23">
        <v>2025</v>
      </c>
      <c r="C293" s="38" t="s">
        <v>15</v>
      </c>
      <c r="D293" s="23" t="s">
        <v>63</v>
      </c>
      <c r="E293" s="34" t="s">
        <v>64</v>
      </c>
      <c r="F293" s="23" t="s">
        <v>76</v>
      </c>
      <c r="G293" s="21" t="str">
        <f t="shared" ca="1" si="13"/>
        <v>VETERANS</v>
      </c>
      <c r="H293" s="26">
        <v>15095</v>
      </c>
      <c r="I293" s="39" t="s">
        <v>395</v>
      </c>
      <c r="J293" s="21">
        <f t="shared" ca="1" si="14"/>
        <v>78</v>
      </c>
      <c r="K293" s="21">
        <f t="shared" ca="1" si="15"/>
        <v>77</v>
      </c>
    </row>
    <row r="294" spans="1:11" x14ac:dyDescent="0.25">
      <c r="A294" s="40" t="s">
        <v>2733</v>
      </c>
      <c r="B294" s="22">
        <v>2025</v>
      </c>
      <c r="C294" s="35" t="s">
        <v>15</v>
      </c>
      <c r="D294" s="22" t="s">
        <v>63</v>
      </c>
      <c r="E294" s="36" t="s">
        <v>64</v>
      </c>
      <c r="F294" s="22" t="s">
        <v>76</v>
      </c>
      <c r="G294" s="21" t="str">
        <f t="shared" ca="1" si="13"/>
        <v>SENIORS</v>
      </c>
      <c r="H294" s="25">
        <v>24027</v>
      </c>
      <c r="I294" s="37" t="s">
        <v>396</v>
      </c>
      <c r="J294" s="21">
        <f t="shared" ca="1" si="14"/>
        <v>54</v>
      </c>
      <c r="K294" s="21">
        <f t="shared" ca="1" si="15"/>
        <v>53</v>
      </c>
    </row>
    <row r="295" spans="1:11" x14ac:dyDescent="0.25">
      <c r="A295" s="40" t="s">
        <v>2734</v>
      </c>
      <c r="B295" s="23">
        <v>3003</v>
      </c>
      <c r="C295" s="38" t="s">
        <v>24</v>
      </c>
      <c r="D295" s="23" t="s">
        <v>63</v>
      </c>
      <c r="E295" s="34" t="s">
        <v>64</v>
      </c>
      <c r="F295" s="23" t="s">
        <v>76</v>
      </c>
      <c r="G295" s="21" t="str">
        <f t="shared" ca="1" si="13"/>
        <v>VETERANS</v>
      </c>
      <c r="H295" s="26">
        <v>19191</v>
      </c>
      <c r="I295" s="39" t="s">
        <v>397</v>
      </c>
      <c r="J295" s="21">
        <f t="shared" ca="1" si="14"/>
        <v>67</v>
      </c>
      <c r="K295" s="21">
        <f t="shared" ca="1" si="15"/>
        <v>66</v>
      </c>
    </row>
    <row r="296" spans="1:11" x14ac:dyDescent="0.25">
      <c r="A296" s="40" t="s">
        <v>2735</v>
      </c>
      <c r="B296" s="22">
        <v>3003</v>
      </c>
      <c r="C296" s="35" t="s">
        <v>24</v>
      </c>
      <c r="D296" s="22" t="s">
        <v>63</v>
      </c>
      <c r="E296" s="36" t="s">
        <v>64</v>
      </c>
      <c r="F296" s="22" t="s">
        <v>76</v>
      </c>
      <c r="G296" s="21" t="str">
        <f t="shared" ca="1" si="13"/>
        <v>VETERANS</v>
      </c>
      <c r="H296" s="25">
        <v>14034</v>
      </c>
      <c r="I296" s="37" t="s">
        <v>398</v>
      </c>
      <c r="J296" s="21">
        <f t="shared" ca="1" si="14"/>
        <v>81</v>
      </c>
      <c r="K296" s="21">
        <f t="shared" ca="1" si="15"/>
        <v>80</v>
      </c>
    </row>
    <row r="297" spans="1:11" x14ac:dyDescent="0.25">
      <c r="A297" s="40" t="s">
        <v>2736</v>
      </c>
      <c r="B297" s="23">
        <v>5037</v>
      </c>
      <c r="C297" s="38" t="s">
        <v>60</v>
      </c>
      <c r="D297" s="23" t="s">
        <v>63</v>
      </c>
      <c r="E297" s="34" t="s">
        <v>64</v>
      </c>
      <c r="F297" s="23" t="s">
        <v>76</v>
      </c>
      <c r="G297" s="21" t="str">
        <f t="shared" ca="1" si="13"/>
        <v>VETERANS</v>
      </c>
      <c r="H297" s="26">
        <v>16679</v>
      </c>
      <c r="I297" s="39" t="s">
        <v>399</v>
      </c>
      <c r="J297" s="21">
        <f t="shared" ca="1" si="14"/>
        <v>74</v>
      </c>
      <c r="K297" s="21">
        <f t="shared" ca="1" si="15"/>
        <v>73</v>
      </c>
    </row>
    <row r="298" spans="1:11" x14ac:dyDescent="0.25">
      <c r="A298" s="40" t="s">
        <v>2737</v>
      </c>
      <c r="B298" s="22">
        <v>5002</v>
      </c>
      <c r="C298" s="35" t="s">
        <v>75</v>
      </c>
      <c r="D298" s="22" t="s">
        <v>63</v>
      </c>
      <c r="E298" s="36" t="s">
        <v>64</v>
      </c>
      <c r="F298" s="22" t="s">
        <v>76</v>
      </c>
      <c r="G298" s="21" t="str">
        <f t="shared" ca="1" si="13"/>
        <v>VETERANS</v>
      </c>
      <c r="H298" s="25">
        <v>21654</v>
      </c>
      <c r="I298" s="37" t="s">
        <v>400</v>
      </c>
      <c r="J298" s="21">
        <f t="shared" ca="1" si="14"/>
        <v>60</v>
      </c>
      <c r="K298" s="21">
        <f t="shared" ca="1" si="15"/>
        <v>59</v>
      </c>
    </row>
    <row r="299" spans="1:11" x14ac:dyDescent="0.25">
      <c r="A299" s="40" t="s">
        <v>2738</v>
      </c>
      <c r="B299" s="23">
        <v>5027</v>
      </c>
      <c r="C299" s="38" t="s">
        <v>52</v>
      </c>
      <c r="D299" s="23" t="s">
        <v>63</v>
      </c>
      <c r="E299" s="34" t="s">
        <v>64</v>
      </c>
      <c r="F299" s="23" t="s">
        <v>76</v>
      </c>
      <c r="G299" s="21" t="str">
        <f t="shared" ca="1" si="13"/>
        <v>SENIORS</v>
      </c>
      <c r="H299" s="26">
        <v>25282</v>
      </c>
      <c r="I299" s="39" t="s">
        <v>401</v>
      </c>
      <c r="J299" s="21">
        <f t="shared" ca="1" si="14"/>
        <v>50</v>
      </c>
      <c r="K299" s="21">
        <f t="shared" ca="1" si="15"/>
        <v>49</v>
      </c>
    </row>
    <row r="300" spans="1:11" x14ac:dyDescent="0.25">
      <c r="A300" s="40" t="s">
        <v>2739</v>
      </c>
      <c r="B300" s="22">
        <v>5012</v>
      </c>
      <c r="C300" s="35" t="s">
        <v>44</v>
      </c>
      <c r="D300" s="22" t="s">
        <v>63</v>
      </c>
      <c r="E300" s="36" t="s">
        <v>64</v>
      </c>
      <c r="F300" s="22" t="s">
        <v>76</v>
      </c>
      <c r="G300" s="21" t="str">
        <f t="shared" ca="1" si="13"/>
        <v>SENIORS</v>
      </c>
      <c r="H300" s="25">
        <v>25599</v>
      </c>
      <c r="I300" s="37" t="s">
        <v>402</v>
      </c>
      <c r="J300" s="21">
        <f t="shared" ca="1" si="14"/>
        <v>49</v>
      </c>
      <c r="K300" s="21">
        <f t="shared" ca="1" si="15"/>
        <v>49</v>
      </c>
    </row>
    <row r="301" spans="1:11" x14ac:dyDescent="0.25">
      <c r="A301" s="40" t="s">
        <v>2740</v>
      </c>
      <c r="B301" s="23">
        <v>3022</v>
      </c>
      <c r="C301" s="38" t="s">
        <v>37</v>
      </c>
      <c r="D301" s="23" t="s">
        <v>63</v>
      </c>
      <c r="E301" s="34" t="s">
        <v>64</v>
      </c>
      <c r="F301" s="23" t="s">
        <v>76</v>
      </c>
      <c r="G301" s="21" t="str">
        <f t="shared" ca="1" si="13"/>
        <v>VETERANS</v>
      </c>
      <c r="H301" s="26">
        <v>18471</v>
      </c>
      <c r="I301" s="39" t="s">
        <v>403</v>
      </c>
      <c r="J301" s="21">
        <f t="shared" ca="1" si="14"/>
        <v>69</v>
      </c>
      <c r="K301" s="21">
        <f t="shared" ca="1" si="15"/>
        <v>68</v>
      </c>
    </row>
    <row r="302" spans="1:11" x14ac:dyDescent="0.25">
      <c r="A302" s="40" t="s">
        <v>2741</v>
      </c>
      <c r="B302" s="22">
        <v>2011</v>
      </c>
      <c r="C302" s="35" t="s">
        <v>7</v>
      </c>
      <c r="D302" s="22" t="s">
        <v>63</v>
      </c>
      <c r="E302" s="36" t="s">
        <v>64</v>
      </c>
      <c r="F302" s="22" t="s">
        <v>76</v>
      </c>
      <c r="G302" s="21" t="str">
        <f t="shared" ca="1" si="13"/>
        <v>VETERANS</v>
      </c>
      <c r="H302" s="25">
        <v>21905</v>
      </c>
      <c r="I302" s="37" t="s">
        <v>404</v>
      </c>
      <c r="J302" s="21">
        <f t="shared" ca="1" si="14"/>
        <v>60</v>
      </c>
      <c r="K302" s="21">
        <f t="shared" ca="1" si="15"/>
        <v>59</v>
      </c>
    </row>
    <row r="303" spans="1:11" x14ac:dyDescent="0.25">
      <c r="A303" s="40" t="s">
        <v>2742</v>
      </c>
      <c r="B303" s="23">
        <v>5015</v>
      </c>
      <c r="C303" s="38" t="s">
        <v>45</v>
      </c>
      <c r="D303" s="23" t="s">
        <v>63</v>
      </c>
      <c r="E303" s="34" t="s">
        <v>66</v>
      </c>
      <c r="F303" s="23" t="s">
        <v>76</v>
      </c>
      <c r="G303" s="21" t="str">
        <f t="shared" ca="1" si="13"/>
        <v>VETERANS</v>
      </c>
      <c r="H303" s="26">
        <v>14294</v>
      </c>
      <c r="I303" s="39" t="s">
        <v>405</v>
      </c>
      <c r="J303" s="21">
        <f t="shared" ca="1" si="14"/>
        <v>80</v>
      </c>
      <c r="K303" s="21">
        <f t="shared" ca="1" si="15"/>
        <v>80</v>
      </c>
    </row>
    <row r="304" spans="1:11" x14ac:dyDescent="0.25">
      <c r="A304" s="40" t="s">
        <v>2743</v>
      </c>
      <c r="B304" s="22">
        <v>2022</v>
      </c>
      <c r="C304" s="35" t="s">
        <v>12</v>
      </c>
      <c r="D304" s="22" t="s">
        <v>63</v>
      </c>
      <c r="E304" s="36" t="s">
        <v>64</v>
      </c>
      <c r="F304" s="22" t="s">
        <v>76</v>
      </c>
      <c r="G304" s="21" t="str">
        <f t="shared" ca="1" si="13"/>
        <v>SENIORS</v>
      </c>
      <c r="H304" s="25">
        <v>34309</v>
      </c>
      <c r="I304" s="37" t="s">
        <v>2345</v>
      </c>
      <c r="J304" s="21">
        <f t="shared" ca="1" si="14"/>
        <v>26</v>
      </c>
      <c r="K304" s="21">
        <f t="shared" ca="1" si="15"/>
        <v>25</v>
      </c>
    </row>
    <row r="305" spans="1:11" x14ac:dyDescent="0.25">
      <c r="A305" s="40" t="s">
        <v>2744</v>
      </c>
      <c r="B305" s="23">
        <v>5037</v>
      </c>
      <c r="C305" s="38" t="s">
        <v>60</v>
      </c>
      <c r="D305" s="23" t="s">
        <v>63</v>
      </c>
      <c r="E305" s="34" t="s">
        <v>64</v>
      </c>
      <c r="F305" s="23" t="s">
        <v>76</v>
      </c>
      <c r="G305" s="21" t="str">
        <f t="shared" ca="1" si="13"/>
        <v>VETERANS</v>
      </c>
      <c r="H305" s="26">
        <v>18537</v>
      </c>
      <c r="I305" s="39" t="s">
        <v>406</v>
      </c>
      <c r="J305" s="21">
        <f t="shared" ca="1" si="14"/>
        <v>69</v>
      </c>
      <c r="K305" s="21">
        <f t="shared" ca="1" si="15"/>
        <v>68</v>
      </c>
    </row>
    <row r="306" spans="1:11" x14ac:dyDescent="0.25">
      <c r="A306" s="40" t="s">
        <v>2745</v>
      </c>
      <c r="B306" s="22">
        <v>2029</v>
      </c>
      <c r="C306" s="35" t="s">
        <v>18</v>
      </c>
      <c r="D306" s="22" t="s">
        <v>63</v>
      </c>
      <c r="E306" s="36" t="s">
        <v>64</v>
      </c>
      <c r="F306" s="22" t="s">
        <v>76</v>
      </c>
      <c r="G306" s="21" t="str">
        <f t="shared" ca="1" si="13"/>
        <v>VETERANS</v>
      </c>
      <c r="H306" s="25">
        <v>17374</v>
      </c>
      <c r="I306" s="37" t="s">
        <v>407</v>
      </c>
      <c r="J306" s="21">
        <f t="shared" ca="1" si="14"/>
        <v>72</v>
      </c>
      <c r="K306" s="21">
        <f t="shared" ca="1" si="15"/>
        <v>71</v>
      </c>
    </row>
    <row r="307" spans="1:11" x14ac:dyDescent="0.25">
      <c r="A307" s="40" t="s">
        <v>2746</v>
      </c>
      <c r="B307" s="23">
        <v>3014</v>
      </c>
      <c r="C307" s="38" t="s">
        <v>34</v>
      </c>
      <c r="D307" s="23" t="s">
        <v>64</v>
      </c>
      <c r="E307" s="34" t="s">
        <v>64</v>
      </c>
      <c r="F307" s="23" t="s">
        <v>76</v>
      </c>
      <c r="G307" s="21" t="str">
        <f t="shared" ca="1" si="13"/>
        <v>SENIORS</v>
      </c>
      <c r="H307" s="26">
        <v>25975</v>
      </c>
      <c r="I307" s="39" t="s">
        <v>408</v>
      </c>
      <c r="J307" s="21">
        <f t="shared" ca="1" si="14"/>
        <v>48</v>
      </c>
      <c r="K307" s="21">
        <f t="shared" ca="1" si="15"/>
        <v>48</v>
      </c>
    </row>
    <row r="308" spans="1:11" x14ac:dyDescent="0.25">
      <c r="A308" s="40" t="s">
        <v>2747</v>
      </c>
      <c r="B308" s="22">
        <v>2033</v>
      </c>
      <c r="C308" s="35" t="s">
        <v>21</v>
      </c>
      <c r="D308" s="22" t="s">
        <v>63</v>
      </c>
      <c r="E308" s="36" t="s">
        <v>64</v>
      </c>
      <c r="F308" s="22" t="s">
        <v>76</v>
      </c>
      <c r="G308" s="21" t="str">
        <f t="shared" ca="1" si="13"/>
        <v>VETERANS</v>
      </c>
      <c r="H308" s="25">
        <v>18270</v>
      </c>
      <c r="I308" s="37" t="s">
        <v>409</v>
      </c>
      <c r="J308" s="21">
        <f t="shared" ca="1" si="14"/>
        <v>69</v>
      </c>
      <c r="K308" s="21">
        <f t="shared" ca="1" si="15"/>
        <v>69</v>
      </c>
    </row>
    <row r="309" spans="1:11" x14ac:dyDescent="0.25">
      <c r="A309" s="40" t="s">
        <v>2748</v>
      </c>
      <c r="B309" s="23">
        <v>3022</v>
      </c>
      <c r="C309" s="38" t="s">
        <v>37</v>
      </c>
      <c r="D309" s="23" t="s">
        <v>63</v>
      </c>
      <c r="E309" s="34" t="s">
        <v>64</v>
      </c>
      <c r="F309" s="23" t="s">
        <v>76</v>
      </c>
      <c r="G309" s="21" t="str">
        <f t="shared" ca="1" si="13"/>
        <v>VETERANS</v>
      </c>
      <c r="H309" s="26">
        <v>18358</v>
      </c>
      <c r="I309" s="39" t="s">
        <v>410</v>
      </c>
      <c r="J309" s="21">
        <f t="shared" ca="1" si="14"/>
        <v>69</v>
      </c>
      <c r="K309" s="21">
        <f t="shared" ca="1" si="15"/>
        <v>68</v>
      </c>
    </row>
    <row r="310" spans="1:11" x14ac:dyDescent="0.25">
      <c r="A310" s="40" t="s">
        <v>2749</v>
      </c>
      <c r="B310" s="22">
        <v>2016</v>
      </c>
      <c r="C310" s="35" t="s">
        <v>10</v>
      </c>
      <c r="D310" s="22" t="s">
        <v>63</v>
      </c>
      <c r="E310" s="36" t="s">
        <v>64</v>
      </c>
      <c r="F310" s="22" t="s">
        <v>76</v>
      </c>
      <c r="G310" s="21" t="str">
        <f t="shared" ca="1" si="13"/>
        <v>SENIORS</v>
      </c>
      <c r="H310" s="25">
        <v>24706</v>
      </c>
      <c r="I310" s="37" t="s">
        <v>411</v>
      </c>
      <c r="J310" s="21">
        <f t="shared" ca="1" si="14"/>
        <v>52</v>
      </c>
      <c r="K310" s="21">
        <f t="shared" ca="1" si="15"/>
        <v>51</v>
      </c>
    </row>
    <row r="311" spans="1:11" x14ac:dyDescent="0.25">
      <c r="A311" s="40" t="s">
        <v>2750</v>
      </c>
      <c r="B311" s="23">
        <v>2029</v>
      </c>
      <c r="C311" s="38" t="s">
        <v>18</v>
      </c>
      <c r="D311" s="23" t="s">
        <v>63</v>
      </c>
      <c r="E311" s="34" t="s">
        <v>64</v>
      </c>
      <c r="F311" s="23" t="s">
        <v>78</v>
      </c>
      <c r="G311" s="21" t="str">
        <f t="shared" ca="1" si="13"/>
        <v>SENIORS</v>
      </c>
      <c r="H311" s="26">
        <v>33109</v>
      </c>
      <c r="I311" s="39" t="s">
        <v>412</v>
      </c>
      <c r="J311" s="21">
        <f t="shared" ca="1" si="14"/>
        <v>29</v>
      </c>
      <c r="K311" s="21">
        <f t="shared" ca="1" si="15"/>
        <v>28</v>
      </c>
    </row>
    <row r="312" spans="1:11" x14ac:dyDescent="0.25">
      <c r="A312" s="40" t="s">
        <v>2751</v>
      </c>
      <c r="B312" s="22">
        <v>2029</v>
      </c>
      <c r="C312" s="35" t="s">
        <v>18</v>
      </c>
      <c r="D312" s="22" t="s">
        <v>64</v>
      </c>
      <c r="E312" s="36" t="s">
        <v>64</v>
      </c>
      <c r="F312" s="22" t="s">
        <v>77</v>
      </c>
      <c r="G312" s="21" t="str">
        <f t="shared" ca="1" si="13"/>
        <v>SENIORS</v>
      </c>
      <c r="H312" s="25">
        <v>32556</v>
      </c>
      <c r="I312" s="37" t="s">
        <v>413</v>
      </c>
      <c r="J312" s="21">
        <f t="shared" ca="1" si="14"/>
        <v>30</v>
      </c>
      <c r="K312" s="21">
        <f t="shared" ca="1" si="15"/>
        <v>30</v>
      </c>
    </row>
    <row r="313" spans="1:11" x14ac:dyDescent="0.25">
      <c r="A313" s="40" t="s">
        <v>2752</v>
      </c>
      <c r="B313" s="23">
        <v>2029</v>
      </c>
      <c r="C313" s="38" t="s">
        <v>18</v>
      </c>
      <c r="D313" s="23" t="s">
        <v>63</v>
      </c>
      <c r="E313" s="34" t="s">
        <v>64</v>
      </c>
      <c r="F313" s="23" t="s">
        <v>77</v>
      </c>
      <c r="G313" s="21" t="str">
        <f t="shared" ca="1" si="13"/>
        <v>SENIORS</v>
      </c>
      <c r="H313" s="26">
        <v>31768</v>
      </c>
      <c r="I313" s="39" t="s">
        <v>414</v>
      </c>
      <c r="J313" s="21">
        <f t="shared" ca="1" si="14"/>
        <v>33</v>
      </c>
      <c r="K313" s="21">
        <f t="shared" ca="1" si="15"/>
        <v>32</v>
      </c>
    </row>
    <row r="314" spans="1:11" x14ac:dyDescent="0.25">
      <c r="A314" s="40" t="s">
        <v>2753</v>
      </c>
      <c r="B314" s="22">
        <v>2029</v>
      </c>
      <c r="C314" s="35" t="s">
        <v>18</v>
      </c>
      <c r="D314" s="22" t="s">
        <v>63</v>
      </c>
      <c r="E314" s="36" t="s">
        <v>64</v>
      </c>
      <c r="F314" s="22" t="s">
        <v>76</v>
      </c>
      <c r="G314" s="21" t="str">
        <f t="shared" ca="1" si="13"/>
        <v>VETERANS</v>
      </c>
      <c r="H314" s="25">
        <v>22888</v>
      </c>
      <c r="I314" s="37" t="s">
        <v>415</v>
      </c>
      <c r="J314" s="21">
        <f t="shared" ca="1" si="14"/>
        <v>57</v>
      </c>
      <c r="K314" s="21">
        <f t="shared" ca="1" si="15"/>
        <v>56</v>
      </c>
    </row>
    <row r="315" spans="1:11" x14ac:dyDescent="0.25">
      <c r="A315" s="40" t="s">
        <v>2754</v>
      </c>
      <c r="B315" s="23">
        <v>5025</v>
      </c>
      <c r="C315" s="38" t="s">
        <v>50</v>
      </c>
      <c r="D315" s="23" t="s">
        <v>63</v>
      </c>
      <c r="E315" s="34" t="s">
        <v>64</v>
      </c>
      <c r="F315" s="23" t="s">
        <v>76</v>
      </c>
      <c r="G315" s="21" t="str">
        <f t="shared" ca="1" si="13"/>
        <v>VETERANS</v>
      </c>
      <c r="H315" s="26">
        <v>21077</v>
      </c>
      <c r="I315" s="39" t="s">
        <v>416</v>
      </c>
      <c r="J315" s="21">
        <f t="shared" ca="1" si="14"/>
        <v>62</v>
      </c>
      <c r="K315" s="21">
        <f t="shared" ca="1" si="15"/>
        <v>61</v>
      </c>
    </row>
    <row r="316" spans="1:11" x14ac:dyDescent="0.25">
      <c r="A316" s="40" t="s">
        <v>2755</v>
      </c>
      <c r="B316" s="22">
        <v>5015</v>
      </c>
      <c r="C316" s="35" t="s">
        <v>45</v>
      </c>
      <c r="D316" s="22" t="s">
        <v>64</v>
      </c>
      <c r="E316" s="36" t="s">
        <v>64</v>
      </c>
      <c r="F316" s="22" t="s">
        <v>76</v>
      </c>
      <c r="G316" s="21" t="str">
        <f t="shared" ca="1" si="13"/>
        <v>SENIORS</v>
      </c>
      <c r="H316" s="25">
        <v>33105</v>
      </c>
      <c r="I316" s="37" t="s">
        <v>417</v>
      </c>
      <c r="J316" s="21">
        <f t="shared" ca="1" si="14"/>
        <v>29</v>
      </c>
      <c r="K316" s="21">
        <f t="shared" ca="1" si="15"/>
        <v>28</v>
      </c>
    </row>
    <row r="317" spans="1:11" x14ac:dyDescent="0.25">
      <c r="A317" s="40" t="s">
        <v>2756</v>
      </c>
      <c r="B317" s="23">
        <v>2012</v>
      </c>
      <c r="C317" s="38" t="s">
        <v>8</v>
      </c>
      <c r="D317" s="23" t="s">
        <v>63</v>
      </c>
      <c r="E317" s="34" t="s">
        <v>64</v>
      </c>
      <c r="F317" s="23" t="s">
        <v>76</v>
      </c>
      <c r="G317" s="21" t="str">
        <f t="shared" ca="1" si="13"/>
        <v>VETERANS</v>
      </c>
      <c r="H317" s="26">
        <v>14387</v>
      </c>
      <c r="I317" s="39" t="s">
        <v>418</v>
      </c>
      <c r="J317" s="21">
        <f t="shared" ca="1" si="14"/>
        <v>80</v>
      </c>
      <c r="K317" s="21">
        <f t="shared" ca="1" si="15"/>
        <v>79</v>
      </c>
    </row>
    <row r="318" spans="1:11" x14ac:dyDescent="0.25">
      <c r="A318" s="40" t="s">
        <v>2757</v>
      </c>
      <c r="B318" s="22">
        <v>2022</v>
      </c>
      <c r="C318" s="35" t="s">
        <v>12</v>
      </c>
      <c r="D318" s="22" t="s">
        <v>63</v>
      </c>
      <c r="E318" s="36" t="s">
        <v>64</v>
      </c>
      <c r="F318" s="22" t="s">
        <v>76</v>
      </c>
      <c r="G318" s="21" t="str">
        <f t="shared" ca="1" si="13"/>
        <v>SENIORS</v>
      </c>
      <c r="H318" s="25">
        <v>26770</v>
      </c>
      <c r="I318" s="37" t="s">
        <v>419</v>
      </c>
      <c r="J318" s="21">
        <f t="shared" ca="1" si="14"/>
        <v>46</v>
      </c>
      <c r="K318" s="21">
        <f t="shared" ca="1" si="15"/>
        <v>45</v>
      </c>
    </row>
    <row r="319" spans="1:11" x14ac:dyDescent="0.25">
      <c r="A319" s="40" t="s">
        <v>2758</v>
      </c>
      <c r="B319" s="23">
        <v>5009</v>
      </c>
      <c r="C319" s="38" t="s">
        <v>42</v>
      </c>
      <c r="D319" s="23" t="s">
        <v>63</v>
      </c>
      <c r="E319" s="34" t="s">
        <v>66</v>
      </c>
      <c r="F319" s="23" t="s">
        <v>76</v>
      </c>
      <c r="G319" s="21" t="str">
        <f t="shared" ca="1" si="13"/>
        <v>VETERANS</v>
      </c>
      <c r="H319" s="26">
        <v>19960</v>
      </c>
      <c r="I319" s="39" t="s">
        <v>420</v>
      </c>
      <c r="J319" s="21">
        <f t="shared" ca="1" si="14"/>
        <v>65</v>
      </c>
      <c r="K319" s="21">
        <f t="shared" ca="1" si="15"/>
        <v>64</v>
      </c>
    </row>
    <row r="320" spans="1:11" x14ac:dyDescent="0.25">
      <c r="A320" s="40" t="s">
        <v>2759</v>
      </c>
      <c r="B320" s="22">
        <v>2033</v>
      </c>
      <c r="C320" s="35" t="s">
        <v>21</v>
      </c>
      <c r="D320" s="22" t="s">
        <v>63</v>
      </c>
      <c r="E320" s="36" t="s">
        <v>64</v>
      </c>
      <c r="F320" s="22" t="s">
        <v>76</v>
      </c>
      <c r="G320" s="21" t="str">
        <f t="shared" ca="1" si="13"/>
        <v>SENIORS</v>
      </c>
      <c r="H320" s="25">
        <v>31932</v>
      </c>
      <c r="I320" s="37" t="s">
        <v>421</v>
      </c>
      <c r="J320" s="21">
        <f t="shared" ca="1" si="14"/>
        <v>32</v>
      </c>
      <c r="K320" s="21">
        <f t="shared" ca="1" si="15"/>
        <v>31</v>
      </c>
    </row>
    <row r="321" spans="1:11" x14ac:dyDescent="0.25">
      <c r="A321" s="40" t="s">
        <v>2760</v>
      </c>
      <c r="B321" s="23">
        <v>3025</v>
      </c>
      <c r="C321" s="38" t="s">
        <v>39</v>
      </c>
      <c r="D321" s="23" t="s">
        <v>64</v>
      </c>
      <c r="E321" s="34" t="s">
        <v>64</v>
      </c>
      <c r="F321" s="23" t="s">
        <v>76</v>
      </c>
      <c r="G321" s="21" t="str">
        <f t="shared" ca="1" si="13"/>
        <v>VETERANS</v>
      </c>
      <c r="H321" s="26">
        <v>21086</v>
      </c>
      <c r="I321" s="39" t="s">
        <v>422</v>
      </c>
      <c r="J321" s="21">
        <f t="shared" ca="1" si="14"/>
        <v>62</v>
      </c>
      <c r="K321" s="21">
        <f t="shared" ca="1" si="15"/>
        <v>61</v>
      </c>
    </row>
    <row r="322" spans="1:11" x14ac:dyDescent="0.25">
      <c r="A322" s="40" t="s">
        <v>2761</v>
      </c>
      <c r="B322" s="22">
        <v>3008</v>
      </c>
      <c r="C322" s="35" t="s">
        <v>29</v>
      </c>
      <c r="D322" s="22" t="s">
        <v>63</v>
      </c>
      <c r="E322" s="36" t="s">
        <v>64</v>
      </c>
      <c r="F322" s="22" t="s">
        <v>77</v>
      </c>
      <c r="G322" s="21" t="str">
        <f t="shared" ref="G322:G385" ca="1" si="16">VLOOKUP(H322,$P$2:$Q$15,2,1)</f>
        <v>SENIORS</v>
      </c>
      <c r="H322" s="25">
        <v>36393</v>
      </c>
      <c r="I322" s="37" t="s">
        <v>423</v>
      </c>
      <c r="J322" s="21">
        <f t="shared" ref="J322:J385" ca="1" si="17">DATEDIF(H322,DATE(YEAR(TODAY()),12,31),"y")</f>
        <v>20</v>
      </c>
      <c r="K322" s="21">
        <f t="shared" ref="K322:K385" ca="1" si="18">IF(H322="","",DATEDIF(H322,TODAY(),"Y"))</f>
        <v>19</v>
      </c>
    </row>
    <row r="323" spans="1:11" x14ac:dyDescent="0.25">
      <c r="A323" s="40" t="s">
        <v>2762</v>
      </c>
      <c r="B323" s="23">
        <v>5025</v>
      </c>
      <c r="C323" s="38" t="s">
        <v>50</v>
      </c>
      <c r="D323" s="23" t="s">
        <v>63</v>
      </c>
      <c r="E323" s="34" t="s">
        <v>66</v>
      </c>
      <c r="F323" s="23" t="s">
        <v>76</v>
      </c>
      <c r="G323" s="21" t="str">
        <f t="shared" ca="1" si="16"/>
        <v>VETERANS</v>
      </c>
      <c r="H323" s="26">
        <v>21275</v>
      </c>
      <c r="I323" s="39" t="s">
        <v>424</v>
      </c>
      <c r="J323" s="21">
        <f t="shared" ca="1" si="17"/>
        <v>61</v>
      </c>
      <c r="K323" s="21">
        <f t="shared" ca="1" si="18"/>
        <v>60</v>
      </c>
    </row>
    <row r="324" spans="1:11" x14ac:dyDescent="0.25">
      <c r="A324" s="40" t="s">
        <v>2763</v>
      </c>
      <c r="B324" s="22">
        <v>3010</v>
      </c>
      <c r="C324" s="35" t="s">
        <v>31</v>
      </c>
      <c r="D324" s="22" t="s">
        <v>63</v>
      </c>
      <c r="E324" s="36" t="s">
        <v>64</v>
      </c>
      <c r="F324" s="22" t="s">
        <v>76</v>
      </c>
      <c r="G324" s="21" t="str">
        <f t="shared" ca="1" si="16"/>
        <v>SENIORS</v>
      </c>
      <c r="H324" s="25">
        <v>24770</v>
      </c>
      <c r="I324" s="37" t="s">
        <v>425</v>
      </c>
      <c r="J324" s="21">
        <f t="shared" ca="1" si="17"/>
        <v>52</v>
      </c>
      <c r="K324" s="21">
        <f t="shared" ca="1" si="18"/>
        <v>51</v>
      </c>
    </row>
    <row r="325" spans="1:11" x14ac:dyDescent="0.25">
      <c r="A325" s="40" t="s">
        <v>2764</v>
      </c>
      <c r="B325" s="23">
        <v>2001</v>
      </c>
      <c r="C325" s="38" t="s">
        <v>3</v>
      </c>
      <c r="D325" s="23" t="s">
        <v>63</v>
      </c>
      <c r="E325" s="34" t="s">
        <v>64</v>
      </c>
      <c r="F325" s="23" t="s">
        <v>76</v>
      </c>
      <c r="G325" s="21" t="str">
        <f t="shared" ca="1" si="16"/>
        <v>VETERANS</v>
      </c>
      <c r="H325" s="26">
        <v>21732</v>
      </c>
      <c r="I325" s="39" t="s">
        <v>426</v>
      </c>
      <c r="J325" s="21">
        <f t="shared" ca="1" si="17"/>
        <v>60</v>
      </c>
      <c r="K325" s="21">
        <f t="shared" ca="1" si="18"/>
        <v>59</v>
      </c>
    </row>
    <row r="326" spans="1:11" x14ac:dyDescent="0.25">
      <c r="A326" s="40" t="s">
        <v>2765</v>
      </c>
      <c r="B326" s="22">
        <v>2001</v>
      </c>
      <c r="C326" s="35" t="s">
        <v>3</v>
      </c>
      <c r="D326" s="22" t="s">
        <v>64</v>
      </c>
      <c r="E326" s="36" t="s">
        <v>64</v>
      </c>
      <c r="F326" s="22" t="s">
        <v>76</v>
      </c>
      <c r="G326" s="21" t="str">
        <f t="shared" ca="1" si="16"/>
        <v>VETERANS</v>
      </c>
      <c r="H326" s="25">
        <v>22352</v>
      </c>
      <c r="I326" s="37" t="s">
        <v>427</v>
      </c>
      <c r="J326" s="21">
        <f t="shared" ca="1" si="17"/>
        <v>58</v>
      </c>
      <c r="K326" s="21">
        <f t="shared" ca="1" si="18"/>
        <v>58</v>
      </c>
    </row>
    <row r="327" spans="1:11" x14ac:dyDescent="0.25">
      <c r="A327" s="40" t="s">
        <v>2766</v>
      </c>
      <c r="B327" s="22">
        <v>5009</v>
      </c>
      <c r="C327" s="35" t="s">
        <v>42</v>
      </c>
      <c r="D327" s="22" t="s">
        <v>63</v>
      </c>
      <c r="E327" s="36" t="s">
        <v>64</v>
      </c>
      <c r="F327" s="22" t="s">
        <v>76</v>
      </c>
      <c r="G327" s="21" t="str">
        <f t="shared" ca="1" si="16"/>
        <v>SENIORS</v>
      </c>
      <c r="H327" s="25">
        <v>26424</v>
      </c>
      <c r="I327" s="37" t="s">
        <v>429</v>
      </c>
      <c r="J327" s="21">
        <f t="shared" ca="1" si="17"/>
        <v>47</v>
      </c>
      <c r="K327" s="21">
        <f t="shared" ca="1" si="18"/>
        <v>46</v>
      </c>
    </row>
    <row r="328" spans="1:11" x14ac:dyDescent="0.25">
      <c r="A328" s="40" t="s">
        <v>2767</v>
      </c>
      <c r="B328" s="23">
        <v>5015</v>
      </c>
      <c r="C328" s="38" t="s">
        <v>45</v>
      </c>
      <c r="D328" s="23" t="s">
        <v>63</v>
      </c>
      <c r="E328" s="34" t="s">
        <v>64</v>
      </c>
      <c r="F328" s="23" t="s">
        <v>76</v>
      </c>
      <c r="G328" s="21" t="str">
        <f t="shared" ca="1" si="16"/>
        <v>SENIORS</v>
      </c>
      <c r="H328" s="26">
        <v>25474</v>
      </c>
      <c r="I328" s="39" t="s">
        <v>428</v>
      </c>
      <c r="J328" s="21">
        <f t="shared" ca="1" si="17"/>
        <v>50</v>
      </c>
      <c r="K328" s="21">
        <f t="shared" ca="1" si="18"/>
        <v>49</v>
      </c>
    </row>
    <row r="329" spans="1:11" x14ac:dyDescent="0.25">
      <c r="A329" s="40" t="s">
        <v>2768</v>
      </c>
      <c r="B329" s="23">
        <v>7003</v>
      </c>
      <c r="C329" s="38" t="s">
        <v>2440</v>
      </c>
      <c r="D329" s="23" t="s">
        <v>63</v>
      </c>
      <c r="E329" s="34" t="s">
        <v>64</v>
      </c>
      <c r="F329" s="23" t="s">
        <v>76</v>
      </c>
      <c r="G329" s="21" t="str">
        <f t="shared" ca="1" si="16"/>
        <v>SENIORS</v>
      </c>
      <c r="H329" s="26">
        <v>24058</v>
      </c>
      <c r="I329" s="39" t="s">
        <v>2346</v>
      </c>
      <c r="J329" s="21">
        <f t="shared" ca="1" si="17"/>
        <v>54</v>
      </c>
      <c r="K329" s="21">
        <f t="shared" ca="1" si="18"/>
        <v>53</v>
      </c>
    </row>
    <row r="330" spans="1:11" x14ac:dyDescent="0.25">
      <c r="A330" s="40" t="s">
        <v>2769</v>
      </c>
      <c r="B330" s="22">
        <v>3003</v>
      </c>
      <c r="C330" s="35" t="s">
        <v>24</v>
      </c>
      <c r="D330" s="22" t="s">
        <v>63</v>
      </c>
      <c r="E330" s="36" t="s">
        <v>65</v>
      </c>
      <c r="F330" s="22" t="s">
        <v>76</v>
      </c>
      <c r="G330" s="21" t="str">
        <f t="shared" ca="1" si="16"/>
        <v>VETERANS</v>
      </c>
      <c r="H330" s="25">
        <v>19494</v>
      </c>
      <c r="I330" s="37" t="s">
        <v>430</v>
      </c>
      <c r="J330" s="21">
        <f t="shared" ca="1" si="17"/>
        <v>66</v>
      </c>
      <c r="K330" s="21">
        <f t="shared" ca="1" si="18"/>
        <v>65</v>
      </c>
    </row>
    <row r="331" spans="1:11" x14ac:dyDescent="0.25">
      <c r="A331" s="40" t="s">
        <v>2770</v>
      </c>
      <c r="B331" s="23">
        <v>2022</v>
      </c>
      <c r="C331" s="38" t="s">
        <v>12</v>
      </c>
      <c r="D331" s="23" t="s">
        <v>63</v>
      </c>
      <c r="E331" s="34" t="s">
        <v>64</v>
      </c>
      <c r="F331" s="23" t="s">
        <v>78</v>
      </c>
      <c r="G331" s="21" t="str">
        <f t="shared" ca="1" si="16"/>
        <v>VETERANS</v>
      </c>
      <c r="H331" s="26">
        <v>15165</v>
      </c>
      <c r="I331" s="39" t="s">
        <v>431</v>
      </c>
      <c r="J331" s="21">
        <f t="shared" ca="1" si="17"/>
        <v>78</v>
      </c>
      <c r="K331" s="21">
        <f t="shared" ca="1" si="18"/>
        <v>77</v>
      </c>
    </row>
    <row r="332" spans="1:11" x14ac:dyDescent="0.25">
      <c r="A332" s="40" t="s">
        <v>2771</v>
      </c>
      <c r="B332" s="22">
        <v>2020</v>
      </c>
      <c r="C332" s="35" t="s">
        <v>11</v>
      </c>
      <c r="D332" s="22" t="s">
        <v>63</v>
      </c>
      <c r="E332" s="36" t="s">
        <v>64</v>
      </c>
      <c r="F332" s="22" t="s">
        <v>76</v>
      </c>
      <c r="G332" s="21" t="str">
        <f t="shared" ca="1" si="16"/>
        <v>VETERANS</v>
      </c>
      <c r="H332" s="25">
        <v>20943</v>
      </c>
      <c r="I332" s="37" t="s">
        <v>432</v>
      </c>
      <c r="J332" s="21">
        <f t="shared" ca="1" si="17"/>
        <v>62</v>
      </c>
      <c r="K332" s="21">
        <f t="shared" ca="1" si="18"/>
        <v>61</v>
      </c>
    </row>
    <row r="333" spans="1:11" x14ac:dyDescent="0.25">
      <c r="A333" s="40" t="s">
        <v>2772</v>
      </c>
      <c r="B333" s="23">
        <v>3012</v>
      </c>
      <c r="C333" s="38" t="s">
        <v>32</v>
      </c>
      <c r="D333" s="23" t="s">
        <v>63</v>
      </c>
      <c r="E333" s="34" t="s">
        <v>64</v>
      </c>
      <c r="F333" s="23" t="s">
        <v>76</v>
      </c>
      <c r="G333" s="21" t="str">
        <f t="shared" ca="1" si="16"/>
        <v>VETERANS</v>
      </c>
      <c r="H333" s="26">
        <v>18243</v>
      </c>
      <c r="I333" s="39" t="s">
        <v>433</v>
      </c>
      <c r="J333" s="21">
        <f t="shared" ca="1" si="17"/>
        <v>70</v>
      </c>
      <c r="K333" s="21">
        <f t="shared" ca="1" si="18"/>
        <v>69</v>
      </c>
    </row>
    <row r="334" spans="1:11" x14ac:dyDescent="0.25">
      <c r="A334" s="40" t="s">
        <v>2773</v>
      </c>
      <c r="B334" s="22">
        <v>3008</v>
      </c>
      <c r="C334" s="35" t="s">
        <v>29</v>
      </c>
      <c r="D334" s="22" t="s">
        <v>63</v>
      </c>
      <c r="E334" s="36" t="s">
        <v>64</v>
      </c>
      <c r="F334" s="22" t="s">
        <v>76</v>
      </c>
      <c r="G334" s="21" t="str">
        <f t="shared" ca="1" si="16"/>
        <v>VETERANS</v>
      </c>
      <c r="H334" s="25">
        <v>18205</v>
      </c>
      <c r="I334" s="37" t="s">
        <v>434</v>
      </c>
      <c r="J334" s="21">
        <f t="shared" ca="1" si="17"/>
        <v>70</v>
      </c>
      <c r="K334" s="21">
        <f t="shared" ca="1" si="18"/>
        <v>69</v>
      </c>
    </row>
    <row r="335" spans="1:11" x14ac:dyDescent="0.25">
      <c r="A335" s="40" t="s">
        <v>2774</v>
      </c>
      <c r="B335" s="23">
        <v>3007</v>
      </c>
      <c r="C335" s="38" t="s">
        <v>28</v>
      </c>
      <c r="D335" s="23" t="s">
        <v>63</v>
      </c>
      <c r="E335" s="34" t="s">
        <v>64</v>
      </c>
      <c r="F335" s="23" t="s">
        <v>76</v>
      </c>
      <c r="G335" s="21" t="str">
        <f t="shared" ca="1" si="16"/>
        <v>VETERANS</v>
      </c>
      <c r="H335" s="26">
        <v>20494</v>
      </c>
      <c r="I335" s="39" t="s">
        <v>435</v>
      </c>
      <c r="J335" s="21">
        <f t="shared" ca="1" si="17"/>
        <v>63</v>
      </c>
      <c r="K335" s="21">
        <f t="shared" ca="1" si="18"/>
        <v>63</v>
      </c>
    </row>
    <row r="336" spans="1:11" x14ac:dyDescent="0.25">
      <c r="A336" s="40" t="s">
        <v>2775</v>
      </c>
      <c r="B336" s="22">
        <v>3007</v>
      </c>
      <c r="C336" s="35" t="s">
        <v>28</v>
      </c>
      <c r="D336" s="22" t="s">
        <v>63</v>
      </c>
      <c r="E336" s="36" t="s">
        <v>64</v>
      </c>
      <c r="F336" s="22" t="s">
        <v>76</v>
      </c>
      <c r="G336" s="21" t="str">
        <f t="shared" ca="1" si="16"/>
        <v>SENIORS</v>
      </c>
      <c r="H336" s="25">
        <v>32363</v>
      </c>
      <c r="I336" s="37" t="s">
        <v>436</v>
      </c>
      <c r="J336" s="21">
        <f t="shared" ca="1" si="17"/>
        <v>31</v>
      </c>
      <c r="K336" s="21">
        <f t="shared" ca="1" si="18"/>
        <v>30</v>
      </c>
    </row>
    <row r="337" spans="1:11" x14ac:dyDescent="0.25">
      <c r="A337" s="40" t="s">
        <v>2776</v>
      </c>
      <c r="B337" s="23">
        <v>5026</v>
      </c>
      <c r="C337" s="38" t="s">
        <v>51</v>
      </c>
      <c r="D337" s="23" t="s">
        <v>63</v>
      </c>
      <c r="E337" s="34" t="s">
        <v>64</v>
      </c>
      <c r="F337" s="23" t="s">
        <v>76</v>
      </c>
      <c r="G337" s="21" t="str">
        <f t="shared" ca="1" si="16"/>
        <v>VETERANS</v>
      </c>
      <c r="H337" s="26">
        <v>21195</v>
      </c>
      <c r="I337" s="39" t="s">
        <v>437</v>
      </c>
      <c r="J337" s="21">
        <f t="shared" ca="1" si="17"/>
        <v>61</v>
      </c>
      <c r="K337" s="21">
        <f t="shared" ca="1" si="18"/>
        <v>61</v>
      </c>
    </row>
    <row r="338" spans="1:11" x14ac:dyDescent="0.25">
      <c r="A338" s="40" t="s">
        <v>2777</v>
      </c>
      <c r="B338" s="22">
        <v>5037</v>
      </c>
      <c r="C338" s="35" t="s">
        <v>60</v>
      </c>
      <c r="D338" s="22" t="s">
        <v>63</v>
      </c>
      <c r="E338" s="36" t="s">
        <v>64</v>
      </c>
      <c r="F338" s="22" t="s">
        <v>76</v>
      </c>
      <c r="G338" s="21" t="str">
        <f t="shared" ca="1" si="16"/>
        <v>SENIORS</v>
      </c>
      <c r="H338" s="25">
        <v>24855</v>
      </c>
      <c r="I338" s="37" t="s">
        <v>438</v>
      </c>
      <c r="J338" s="21">
        <f t="shared" ca="1" si="17"/>
        <v>51</v>
      </c>
      <c r="K338" s="21">
        <f t="shared" ca="1" si="18"/>
        <v>51</v>
      </c>
    </row>
    <row r="339" spans="1:11" x14ac:dyDescent="0.25">
      <c r="A339" s="40" t="s">
        <v>2778</v>
      </c>
      <c r="B339" s="23">
        <v>5027</v>
      </c>
      <c r="C339" s="38" t="s">
        <v>52</v>
      </c>
      <c r="D339" s="23" t="s">
        <v>63</v>
      </c>
      <c r="E339" s="34" t="s">
        <v>64</v>
      </c>
      <c r="F339" s="23" t="s">
        <v>76</v>
      </c>
      <c r="G339" s="21" t="str">
        <f t="shared" ca="1" si="16"/>
        <v>VETERANS</v>
      </c>
      <c r="H339" s="26">
        <v>19157</v>
      </c>
      <c r="I339" s="39" t="s">
        <v>439</v>
      </c>
      <c r="J339" s="21">
        <f t="shared" ca="1" si="17"/>
        <v>67</v>
      </c>
      <c r="K339" s="21">
        <f t="shared" ca="1" si="18"/>
        <v>66</v>
      </c>
    </row>
    <row r="340" spans="1:11" x14ac:dyDescent="0.25">
      <c r="A340" s="40" t="s">
        <v>2779</v>
      </c>
      <c r="B340" s="22">
        <v>5027</v>
      </c>
      <c r="C340" s="35" t="s">
        <v>52</v>
      </c>
      <c r="D340" s="22" t="s">
        <v>63</v>
      </c>
      <c r="E340" s="36" t="s">
        <v>64</v>
      </c>
      <c r="F340" s="22" t="s">
        <v>76</v>
      </c>
      <c r="G340" s="21" t="str">
        <f t="shared" ca="1" si="16"/>
        <v>VETERANS</v>
      </c>
      <c r="H340" s="25">
        <v>22228</v>
      </c>
      <c r="I340" s="37" t="s">
        <v>440</v>
      </c>
      <c r="J340" s="21">
        <f t="shared" ca="1" si="17"/>
        <v>59</v>
      </c>
      <c r="K340" s="21">
        <f t="shared" ca="1" si="18"/>
        <v>58</v>
      </c>
    </row>
    <row r="341" spans="1:11" x14ac:dyDescent="0.25">
      <c r="A341" s="40" t="s">
        <v>2780</v>
      </c>
      <c r="B341" s="23">
        <v>5003</v>
      </c>
      <c r="C341" s="38" t="s">
        <v>40</v>
      </c>
      <c r="D341" s="23" t="s">
        <v>63</v>
      </c>
      <c r="E341" s="34" t="s">
        <v>64</v>
      </c>
      <c r="F341" s="23" t="s">
        <v>76</v>
      </c>
      <c r="G341" s="21" t="str">
        <f t="shared" ca="1" si="16"/>
        <v>VETERANS</v>
      </c>
      <c r="H341" s="26">
        <v>17893</v>
      </c>
      <c r="I341" s="39" t="s">
        <v>441</v>
      </c>
      <c r="J341" s="21">
        <f t="shared" ca="1" si="17"/>
        <v>71</v>
      </c>
      <c r="K341" s="21">
        <f t="shared" ca="1" si="18"/>
        <v>70</v>
      </c>
    </row>
    <row r="342" spans="1:11" x14ac:dyDescent="0.25">
      <c r="A342" s="40" t="s">
        <v>2781</v>
      </c>
      <c r="B342" s="22">
        <v>5003</v>
      </c>
      <c r="C342" s="35" t="s">
        <v>40</v>
      </c>
      <c r="D342" s="22" t="s">
        <v>64</v>
      </c>
      <c r="E342" s="36" t="s">
        <v>64</v>
      </c>
      <c r="F342" s="22" t="s">
        <v>76</v>
      </c>
      <c r="G342" s="21" t="str">
        <f t="shared" ca="1" si="16"/>
        <v>VETERANS</v>
      </c>
      <c r="H342" s="25">
        <v>17060</v>
      </c>
      <c r="I342" s="37" t="s">
        <v>442</v>
      </c>
      <c r="J342" s="21">
        <f t="shared" ca="1" si="17"/>
        <v>73</v>
      </c>
      <c r="K342" s="21">
        <f t="shared" ca="1" si="18"/>
        <v>72</v>
      </c>
    </row>
    <row r="343" spans="1:11" x14ac:dyDescent="0.25">
      <c r="A343" s="40" t="s">
        <v>2782</v>
      </c>
      <c r="B343" s="23">
        <v>3007</v>
      </c>
      <c r="C343" s="38" t="s">
        <v>28</v>
      </c>
      <c r="D343" s="23" t="s">
        <v>64</v>
      </c>
      <c r="E343" s="34" t="s">
        <v>64</v>
      </c>
      <c r="F343" s="23" t="s">
        <v>76</v>
      </c>
      <c r="G343" s="21" t="str">
        <f t="shared" ca="1" si="16"/>
        <v>VETERANS</v>
      </c>
      <c r="H343" s="26">
        <v>20211</v>
      </c>
      <c r="I343" s="39" t="s">
        <v>443</v>
      </c>
      <c r="J343" s="21">
        <f t="shared" ca="1" si="17"/>
        <v>64</v>
      </c>
      <c r="K343" s="21">
        <f t="shared" ca="1" si="18"/>
        <v>63</v>
      </c>
    </row>
    <row r="344" spans="1:11" x14ac:dyDescent="0.25">
      <c r="A344" s="40" t="s">
        <v>2783</v>
      </c>
      <c r="B344" s="22">
        <v>3003</v>
      </c>
      <c r="C344" s="35" t="s">
        <v>24</v>
      </c>
      <c r="D344" s="22" t="s">
        <v>63</v>
      </c>
      <c r="E344" s="36" t="s">
        <v>64</v>
      </c>
      <c r="F344" s="22" t="s">
        <v>76</v>
      </c>
      <c r="G344" s="21" t="str">
        <f t="shared" ca="1" si="16"/>
        <v>VETERANS</v>
      </c>
      <c r="H344" s="25">
        <v>17881</v>
      </c>
      <c r="I344" s="37" t="s">
        <v>444</v>
      </c>
      <c r="J344" s="21">
        <f t="shared" ca="1" si="17"/>
        <v>71</v>
      </c>
      <c r="K344" s="21">
        <f t="shared" ca="1" si="18"/>
        <v>70</v>
      </c>
    </row>
    <row r="345" spans="1:11" x14ac:dyDescent="0.25">
      <c r="A345" s="40" t="s">
        <v>2784</v>
      </c>
      <c r="B345" s="23">
        <v>3001</v>
      </c>
      <c r="C345" s="38" t="s">
        <v>23</v>
      </c>
      <c r="D345" s="23" t="s">
        <v>63</v>
      </c>
      <c r="E345" s="34" t="s">
        <v>66</v>
      </c>
      <c r="F345" s="23" t="s">
        <v>77</v>
      </c>
      <c r="G345" s="21" t="str">
        <f t="shared" ca="1" si="16"/>
        <v>SENIORS</v>
      </c>
      <c r="H345" s="26">
        <v>25831</v>
      </c>
      <c r="I345" s="39" t="s">
        <v>445</v>
      </c>
      <c r="J345" s="21">
        <f t="shared" ca="1" si="17"/>
        <v>49</v>
      </c>
      <c r="K345" s="21">
        <f t="shared" ca="1" si="18"/>
        <v>48</v>
      </c>
    </row>
    <row r="346" spans="1:11" x14ac:dyDescent="0.25">
      <c r="A346" s="40" t="s">
        <v>2785</v>
      </c>
      <c r="B346" s="23">
        <v>2023</v>
      </c>
      <c r="C346" s="38" t="s">
        <v>13</v>
      </c>
      <c r="D346" s="23" t="s">
        <v>63</v>
      </c>
      <c r="E346" s="34" t="s">
        <v>64</v>
      </c>
      <c r="F346" s="23" t="s">
        <v>76</v>
      </c>
      <c r="G346" s="21" t="str">
        <f t="shared" ca="1" si="16"/>
        <v>VETERANS</v>
      </c>
      <c r="H346" s="26">
        <v>22665</v>
      </c>
      <c r="I346" s="39" t="s">
        <v>447</v>
      </c>
      <c r="J346" s="21">
        <f t="shared" ca="1" si="17"/>
        <v>57</v>
      </c>
      <c r="K346" s="21">
        <f t="shared" ca="1" si="18"/>
        <v>57</v>
      </c>
    </row>
    <row r="347" spans="1:11" x14ac:dyDescent="0.25">
      <c r="A347" s="40" t="s">
        <v>2786</v>
      </c>
      <c r="B347" s="22">
        <v>2032</v>
      </c>
      <c r="C347" s="35" t="s">
        <v>20</v>
      </c>
      <c r="D347" s="22" t="s">
        <v>64</v>
      </c>
      <c r="E347" s="36" t="s">
        <v>64</v>
      </c>
      <c r="F347" s="22" t="s">
        <v>76</v>
      </c>
      <c r="G347" s="21" t="str">
        <f t="shared" ca="1" si="16"/>
        <v>SENIORS</v>
      </c>
      <c r="H347" s="25">
        <v>30581</v>
      </c>
      <c r="I347" s="37" t="s">
        <v>446</v>
      </c>
      <c r="J347" s="21">
        <f t="shared" ca="1" si="17"/>
        <v>36</v>
      </c>
      <c r="K347" s="21">
        <f t="shared" ca="1" si="18"/>
        <v>35</v>
      </c>
    </row>
    <row r="348" spans="1:11" x14ac:dyDescent="0.25">
      <c r="A348" s="40" t="s">
        <v>2787</v>
      </c>
      <c r="B348" s="22">
        <v>5003</v>
      </c>
      <c r="C348" s="35" t="s">
        <v>40</v>
      </c>
      <c r="D348" s="22" t="s">
        <v>63</v>
      </c>
      <c r="E348" s="36" t="s">
        <v>64</v>
      </c>
      <c r="F348" s="22" t="s">
        <v>76</v>
      </c>
      <c r="G348" s="21" t="str">
        <f t="shared" ca="1" si="16"/>
        <v>VETERANS</v>
      </c>
      <c r="H348" s="25">
        <v>17251</v>
      </c>
      <c r="I348" s="37" t="s">
        <v>448</v>
      </c>
      <c r="J348" s="21">
        <f t="shared" ca="1" si="17"/>
        <v>72</v>
      </c>
      <c r="K348" s="21">
        <f t="shared" ca="1" si="18"/>
        <v>71</v>
      </c>
    </row>
    <row r="349" spans="1:11" x14ac:dyDescent="0.25">
      <c r="A349" s="40" t="s">
        <v>2788</v>
      </c>
      <c r="B349" s="23">
        <v>5003</v>
      </c>
      <c r="C349" s="38" t="s">
        <v>40</v>
      </c>
      <c r="D349" s="23" t="s">
        <v>64</v>
      </c>
      <c r="E349" s="34" t="s">
        <v>64</v>
      </c>
      <c r="F349" s="23" t="s">
        <v>76</v>
      </c>
      <c r="G349" s="21" t="str">
        <f t="shared" ca="1" si="16"/>
        <v>VETERANS</v>
      </c>
      <c r="H349" s="26">
        <v>16850</v>
      </c>
      <c r="I349" s="39" t="s">
        <v>449</v>
      </c>
      <c r="J349" s="21">
        <f t="shared" ca="1" si="17"/>
        <v>73</v>
      </c>
      <c r="K349" s="21">
        <f t="shared" ca="1" si="18"/>
        <v>73</v>
      </c>
    </row>
    <row r="350" spans="1:11" x14ac:dyDescent="0.25">
      <c r="A350" s="40" t="s">
        <v>2789</v>
      </c>
      <c r="B350" s="22">
        <v>2029</v>
      </c>
      <c r="C350" s="35" t="s">
        <v>18</v>
      </c>
      <c r="D350" s="22" t="s">
        <v>63</v>
      </c>
      <c r="E350" s="36" t="s">
        <v>64</v>
      </c>
      <c r="F350" s="22" t="s">
        <v>76</v>
      </c>
      <c r="G350" s="21" t="str">
        <f t="shared" ca="1" si="16"/>
        <v>VETERANS</v>
      </c>
      <c r="H350" s="25">
        <v>21191</v>
      </c>
      <c r="I350" s="37" t="s">
        <v>450</v>
      </c>
      <c r="J350" s="21">
        <f t="shared" ca="1" si="17"/>
        <v>61</v>
      </c>
      <c r="K350" s="21">
        <f t="shared" ca="1" si="18"/>
        <v>61</v>
      </c>
    </row>
    <row r="351" spans="1:11" x14ac:dyDescent="0.25">
      <c r="A351" s="40" t="s">
        <v>2790</v>
      </c>
      <c r="B351" s="23">
        <v>3022</v>
      </c>
      <c r="C351" s="38" t="s">
        <v>37</v>
      </c>
      <c r="D351" s="23" t="s">
        <v>63</v>
      </c>
      <c r="E351" s="34" t="s">
        <v>64</v>
      </c>
      <c r="F351" s="23" t="s">
        <v>76</v>
      </c>
      <c r="G351" s="21" t="str">
        <f t="shared" ca="1" si="16"/>
        <v>VETERANS</v>
      </c>
      <c r="H351" s="26">
        <v>17469</v>
      </c>
      <c r="I351" s="39" t="s">
        <v>451</v>
      </c>
      <c r="J351" s="21">
        <f t="shared" ca="1" si="17"/>
        <v>72</v>
      </c>
      <c r="K351" s="21">
        <f t="shared" ca="1" si="18"/>
        <v>71</v>
      </c>
    </row>
    <row r="352" spans="1:11" x14ac:dyDescent="0.25">
      <c r="A352" s="40" t="s">
        <v>2791</v>
      </c>
      <c r="B352" s="22">
        <v>3001</v>
      </c>
      <c r="C352" s="35" t="s">
        <v>23</v>
      </c>
      <c r="D352" s="22" t="s">
        <v>63</v>
      </c>
      <c r="E352" s="36" t="s">
        <v>64</v>
      </c>
      <c r="F352" s="22" t="s">
        <v>77</v>
      </c>
      <c r="G352" s="21" t="str">
        <f t="shared" ca="1" si="16"/>
        <v>SENIORS</v>
      </c>
      <c r="H352" s="25">
        <v>25895</v>
      </c>
      <c r="I352" s="37" t="s">
        <v>2347</v>
      </c>
      <c r="J352" s="21">
        <f t="shared" ca="1" si="17"/>
        <v>49</v>
      </c>
      <c r="K352" s="21">
        <f t="shared" ca="1" si="18"/>
        <v>48</v>
      </c>
    </row>
    <row r="353" spans="1:11" x14ac:dyDescent="0.25">
      <c r="A353" s="40" t="s">
        <v>2792</v>
      </c>
      <c r="B353" s="23">
        <v>3004</v>
      </c>
      <c r="C353" s="38" t="s">
        <v>25</v>
      </c>
      <c r="D353" s="23" t="s">
        <v>63</v>
      </c>
      <c r="E353" s="34" t="s">
        <v>64</v>
      </c>
      <c r="F353" s="23" t="s">
        <v>76</v>
      </c>
      <c r="G353" s="21" t="str">
        <f t="shared" ca="1" si="16"/>
        <v>VETERANS</v>
      </c>
      <c r="H353" s="26">
        <v>13809</v>
      </c>
      <c r="I353" s="39" t="s">
        <v>452</v>
      </c>
      <c r="J353" s="21">
        <f t="shared" ca="1" si="17"/>
        <v>82</v>
      </c>
      <c r="K353" s="21">
        <f t="shared" ca="1" si="18"/>
        <v>81</v>
      </c>
    </row>
    <row r="354" spans="1:11" x14ac:dyDescent="0.25">
      <c r="A354" s="40" t="s">
        <v>2793</v>
      </c>
      <c r="B354" s="22">
        <v>5020</v>
      </c>
      <c r="C354" s="35" t="s">
        <v>47</v>
      </c>
      <c r="D354" s="22" t="s">
        <v>63</v>
      </c>
      <c r="E354" s="36" t="s">
        <v>64</v>
      </c>
      <c r="F354" s="22" t="s">
        <v>76</v>
      </c>
      <c r="G354" s="21" t="str">
        <f t="shared" ca="1" si="16"/>
        <v>VETERANS</v>
      </c>
      <c r="H354" s="25">
        <v>19314</v>
      </c>
      <c r="I354" s="37" t="s">
        <v>453</v>
      </c>
      <c r="J354" s="21">
        <f t="shared" ca="1" si="17"/>
        <v>67</v>
      </c>
      <c r="K354" s="21">
        <f t="shared" ca="1" si="18"/>
        <v>66</v>
      </c>
    </row>
    <row r="355" spans="1:11" x14ac:dyDescent="0.25">
      <c r="A355" s="40" t="s">
        <v>2794</v>
      </c>
      <c r="B355" s="23">
        <v>5023</v>
      </c>
      <c r="C355" s="38" t="s">
        <v>48</v>
      </c>
      <c r="D355" s="23" t="s">
        <v>63</v>
      </c>
      <c r="E355" s="34" t="s">
        <v>64</v>
      </c>
      <c r="F355" s="23" t="s">
        <v>76</v>
      </c>
      <c r="G355" s="21" t="str">
        <f t="shared" ca="1" si="16"/>
        <v>VETERANS</v>
      </c>
      <c r="H355" s="26">
        <v>16570</v>
      </c>
      <c r="I355" s="39" t="s">
        <v>2348</v>
      </c>
      <c r="J355" s="21">
        <f t="shared" ca="1" si="17"/>
        <v>74</v>
      </c>
      <c r="K355" s="21">
        <f t="shared" ca="1" si="18"/>
        <v>73</v>
      </c>
    </row>
    <row r="356" spans="1:11" x14ac:dyDescent="0.25">
      <c r="A356" s="40" t="s">
        <v>2795</v>
      </c>
      <c r="B356" s="22">
        <v>3024</v>
      </c>
      <c r="C356" s="35" t="s">
        <v>38</v>
      </c>
      <c r="D356" s="22" t="s">
        <v>63</v>
      </c>
      <c r="E356" s="36" t="s">
        <v>64</v>
      </c>
      <c r="F356" s="22" t="s">
        <v>76</v>
      </c>
      <c r="G356" s="21" t="str">
        <f t="shared" ca="1" si="16"/>
        <v>VETERANS</v>
      </c>
      <c r="H356" s="25">
        <v>20716</v>
      </c>
      <c r="I356" s="37" t="s">
        <v>454</v>
      </c>
      <c r="J356" s="21">
        <f t="shared" ca="1" si="17"/>
        <v>63</v>
      </c>
      <c r="K356" s="21">
        <f t="shared" ca="1" si="18"/>
        <v>62</v>
      </c>
    </row>
    <row r="357" spans="1:11" x14ac:dyDescent="0.25">
      <c r="A357" s="40" t="s">
        <v>2796</v>
      </c>
      <c r="B357" s="23">
        <v>5028</v>
      </c>
      <c r="C357" s="38" t="s">
        <v>53</v>
      </c>
      <c r="D357" s="23" t="s">
        <v>63</v>
      </c>
      <c r="E357" s="34" t="s">
        <v>64</v>
      </c>
      <c r="F357" s="23" t="s">
        <v>76</v>
      </c>
      <c r="G357" s="21" t="str">
        <f t="shared" ca="1" si="16"/>
        <v>SENIORS</v>
      </c>
      <c r="H357" s="26">
        <v>24780</v>
      </c>
      <c r="I357" s="39" t="s">
        <v>455</v>
      </c>
      <c r="J357" s="21">
        <f t="shared" ca="1" si="17"/>
        <v>52</v>
      </c>
      <c r="K357" s="21">
        <f t="shared" ca="1" si="18"/>
        <v>51</v>
      </c>
    </row>
    <row r="358" spans="1:11" x14ac:dyDescent="0.25">
      <c r="A358" s="40" t="s">
        <v>2797</v>
      </c>
      <c r="B358" s="22">
        <v>5028</v>
      </c>
      <c r="C358" s="35" t="s">
        <v>53</v>
      </c>
      <c r="D358" s="22" t="s">
        <v>63</v>
      </c>
      <c r="E358" s="36" t="s">
        <v>64</v>
      </c>
      <c r="F358" s="22" t="s">
        <v>76</v>
      </c>
      <c r="G358" s="21" t="str">
        <f t="shared" ca="1" si="16"/>
        <v>SENIORS</v>
      </c>
      <c r="H358" s="25">
        <v>23937</v>
      </c>
      <c r="I358" s="37" t="s">
        <v>456</v>
      </c>
      <c r="J358" s="21">
        <f t="shared" ca="1" si="17"/>
        <v>54</v>
      </c>
      <c r="K358" s="21">
        <f t="shared" ca="1" si="18"/>
        <v>53</v>
      </c>
    </row>
    <row r="359" spans="1:11" x14ac:dyDescent="0.25">
      <c r="A359" s="40" t="s">
        <v>2798</v>
      </c>
      <c r="B359" s="23">
        <v>5031</v>
      </c>
      <c r="C359" s="38" t="s">
        <v>56</v>
      </c>
      <c r="D359" s="23" t="s">
        <v>63</v>
      </c>
      <c r="E359" s="34" t="s">
        <v>64</v>
      </c>
      <c r="F359" s="23" t="s">
        <v>76</v>
      </c>
      <c r="G359" s="21" t="str">
        <f t="shared" ca="1" si="16"/>
        <v>VETERANS</v>
      </c>
      <c r="H359" s="26">
        <v>16984</v>
      </c>
      <c r="I359" s="39" t="s">
        <v>457</v>
      </c>
      <c r="J359" s="21">
        <f t="shared" ca="1" si="17"/>
        <v>73</v>
      </c>
      <c r="K359" s="21">
        <f t="shared" ca="1" si="18"/>
        <v>72</v>
      </c>
    </row>
    <row r="360" spans="1:11" x14ac:dyDescent="0.25">
      <c r="A360" s="40" t="s">
        <v>2799</v>
      </c>
      <c r="B360" s="22">
        <v>5034</v>
      </c>
      <c r="C360" s="35" t="s">
        <v>58</v>
      </c>
      <c r="D360" s="22" t="s">
        <v>63</v>
      </c>
      <c r="E360" s="36" t="s">
        <v>64</v>
      </c>
      <c r="F360" s="22" t="s">
        <v>76</v>
      </c>
      <c r="G360" s="21" t="str">
        <f t="shared" ca="1" si="16"/>
        <v>SENIORS</v>
      </c>
      <c r="H360" s="25">
        <v>23679</v>
      </c>
      <c r="I360" s="37" t="s">
        <v>458</v>
      </c>
      <c r="J360" s="21">
        <f t="shared" ca="1" si="17"/>
        <v>55</v>
      </c>
      <c r="K360" s="21">
        <f t="shared" ca="1" si="18"/>
        <v>54</v>
      </c>
    </row>
    <row r="361" spans="1:11" x14ac:dyDescent="0.25">
      <c r="A361" s="40" t="s">
        <v>2800</v>
      </c>
      <c r="B361" s="23">
        <v>2022</v>
      </c>
      <c r="C361" s="38" t="s">
        <v>12</v>
      </c>
      <c r="D361" s="23" t="s">
        <v>63</v>
      </c>
      <c r="E361" s="34" t="s">
        <v>64</v>
      </c>
      <c r="F361" s="23" t="s">
        <v>78</v>
      </c>
      <c r="G361" s="21" t="str">
        <f t="shared" ca="1" si="16"/>
        <v>VETERANS</v>
      </c>
      <c r="H361" s="26">
        <v>22449</v>
      </c>
      <c r="I361" s="39" t="s">
        <v>459</v>
      </c>
      <c r="J361" s="21">
        <f t="shared" ca="1" si="17"/>
        <v>58</v>
      </c>
      <c r="K361" s="21">
        <f t="shared" ca="1" si="18"/>
        <v>57</v>
      </c>
    </row>
    <row r="362" spans="1:11" x14ac:dyDescent="0.25">
      <c r="A362" s="40" t="s">
        <v>2801</v>
      </c>
      <c r="B362" s="22">
        <v>2022</v>
      </c>
      <c r="C362" s="35" t="s">
        <v>12</v>
      </c>
      <c r="D362" s="22" t="s">
        <v>63</v>
      </c>
      <c r="E362" s="36" t="s">
        <v>64</v>
      </c>
      <c r="F362" s="22" t="s">
        <v>78</v>
      </c>
      <c r="G362" s="21" t="str">
        <f t="shared" ca="1" si="16"/>
        <v>SENIORS</v>
      </c>
      <c r="H362" s="25">
        <v>33633</v>
      </c>
      <c r="I362" s="37" t="s">
        <v>461</v>
      </c>
      <c r="J362" s="21">
        <f t="shared" ca="1" si="17"/>
        <v>27</v>
      </c>
      <c r="K362" s="21">
        <f t="shared" ca="1" si="18"/>
        <v>27</v>
      </c>
    </row>
    <row r="363" spans="1:11" x14ac:dyDescent="0.25">
      <c r="A363" s="40" t="s">
        <v>2802</v>
      </c>
      <c r="B363" s="23">
        <v>2022</v>
      </c>
      <c r="C363" s="38" t="s">
        <v>12</v>
      </c>
      <c r="D363" s="23" t="s">
        <v>63</v>
      </c>
      <c r="E363" s="34" t="s">
        <v>64</v>
      </c>
      <c r="F363" s="23" t="s">
        <v>76</v>
      </c>
      <c r="G363" s="21" t="str">
        <f t="shared" ca="1" si="16"/>
        <v>SENIORS</v>
      </c>
      <c r="H363" s="26">
        <v>23336</v>
      </c>
      <c r="I363" s="39" t="s">
        <v>460</v>
      </c>
      <c r="J363" s="21">
        <f t="shared" ca="1" si="17"/>
        <v>56</v>
      </c>
      <c r="K363" s="21">
        <f t="shared" ca="1" si="18"/>
        <v>55</v>
      </c>
    </row>
    <row r="364" spans="1:11" x14ac:dyDescent="0.25">
      <c r="A364" s="40" t="s">
        <v>2803</v>
      </c>
      <c r="B364" s="22">
        <v>3005</v>
      </c>
      <c r="C364" s="35" t="s">
        <v>26</v>
      </c>
      <c r="D364" s="22" t="s">
        <v>63</v>
      </c>
      <c r="E364" s="36" t="s">
        <v>64</v>
      </c>
      <c r="F364" s="22" t="s">
        <v>77</v>
      </c>
      <c r="G364" s="21" t="str">
        <f t="shared" ca="1" si="16"/>
        <v>SENIORS</v>
      </c>
      <c r="H364" s="25">
        <v>28506</v>
      </c>
      <c r="I364" s="37" t="s">
        <v>462</v>
      </c>
      <c r="J364" s="21">
        <f t="shared" ca="1" si="17"/>
        <v>41</v>
      </c>
      <c r="K364" s="21">
        <f t="shared" ca="1" si="18"/>
        <v>41</v>
      </c>
    </row>
    <row r="365" spans="1:11" x14ac:dyDescent="0.25">
      <c r="A365" s="40" t="s">
        <v>2804</v>
      </c>
      <c r="B365" s="23">
        <v>3013</v>
      </c>
      <c r="C365" s="38" t="s">
        <v>33</v>
      </c>
      <c r="D365" s="23" t="s">
        <v>63</v>
      </c>
      <c r="E365" s="34" t="s">
        <v>64</v>
      </c>
      <c r="F365" s="23" t="s">
        <v>76</v>
      </c>
      <c r="G365" s="21" t="str">
        <f t="shared" ca="1" si="16"/>
        <v>SENIORS</v>
      </c>
      <c r="H365" s="26">
        <v>27561</v>
      </c>
      <c r="I365" s="39" t="s">
        <v>463</v>
      </c>
      <c r="J365" s="21">
        <f t="shared" ca="1" si="17"/>
        <v>44</v>
      </c>
      <c r="K365" s="21">
        <f t="shared" ca="1" si="18"/>
        <v>43</v>
      </c>
    </row>
    <row r="366" spans="1:11" x14ac:dyDescent="0.25">
      <c r="A366" s="40" t="s">
        <v>2805</v>
      </c>
      <c r="B366" s="22">
        <v>5003</v>
      </c>
      <c r="C366" s="35" t="s">
        <v>40</v>
      </c>
      <c r="D366" s="22" t="s">
        <v>63</v>
      </c>
      <c r="E366" s="36" t="s">
        <v>64</v>
      </c>
      <c r="F366" s="22" t="s">
        <v>76</v>
      </c>
      <c r="G366" s="21" t="str">
        <f t="shared" ca="1" si="16"/>
        <v>SENIORS</v>
      </c>
      <c r="H366" s="25">
        <v>34871</v>
      </c>
      <c r="I366" s="37" t="s">
        <v>2349</v>
      </c>
      <c r="J366" s="21">
        <f t="shared" ca="1" si="17"/>
        <v>24</v>
      </c>
      <c r="K366" s="21">
        <f t="shared" ca="1" si="18"/>
        <v>23</v>
      </c>
    </row>
    <row r="367" spans="1:11" x14ac:dyDescent="0.25">
      <c r="A367" s="40" t="s">
        <v>2806</v>
      </c>
      <c r="B367" s="23">
        <v>2022</v>
      </c>
      <c r="C367" s="38" t="s">
        <v>12</v>
      </c>
      <c r="D367" s="23" t="s">
        <v>63</v>
      </c>
      <c r="E367" s="34" t="s">
        <v>64</v>
      </c>
      <c r="F367" s="23" t="s">
        <v>76</v>
      </c>
      <c r="G367" s="21" t="str">
        <f t="shared" ca="1" si="16"/>
        <v>VETERANS</v>
      </c>
      <c r="H367" s="26">
        <v>16027</v>
      </c>
      <c r="I367" s="39" t="s">
        <v>464</v>
      </c>
      <c r="J367" s="21">
        <f t="shared" ca="1" si="17"/>
        <v>76</v>
      </c>
      <c r="K367" s="21">
        <f t="shared" ca="1" si="18"/>
        <v>75</v>
      </c>
    </row>
    <row r="368" spans="1:11" x14ac:dyDescent="0.25">
      <c r="A368" s="40" t="s">
        <v>2807</v>
      </c>
      <c r="B368" s="22">
        <v>5003</v>
      </c>
      <c r="C368" s="35" t="s">
        <v>40</v>
      </c>
      <c r="D368" s="22" t="s">
        <v>64</v>
      </c>
      <c r="E368" s="36" t="s">
        <v>64</v>
      </c>
      <c r="F368" s="22" t="s">
        <v>76</v>
      </c>
      <c r="G368" s="21" t="str">
        <f t="shared" ca="1" si="16"/>
        <v>VETERANS</v>
      </c>
      <c r="H368" s="25">
        <v>19949</v>
      </c>
      <c r="I368" s="37" t="s">
        <v>465</v>
      </c>
      <c r="J368" s="21">
        <f t="shared" ca="1" si="17"/>
        <v>65</v>
      </c>
      <c r="K368" s="21">
        <f t="shared" ca="1" si="18"/>
        <v>64</v>
      </c>
    </row>
    <row r="369" spans="1:11" x14ac:dyDescent="0.25">
      <c r="A369" s="40" t="s">
        <v>2808</v>
      </c>
      <c r="B369" s="23">
        <v>5003</v>
      </c>
      <c r="C369" s="38" t="s">
        <v>40</v>
      </c>
      <c r="D369" s="23" t="s">
        <v>63</v>
      </c>
      <c r="E369" s="34" t="s">
        <v>64</v>
      </c>
      <c r="F369" s="23" t="s">
        <v>76</v>
      </c>
      <c r="G369" s="21" t="str">
        <f t="shared" ca="1" si="16"/>
        <v>VETERANS</v>
      </c>
      <c r="H369" s="26">
        <v>19286</v>
      </c>
      <c r="I369" s="39" t="s">
        <v>466</v>
      </c>
      <c r="J369" s="21">
        <f t="shared" ca="1" si="17"/>
        <v>67</v>
      </c>
      <c r="K369" s="21">
        <f t="shared" ca="1" si="18"/>
        <v>66</v>
      </c>
    </row>
    <row r="370" spans="1:11" x14ac:dyDescent="0.25">
      <c r="A370" s="40" t="s">
        <v>2809</v>
      </c>
      <c r="B370" s="22">
        <v>2026</v>
      </c>
      <c r="C370" s="35" t="s">
        <v>16</v>
      </c>
      <c r="D370" s="22" t="s">
        <v>63</v>
      </c>
      <c r="E370" s="36" t="s">
        <v>64</v>
      </c>
      <c r="F370" s="22" t="s">
        <v>76</v>
      </c>
      <c r="G370" s="21" t="str">
        <f t="shared" ca="1" si="16"/>
        <v>SENIORS</v>
      </c>
      <c r="H370" s="25">
        <v>31602</v>
      </c>
      <c r="I370" s="37" t="s">
        <v>467</v>
      </c>
      <c r="J370" s="21">
        <f t="shared" ca="1" si="17"/>
        <v>33</v>
      </c>
      <c r="K370" s="21">
        <f t="shared" ca="1" si="18"/>
        <v>32</v>
      </c>
    </row>
    <row r="371" spans="1:11" x14ac:dyDescent="0.25">
      <c r="A371" s="40" t="s">
        <v>2810</v>
      </c>
      <c r="B371" s="23">
        <v>3007</v>
      </c>
      <c r="C371" s="38" t="s">
        <v>28</v>
      </c>
      <c r="D371" s="23" t="s">
        <v>63</v>
      </c>
      <c r="E371" s="34" t="s">
        <v>64</v>
      </c>
      <c r="F371" s="23" t="s">
        <v>76</v>
      </c>
      <c r="G371" s="21" t="str">
        <f t="shared" ca="1" si="16"/>
        <v>VETERANS</v>
      </c>
      <c r="H371" s="26">
        <v>12807</v>
      </c>
      <c r="I371" s="39" t="s">
        <v>468</v>
      </c>
      <c r="J371" s="21">
        <f t="shared" ca="1" si="17"/>
        <v>84</v>
      </c>
      <c r="K371" s="21">
        <f t="shared" ca="1" si="18"/>
        <v>84</v>
      </c>
    </row>
    <row r="372" spans="1:11" x14ac:dyDescent="0.25">
      <c r="A372" s="40" t="s">
        <v>2811</v>
      </c>
      <c r="B372" s="22">
        <v>3004</v>
      </c>
      <c r="C372" s="35" t="s">
        <v>25</v>
      </c>
      <c r="D372" s="22" t="s">
        <v>63</v>
      </c>
      <c r="E372" s="36" t="s">
        <v>64</v>
      </c>
      <c r="F372" s="22" t="s">
        <v>76</v>
      </c>
      <c r="G372" s="21" t="str">
        <f t="shared" ca="1" si="16"/>
        <v>SENIORS</v>
      </c>
      <c r="H372" s="25">
        <v>25667</v>
      </c>
      <c r="I372" s="37" t="s">
        <v>469</v>
      </c>
      <c r="J372" s="21">
        <f t="shared" ca="1" si="17"/>
        <v>49</v>
      </c>
      <c r="K372" s="21">
        <f t="shared" ca="1" si="18"/>
        <v>48</v>
      </c>
    </row>
    <row r="373" spans="1:11" x14ac:dyDescent="0.25">
      <c r="A373" s="40" t="s">
        <v>2812</v>
      </c>
      <c r="B373" s="23">
        <v>3004</v>
      </c>
      <c r="C373" s="38" t="s">
        <v>25</v>
      </c>
      <c r="D373" s="23" t="s">
        <v>63</v>
      </c>
      <c r="E373" s="34" t="s">
        <v>64</v>
      </c>
      <c r="F373" s="23" t="s">
        <v>76</v>
      </c>
      <c r="G373" s="21" t="str">
        <f t="shared" ca="1" si="16"/>
        <v>SENIORS</v>
      </c>
      <c r="H373" s="26">
        <v>25667</v>
      </c>
      <c r="I373" s="39" t="s">
        <v>470</v>
      </c>
      <c r="J373" s="21">
        <f t="shared" ca="1" si="17"/>
        <v>49</v>
      </c>
      <c r="K373" s="21">
        <f t="shared" ca="1" si="18"/>
        <v>48</v>
      </c>
    </row>
    <row r="374" spans="1:11" x14ac:dyDescent="0.25">
      <c r="A374" s="40" t="s">
        <v>2813</v>
      </c>
      <c r="B374" s="22">
        <v>5015</v>
      </c>
      <c r="C374" s="35" t="s">
        <v>45</v>
      </c>
      <c r="D374" s="22" t="s">
        <v>63</v>
      </c>
      <c r="E374" s="36" t="s">
        <v>64</v>
      </c>
      <c r="F374" s="22" t="s">
        <v>77</v>
      </c>
      <c r="G374" s="21" t="str">
        <f t="shared" ca="1" si="16"/>
        <v>VETERANS</v>
      </c>
      <c r="H374" s="25">
        <v>21260</v>
      </c>
      <c r="I374" s="37" t="s">
        <v>471</v>
      </c>
      <c r="J374" s="21">
        <f t="shared" ca="1" si="17"/>
        <v>61</v>
      </c>
      <c r="K374" s="21">
        <f t="shared" ca="1" si="18"/>
        <v>60</v>
      </c>
    </row>
    <row r="375" spans="1:11" x14ac:dyDescent="0.25">
      <c r="A375" s="40" t="s">
        <v>2814</v>
      </c>
      <c r="B375" s="23">
        <v>3008</v>
      </c>
      <c r="C375" s="38" t="s">
        <v>29</v>
      </c>
      <c r="D375" s="23" t="s">
        <v>63</v>
      </c>
      <c r="E375" s="34" t="s">
        <v>64</v>
      </c>
      <c r="F375" s="23" t="s">
        <v>76</v>
      </c>
      <c r="G375" s="21" t="str">
        <f t="shared" ca="1" si="16"/>
        <v>SENIORS</v>
      </c>
      <c r="H375" s="26">
        <v>25039</v>
      </c>
      <c r="I375" s="39" t="s">
        <v>472</v>
      </c>
      <c r="J375" s="21">
        <f t="shared" ca="1" si="17"/>
        <v>51</v>
      </c>
      <c r="K375" s="21">
        <f t="shared" ca="1" si="18"/>
        <v>50</v>
      </c>
    </row>
    <row r="376" spans="1:11" x14ac:dyDescent="0.25">
      <c r="A376" s="40" t="s">
        <v>2815</v>
      </c>
      <c r="B376" s="22">
        <v>3006</v>
      </c>
      <c r="C376" s="35" t="s">
        <v>27</v>
      </c>
      <c r="D376" s="22" t="s">
        <v>63</v>
      </c>
      <c r="E376" s="36" t="s">
        <v>64</v>
      </c>
      <c r="F376" s="22" t="s">
        <v>76</v>
      </c>
      <c r="G376" s="21" t="str">
        <f t="shared" ca="1" si="16"/>
        <v>VETERANS</v>
      </c>
      <c r="H376" s="25">
        <v>19203</v>
      </c>
      <c r="I376" s="37" t="s">
        <v>473</v>
      </c>
      <c r="J376" s="21">
        <f t="shared" ca="1" si="17"/>
        <v>67</v>
      </c>
      <c r="K376" s="21">
        <f t="shared" ca="1" si="18"/>
        <v>66</v>
      </c>
    </row>
    <row r="377" spans="1:11" x14ac:dyDescent="0.25">
      <c r="A377" s="40" t="s">
        <v>2816</v>
      </c>
      <c r="B377" s="23">
        <v>5027</v>
      </c>
      <c r="C377" s="38" t="s">
        <v>52</v>
      </c>
      <c r="D377" s="23" t="s">
        <v>63</v>
      </c>
      <c r="E377" s="34" t="s">
        <v>64</v>
      </c>
      <c r="F377" s="23" t="s">
        <v>76</v>
      </c>
      <c r="G377" s="21" t="str">
        <f t="shared" ca="1" si="16"/>
        <v>VETERANS</v>
      </c>
      <c r="H377" s="26">
        <v>15861</v>
      </c>
      <c r="I377" s="39" t="s">
        <v>474</v>
      </c>
      <c r="J377" s="21">
        <f t="shared" ca="1" si="17"/>
        <v>76</v>
      </c>
      <c r="K377" s="21">
        <f t="shared" ca="1" si="18"/>
        <v>75</v>
      </c>
    </row>
    <row r="378" spans="1:11" x14ac:dyDescent="0.25">
      <c r="A378" s="40" t="s">
        <v>2817</v>
      </c>
      <c r="B378" s="22">
        <v>2010</v>
      </c>
      <c r="C378" s="35" t="s">
        <v>6</v>
      </c>
      <c r="D378" s="22" t="s">
        <v>63</v>
      </c>
      <c r="E378" s="36" t="s">
        <v>64</v>
      </c>
      <c r="F378" s="22" t="s">
        <v>76</v>
      </c>
      <c r="G378" s="21" t="str">
        <f t="shared" ca="1" si="16"/>
        <v>VETERANS</v>
      </c>
      <c r="H378" s="25">
        <v>17653</v>
      </c>
      <c r="I378" s="37" t="s">
        <v>475</v>
      </c>
      <c r="J378" s="21">
        <f t="shared" ca="1" si="17"/>
        <v>71</v>
      </c>
      <c r="K378" s="21">
        <f t="shared" ca="1" si="18"/>
        <v>70</v>
      </c>
    </row>
    <row r="379" spans="1:11" x14ac:dyDescent="0.25">
      <c r="A379" s="40" t="s">
        <v>2818</v>
      </c>
      <c r="B379" s="23">
        <v>5009</v>
      </c>
      <c r="C379" s="38" t="s">
        <v>42</v>
      </c>
      <c r="D379" s="23" t="s">
        <v>63</v>
      </c>
      <c r="E379" s="34" t="s">
        <v>64</v>
      </c>
      <c r="F379" s="23" t="s">
        <v>76</v>
      </c>
      <c r="G379" s="21" t="str">
        <f t="shared" ca="1" si="16"/>
        <v>VETERANS</v>
      </c>
      <c r="H379" s="26">
        <v>21977</v>
      </c>
      <c r="I379" s="39" t="s">
        <v>476</v>
      </c>
      <c r="J379" s="21">
        <f t="shared" ca="1" si="17"/>
        <v>59</v>
      </c>
      <c r="K379" s="21">
        <f t="shared" ca="1" si="18"/>
        <v>59</v>
      </c>
    </row>
    <row r="380" spans="1:11" x14ac:dyDescent="0.25">
      <c r="A380" s="40" t="s">
        <v>2819</v>
      </c>
      <c r="B380" s="22">
        <v>3005</v>
      </c>
      <c r="C380" s="35" t="s">
        <v>26</v>
      </c>
      <c r="D380" s="22" t="s">
        <v>64</v>
      </c>
      <c r="E380" s="36" t="s">
        <v>64</v>
      </c>
      <c r="F380" s="22" t="s">
        <v>78</v>
      </c>
      <c r="G380" s="21" t="str">
        <f t="shared" ca="1" si="16"/>
        <v>SENIORS</v>
      </c>
      <c r="H380" s="25">
        <v>25084</v>
      </c>
      <c r="I380" s="37" t="s">
        <v>477</v>
      </c>
      <c r="J380" s="21">
        <f t="shared" ca="1" si="17"/>
        <v>51</v>
      </c>
      <c r="K380" s="21">
        <f t="shared" ca="1" si="18"/>
        <v>50</v>
      </c>
    </row>
    <row r="381" spans="1:11" x14ac:dyDescent="0.25">
      <c r="A381" s="40" t="s">
        <v>2820</v>
      </c>
      <c r="B381" s="23">
        <v>3005</v>
      </c>
      <c r="C381" s="38" t="s">
        <v>26</v>
      </c>
      <c r="D381" s="23" t="s">
        <v>63</v>
      </c>
      <c r="E381" s="34" t="s">
        <v>64</v>
      </c>
      <c r="F381" s="23" t="s">
        <v>76</v>
      </c>
      <c r="G381" s="21" t="str">
        <f t="shared" ca="1" si="16"/>
        <v>SENIORS</v>
      </c>
      <c r="H381" s="26">
        <v>24982</v>
      </c>
      <c r="I381" s="39" t="s">
        <v>478</v>
      </c>
      <c r="J381" s="21">
        <f t="shared" ca="1" si="17"/>
        <v>51</v>
      </c>
      <c r="K381" s="21">
        <f t="shared" ca="1" si="18"/>
        <v>50</v>
      </c>
    </row>
    <row r="382" spans="1:11" x14ac:dyDescent="0.25">
      <c r="A382" s="40" t="s">
        <v>2821</v>
      </c>
      <c r="B382" s="22">
        <v>3006</v>
      </c>
      <c r="C382" s="35" t="s">
        <v>27</v>
      </c>
      <c r="D382" s="22" t="s">
        <v>63</v>
      </c>
      <c r="E382" s="36" t="s">
        <v>64</v>
      </c>
      <c r="F382" s="22" t="s">
        <v>76</v>
      </c>
      <c r="G382" s="21" t="str">
        <f t="shared" ca="1" si="16"/>
        <v>VETERANS</v>
      </c>
      <c r="H382" s="25">
        <v>21903</v>
      </c>
      <c r="I382" s="37" t="s">
        <v>479</v>
      </c>
      <c r="J382" s="21">
        <f t="shared" ca="1" si="17"/>
        <v>60</v>
      </c>
      <c r="K382" s="21">
        <f t="shared" ca="1" si="18"/>
        <v>59</v>
      </c>
    </row>
    <row r="383" spans="1:11" x14ac:dyDescent="0.25">
      <c r="A383" s="40" t="s">
        <v>2822</v>
      </c>
      <c r="B383" s="23">
        <v>3006</v>
      </c>
      <c r="C383" s="38" t="s">
        <v>27</v>
      </c>
      <c r="D383" s="23" t="s">
        <v>63</v>
      </c>
      <c r="E383" s="34" t="s">
        <v>64</v>
      </c>
      <c r="F383" s="23" t="s">
        <v>76</v>
      </c>
      <c r="G383" s="21" t="str">
        <f t="shared" ca="1" si="16"/>
        <v>SENIORS</v>
      </c>
      <c r="H383" s="26">
        <v>34141</v>
      </c>
      <c r="I383" s="39" t="s">
        <v>480</v>
      </c>
      <c r="J383" s="21">
        <f t="shared" ca="1" si="17"/>
        <v>26</v>
      </c>
      <c r="K383" s="21">
        <f t="shared" ca="1" si="18"/>
        <v>25</v>
      </c>
    </row>
    <row r="384" spans="1:11" x14ac:dyDescent="0.25">
      <c r="A384" s="40" t="s">
        <v>2823</v>
      </c>
      <c r="B384" s="22">
        <v>3025</v>
      </c>
      <c r="C384" s="35" t="s">
        <v>39</v>
      </c>
      <c r="D384" s="22" t="s">
        <v>63</v>
      </c>
      <c r="E384" s="36" t="s">
        <v>64</v>
      </c>
      <c r="F384" s="22" t="s">
        <v>76</v>
      </c>
      <c r="G384" s="21" t="str">
        <f t="shared" ca="1" si="16"/>
        <v>VETERANS</v>
      </c>
      <c r="H384" s="25">
        <v>15846</v>
      </c>
      <c r="I384" s="37" t="s">
        <v>2350</v>
      </c>
      <c r="J384" s="21">
        <f t="shared" ca="1" si="17"/>
        <v>76</v>
      </c>
      <c r="K384" s="21">
        <f t="shared" ca="1" si="18"/>
        <v>75</v>
      </c>
    </row>
    <row r="385" spans="1:11" x14ac:dyDescent="0.25">
      <c r="A385" s="40" t="s">
        <v>2824</v>
      </c>
      <c r="B385" s="23">
        <v>3025</v>
      </c>
      <c r="C385" s="38" t="s">
        <v>39</v>
      </c>
      <c r="D385" s="23" t="s">
        <v>64</v>
      </c>
      <c r="E385" s="34" t="s">
        <v>64</v>
      </c>
      <c r="F385" s="23" t="s">
        <v>76</v>
      </c>
      <c r="G385" s="21" t="str">
        <f t="shared" ca="1" si="16"/>
        <v>VETERANS</v>
      </c>
      <c r="H385" s="26">
        <v>17714</v>
      </c>
      <c r="I385" s="39" t="s">
        <v>481</v>
      </c>
      <c r="J385" s="21">
        <f t="shared" ca="1" si="17"/>
        <v>71</v>
      </c>
      <c r="K385" s="21">
        <f t="shared" ca="1" si="18"/>
        <v>70</v>
      </c>
    </row>
    <row r="386" spans="1:11" x14ac:dyDescent="0.25">
      <c r="A386" s="40" t="s">
        <v>2825</v>
      </c>
      <c r="B386" s="22">
        <v>5025</v>
      </c>
      <c r="C386" s="35" t="s">
        <v>50</v>
      </c>
      <c r="D386" s="22" t="s">
        <v>63</v>
      </c>
      <c r="E386" s="36" t="s">
        <v>64</v>
      </c>
      <c r="F386" s="22" t="s">
        <v>77</v>
      </c>
      <c r="G386" s="21" t="str">
        <f t="shared" ref="G386:G449" ca="1" si="19">VLOOKUP(H386,$P$2:$Q$15,2,1)</f>
        <v>SENIORS</v>
      </c>
      <c r="H386" s="25">
        <v>29381</v>
      </c>
      <c r="I386" s="37" t="s">
        <v>482</v>
      </c>
      <c r="J386" s="21">
        <f t="shared" ref="J386:J449" ca="1" si="20">DATEDIF(H386,DATE(YEAR(TODAY()),12,31),"y")</f>
        <v>39</v>
      </c>
      <c r="K386" s="21">
        <f t="shared" ref="K386:K449" ca="1" si="21">IF(H386="","",DATEDIF(H386,TODAY(),"Y"))</f>
        <v>38</v>
      </c>
    </row>
    <row r="387" spans="1:11" x14ac:dyDescent="0.25">
      <c r="A387" s="40" t="s">
        <v>2826</v>
      </c>
      <c r="B387" s="23">
        <v>5032</v>
      </c>
      <c r="C387" s="38" t="s">
        <v>57</v>
      </c>
      <c r="D387" s="23" t="s">
        <v>64</v>
      </c>
      <c r="E387" s="34" t="s">
        <v>64</v>
      </c>
      <c r="F387" s="23" t="s">
        <v>76</v>
      </c>
      <c r="G387" s="21" t="str">
        <f t="shared" ca="1" si="19"/>
        <v>SENIORS</v>
      </c>
      <c r="H387" s="26">
        <v>29247</v>
      </c>
      <c r="I387" s="39" t="s">
        <v>483</v>
      </c>
      <c r="J387" s="21">
        <f t="shared" ca="1" si="20"/>
        <v>39</v>
      </c>
      <c r="K387" s="21">
        <f t="shared" ca="1" si="21"/>
        <v>39</v>
      </c>
    </row>
    <row r="388" spans="1:11" x14ac:dyDescent="0.25">
      <c r="A388" s="40" t="s">
        <v>2827</v>
      </c>
      <c r="B388" s="22">
        <v>5003</v>
      </c>
      <c r="C388" s="35" t="s">
        <v>40</v>
      </c>
      <c r="D388" s="22" t="s">
        <v>63</v>
      </c>
      <c r="E388" s="36" t="s">
        <v>64</v>
      </c>
      <c r="F388" s="22" t="s">
        <v>76</v>
      </c>
      <c r="G388" s="21" t="str">
        <f t="shared" ca="1" si="19"/>
        <v>VETERANS</v>
      </c>
      <c r="H388" s="25">
        <v>19382</v>
      </c>
      <c r="I388" s="37" t="s">
        <v>484</v>
      </c>
      <c r="J388" s="21">
        <f t="shared" ca="1" si="20"/>
        <v>66</v>
      </c>
      <c r="K388" s="21">
        <f t="shared" ca="1" si="21"/>
        <v>66</v>
      </c>
    </row>
    <row r="389" spans="1:11" x14ac:dyDescent="0.25">
      <c r="A389" s="40" t="s">
        <v>2828</v>
      </c>
      <c r="B389" s="23">
        <v>5010</v>
      </c>
      <c r="C389" s="38" t="s">
        <v>43</v>
      </c>
      <c r="D389" s="23" t="s">
        <v>64</v>
      </c>
      <c r="E389" s="34" t="s">
        <v>64</v>
      </c>
      <c r="F389" s="23" t="s">
        <v>76</v>
      </c>
      <c r="G389" s="21" t="str">
        <f t="shared" ca="1" si="19"/>
        <v>SENIORS</v>
      </c>
      <c r="H389" s="26">
        <v>25761</v>
      </c>
      <c r="I389" s="39" t="s">
        <v>485</v>
      </c>
      <c r="J389" s="21">
        <f t="shared" ca="1" si="20"/>
        <v>49</v>
      </c>
      <c r="K389" s="21">
        <f t="shared" ca="1" si="21"/>
        <v>48</v>
      </c>
    </row>
    <row r="390" spans="1:11" x14ac:dyDescent="0.25">
      <c r="A390" s="40" t="s">
        <v>2829</v>
      </c>
      <c r="B390" s="22">
        <v>5003</v>
      </c>
      <c r="C390" s="35" t="s">
        <v>40</v>
      </c>
      <c r="D390" s="22" t="s">
        <v>63</v>
      </c>
      <c r="E390" s="36" t="s">
        <v>64</v>
      </c>
      <c r="F390" s="22" t="s">
        <v>76</v>
      </c>
      <c r="G390" s="21" t="str">
        <f t="shared" ca="1" si="19"/>
        <v>SENIORS</v>
      </c>
      <c r="H390" s="25">
        <v>24904</v>
      </c>
      <c r="I390" s="37" t="s">
        <v>486</v>
      </c>
      <c r="J390" s="21">
        <f t="shared" ca="1" si="20"/>
        <v>51</v>
      </c>
      <c r="K390" s="21">
        <f t="shared" ca="1" si="21"/>
        <v>51</v>
      </c>
    </row>
    <row r="391" spans="1:11" x14ac:dyDescent="0.25">
      <c r="A391" s="40" t="s">
        <v>2830</v>
      </c>
      <c r="B391" s="23">
        <v>5012</v>
      </c>
      <c r="C391" s="38" t="s">
        <v>44</v>
      </c>
      <c r="D391" s="23" t="s">
        <v>63</v>
      </c>
      <c r="E391" s="34" t="s">
        <v>64</v>
      </c>
      <c r="F391" s="23" t="s">
        <v>76</v>
      </c>
      <c r="G391" s="21" t="str">
        <f t="shared" ca="1" si="19"/>
        <v>VETERANS</v>
      </c>
      <c r="H391" s="26">
        <v>18886</v>
      </c>
      <c r="I391" s="39" t="s">
        <v>487</v>
      </c>
      <c r="J391" s="21">
        <f t="shared" ca="1" si="20"/>
        <v>68</v>
      </c>
      <c r="K391" s="21">
        <f t="shared" ca="1" si="21"/>
        <v>67</v>
      </c>
    </row>
    <row r="392" spans="1:11" x14ac:dyDescent="0.25">
      <c r="A392" s="40" t="s">
        <v>2831</v>
      </c>
      <c r="B392" s="22">
        <v>5012</v>
      </c>
      <c r="C392" s="35" t="s">
        <v>44</v>
      </c>
      <c r="D392" s="22" t="s">
        <v>63</v>
      </c>
      <c r="E392" s="36" t="s">
        <v>64</v>
      </c>
      <c r="F392" s="22" t="s">
        <v>76</v>
      </c>
      <c r="G392" s="21" t="str">
        <f t="shared" ca="1" si="19"/>
        <v>VETERANS</v>
      </c>
      <c r="H392" s="25">
        <v>17053</v>
      </c>
      <c r="I392" s="37" t="s">
        <v>488</v>
      </c>
      <c r="J392" s="21">
        <f t="shared" ca="1" si="20"/>
        <v>73</v>
      </c>
      <c r="K392" s="21">
        <f t="shared" ca="1" si="21"/>
        <v>72</v>
      </c>
    </row>
    <row r="393" spans="1:11" x14ac:dyDescent="0.25">
      <c r="A393" s="40" t="s">
        <v>2832</v>
      </c>
      <c r="B393" s="23">
        <v>2012</v>
      </c>
      <c r="C393" s="38" t="s">
        <v>8</v>
      </c>
      <c r="D393" s="23" t="s">
        <v>63</v>
      </c>
      <c r="E393" s="34" t="s">
        <v>64</v>
      </c>
      <c r="F393" s="23" t="s">
        <v>76</v>
      </c>
      <c r="G393" s="21" t="str">
        <f t="shared" ca="1" si="19"/>
        <v>SENIORS</v>
      </c>
      <c r="H393" s="26">
        <v>25028</v>
      </c>
      <c r="I393" s="39" t="s">
        <v>489</v>
      </c>
      <c r="J393" s="21">
        <f t="shared" ca="1" si="20"/>
        <v>51</v>
      </c>
      <c r="K393" s="21">
        <f t="shared" ca="1" si="21"/>
        <v>50</v>
      </c>
    </row>
    <row r="394" spans="1:11" x14ac:dyDescent="0.25">
      <c r="A394" s="40" t="s">
        <v>2833</v>
      </c>
      <c r="B394" s="22">
        <v>2001</v>
      </c>
      <c r="C394" s="35" t="s">
        <v>3</v>
      </c>
      <c r="D394" s="22" t="s">
        <v>63</v>
      </c>
      <c r="E394" s="36" t="s">
        <v>64</v>
      </c>
      <c r="F394" s="22" t="s">
        <v>76</v>
      </c>
      <c r="G394" s="21" t="str">
        <f t="shared" ca="1" si="19"/>
        <v>SENIORS</v>
      </c>
      <c r="H394" s="25">
        <v>23134</v>
      </c>
      <c r="I394" s="37" t="s">
        <v>490</v>
      </c>
      <c r="J394" s="21">
        <f t="shared" ca="1" si="20"/>
        <v>56</v>
      </c>
      <c r="K394" s="21">
        <f t="shared" ca="1" si="21"/>
        <v>55</v>
      </c>
    </row>
    <row r="395" spans="1:11" x14ac:dyDescent="0.25">
      <c r="A395" s="40" t="s">
        <v>2834</v>
      </c>
      <c r="B395" s="23">
        <v>5010</v>
      </c>
      <c r="C395" s="38" t="s">
        <v>43</v>
      </c>
      <c r="D395" s="23" t="s">
        <v>63</v>
      </c>
      <c r="E395" s="34" t="s">
        <v>64</v>
      </c>
      <c r="F395" s="23" t="s">
        <v>76</v>
      </c>
      <c r="G395" s="21" t="str">
        <f t="shared" ca="1" si="19"/>
        <v>SENIORS</v>
      </c>
      <c r="H395" s="26">
        <v>23315</v>
      </c>
      <c r="I395" s="39" t="s">
        <v>491</v>
      </c>
      <c r="J395" s="21">
        <f t="shared" ca="1" si="20"/>
        <v>56</v>
      </c>
      <c r="K395" s="21">
        <f t="shared" ca="1" si="21"/>
        <v>55</v>
      </c>
    </row>
    <row r="396" spans="1:11" x14ac:dyDescent="0.25">
      <c r="A396" s="40" t="s">
        <v>2835</v>
      </c>
      <c r="B396" s="22">
        <v>5031</v>
      </c>
      <c r="C396" s="35" t="s">
        <v>56</v>
      </c>
      <c r="D396" s="22" t="s">
        <v>64</v>
      </c>
      <c r="E396" s="36" t="s">
        <v>64</v>
      </c>
      <c r="F396" s="22" t="s">
        <v>76</v>
      </c>
      <c r="G396" s="21" t="str">
        <f t="shared" ca="1" si="19"/>
        <v>VETERANS</v>
      </c>
      <c r="H396" s="25">
        <v>18088</v>
      </c>
      <c r="I396" s="37" t="s">
        <v>492</v>
      </c>
      <c r="J396" s="21">
        <f t="shared" ca="1" si="20"/>
        <v>70</v>
      </c>
      <c r="K396" s="21">
        <f t="shared" ca="1" si="21"/>
        <v>69</v>
      </c>
    </row>
    <row r="397" spans="1:11" x14ac:dyDescent="0.25">
      <c r="A397" s="40" t="s">
        <v>2836</v>
      </c>
      <c r="B397" s="23">
        <v>3010</v>
      </c>
      <c r="C397" s="38" t="s">
        <v>31</v>
      </c>
      <c r="D397" s="23" t="s">
        <v>64</v>
      </c>
      <c r="E397" s="34" t="s">
        <v>64</v>
      </c>
      <c r="F397" s="23" t="s">
        <v>76</v>
      </c>
      <c r="G397" s="21" t="str">
        <f t="shared" ca="1" si="19"/>
        <v>VETERANS</v>
      </c>
      <c r="H397" s="26">
        <v>17111</v>
      </c>
      <c r="I397" s="39" t="s">
        <v>493</v>
      </c>
      <c r="J397" s="21">
        <f t="shared" ca="1" si="20"/>
        <v>73</v>
      </c>
      <c r="K397" s="21">
        <f t="shared" ca="1" si="21"/>
        <v>72</v>
      </c>
    </row>
    <row r="398" spans="1:11" x14ac:dyDescent="0.25">
      <c r="A398" s="40" t="s">
        <v>2837</v>
      </c>
      <c r="B398" s="22">
        <v>3003</v>
      </c>
      <c r="C398" s="35" t="s">
        <v>24</v>
      </c>
      <c r="D398" s="22" t="s">
        <v>63</v>
      </c>
      <c r="E398" s="36" t="s">
        <v>64</v>
      </c>
      <c r="F398" s="22" t="s">
        <v>76</v>
      </c>
      <c r="G398" s="21" t="str">
        <f t="shared" ca="1" si="19"/>
        <v>VETERANS</v>
      </c>
      <c r="H398" s="25">
        <v>16015</v>
      </c>
      <c r="I398" s="37" t="s">
        <v>494</v>
      </c>
      <c r="J398" s="21">
        <f t="shared" ca="1" si="20"/>
        <v>76</v>
      </c>
      <c r="K398" s="21">
        <f t="shared" ca="1" si="21"/>
        <v>75</v>
      </c>
    </row>
    <row r="399" spans="1:11" x14ac:dyDescent="0.25">
      <c r="A399" s="40" t="s">
        <v>2838</v>
      </c>
      <c r="B399" s="23">
        <v>2022</v>
      </c>
      <c r="C399" s="38" t="s">
        <v>12</v>
      </c>
      <c r="D399" s="23" t="s">
        <v>63</v>
      </c>
      <c r="E399" s="34" t="s">
        <v>64</v>
      </c>
      <c r="F399" s="23" t="s">
        <v>77</v>
      </c>
      <c r="G399" s="21" t="str">
        <f t="shared" ca="1" si="19"/>
        <v>SENIORS</v>
      </c>
      <c r="H399" s="26">
        <v>31741</v>
      </c>
      <c r="I399" s="39" t="s">
        <v>495</v>
      </c>
      <c r="J399" s="21">
        <f t="shared" ca="1" si="20"/>
        <v>33</v>
      </c>
      <c r="K399" s="21">
        <f t="shared" ca="1" si="21"/>
        <v>32</v>
      </c>
    </row>
    <row r="400" spans="1:11" x14ac:dyDescent="0.25">
      <c r="A400" s="40" t="s">
        <v>2839</v>
      </c>
      <c r="B400" s="22">
        <v>3005</v>
      </c>
      <c r="C400" s="35" t="s">
        <v>26</v>
      </c>
      <c r="D400" s="22" t="s">
        <v>63</v>
      </c>
      <c r="E400" s="36" t="s">
        <v>64</v>
      </c>
      <c r="F400" s="22" t="s">
        <v>76</v>
      </c>
      <c r="G400" s="21" t="str">
        <f t="shared" ca="1" si="19"/>
        <v>JUNIORS</v>
      </c>
      <c r="H400" s="25">
        <v>37527</v>
      </c>
      <c r="I400" s="37" t="s">
        <v>496</v>
      </c>
      <c r="J400" s="21">
        <f t="shared" ca="1" si="20"/>
        <v>17</v>
      </c>
      <c r="K400" s="21">
        <f t="shared" ca="1" si="21"/>
        <v>16</v>
      </c>
    </row>
    <row r="401" spans="1:11" x14ac:dyDescent="0.25">
      <c r="A401" s="40" t="s">
        <v>2840</v>
      </c>
      <c r="B401" s="23">
        <v>2035</v>
      </c>
      <c r="C401" s="38" t="s">
        <v>22</v>
      </c>
      <c r="D401" s="23" t="s">
        <v>63</v>
      </c>
      <c r="E401" s="34" t="s">
        <v>64</v>
      </c>
      <c r="F401" s="23" t="s">
        <v>76</v>
      </c>
      <c r="G401" s="21" t="str">
        <f t="shared" ca="1" si="19"/>
        <v>SENIORS</v>
      </c>
      <c r="H401" s="26">
        <v>31375</v>
      </c>
      <c r="I401" s="39" t="s">
        <v>497</v>
      </c>
      <c r="J401" s="21">
        <f t="shared" ca="1" si="20"/>
        <v>34</v>
      </c>
      <c r="K401" s="21">
        <f t="shared" ca="1" si="21"/>
        <v>33</v>
      </c>
    </row>
    <row r="402" spans="1:11" x14ac:dyDescent="0.25">
      <c r="A402" s="40" t="s">
        <v>2841</v>
      </c>
      <c r="B402" s="22">
        <v>5030</v>
      </c>
      <c r="C402" s="35" t="s">
        <v>55</v>
      </c>
      <c r="D402" s="22" t="s">
        <v>64</v>
      </c>
      <c r="E402" s="36" t="s">
        <v>64</v>
      </c>
      <c r="F402" s="22" t="s">
        <v>76</v>
      </c>
      <c r="G402" s="21" t="str">
        <f t="shared" ca="1" si="19"/>
        <v>VETERANS</v>
      </c>
      <c r="H402" s="25">
        <v>17513</v>
      </c>
      <c r="I402" s="37" t="s">
        <v>498</v>
      </c>
      <c r="J402" s="21">
        <f t="shared" ca="1" si="20"/>
        <v>72</v>
      </c>
      <c r="K402" s="21">
        <f t="shared" ca="1" si="21"/>
        <v>71</v>
      </c>
    </row>
    <row r="403" spans="1:11" x14ac:dyDescent="0.25">
      <c r="A403" s="40" t="s">
        <v>2842</v>
      </c>
      <c r="B403" s="23">
        <v>5030</v>
      </c>
      <c r="C403" s="38" t="s">
        <v>55</v>
      </c>
      <c r="D403" s="23" t="s">
        <v>63</v>
      </c>
      <c r="E403" s="34" t="s">
        <v>64</v>
      </c>
      <c r="F403" s="23" t="s">
        <v>76</v>
      </c>
      <c r="G403" s="21" t="str">
        <f t="shared" ca="1" si="19"/>
        <v>VETERANS</v>
      </c>
      <c r="H403" s="26">
        <v>14553</v>
      </c>
      <c r="I403" s="39" t="s">
        <v>499</v>
      </c>
      <c r="J403" s="21">
        <f t="shared" ca="1" si="20"/>
        <v>80</v>
      </c>
      <c r="K403" s="21">
        <f t="shared" ca="1" si="21"/>
        <v>79</v>
      </c>
    </row>
    <row r="404" spans="1:11" x14ac:dyDescent="0.25">
      <c r="A404" s="40" t="s">
        <v>2843</v>
      </c>
      <c r="B404" s="22">
        <v>3003</v>
      </c>
      <c r="C404" s="35" t="s">
        <v>24</v>
      </c>
      <c r="D404" s="22" t="s">
        <v>63</v>
      </c>
      <c r="E404" s="36" t="s">
        <v>64</v>
      </c>
      <c r="F404" s="22" t="s">
        <v>76</v>
      </c>
      <c r="G404" s="21" t="str">
        <f t="shared" ca="1" si="19"/>
        <v>SENIORS</v>
      </c>
      <c r="H404" s="25">
        <v>29755</v>
      </c>
      <c r="I404" s="37" t="s">
        <v>500</v>
      </c>
      <c r="J404" s="21">
        <f t="shared" ca="1" si="20"/>
        <v>38</v>
      </c>
      <c r="K404" s="21">
        <f t="shared" ca="1" si="21"/>
        <v>37</v>
      </c>
    </row>
    <row r="405" spans="1:11" x14ac:dyDescent="0.25">
      <c r="A405" s="40" t="s">
        <v>2844</v>
      </c>
      <c r="B405" s="23">
        <v>3003</v>
      </c>
      <c r="C405" s="38" t="s">
        <v>24</v>
      </c>
      <c r="D405" s="23" t="s">
        <v>63</v>
      </c>
      <c r="E405" s="34" t="s">
        <v>64</v>
      </c>
      <c r="F405" s="23" t="s">
        <v>76</v>
      </c>
      <c r="G405" s="21" t="str">
        <f t="shared" ca="1" si="19"/>
        <v>SENIORS</v>
      </c>
      <c r="H405" s="26">
        <v>28609</v>
      </c>
      <c r="I405" s="39" t="s">
        <v>501</v>
      </c>
      <c r="J405" s="21">
        <f t="shared" ca="1" si="20"/>
        <v>41</v>
      </c>
      <c r="K405" s="21">
        <f t="shared" ca="1" si="21"/>
        <v>40</v>
      </c>
    </row>
    <row r="406" spans="1:11" x14ac:dyDescent="0.25">
      <c r="A406" s="40" t="s">
        <v>2845</v>
      </c>
      <c r="B406" s="22">
        <v>3003</v>
      </c>
      <c r="C406" s="35" t="s">
        <v>24</v>
      </c>
      <c r="D406" s="22" t="s">
        <v>63</v>
      </c>
      <c r="E406" s="36" t="s">
        <v>64</v>
      </c>
      <c r="F406" s="22" t="s">
        <v>76</v>
      </c>
      <c r="G406" s="21" t="str">
        <f t="shared" ca="1" si="19"/>
        <v>MINIMES</v>
      </c>
      <c r="H406" s="25">
        <v>39120</v>
      </c>
      <c r="I406" s="37" t="s">
        <v>502</v>
      </c>
      <c r="J406" s="21">
        <f t="shared" ca="1" si="20"/>
        <v>12</v>
      </c>
      <c r="K406" s="21">
        <f t="shared" ca="1" si="21"/>
        <v>12</v>
      </c>
    </row>
    <row r="407" spans="1:11" x14ac:dyDescent="0.25">
      <c r="A407" s="40" t="s">
        <v>2846</v>
      </c>
      <c r="B407" s="23">
        <v>2035</v>
      </c>
      <c r="C407" s="38" t="s">
        <v>22</v>
      </c>
      <c r="D407" s="23" t="s">
        <v>63</v>
      </c>
      <c r="E407" s="34" t="s">
        <v>64</v>
      </c>
      <c r="F407" s="23" t="s">
        <v>76</v>
      </c>
      <c r="G407" s="21" t="str">
        <f t="shared" ca="1" si="19"/>
        <v>VETERANS</v>
      </c>
      <c r="H407" s="26">
        <v>17781</v>
      </c>
      <c r="I407" s="39" t="s">
        <v>503</v>
      </c>
      <c r="J407" s="21">
        <f t="shared" ca="1" si="20"/>
        <v>71</v>
      </c>
      <c r="K407" s="21">
        <f t="shared" ca="1" si="21"/>
        <v>70</v>
      </c>
    </row>
    <row r="408" spans="1:11" x14ac:dyDescent="0.25">
      <c r="A408" s="40" t="s">
        <v>2847</v>
      </c>
      <c r="B408" s="22">
        <v>2035</v>
      </c>
      <c r="C408" s="35" t="s">
        <v>22</v>
      </c>
      <c r="D408" s="22" t="s">
        <v>64</v>
      </c>
      <c r="E408" s="36" t="s">
        <v>64</v>
      </c>
      <c r="F408" s="22" t="s">
        <v>76</v>
      </c>
      <c r="G408" s="21" t="str">
        <f t="shared" ca="1" si="19"/>
        <v>VETERANS</v>
      </c>
      <c r="H408" s="25">
        <v>19272</v>
      </c>
      <c r="I408" s="37" t="s">
        <v>504</v>
      </c>
      <c r="J408" s="21">
        <f t="shared" ca="1" si="20"/>
        <v>67</v>
      </c>
      <c r="K408" s="21">
        <f t="shared" ca="1" si="21"/>
        <v>66</v>
      </c>
    </row>
    <row r="409" spans="1:11" x14ac:dyDescent="0.25">
      <c r="A409" s="40" t="s">
        <v>2848</v>
      </c>
      <c r="B409" s="23">
        <v>2035</v>
      </c>
      <c r="C409" s="38" t="s">
        <v>22</v>
      </c>
      <c r="D409" s="23" t="s">
        <v>63</v>
      </c>
      <c r="E409" s="34" t="s">
        <v>64</v>
      </c>
      <c r="F409" s="23" t="s">
        <v>77</v>
      </c>
      <c r="G409" s="21" t="str">
        <f t="shared" ca="1" si="19"/>
        <v>VETERANS</v>
      </c>
      <c r="H409" s="26">
        <v>19737</v>
      </c>
      <c r="I409" s="39" t="s">
        <v>505</v>
      </c>
      <c r="J409" s="21">
        <f t="shared" ca="1" si="20"/>
        <v>65</v>
      </c>
      <c r="K409" s="21">
        <f t="shared" ca="1" si="21"/>
        <v>65</v>
      </c>
    </row>
    <row r="410" spans="1:11" x14ac:dyDescent="0.25">
      <c r="A410" s="40" t="s">
        <v>2849</v>
      </c>
      <c r="B410" s="22">
        <v>3008</v>
      </c>
      <c r="C410" s="35" t="s">
        <v>29</v>
      </c>
      <c r="D410" s="22" t="s">
        <v>63</v>
      </c>
      <c r="E410" s="36" t="s">
        <v>64</v>
      </c>
      <c r="F410" s="22" t="s">
        <v>76</v>
      </c>
      <c r="G410" s="21" t="str">
        <f t="shared" ca="1" si="19"/>
        <v>VETERANS</v>
      </c>
      <c r="H410" s="25">
        <v>20214</v>
      </c>
      <c r="I410" s="37" t="s">
        <v>506</v>
      </c>
      <c r="J410" s="21">
        <f t="shared" ca="1" si="20"/>
        <v>64</v>
      </c>
      <c r="K410" s="21">
        <f t="shared" ca="1" si="21"/>
        <v>63</v>
      </c>
    </row>
    <row r="411" spans="1:11" x14ac:dyDescent="0.25">
      <c r="A411" s="40" t="s">
        <v>2850</v>
      </c>
      <c r="B411" s="23">
        <v>2025</v>
      </c>
      <c r="C411" s="38" t="s">
        <v>15</v>
      </c>
      <c r="D411" s="23" t="s">
        <v>64</v>
      </c>
      <c r="E411" s="34" t="s">
        <v>64</v>
      </c>
      <c r="F411" s="23" t="s">
        <v>76</v>
      </c>
      <c r="G411" s="21" t="str">
        <f t="shared" ca="1" si="19"/>
        <v>SENIORS</v>
      </c>
      <c r="H411" s="26">
        <v>23841</v>
      </c>
      <c r="I411" s="39" t="s">
        <v>507</v>
      </c>
      <c r="J411" s="21">
        <f t="shared" ca="1" si="20"/>
        <v>54</v>
      </c>
      <c r="K411" s="21">
        <f t="shared" ca="1" si="21"/>
        <v>53</v>
      </c>
    </row>
    <row r="412" spans="1:11" x14ac:dyDescent="0.25">
      <c r="A412" s="40" t="s">
        <v>2851</v>
      </c>
      <c r="B412" s="22">
        <v>3001</v>
      </c>
      <c r="C412" s="35" t="s">
        <v>23</v>
      </c>
      <c r="D412" s="22" t="s">
        <v>63</v>
      </c>
      <c r="E412" s="36" t="s">
        <v>64</v>
      </c>
      <c r="F412" s="22" t="s">
        <v>77</v>
      </c>
      <c r="G412" s="21" t="str">
        <f t="shared" ca="1" si="19"/>
        <v>SENIORS</v>
      </c>
      <c r="H412" s="25">
        <v>23330</v>
      </c>
      <c r="I412" s="37" t="s">
        <v>508</v>
      </c>
      <c r="J412" s="21">
        <f t="shared" ca="1" si="20"/>
        <v>56</v>
      </c>
      <c r="K412" s="21">
        <f t="shared" ca="1" si="21"/>
        <v>55</v>
      </c>
    </row>
    <row r="413" spans="1:11" x14ac:dyDescent="0.25">
      <c r="A413" s="40" t="s">
        <v>2852</v>
      </c>
      <c r="B413" s="23">
        <v>2012</v>
      </c>
      <c r="C413" s="38" t="s">
        <v>8</v>
      </c>
      <c r="D413" s="23" t="s">
        <v>63</v>
      </c>
      <c r="E413" s="34" t="s">
        <v>64</v>
      </c>
      <c r="F413" s="23" t="s">
        <v>76</v>
      </c>
      <c r="G413" s="21" t="str">
        <f t="shared" ca="1" si="19"/>
        <v>SENIORS</v>
      </c>
      <c r="H413" s="26">
        <v>23811</v>
      </c>
      <c r="I413" s="39" t="s">
        <v>509</v>
      </c>
      <c r="J413" s="21">
        <f t="shared" ca="1" si="20"/>
        <v>54</v>
      </c>
      <c r="K413" s="21">
        <f t="shared" ca="1" si="21"/>
        <v>54</v>
      </c>
    </row>
    <row r="414" spans="1:11" x14ac:dyDescent="0.25">
      <c r="A414" s="40" t="s">
        <v>2853</v>
      </c>
      <c r="B414" s="22">
        <v>2022</v>
      </c>
      <c r="C414" s="35" t="s">
        <v>12</v>
      </c>
      <c r="D414" s="22" t="s">
        <v>63</v>
      </c>
      <c r="E414" s="36" t="s">
        <v>64</v>
      </c>
      <c r="F414" s="22" t="s">
        <v>78</v>
      </c>
      <c r="G414" s="21" t="str">
        <f t="shared" ca="1" si="19"/>
        <v>VETERANS</v>
      </c>
      <c r="H414" s="25">
        <v>20098</v>
      </c>
      <c r="I414" s="37" t="s">
        <v>510</v>
      </c>
      <c r="J414" s="21">
        <f t="shared" ca="1" si="20"/>
        <v>64</v>
      </c>
      <c r="K414" s="21">
        <f t="shared" ca="1" si="21"/>
        <v>64</v>
      </c>
    </row>
    <row r="415" spans="1:11" x14ac:dyDescent="0.25">
      <c r="A415" s="40" t="s">
        <v>2854</v>
      </c>
      <c r="B415" s="23">
        <v>2022</v>
      </c>
      <c r="C415" s="38" t="s">
        <v>12</v>
      </c>
      <c r="D415" s="23" t="s">
        <v>64</v>
      </c>
      <c r="E415" s="34" t="s">
        <v>64</v>
      </c>
      <c r="F415" s="23" t="s">
        <v>76</v>
      </c>
      <c r="G415" s="21" t="str">
        <f t="shared" ca="1" si="19"/>
        <v>VETERANS</v>
      </c>
      <c r="H415" s="26">
        <v>20848</v>
      </c>
      <c r="I415" s="39" t="s">
        <v>511</v>
      </c>
      <c r="J415" s="21">
        <f t="shared" ca="1" si="20"/>
        <v>62</v>
      </c>
      <c r="K415" s="21">
        <f t="shared" ca="1" si="21"/>
        <v>62</v>
      </c>
    </row>
    <row r="416" spans="1:11" x14ac:dyDescent="0.25">
      <c r="A416" s="40" t="s">
        <v>2855</v>
      </c>
      <c r="B416" s="22">
        <v>2022</v>
      </c>
      <c r="C416" s="35" t="s">
        <v>12</v>
      </c>
      <c r="D416" s="22" t="s">
        <v>63</v>
      </c>
      <c r="E416" s="36" t="s">
        <v>64</v>
      </c>
      <c r="F416" s="22" t="s">
        <v>76</v>
      </c>
      <c r="G416" s="21" t="str">
        <f t="shared" ca="1" si="19"/>
        <v>SENIORS</v>
      </c>
      <c r="H416" s="25">
        <v>28846</v>
      </c>
      <c r="I416" s="37" t="s">
        <v>512</v>
      </c>
      <c r="J416" s="21">
        <f t="shared" ca="1" si="20"/>
        <v>41</v>
      </c>
      <c r="K416" s="21">
        <f t="shared" ca="1" si="21"/>
        <v>40</v>
      </c>
    </row>
    <row r="417" spans="1:11" x14ac:dyDescent="0.25">
      <c r="A417" s="40" t="s">
        <v>2856</v>
      </c>
      <c r="B417" s="23">
        <v>3005</v>
      </c>
      <c r="C417" s="38" t="s">
        <v>26</v>
      </c>
      <c r="D417" s="23" t="s">
        <v>64</v>
      </c>
      <c r="E417" s="34" t="s">
        <v>64</v>
      </c>
      <c r="F417" s="23" t="s">
        <v>77</v>
      </c>
      <c r="G417" s="21" t="str">
        <f t="shared" ca="1" si="19"/>
        <v>SENIORS</v>
      </c>
      <c r="H417" s="26">
        <v>27488</v>
      </c>
      <c r="I417" s="39" t="s">
        <v>513</v>
      </c>
      <c r="J417" s="21">
        <f t="shared" ca="1" si="20"/>
        <v>44</v>
      </c>
      <c r="K417" s="21">
        <f t="shared" ca="1" si="21"/>
        <v>43</v>
      </c>
    </row>
    <row r="418" spans="1:11" x14ac:dyDescent="0.25">
      <c r="A418" s="40" t="s">
        <v>2857</v>
      </c>
      <c r="B418" s="22">
        <v>3006</v>
      </c>
      <c r="C418" s="35" t="s">
        <v>27</v>
      </c>
      <c r="D418" s="22" t="s">
        <v>63</v>
      </c>
      <c r="E418" s="36" t="s">
        <v>64</v>
      </c>
      <c r="F418" s="22" t="s">
        <v>77</v>
      </c>
      <c r="G418" s="21" t="str">
        <f t="shared" ca="1" si="19"/>
        <v>VETERANS</v>
      </c>
      <c r="H418" s="25">
        <v>19874</v>
      </c>
      <c r="I418" s="37" t="s">
        <v>514</v>
      </c>
      <c r="J418" s="21">
        <f t="shared" ca="1" si="20"/>
        <v>65</v>
      </c>
      <c r="K418" s="21">
        <f t="shared" ca="1" si="21"/>
        <v>64</v>
      </c>
    </row>
    <row r="419" spans="1:11" x14ac:dyDescent="0.25">
      <c r="A419" s="40" t="s">
        <v>2858</v>
      </c>
      <c r="B419" s="23">
        <v>5036</v>
      </c>
      <c r="C419" s="38" t="s">
        <v>59</v>
      </c>
      <c r="D419" s="23" t="s">
        <v>63</v>
      </c>
      <c r="E419" s="34" t="s">
        <v>64</v>
      </c>
      <c r="F419" s="23" t="s">
        <v>76</v>
      </c>
      <c r="G419" s="21" t="str">
        <f t="shared" ca="1" si="19"/>
        <v>SENIORS</v>
      </c>
      <c r="H419" s="26">
        <v>27057</v>
      </c>
      <c r="I419" s="39" t="s">
        <v>2351</v>
      </c>
      <c r="J419" s="21">
        <f t="shared" ca="1" si="20"/>
        <v>45</v>
      </c>
      <c r="K419" s="21">
        <f t="shared" ca="1" si="21"/>
        <v>45</v>
      </c>
    </row>
    <row r="420" spans="1:11" x14ac:dyDescent="0.25">
      <c r="A420" s="40" t="s">
        <v>2859</v>
      </c>
      <c r="B420" s="22">
        <v>5031</v>
      </c>
      <c r="C420" s="35" t="s">
        <v>56</v>
      </c>
      <c r="D420" s="22" t="s">
        <v>63</v>
      </c>
      <c r="E420" s="36" t="s">
        <v>64</v>
      </c>
      <c r="F420" s="22" t="s">
        <v>76</v>
      </c>
      <c r="G420" s="21" t="str">
        <f t="shared" ca="1" si="19"/>
        <v>VETERANS</v>
      </c>
      <c r="H420" s="25">
        <v>19279</v>
      </c>
      <c r="I420" s="37" t="s">
        <v>515</v>
      </c>
      <c r="J420" s="21">
        <f t="shared" ca="1" si="20"/>
        <v>67</v>
      </c>
      <c r="K420" s="21">
        <f t="shared" ca="1" si="21"/>
        <v>66</v>
      </c>
    </row>
    <row r="421" spans="1:11" x14ac:dyDescent="0.25">
      <c r="A421" s="40" t="s">
        <v>2860</v>
      </c>
      <c r="B421" s="23">
        <v>3014</v>
      </c>
      <c r="C421" s="38" t="s">
        <v>34</v>
      </c>
      <c r="D421" s="23" t="s">
        <v>63</v>
      </c>
      <c r="E421" s="34" t="s">
        <v>64</v>
      </c>
      <c r="F421" s="23" t="s">
        <v>76</v>
      </c>
      <c r="G421" s="21" t="str">
        <f t="shared" ca="1" si="19"/>
        <v>SENIORS</v>
      </c>
      <c r="H421" s="26">
        <v>27461</v>
      </c>
      <c r="I421" s="39" t="s">
        <v>516</v>
      </c>
      <c r="J421" s="21">
        <f t="shared" ca="1" si="20"/>
        <v>44</v>
      </c>
      <c r="K421" s="21">
        <f t="shared" ca="1" si="21"/>
        <v>44</v>
      </c>
    </row>
    <row r="422" spans="1:11" x14ac:dyDescent="0.25">
      <c r="A422" s="40" t="s">
        <v>2861</v>
      </c>
      <c r="B422" s="22">
        <v>3025</v>
      </c>
      <c r="C422" s="35" t="s">
        <v>39</v>
      </c>
      <c r="D422" s="22" t="s">
        <v>63</v>
      </c>
      <c r="E422" s="36" t="s">
        <v>64</v>
      </c>
      <c r="F422" s="22" t="s">
        <v>76</v>
      </c>
      <c r="G422" s="21" t="str">
        <f t="shared" ca="1" si="19"/>
        <v>VETERANS</v>
      </c>
      <c r="H422" s="25">
        <v>20427</v>
      </c>
      <c r="I422" s="37" t="s">
        <v>517</v>
      </c>
      <c r="J422" s="21">
        <f t="shared" ca="1" si="20"/>
        <v>64</v>
      </c>
      <c r="K422" s="21">
        <f t="shared" ca="1" si="21"/>
        <v>63</v>
      </c>
    </row>
    <row r="423" spans="1:11" x14ac:dyDescent="0.25">
      <c r="A423" s="40" t="s">
        <v>2862</v>
      </c>
      <c r="B423" s="23">
        <v>2001</v>
      </c>
      <c r="C423" s="38" t="s">
        <v>3</v>
      </c>
      <c r="D423" s="23" t="s">
        <v>63</v>
      </c>
      <c r="E423" s="34" t="s">
        <v>66</v>
      </c>
      <c r="F423" s="23" t="s">
        <v>76</v>
      </c>
      <c r="G423" s="21" t="str">
        <f t="shared" ca="1" si="19"/>
        <v>VETERANS</v>
      </c>
      <c r="H423" s="26">
        <v>21588</v>
      </c>
      <c r="I423" s="39" t="s">
        <v>518</v>
      </c>
      <c r="J423" s="21">
        <f t="shared" ca="1" si="20"/>
        <v>60</v>
      </c>
      <c r="K423" s="21">
        <f t="shared" ca="1" si="21"/>
        <v>60</v>
      </c>
    </row>
    <row r="424" spans="1:11" x14ac:dyDescent="0.25">
      <c r="A424" s="40" t="s">
        <v>2863</v>
      </c>
      <c r="B424" s="22">
        <v>2022</v>
      </c>
      <c r="C424" s="35" t="s">
        <v>12</v>
      </c>
      <c r="D424" s="22" t="s">
        <v>64</v>
      </c>
      <c r="E424" s="36" t="s">
        <v>64</v>
      </c>
      <c r="F424" s="22" t="s">
        <v>77</v>
      </c>
      <c r="G424" s="21" t="str">
        <f t="shared" ca="1" si="19"/>
        <v>JUNIORS</v>
      </c>
      <c r="H424" s="25">
        <v>37211</v>
      </c>
      <c r="I424" s="37" t="s">
        <v>519</v>
      </c>
      <c r="J424" s="21">
        <f t="shared" ca="1" si="20"/>
        <v>18</v>
      </c>
      <c r="K424" s="21">
        <f t="shared" ca="1" si="21"/>
        <v>17</v>
      </c>
    </row>
    <row r="425" spans="1:11" x14ac:dyDescent="0.25">
      <c r="A425" s="40" t="s">
        <v>2864</v>
      </c>
      <c r="B425" s="23">
        <v>2022</v>
      </c>
      <c r="C425" s="38" t="s">
        <v>12</v>
      </c>
      <c r="D425" s="23" t="s">
        <v>64</v>
      </c>
      <c r="E425" s="34" t="s">
        <v>64</v>
      </c>
      <c r="F425" s="23" t="s">
        <v>77</v>
      </c>
      <c r="G425" s="21" t="str">
        <f t="shared" ca="1" si="19"/>
        <v>JUNIORS</v>
      </c>
      <c r="H425" s="26">
        <v>37903</v>
      </c>
      <c r="I425" s="39" t="s">
        <v>520</v>
      </c>
      <c r="J425" s="21">
        <f t="shared" ca="1" si="20"/>
        <v>16</v>
      </c>
      <c r="K425" s="21">
        <f t="shared" ca="1" si="21"/>
        <v>15</v>
      </c>
    </row>
    <row r="426" spans="1:11" x14ac:dyDescent="0.25">
      <c r="A426" s="40" t="s">
        <v>2865</v>
      </c>
      <c r="B426" s="22">
        <v>5015</v>
      </c>
      <c r="C426" s="35" t="s">
        <v>45</v>
      </c>
      <c r="D426" s="22" t="s">
        <v>63</v>
      </c>
      <c r="E426" s="36" t="s">
        <v>66</v>
      </c>
      <c r="F426" s="22" t="s">
        <v>76</v>
      </c>
      <c r="G426" s="21" t="str">
        <f t="shared" ca="1" si="19"/>
        <v>VETERANS</v>
      </c>
      <c r="H426" s="25">
        <v>20083</v>
      </c>
      <c r="I426" s="37" t="s">
        <v>521</v>
      </c>
      <c r="J426" s="21">
        <f t="shared" ca="1" si="20"/>
        <v>65</v>
      </c>
      <c r="K426" s="21">
        <f t="shared" ca="1" si="21"/>
        <v>64</v>
      </c>
    </row>
    <row r="427" spans="1:11" x14ac:dyDescent="0.25">
      <c r="A427" s="40" t="s">
        <v>2866</v>
      </c>
      <c r="B427" s="23">
        <v>5015</v>
      </c>
      <c r="C427" s="38" t="s">
        <v>45</v>
      </c>
      <c r="D427" s="23" t="s">
        <v>63</v>
      </c>
      <c r="E427" s="34" t="s">
        <v>64</v>
      </c>
      <c r="F427" s="23" t="s">
        <v>76</v>
      </c>
      <c r="G427" s="21" t="str">
        <f t="shared" ca="1" si="19"/>
        <v>SENIORS</v>
      </c>
      <c r="H427" s="26">
        <v>31060</v>
      </c>
      <c r="I427" s="39" t="s">
        <v>522</v>
      </c>
      <c r="J427" s="21">
        <f t="shared" ca="1" si="20"/>
        <v>34</v>
      </c>
      <c r="K427" s="21">
        <f t="shared" ca="1" si="21"/>
        <v>34</v>
      </c>
    </row>
    <row r="428" spans="1:11" x14ac:dyDescent="0.25">
      <c r="A428" s="40" t="s">
        <v>2867</v>
      </c>
      <c r="B428" s="22">
        <v>2007</v>
      </c>
      <c r="C428" s="35" t="s">
        <v>5</v>
      </c>
      <c r="D428" s="22" t="s">
        <v>63</v>
      </c>
      <c r="E428" s="36" t="s">
        <v>64</v>
      </c>
      <c r="F428" s="22" t="s">
        <v>76</v>
      </c>
      <c r="G428" s="21" t="str">
        <f t="shared" ca="1" si="19"/>
        <v>VETERANS</v>
      </c>
      <c r="H428" s="25">
        <v>19030</v>
      </c>
      <c r="I428" s="37" t="s">
        <v>523</v>
      </c>
      <c r="J428" s="21">
        <f t="shared" ca="1" si="20"/>
        <v>67</v>
      </c>
      <c r="K428" s="21">
        <f t="shared" ca="1" si="21"/>
        <v>67</v>
      </c>
    </row>
    <row r="429" spans="1:11" x14ac:dyDescent="0.25">
      <c r="A429" s="40" t="s">
        <v>2868</v>
      </c>
      <c r="B429" s="23">
        <v>2007</v>
      </c>
      <c r="C429" s="38" t="s">
        <v>5</v>
      </c>
      <c r="D429" s="23" t="s">
        <v>64</v>
      </c>
      <c r="E429" s="34" t="s">
        <v>64</v>
      </c>
      <c r="F429" s="23" t="s">
        <v>76</v>
      </c>
      <c r="G429" s="21" t="str">
        <f t="shared" ca="1" si="19"/>
        <v>VETERANS</v>
      </c>
      <c r="H429" s="26">
        <v>19270</v>
      </c>
      <c r="I429" s="39" t="s">
        <v>524</v>
      </c>
      <c r="J429" s="21">
        <f t="shared" ca="1" si="20"/>
        <v>67</v>
      </c>
      <c r="K429" s="21">
        <f t="shared" ca="1" si="21"/>
        <v>66</v>
      </c>
    </row>
    <row r="430" spans="1:11" x14ac:dyDescent="0.25">
      <c r="A430" s="40" t="s">
        <v>2869</v>
      </c>
      <c r="B430" s="22">
        <v>2007</v>
      </c>
      <c r="C430" s="35" t="s">
        <v>5</v>
      </c>
      <c r="D430" s="22" t="s">
        <v>63</v>
      </c>
      <c r="E430" s="36" t="s">
        <v>64</v>
      </c>
      <c r="F430" s="22" t="s">
        <v>76</v>
      </c>
      <c r="G430" s="21" t="str">
        <f t="shared" ca="1" si="19"/>
        <v>VETERANS</v>
      </c>
      <c r="H430" s="25">
        <v>20636</v>
      </c>
      <c r="I430" s="37" t="s">
        <v>525</v>
      </c>
      <c r="J430" s="21">
        <f t="shared" ca="1" si="20"/>
        <v>63</v>
      </c>
      <c r="K430" s="21">
        <f t="shared" ca="1" si="21"/>
        <v>62</v>
      </c>
    </row>
    <row r="431" spans="1:11" x14ac:dyDescent="0.25">
      <c r="A431" s="40" t="s">
        <v>2870</v>
      </c>
      <c r="B431" s="23">
        <v>2007</v>
      </c>
      <c r="C431" s="38" t="s">
        <v>5</v>
      </c>
      <c r="D431" s="23" t="s">
        <v>64</v>
      </c>
      <c r="E431" s="34" t="s">
        <v>64</v>
      </c>
      <c r="F431" s="23" t="s">
        <v>76</v>
      </c>
      <c r="G431" s="21" t="str">
        <f t="shared" ca="1" si="19"/>
        <v>SENIORS</v>
      </c>
      <c r="H431" s="26">
        <v>31423</v>
      </c>
      <c r="I431" s="39" t="s">
        <v>526</v>
      </c>
      <c r="J431" s="21">
        <f t="shared" ca="1" si="20"/>
        <v>33</v>
      </c>
      <c r="K431" s="21">
        <f t="shared" ca="1" si="21"/>
        <v>33</v>
      </c>
    </row>
    <row r="432" spans="1:11" x14ac:dyDescent="0.25">
      <c r="A432" s="40" t="s">
        <v>2871</v>
      </c>
      <c r="B432" s="22">
        <v>2007</v>
      </c>
      <c r="C432" s="35" t="s">
        <v>5</v>
      </c>
      <c r="D432" s="22" t="s">
        <v>64</v>
      </c>
      <c r="E432" s="36" t="s">
        <v>64</v>
      </c>
      <c r="F432" s="22" t="s">
        <v>76</v>
      </c>
      <c r="G432" s="21" t="str">
        <f t="shared" ca="1" si="19"/>
        <v>VETERANS</v>
      </c>
      <c r="H432" s="25">
        <v>22005</v>
      </c>
      <c r="I432" s="37" t="s">
        <v>527</v>
      </c>
      <c r="J432" s="21">
        <f t="shared" ca="1" si="20"/>
        <v>59</v>
      </c>
      <c r="K432" s="21">
        <f t="shared" ca="1" si="21"/>
        <v>58</v>
      </c>
    </row>
    <row r="433" spans="1:11" x14ac:dyDescent="0.25">
      <c r="A433" s="40" t="s">
        <v>2872</v>
      </c>
      <c r="B433" s="23">
        <v>5027</v>
      </c>
      <c r="C433" s="38" t="s">
        <v>52</v>
      </c>
      <c r="D433" s="23" t="s">
        <v>63</v>
      </c>
      <c r="E433" s="34" t="s">
        <v>64</v>
      </c>
      <c r="F433" s="23" t="s">
        <v>76</v>
      </c>
      <c r="G433" s="21" t="str">
        <f t="shared" ca="1" si="19"/>
        <v>VETERANS</v>
      </c>
      <c r="H433" s="26">
        <v>17903</v>
      </c>
      <c r="I433" s="39" t="s">
        <v>528</v>
      </c>
      <c r="J433" s="21">
        <f t="shared" ca="1" si="20"/>
        <v>70</v>
      </c>
      <c r="K433" s="21">
        <f t="shared" ca="1" si="21"/>
        <v>70</v>
      </c>
    </row>
    <row r="434" spans="1:11" x14ac:dyDescent="0.25">
      <c r="A434" s="40" t="s">
        <v>2873</v>
      </c>
      <c r="B434" s="22">
        <v>5027</v>
      </c>
      <c r="C434" s="35" t="s">
        <v>52</v>
      </c>
      <c r="D434" s="22" t="s">
        <v>64</v>
      </c>
      <c r="E434" s="36" t="s">
        <v>64</v>
      </c>
      <c r="F434" s="22" t="s">
        <v>76</v>
      </c>
      <c r="G434" s="21" t="str">
        <f t="shared" ca="1" si="19"/>
        <v>VETERANS</v>
      </c>
      <c r="H434" s="25">
        <v>18313</v>
      </c>
      <c r="I434" s="37" t="s">
        <v>529</v>
      </c>
      <c r="J434" s="21">
        <f t="shared" ca="1" si="20"/>
        <v>69</v>
      </c>
      <c r="K434" s="21">
        <f t="shared" ca="1" si="21"/>
        <v>69</v>
      </c>
    </row>
    <row r="435" spans="1:11" x14ac:dyDescent="0.25">
      <c r="A435" s="40" t="s">
        <v>2874</v>
      </c>
      <c r="B435" s="23">
        <v>2007</v>
      </c>
      <c r="C435" s="38" t="s">
        <v>5</v>
      </c>
      <c r="D435" s="23" t="s">
        <v>63</v>
      </c>
      <c r="E435" s="34" t="s">
        <v>64</v>
      </c>
      <c r="F435" s="23" t="s">
        <v>76</v>
      </c>
      <c r="G435" s="21" t="str">
        <f t="shared" ca="1" si="19"/>
        <v>SENIORS</v>
      </c>
      <c r="H435" s="26">
        <v>23829</v>
      </c>
      <c r="I435" s="39" t="s">
        <v>530</v>
      </c>
      <c r="J435" s="21">
        <f t="shared" ca="1" si="20"/>
        <v>54</v>
      </c>
      <c r="K435" s="21">
        <f t="shared" ca="1" si="21"/>
        <v>53</v>
      </c>
    </row>
    <row r="436" spans="1:11" x14ac:dyDescent="0.25">
      <c r="A436" s="40" t="s">
        <v>2875</v>
      </c>
      <c r="B436" s="22">
        <v>5023</v>
      </c>
      <c r="C436" s="35" t="s">
        <v>48</v>
      </c>
      <c r="D436" s="22" t="s">
        <v>63</v>
      </c>
      <c r="E436" s="36" t="s">
        <v>64</v>
      </c>
      <c r="F436" s="22" t="s">
        <v>76</v>
      </c>
      <c r="G436" s="21" t="str">
        <f t="shared" ca="1" si="19"/>
        <v>SENIORS</v>
      </c>
      <c r="H436" s="25">
        <v>26232</v>
      </c>
      <c r="I436" s="37" t="s">
        <v>531</v>
      </c>
      <c r="J436" s="21">
        <f t="shared" ca="1" si="20"/>
        <v>48</v>
      </c>
      <c r="K436" s="21">
        <f t="shared" ca="1" si="21"/>
        <v>47</v>
      </c>
    </row>
    <row r="437" spans="1:11" x14ac:dyDescent="0.25">
      <c r="A437" s="40" t="s">
        <v>2876</v>
      </c>
      <c r="B437" s="23">
        <v>5003</v>
      </c>
      <c r="C437" s="38" t="s">
        <v>40</v>
      </c>
      <c r="D437" s="23" t="s">
        <v>63</v>
      </c>
      <c r="E437" s="34" t="s">
        <v>64</v>
      </c>
      <c r="F437" s="23" t="s">
        <v>76</v>
      </c>
      <c r="G437" s="21" t="str">
        <f t="shared" ca="1" si="19"/>
        <v>SENIORS</v>
      </c>
      <c r="H437" s="26">
        <v>24817</v>
      </c>
      <c r="I437" s="39" t="s">
        <v>532</v>
      </c>
      <c r="J437" s="21">
        <f t="shared" ca="1" si="20"/>
        <v>52</v>
      </c>
      <c r="K437" s="21">
        <f t="shared" ca="1" si="21"/>
        <v>51</v>
      </c>
    </row>
    <row r="438" spans="1:11" x14ac:dyDescent="0.25">
      <c r="A438" s="40" t="s">
        <v>2877</v>
      </c>
      <c r="B438" s="22">
        <v>2026</v>
      </c>
      <c r="C438" s="35" t="s">
        <v>16</v>
      </c>
      <c r="D438" s="22" t="s">
        <v>63</v>
      </c>
      <c r="E438" s="36" t="s">
        <v>64</v>
      </c>
      <c r="F438" s="22" t="s">
        <v>76</v>
      </c>
      <c r="G438" s="21" t="str">
        <f t="shared" ca="1" si="19"/>
        <v>VETERANS</v>
      </c>
      <c r="H438" s="25">
        <v>18857</v>
      </c>
      <c r="I438" s="37" t="s">
        <v>533</v>
      </c>
      <c r="J438" s="21">
        <f t="shared" ca="1" si="20"/>
        <v>68</v>
      </c>
      <c r="K438" s="21">
        <f t="shared" ca="1" si="21"/>
        <v>67</v>
      </c>
    </row>
    <row r="439" spans="1:11" x14ac:dyDescent="0.25">
      <c r="A439" s="40" t="s">
        <v>2878</v>
      </c>
      <c r="B439" s="23">
        <v>3007</v>
      </c>
      <c r="C439" s="38" t="s">
        <v>28</v>
      </c>
      <c r="D439" s="23" t="s">
        <v>63</v>
      </c>
      <c r="E439" s="34" t="s">
        <v>64</v>
      </c>
      <c r="F439" s="23" t="s">
        <v>76</v>
      </c>
      <c r="G439" s="21" t="str">
        <f t="shared" ca="1" si="19"/>
        <v>VETERANS</v>
      </c>
      <c r="H439" s="26">
        <v>13886</v>
      </c>
      <c r="I439" s="39" t="s">
        <v>534</v>
      </c>
      <c r="J439" s="21">
        <f t="shared" ca="1" si="20"/>
        <v>81</v>
      </c>
      <c r="K439" s="21">
        <f t="shared" ca="1" si="21"/>
        <v>81</v>
      </c>
    </row>
    <row r="440" spans="1:11" x14ac:dyDescent="0.25">
      <c r="A440" s="40" t="s">
        <v>2879</v>
      </c>
      <c r="B440" s="22">
        <v>5005</v>
      </c>
      <c r="C440" s="35" t="s">
        <v>41</v>
      </c>
      <c r="D440" s="22" t="s">
        <v>64</v>
      </c>
      <c r="E440" s="36" t="s">
        <v>64</v>
      </c>
      <c r="F440" s="22" t="s">
        <v>76</v>
      </c>
      <c r="G440" s="21" t="str">
        <f t="shared" ca="1" si="19"/>
        <v>SENIORS</v>
      </c>
      <c r="H440" s="25">
        <v>32330</v>
      </c>
      <c r="I440" s="37" t="s">
        <v>535</v>
      </c>
      <c r="J440" s="21">
        <f t="shared" ca="1" si="20"/>
        <v>31</v>
      </c>
      <c r="K440" s="21">
        <f t="shared" ca="1" si="21"/>
        <v>30</v>
      </c>
    </row>
    <row r="441" spans="1:11" x14ac:dyDescent="0.25">
      <c r="A441" s="40" t="s">
        <v>2880</v>
      </c>
      <c r="B441" s="22">
        <v>5027</v>
      </c>
      <c r="C441" s="35" t="s">
        <v>52</v>
      </c>
      <c r="D441" s="22" t="s">
        <v>63</v>
      </c>
      <c r="E441" s="36" t="s">
        <v>64</v>
      </c>
      <c r="F441" s="22" t="s">
        <v>76</v>
      </c>
      <c r="G441" s="21" t="str">
        <f t="shared" ca="1" si="19"/>
        <v>VETERANS</v>
      </c>
      <c r="H441" s="25">
        <v>19740</v>
      </c>
      <c r="I441" s="37" t="s">
        <v>537</v>
      </c>
      <c r="J441" s="21">
        <f t="shared" ca="1" si="20"/>
        <v>65</v>
      </c>
      <c r="K441" s="21">
        <f t="shared" ca="1" si="21"/>
        <v>65</v>
      </c>
    </row>
    <row r="442" spans="1:11" x14ac:dyDescent="0.25">
      <c r="A442" s="40" t="s">
        <v>2881</v>
      </c>
      <c r="B442" s="23">
        <v>5034</v>
      </c>
      <c r="C442" s="38" t="s">
        <v>58</v>
      </c>
      <c r="D442" s="23" t="s">
        <v>63</v>
      </c>
      <c r="E442" s="34" t="s">
        <v>66</v>
      </c>
      <c r="F442" s="23" t="s">
        <v>76</v>
      </c>
      <c r="G442" s="21" t="str">
        <f t="shared" ca="1" si="19"/>
        <v>VETERANS</v>
      </c>
      <c r="H442" s="26">
        <v>18940</v>
      </c>
      <c r="I442" s="39" t="s">
        <v>536</v>
      </c>
      <c r="J442" s="21">
        <f t="shared" ca="1" si="20"/>
        <v>68</v>
      </c>
      <c r="K442" s="21">
        <f t="shared" ca="1" si="21"/>
        <v>67</v>
      </c>
    </row>
    <row r="443" spans="1:11" x14ac:dyDescent="0.25">
      <c r="A443" s="40" t="s">
        <v>2882</v>
      </c>
      <c r="B443" s="23">
        <v>2033</v>
      </c>
      <c r="C443" s="38" t="s">
        <v>21</v>
      </c>
      <c r="D443" s="23" t="s">
        <v>63</v>
      </c>
      <c r="E443" s="34" t="s">
        <v>64</v>
      </c>
      <c r="F443" s="23" t="s">
        <v>76</v>
      </c>
      <c r="G443" s="21" t="str">
        <f t="shared" ca="1" si="19"/>
        <v>VETERANS</v>
      </c>
      <c r="H443" s="26">
        <v>20831</v>
      </c>
      <c r="I443" s="39" t="s">
        <v>538</v>
      </c>
      <c r="J443" s="21">
        <f t="shared" ca="1" si="20"/>
        <v>62</v>
      </c>
      <c r="K443" s="21">
        <f t="shared" ca="1" si="21"/>
        <v>62</v>
      </c>
    </row>
    <row r="444" spans="1:11" x14ac:dyDescent="0.25">
      <c r="A444" s="40" t="s">
        <v>2883</v>
      </c>
      <c r="B444" s="22">
        <v>2011</v>
      </c>
      <c r="C444" s="35" t="s">
        <v>7</v>
      </c>
      <c r="D444" s="22" t="s">
        <v>63</v>
      </c>
      <c r="E444" s="36" t="s">
        <v>64</v>
      </c>
      <c r="F444" s="22" t="s">
        <v>76</v>
      </c>
      <c r="G444" s="21" t="str">
        <f t="shared" ca="1" si="19"/>
        <v>VETERANS</v>
      </c>
      <c r="H444" s="25">
        <v>20330</v>
      </c>
      <c r="I444" s="37" t="s">
        <v>539</v>
      </c>
      <c r="J444" s="21">
        <f t="shared" ca="1" si="20"/>
        <v>64</v>
      </c>
      <c r="K444" s="21">
        <f t="shared" ca="1" si="21"/>
        <v>63</v>
      </c>
    </row>
    <row r="445" spans="1:11" x14ac:dyDescent="0.25">
      <c r="A445" s="40" t="s">
        <v>2884</v>
      </c>
      <c r="B445" s="23">
        <v>5012</v>
      </c>
      <c r="C445" s="38" t="s">
        <v>44</v>
      </c>
      <c r="D445" s="23" t="s">
        <v>64</v>
      </c>
      <c r="E445" s="34" t="s">
        <v>64</v>
      </c>
      <c r="F445" s="23" t="s">
        <v>76</v>
      </c>
      <c r="G445" s="21" t="str">
        <f t="shared" ca="1" si="19"/>
        <v>SENIORS</v>
      </c>
      <c r="H445" s="26">
        <v>25031</v>
      </c>
      <c r="I445" s="39" t="s">
        <v>540</v>
      </c>
      <c r="J445" s="21">
        <f t="shared" ca="1" si="20"/>
        <v>51</v>
      </c>
      <c r="K445" s="21">
        <f t="shared" ca="1" si="21"/>
        <v>50</v>
      </c>
    </row>
    <row r="446" spans="1:11" x14ac:dyDescent="0.25">
      <c r="A446" s="40" t="s">
        <v>2885</v>
      </c>
      <c r="B446" s="22">
        <v>5012</v>
      </c>
      <c r="C446" s="35" t="s">
        <v>44</v>
      </c>
      <c r="D446" s="22" t="s">
        <v>63</v>
      </c>
      <c r="E446" s="36" t="s">
        <v>64</v>
      </c>
      <c r="F446" s="22" t="s">
        <v>76</v>
      </c>
      <c r="G446" s="21" t="str">
        <f t="shared" ca="1" si="19"/>
        <v>SENIORS</v>
      </c>
      <c r="H446" s="25">
        <v>25192</v>
      </c>
      <c r="I446" s="37" t="s">
        <v>541</v>
      </c>
      <c r="J446" s="21">
        <f t="shared" ca="1" si="20"/>
        <v>51</v>
      </c>
      <c r="K446" s="21">
        <f t="shared" ca="1" si="21"/>
        <v>50</v>
      </c>
    </row>
    <row r="447" spans="1:11" x14ac:dyDescent="0.25">
      <c r="A447" s="40" t="s">
        <v>2886</v>
      </c>
      <c r="B447" s="23">
        <v>5012</v>
      </c>
      <c r="C447" s="38" t="s">
        <v>44</v>
      </c>
      <c r="D447" s="23" t="s">
        <v>63</v>
      </c>
      <c r="E447" s="34" t="s">
        <v>64</v>
      </c>
      <c r="F447" s="23" t="s">
        <v>76</v>
      </c>
      <c r="G447" s="21" t="str">
        <f t="shared" ca="1" si="19"/>
        <v>SENIORS</v>
      </c>
      <c r="H447" s="26">
        <v>33766</v>
      </c>
      <c r="I447" s="39" t="s">
        <v>542</v>
      </c>
      <c r="J447" s="21">
        <f t="shared" ca="1" si="20"/>
        <v>27</v>
      </c>
      <c r="K447" s="21">
        <f t="shared" ca="1" si="21"/>
        <v>26</v>
      </c>
    </row>
    <row r="448" spans="1:11" x14ac:dyDescent="0.25">
      <c r="A448" s="40" t="s">
        <v>2887</v>
      </c>
      <c r="B448" s="22">
        <v>5031</v>
      </c>
      <c r="C448" s="35" t="s">
        <v>56</v>
      </c>
      <c r="D448" s="22" t="s">
        <v>63</v>
      </c>
      <c r="E448" s="36" t="s">
        <v>64</v>
      </c>
      <c r="F448" s="22" t="s">
        <v>76</v>
      </c>
      <c r="G448" s="21" t="str">
        <f t="shared" ca="1" si="19"/>
        <v>SENIORS</v>
      </c>
      <c r="H448" s="25">
        <v>29087</v>
      </c>
      <c r="I448" s="37" t="s">
        <v>543</v>
      </c>
      <c r="J448" s="21">
        <f t="shared" ca="1" si="20"/>
        <v>40</v>
      </c>
      <c r="K448" s="21">
        <f t="shared" ca="1" si="21"/>
        <v>39</v>
      </c>
    </row>
    <row r="449" spans="1:11" x14ac:dyDescent="0.25">
      <c r="A449" s="40" t="s">
        <v>2888</v>
      </c>
      <c r="B449" s="23">
        <v>5031</v>
      </c>
      <c r="C449" s="38" t="s">
        <v>56</v>
      </c>
      <c r="D449" s="23" t="s">
        <v>63</v>
      </c>
      <c r="E449" s="34" t="s">
        <v>64</v>
      </c>
      <c r="F449" s="23" t="s">
        <v>76</v>
      </c>
      <c r="G449" s="21" t="str">
        <f t="shared" ca="1" si="19"/>
        <v>VETERANS</v>
      </c>
      <c r="H449" s="26">
        <v>21139</v>
      </c>
      <c r="I449" s="39" t="s">
        <v>544</v>
      </c>
      <c r="J449" s="21">
        <f t="shared" ca="1" si="20"/>
        <v>62</v>
      </c>
      <c r="K449" s="21">
        <f t="shared" ca="1" si="21"/>
        <v>61</v>
      </c>
    </row>
    <row r="450" spans="1:11" x14ac:dyDescent="0.25">
      <c r="A450" s="40" t="s">
        <v>2889</v>
      </c>
      <c r="B450" s="22">
        <v>2016</v>
      </c>
      <c r="C450" s="35" t="s">
        <v>10</v>
      </c>
      <c r="D450" s="22" t="s">
        <v>63</v>
      </c>
      <c r="E450" s="36" t="s">
        <v>64</v>
      </c>
      <c r="F450" s="22" t="s">
        <v>76</v>
      </c>
      <c r="G450" s="21" t="str">
        <f t="shared" ref="G450:G513" ca="1" si="22">VLOOKUP(H450,$P$2:$Q$15,2,1)</f>
        <v>SENIORS</v>
      </c>
      <c r="H450" s="25">
        <v>25315</v>
      </c>
      <c r="I450" s="37" t="s">
        <v>545</v>
      </c>
      <c r="J450" s="21">
        <f t="shared" ref="J450:J513" ca="1" si="23">DATEDIF(H450,DATE(YEAR(TODAY()),12,31),"y")</f>
        <v>50</v>
      </c>
      <c r="K450" s="21">
        <f t="shared" ref="K450:K513" ca="1" si="24">IF(H450="","",DATEDIF(H450,TODAY(),"Y"))</f>
        <v>49</v>
      </c>
    </row>
    <row r="451" spans="1:11" x14ac:dyDescent="0.25">
      <c r="A451" s="40" t="s">
        <v>2890</v>
      </c>
      <c r="B451" s="23">
        <v>5028</v>
      </c>
      <c r="C451" s="38" t="s">
        <v>53</v>
      </c>
      <c r="D451" s="23" t="s">
        <v>63</v>
      </c>
      <c r="E451" s="34" t="s">
        <v>64</v>
      </c>
      <c r="F451" s="23" t="s">
        <v>76</v>
      </c>
      <c r="G451" s="21" t="str">
        <f t="shared" ca="1" si="22"/>
        <v>VETERANS</v>
      </c>
      <c r="H451" s="26">
        <v>17995</v>
      </c>
      <c r="I451" s="39" t="s">
        <v>546</v>
      </c>
      <c r="J451" s="21">
        <f t="shared" ca="1" si="23"/>
        <v>70</v>
      </c>
      <c r="K451" s="21">
        <f t="shared" ca="1" si="24"/>
        <v>69</v>
      </c>
    </row>
    <row r="452" spans="1:11" x14ac:dyDescent="0.25">
      <c r="A452" s="40" t="s">
        <v>2891</v>
      </c>
      <c r="B452" s="22">
        <v>2024</v>
      </c>
      <c r="C452" s="35" t="s">
        <v>14</v>
      </c>
      <c r="D452" s="22" t="s">
        <v>63</v>
      </c>
      <c r="E452" s="36" t="s">
        <v>64</v>
      </c>
      <c r="F452" s="22" t="s">
        <v>76</v>
      </c>
      <c r="G452" s="21" t="str">
        <f t="shared" ca="1" si="22"/>
        <v>VETERANS</v>
      </c>
      <c r="H452" s="25">
        <v>21620</v>
      </c>
      <c r="I452" s="37" t="s">
        <v>547</v>
      </c>
      <c r="J452" s="21">
        <f t="shared" ca="1" si="23"/>
        <v>60</v>
      </c>
      <c r="K452" s="21">
        <f t="shared" ca="1" si="24"/>
        <v>60</v>
      </c>
    </row>
    <row r="453" spans="1:11" x14ac:dyDescent="0.25">
      <c r="A453" s="40" t="s">
        <v>2892</v>
      </c>
      <c r="B453" s="23">
        <v>2032</v>
      </c>
      <c r="C453" s="38" t="s">
        <v>20</v>
      </c>
      <c r="D453" s="23" t="s">
        <v>63</v>
      </c>
      <c r="E453" s="34" t="s">
        <v>64</v>
      </c>
      <c r="F453" s="23" t="s">
        <v>78</v>
      </c>
      <c r="G453" s="21" t="str">
        <f t="shared" ca="1" si="22"/>
        <v>SENIORS</v>
      </c>
      <c r="H453" s="26">
        <v>33433</v>
      </c>
      <c r="I453" s="39" t="s">
        <v>548</v>
      </c>
      <c r="J453" s="21">
        <f t="shared" ca="1" si="23"/>
        <v>28</v>
      </c>
      <c r="K453" s="21">
        <f t="shared" ca="1" si="24"/>
        <v>27</v>
      </c>
    </row>
    <row r="454" spans="1:11" x14ac:dyDescent="0.25">
      <c r="A454" s="40" t="s">
        <v>2893</v>
      </c>
      <c r="B454" s="22">
        <v>2032</v>
      </c>
      <c r="C454" s="35" t="s">
        <v>20</v>
      </c>
      <c r="D454" s="22" t="s">
        <v>63</v>
      </c>
      <c r="E454" s="36" t="s">
        <v>64</v>
      </c>
      <c r="F454" s="22" t="s">
        <v>76</v>
      </c>
      <c r="G454" s="21" t="str">
        <f t="shared" ca="1" si="22"/>
        <v>VETERANS</v>
      </c>
      <c r="H454" s="25">
        <v>20068</v>
      </c>
      <c r="I454" s="37" t="s">
        <v>549</v>
      </c>
      <c r="J454" s="21">
        <f t="shared" ca="1" si="23"/>
        <v>65</v>
      </c>
      <c r="K454" s="21">
        <f t="shared" ca="1" si="24"/>
        <v>64</v>
      </c>
    </row>
    <row r="455" spans="1:11" x14ac:dyDescent="0.25">
      <c r="A455" s="40" t="s">
        <v>2894</v>
      </c>
      <c r="B455" s="23">
        <v>5031</v>
      </c>
      <c r="C455" s="38" t="s">
        <v>56</v>
      </c>
      <c r="D455" s="23" t="s">
        <v>63</v>
      </c>
      <c r="E455" s="34" t="s">
        <v>64</v>
      </c>
      <c r="F455" s="23" t="s">
        <v>76</v>
      </c>
      <c r="G455" s="21" t="str">
        <f t="shared" ca="1" si="22"/>
        <v>VETERANS</v>
      </c>
      <c r="H455" s="26">
        <v>21546</v>
      </c>
      <c r="I455" s="39" t="s">
        <v>550</v>
      </c>
      <c r="J455" s="21">
        <f t="shared" ca="1" si="23"/>
        <v>61</v>
      </c>
      <c r="K455" s="21">
        <f t="shared" ca="1" si="24"/>
        <v>60</v>
      </c>
    </row>
    <row r="456" spans="1:11" x14ac:dyDescent="0.25">
      <c r="A456" s="40" t="s">
        <v>2895</v>
      </c>
      <c r="B456" s="22">
        <v>5031</v>
      </c>
      <c r="C456" s="35" t="s">
        <v>56</v>
      </c>
      <c r="D456" s="22" t="s">
        <v>63</v>
      </c>
      <c r="E456" s="36" t="s">
        <v>64</v>
      </c>
      <c r="F456" s="22" t="s">
        <v>76</v>
      </c>
      <c r="G456" s="21" t="str">
        <f t="shared" ca="1" si="22"/>
        <v>VETERANS</v>
      </c>
      <c r="H456" s="25">
        <v>22558</v>
      </c>
      <c r="I456" s="37" t="s">
        <v>551</v>
      </c>
      <c r="J456" s="21">
        <f t="shared" ca="1" si="23"/>
        <v>58</v>
      </c>
      <c r="K456" s="21">
        <f t="shared" ca="1" si="24"/>
        <v>57</v>
      </c>
    </row>
    <row r="457" spans="1:11" x14ac:dyDescent="0.25">
      <c r="A457" s="40" t="s">
        <v>2896</v>
      </c>
      <c r="B457" s="23">
        <v>5031</v>
      </c>
      <c r="C457" s="38" t="s">
        <v>56</v>
      </c>
      <c r="D457" s="23" t="s">
        <v>63</v>
      </c>
      <c r="E457" s="34" t="s">
        <v>64</v>
      </c>
      <c r="F457" s="23" t="s">
        <v>76</v>
      </c>
      <c r="G457" s="21" t="str">
        <f t="shared" ca="1" si="22"/>
        <v>VETERANS</v>
      </c>
      <c r="H457" s="26">
        <v>20472</v>
      </c>
      <c r="I457" s="39" t="s">
        <v>552</v>
      </c>
      <c r="J457" s="21">
        <f t="shared" ca="1" si="23"/>
        <v>63</v>
      </c>
      <c r="K457" s="21">
        <f t="shared" ca="1" si="24"/>
        <v>63</v>
      </c>
    </row>
    <row r="458" spans="1:11" x14ac:dyDescent="0.25">
      <c r="A458" s="40" t="s">
        <v>2897</v>
      </c>
      <c r="B458" s="22">
        <v>5031</v>
      </c>
      <c r="C458" s="35" t="s">
        <v>56</v>
      </c>
      <c r="D458" s="22" t="s">
        <v>63</v>
      </c>
      <c r="E458" s="36" t="s">
        <v>64</v>
      </c>
      <c r="F458" s="22" t="s">
        <v>76</v>
      </c>
      <c r="G458" s="21" t="str">
        <f t="shared" ca="1" si="22"/>
        <v>SENIORS</v>
      </c>
      <c r="H458" s="25">
        <v>35019</v>
      </c>
      <c r="I458" s="37" t="s">
        <v>553</v>
      </c>
      <c r="J458" s="21">
        <f t="shared" ca="1" si="23"/>
        <v>24</v>
      </c>
      <c r="K458" s="21">
        <f t="shared" ca="1" si="24"/>
        <v>23</v>
      </c>
    </row>
    <row r="459" spans="1:11" x14ac:dyDescent="0.25">
      <c r="A459" s="40" t="s">
        <v>2898</v>
      </c>
      <c r="B459" s="23">
        <v>5037</v>
      </c>
      <c r="C459" s="38" t="s">
        <v>60</v>
      </c>
      <c r="D459" s="23" t="s">
        <v>64</v>
      </c>
      <c r="E459" s="34" t="s">
        <v>64</v>
      </c>
      <c r="F459" s="23" t="s">
        <v>76</v>
      </c>
      <c r="G459" s="21" t="str">
        <f t="shared" ca="1" si="22"/>
        <v>VETERANS</v>
      </c>
      <c r="H459" s="26">
        <v>19879</v>
      </c>
      <c r="I459" s="39" t="s">
        <v>554</v>
      </c>
      <c r="J459" s="21">
        <f t="shared" ca="1" si="23"/>
        <v>65</v>
      </c>
      <c r="K459" s="21">
        <f t="shared" ca="1" si="24"/>
        <v>64</v>
      </c>
    </row>
    <row r="460" spans="1:11" x14ac:dyDescent="0.25">
      <c r="A460" s="40" t="s">
        <v>2899</v>
      </c>
      <c r="B460" s="22">
        <v>3005</v>
      </c>
      <c r="C460" s="35" t="s">
        <v>26</v>
      </c>
      <c r="D460" s="22" t="s">
        <v>63</v>
      </c>
      <c r="E460" s="36" t="s">
        <v>64</v>
      </c>
      <c r="F460" s="22" t="s">
        <v>77</v>
      </c>
      <c r="G460" s="21" t="str">
        <f t="shared" ca="1" si="22"/>
        <v>JUNIORS</v>
      </c>
      <c r="H460" s="25">
        <v>36956</v>
      </c>
      <c r="I460" s="37" t="s">
        <v>2352</v>
      </c>
      <c r="J460" s="21">
        <f t="shared" ca="1" si="23"/>
        <v>18</v>
      </c>
      <c r="K460" s="21">
        <f t="shared" ca="1" si="24"/>
        <v>18</v>
      </c>
    </row>
    <row r="461" spans="1:11" x14ac:dyDescent="0.25">
      <c r="A461" s="40" t="s">
        <v>2900</v>
      </c>
      <c r="B461" s="23">
        <v>3022</v>
      </c>
      <c r="C461" s="38" t="s">
        <v>37</v>
      </c>
      <c r="D461" s="23" t="s">
        <v>63</v>
      </c>
      <c r="E461" s="34" t="s">
        <v>64</v>
      </c>
      <c r="F461" s="23" t="s">
        <v>76</v>
      </c>
      <c r="G461" s="21" t="str">
        <f t="shared" ca="1" si="22"/>
        <v>VETERANS</v>
      </c>
      <c r="H461" s="26">
        <v>19704</v>
      </c>
      <c r="I461" s="39" t="s">
        <v>555</v>
      </c>
      <c r="J461" s="21">
        <f t="shared" ca="1" si="23"/>
        <v>66</v>
      </c>
      <c r="K461" s="21">
        <f t="shared" ca="1" si="24"/>
        <v>65</v>
      </c>
    </row>
    <row r="462" spans="1:11" x14ac:dyDescent="0.25">
      <c r="A462" s="40" t="s">
        <v>2901</v>
      </c>
      <c r="B462" s="22">
        <v>3022</v>
      </c>
      <c r="C462" s="35" t="s">
        <v>37</v>
      </c>
      <c r="D462" s="22" t="s">
        <v>64</v>
      </c>
      <c r="E462" s="36" t="s">
        <v>64</v>
      </c>
      <c r="F462" s="22" t="s">
        <v>76</v>
      </c>
      <c r="G462" s="21" t="str">
        <f t="shared" ca="1" si="22"/>
        <v>VETERANS</v>
      </c>
      <c r="H462" s="25">
        <v>21501</v>
      </c>
      <c r="I462" s="37" t="s">
        <v>556</v>
      </c>
      <c r="J462" s="21">
        <f t="shared" ca="1" si="23"/>
        <v>61</v>
      </c>
      <c r="K462" s="21">
        <f t="shared" ca="1" si="24"/>
        <v>60</v>
      </c>
    </row>
    <row r="463" spans="1:11" x14ac:dyDescent="0.25">
      <c r="A463" s="40" t="s">
        <v>2902</v>
      </c>
      <c r="B463" s="23">
        <v>5029</v>
      </c>
      <c r="C463" s="38" t="s">
        <v>54</v>
      </c>
      <c r="D463" s="23" t="s">
        <v>63</v>
      </c>
      <c r="E463" s="34" t="s">
        <v>64</v>
      </c>
      <c r="F463" s="23" t="s">
        <v>76</v>
      </c>
      <c r="G463" s="21" t="str">
        <f t="shared" ca="1" si="22"/>
        <v>SENIORS</v>
      </c>
      <c r="H463" s="26">
        <v>31443</v>
      </c>
      <c r="I463" s="39" t="s">
        <v>557</v>
      </c>
      <c r="J463" s="21">
        <f t="shared" ca="1" si="23"/>
        <v>33</v>
      </c>
      <c r="K463" s="21">
        <f t="shared" ca="1" si="24"/>
        <v>33</v>
      </c>
    </row>
    <row r="464" spans="1:11" x14ac:dyDescent="0.25">
      <c r="A464" s="40" t="s">
        <v>2903</v>
      </c>
      <c r="B464" s="22">
        <v>3009</v>
      </c>
      <c r="C464" s="35" t="s">
        <v>30</v>
      </c>
      <c r="D464" s="22" t="s">
        <v>63</v>
      </c>
      <c r="E464" s="36" t="s">
        <v>64</v>
      </c>
      <c r="F464" s="22" t="s">
        <v>76</v>
      </c>
      <c r="G464" s="21" t="str">
        <f t="shared" ca="1" si="22"/>
        <v>VETERANS</v>
      </c>
      <c r="H464" s="25">
        <v>22161</v>
      </c>
      <c r="I464" s="37" t="s">
        <v>558</v>
      </c>
      <c r="J464" s="21">
        <f t="shared" ca="1" si="23"/>
        <v>59</v>
      </c>
      <c r="K464" s="21">
        <f t="shared" ca="1" si="24"/>
        <v>58</v>
      </c>
    </row>
    <row r="465" spans="1:11" x14ac:dyDescent="0.25">
      <c r="A465" s="40" t="s">
        <v>2904</v>
      </c>
      <c r="B465" s="23">
        <v>3010</v>
      </c>
      <c r="C465" s="38" t="s">
        <v>31</v>
      </c>
      <c r="D465" s="23" t="s">
        <v>63</v>
      </c>
      <c r="E465" s="34" t="s">
        <v>64</v>
      </c>
      <c r="F465" s="23" t="s">
        <v>76</v>
      </c>
      <c r="G465" s="21" t="str">
        <f t="shared" ca="1" si="22"/>
        <v>VETERANS</v>
      </c>
      <c r="H465" s="26">
        <v>14966</v>
      </c>
      <c r="I465" s="39" t="s">
        <v>559</v>
      </c>
      <c r="J465" s="21">
        <f t="shared" ca="1" si="23"/>
        <v>79</v>
      </c>
      <c r="K465" s="21">
        <f t="shared" ca="1" si="24"/>
        <v>78</v>
      </c>
    </row>
    <row r="466" spans="1:11" x14ac:dyDescent="0.25">
      <c r="A466" s="40" t="s">
        <v>2905</v>
      </c>
      <c r="B466" s="22">
        <v>2020</v>
      </c>
      <c r="C466" s="35" t="s">
        <v>11</v>
      </c>
      <c r="D466" s="22" t="s">
        <v>63</v>
      </c>
      <c r="E466" s="36" t="s">
        <v>64</v>
      </c>
      <c r="F466" s="22" t="s">
        <v>76</v>
      </c>
      <c r="G466" s="21" t="str">
        <f t="shared" ca="1" si="22"/>
        <v>VETERANS</v>
      </c>
      <c r="H466" s="25">
        <v>17571</v>
      </c>
      <c r="I466" s="37" t="s">
        <v>564</v>
      </c>
      <c r="J466" s="21">
        <f t="shared" ca="1" si="23"/>
        <v>71</v>
      </c>
      <c r="K466" s="21">
        <f t="shared" ca="1" si="24"/>
        <v>71</v>
      </c>
    </row>
    <row r="467" spans="1:11" x14ac:dyDescent="0.25">
      <c r="A467" s="40" t="s">
        <v>2906</v>
      </c>
      <c r="B467" s="23">
        <v>5005</v>
      </c>
      <c r="C467" s="38" t="s">
        <v>41</v>
      </c>
      <c r="D467" s="23" t="s">
        <v>63</v>
      </c>
      <c r="E467" s="34" t="s">
        <v>64</v>
      </c>
      <c r="F467" s="23" t="s">
        <v>77</v>
      </c>
      <c r="G467" s="21" t="str">
        <f t="shared" ca="1" si="22"/>
        <v>SENIORS</v>
      </c>
      <c r="H467" s="26">
        <v>31429</v>
      </c>
      <c r="I467" s="39" t="s">
        <v>561</v>
      </c>
      <c r="J467" s="21">
        <f t="shared" ca="1" si="23"/>
        <v>33</v>
      </c>
      <c r="K467" s="21">
        <f t="shared" ca="1" si="24"/>
        <v>33</v>
      </c>
    </row>
    <row r="468" spans="1:11" x14ac:dyDescent="0.25">
      <c r="A468" s="40" t="s">
        <v>2907</v>
      </c>
      <c r="B468" s="22">
        <v>5005</v>
      </c>
      <c r="C468" s="35" t="s">
        <v>41</v>
      </c>
      <c r="D468" s="22" t="s">
        <v>64</v>
      </c>
      <c r="E468" s="36" t="s">
        <v>64</v>
      </c>
      <c r="F468" s="22" t="s">
        <v>76</v>
      </c>
      <c r="G468" s="21" t="str">
        <f t="shared" ca="1" si="22"/>
        <v>SENIORS</v>
      </c>
      <c r="H468" s="25">
        <v>29985</v>
      </c>
      <c r="I468" s="37" t="s">
        <v>562</v>
      </c>
      <c r="J468" s="21">
        <f t="shared" ca="1" si="23"/>
        <v>37</v>
      </c>
      <c r="K468" s="21">
        <f t="shared" ca="1" si="24"/>
        <v>37</v>
      </c>
    </row>
    <row r="469" spans="1:11" x14ac:dyDescent="0.25">
      <c r="A469" s="40" t="s">
        <v>2908</v>
      </c>
      <c r="B469" s="23">
        <v>5005</v>
      </c>
      <c r="C469" s="38" t="s">
        <v>41</v>
      </c>
      <c r="D469" s="23" t="s">
        <v>63</v>
      </c>
      <c r="E469" s="34" t="s">
        <v>64</v>
      </c>
      <c r="F469" s="23" t="s">
        <v>76</v>
      </c>
      <c r="G469" s="21" t="str">
        <f t="shared" ca="1" si="22"/>
        <v>VETERANS</v>
      </c>
      <c r="H469" s="26">
        <v>17466</v>
      </c>
      <c r="I469" s="39" t="s">
        <v>563</v>
      </c>
      <c r="J469" s="21">
        <f t="shared" ca="1" si="23"/>
        <v>72</v>
      </c>
      <c r="K469" s="21">
        <f t="shared" ca="1" si="24"/>
        <v>71</v>
      </c>
    </row>
    <row r="470" spans="1:11" x14ac:dyDescent="0.25">
      <c r="A470" s="40" t="s">
        <v>2909</v>
      </c>
      <c r="B470" s="22">
        <v>5030</v>
      </c>
      <c r="C470" s="35" t="s">
        <v>55</v>
      </c>
      <c r="D470" s="22" t="s">
        <v>63</v>
      </c>
      <c r="E470" s="36" t="s">
        <v>64</v>
      </c>
      <c r="F470" s="22" t="s">
        <v>76</v>
      </c>
      <c r="G470" s="21" t="str">
        <f t="shared" ca="1" si="22"/>
        <v>VETERANS</v>
      </c>
      <c r="H470" s="25">
        <v>20821</v>
      </c>
      <c r="I470" s="37" t="s">
        <v>560</v>
      </c>
      <c r="J470" s="21">
        <f t="shared" ca="1" si="23"/>
        <v>62</v>
      </c>
      <c r="K470" s="21">
        <f t="shared" ca="1" si="24"/>
        <v>62</v>
      </c>
    </row>
    <row r="471" spans="1:11" x14ac:dyDescent="0.25">
      <c r="A471" s="40" t="s">
        <v>2909</v>
      </c>
      <c r="B471" s="23">
        <v>5031</v>
      </c>
      <c r="C471" s="38" t="s">
        <v>56</v>
      </c>
      <c r="D471" s="23" t="s">
        <v>63</v>
      </c>
      <c r="E471" s="34" t="s">
        <v>64</v>
      </c>
      <c r="F471" s="23" t="s">
        <v>76</v>
      </c>
      <c r="G471" s="21" t="str">
        <f t="shared" ca="1" si="22"/>
        <v>VETERANS</v>
      </c>
      <c r="H471" s="26">
        <v>18824</v>
      </c>
      <c r="I471" s="39" t="s">
        <v>565</v>
      </c>
      <c r="J471" s="21">
        <f t="shared" ca="1" si="23"/>
        <v>68</v>
      </c>
      <c r="K471" s="21">
        <f t="shared" ca="1" si="24"/>
        <v>67</v>
      </c>
    </row>
    <row r="472" spans="1:11" x14ac:dyDescent="0.25">
      <c r="A472" s="40" t="s">
        <v>2910</v>
      </c>
      <c r="B472" s="22">
        <v>5031</v>
      </c>
      <c r="C472" s="35" t="s">
        <v>56</v>
      </c>
      <c r="D472" s="22" t="s">
        <v>63</v>
      </c>
      <c r="E472" s="36" t="s">
        <v>64</v>
      </c>
      <c r="F472" s="22" t="s">
        <v>76</v>
      </c>
      <c r="G472" s="21" t="str">
        <f t="shared" ca="1" si="22"/>
        <v>VETERANS</v>
      </c>
      <c r="H472" s="25">
        <v>19697</v>
      </c>
      <c r="I472" s="37" t="s">
        <v>566</v>
      </c>
      <c r="J472" s="21">
        <f t="shared" ca="1" si="23"/>
        <v>66</v>
      </c>
      <c r="K472" s="21">
        <f t="shared" ca="1" si="24"/>
        <v>65</v>
      </c>
    </row>
    <row r="473" spans="1:11" x14ac:dyDescent="0.25">
      <c r="A473" s="40" t="s">
        <v>2911</v>
      </c>
      <c r="B473" s="23">
        <v>2027</v>
      </c>
      <c r="C473" s="38" t="s">
        <v>17</v>
      </c>
      <c r="D473" s="23" t="s">
        <v>63</v>
      </c>
      <c r="E473" s="34" t="s">
        <v>64</v>
      </c>
      <c r="F473" s="23" t="s">
        <v>76</v>
      </c>
      <c r="G473" s="21" t="str">
        <f t="shared" ca="1" si="22"/>
        <v>VETERANS</v>
      </c>
      <c r="H473" s="26">
        <v>20137</v>
      </c>
      <c r="I473" s="39" t="s">
        <v>567</v>
      </c>
      <c r="J473" s="21">
        <f t="shared" ca="1" si="23"/>
        <v>64</v>
      </c>
      <c r="K473" s="21">
        <f t="shared" ca="1" si="24"/>
        <v>64</v>
      </c>
    </row>
    <row r="474" spans="1:11" x14ac:dyDescent="0.25">
      <c r="A474" s="40" t="s">
        <v>2912</v>
      </c>
      <c r="B474" s="23">
        <v>3013</v>
      </c>
      <c r="C474" s="38" t="s">
        <v>33</v>
      </c>
      <c r="D474" s="23" t="s">
        <v>63</v>
      </c>
      <c r="E474" s="34" t="s">
        <v>64</v>
      </c>
      <c r="F474" s="23" t="s">
        <v>76</v>
      </c>
      <c r="G474" s="21" t="str">
        <f t="shared" ca="1" si="22"/>
        <v>VETERANS</v>
      </c>
      <c r="H474" s="26">
        <v>22482</v>
      </c>
      <c r="I474" s="39" t="s">
        <v>569</v>
      </c>
      <c r="J474" s="21">
        <f t="shared" ca="1" si="23"/>
        <v>58</v>
      </c>
      <c r="K474" s="21">
        <f t="shared" ca="1" si="24"/>
        <v>57</v>
      </c>
    </row>
    <row r="475" spans="1:11" x14ac:dyDescent="0.25">
      <c r="A475" s="40" t="s">
        <v>2913</v>
      </c>
      <c r="B475" s="22">
        <v>5003</v>
      </c>
      <c r="C475" s="35" t="s">
        <v>40</v>
      </c>
      <c r="D475" s="22" t="s">
        <v>63</v>
      </c>
      <c r="E475" s="36" t="s">
        <v>64</v>
      </c>
      <c r="F475" s="22" t="s">
        <v>77</v>
      </c>
      <c r="G475" s="21" t="str">
        <f t="shared" ca="1" si="22"/>
        <v>SENIORS</v>
      </c>
      <c r="H475" s="25">
        <v>33151</v>
      </c>
      <c r="I475" s="37" t="s">
        <v>568</v>
      </c>
      <c r="J475" s="21">
        <f t="shared" ca="1" si="23"/>
        <v>29</v>
      </c>
      <c r="K475" s="21">
        <f t="shared" ca="1" si="24"/>
        <v>28</v>
      </c>
    </row>
    <row r="476" spans="1:11" x14ac:dyDescent="0.25">
      <c r="A476" s="40" t="s">
        <v>2914</v>
      </c>
      <c r="B476" s="22">
        <v>5005</v>
      </c>
      <c r="C476" s="35" t="s">
        <v>41</v>
      </c>
      <c r="D476" s="22" t="s">
        <v>63</v>
      </c>
      <c r="E476" s="36" t="s">
        <v>64</v>
      </c>
      <c r="F476" s="22" t="s">
        <v>76</v>
      </c>
      <c r="G476" s="21" t="str">
        <f t="shared" ca="1" si="22"/>
        <v>SENIORS</v>
      </c>
      <c r="H476" s="25">
        <v>34055</v>
      </c>
      <c r="I476" s="37" t="s">
        <v>570</v>
      </c>
      <c r="J476" s="21">
        <f t="shared" ca="1" si="23"/>
        <v>26</v>
      </c>
      <c r="K476" s="21">
        <f t="shared" ca="1" si="24"/>
        <v>25</v>
      </c>
    </row>
    <row r="477" spans="1:11" x14ac:dyDescent="0.25">
      <c r="A477" s="40" t="s">
        <v>2915</v>
      </c>
      <c r="B477" s="23">
        <v>5003</v>
      </c>
      <c r="C477" s="38" t="s">
        <v>40</v>
      </c>
      <c r="D477" s="23" t="s">
        <v>63</v>
      </c>
      <c r="E477" s="34" t="s">
        <v>64</v>
      </c>
      <c r="F477" s="23" t="s">
        <v>76</v>
      </c>
      <c r="G477" s="21" t="str">
        <f t="shared" ca="1" si="22"/>
        <v>VETERANS</v>
      </c>
      <c r="H477" s="26">
        <v>17230</v>
      </c>
      <c r="I477" s="39" t="s">
        <v>571</v>
      </c>
      <c r="J477" s="21">
        <f t="shared" ca="1" si="23"/>
        <v>72</v>
      </c>
      <c r="K477" s="21">
        <f t="shared" ca="1" si="24"/>
        <v>72</v>
      </c>
    </row>
    <row r="478" spans="1:11" x14ac:dyDescent="0.25">
      <c r="A478" s="40" t="s">
        <v>2916</v>
      </c>
      <c r="B478" s="22">
        <v>5003</v>
      </c>
      <c r="C478" s="35" t="s">
        <v>40</v>
      </c>
      <c r="D478" s="22" t="s">
        <v>64</v>
      </c>
      <c r="E478" s="36" t="s">
        <v>64</v>
      </c>
      <c r="F478" s="22" t="s">
        <v>76</v>
      </c>
      <c r="G478" s="21" t="str">
        <f t="shared" ca="1" si="22"/>
        <v>SENIORS</v>
      </c>
      <c r="H478" s="25">
        <v>28112</v>
      </c>
      <c r="I478" s="37" t="s">
        <v>572</v>
      </c>
      <c r="J478" s="21">
        <f t="shared" ca="1" si="23"/>
        <v>43</v>
      </c>
      <c r="K478" s="21">
        <f t="shared" ca="1" si="24"/>
        <v>42</v>
      </c>
    </row>
    <row r="479" spans="1:11" x14ac:dyDescent="0.25">
      <c r="A479" s="40" t="s">
        <v>2917</v>
      </c>
      <c r="B479" s="23">
        <v>3013</v>
      </c>
      <c r="C479" s="38" t="s">
        <v>33</v>
      </c>
      <c r="D479" s="23" t="s">
        <v>63</v>
      </c>
      <c r="E479" s="34" t="s">
        <v>64</v>
      </c>
      <c r="F479" s="23" t="s">
        <v>76</v>
      </c>
      <c r="G479" s="21" t="str">
        <f t="shared" ca="1" si="22"/>
        <v>VETERANS</v>
      </c>
      <c r="H479" s="26">
        <v>20850</v>
      </c>
      <c r="I479" s="39" t="s">
        <v>573</v>
      </c>
      <c r="J479" s="21">
        <f t="shared" ca="1" si="23"/>
        <v>62</v>
      </c>
      <c r="K479" s="21">
        <f t="shared" ca="1" si="24"/>
        <v>62</v>
      </c>
    </row>
    <row r="480" spans="1:11" x14ac:dyDescent="0.25">
      <c r="A480" s="40" t="s">
        <v>2918</v>
      </c>
      <c r="B480" s="22">
        <v>2011</v>
      </c>
      <c r="C480" s="35" t="s">
        <v>7</v>
      </c>
      <c r="D480" s="22" t="s">
        <v>63</v>
      </c>
      <c r="E480" s="36" t="s">
        <v>66</v>
      </c>
      <c r="F480" s="22" t="s">
        <v>76</v>
      </c>
      <c r="G480" s="21" t="str">
        <f t="shared" ca="1" si="22"/>
        <v>VETERANS</v>
      </c>
      <c r="H480" s="25">
        <v>21174</v>
      </c>
      <c r="I480" s="37" t="s">
        <v>574</v>
      </c>
      <c r="J480" s="21">
        <f t="shared" ca="1" si="23"/>
        <v>62</v>
      </c>
      <c r="K480" s="21">
        <f t="shared" ca="1" si="24"/>
        <v>61</v>
      </c>
    </row>
    <row r="481" spans="1:11" x14ac:dyDescent="0.25">
      <c r="A481" s="40" t="s">
        <v>2919</v>
      </c>
      <c r="B481" s="23">
        <v>5012</v>
      </c>
      <c r="C481" s="38" t="s">
        <v>44</v>
      </c>
      <c r="D481" s="23" t="s">
        <v>63</v>
      </c>
      <c r="E481" s="34" t="s">
        <v>64</v>
      </c>
      <c r="F481" s="23" t="s">
        <v>76</v>
      </c>
      <c r="G481" s="21" t="str">
        <f t="shared" ca="1" si="22"/>
        <v>VETERANS</v>
      </c>
      <c r="H481" s="26">
        <v>19094</v>
      </c>
      <c r="I481" s="39" t="s">
        <v>575</v>
      </c>
      <c r="J481" s="21">
        <f t="shared" ca="1" si="23"/>
        <v>67</v>
      </c>
      <c r="K481" s="21">
        <f t="shared" ca="1" si="24"/>
        <v>66</v>
      </c>
    </row>
    <row r="482" spans="1:11" x14ac:dyDescent="0.25">
      <c r="A482" s="40" t="s">
        <v>2920</v>
      </c>
      <c r="B482" s="22">
        <v>3005</v>
      </c>
      <c r="C482" s="35" t="s">
        <v>26</v>
      </c>
      <c r="D482" s="22" t="s">
        <v>64</v>
      </c>
      <c r="E482" s="36" t="s">
        <v>64</v>
      </c>
      <c r="F482" s="22" t="s">
        <v>76</v>
      </c>
      <c r="G482" s="21" t="str">
        <f t="shared" ca="1" si="22"/>
        <v>SENIORS</v>
      </c>
      <c r="H482" s="25">
        <v>27894</v>
      </c>
      <c r="I482" s="37" t="s">
        <v>576</v>
      </c>
      <c r="J482" s="21">
        <f t="shared" ca="1" si="23"/>
        <v>43</v>
      </c>
      <c r="K482" s="21">
        <f t="shared" ca="1" si="24"/>
        <v>42</v>
      </c>
    </row>
    <row r="483" spans="1:11" x14ac:dyDescent="0.25">
      <c r="A483" s="40" t="s">
        <v>2921</v>
      </c>
      <c r="B483" s="23">
        <v>3005</v>
      </c>
      <c r="C483" s="38" t="s">
        <v>26</v>
      </c>
      <c r="D483" s="23" t="s">
        <v>63</v>
      </c>
      <c r="E483" s="34" t="s">
        <v>64</v>
      </c>
      <c r="F483" s="23" t="s">
        <v>77</v>
      </c>
      <c r="G483" s="21" t="str">
        <f t="shared" ca="1" si="22"/>
        <v>SENIORS</v>
      </c>
      <c r="H483" s="26">
        <v>27814</v>
      </c>
      <c r="I483" s="39" t="s">
        <v>577</v>
      </c>
      <c r="J483" s="21">
        <f t="shared" ca="1" si="23"/>
        <v>43</v>
      </c>
      <c r="K483" s="21">
        <f t="shared" ca="1" si="24"/>
        <v>43</v>
      </c>
    </row>
    <row r="484" spans="1:11" x14ac:dyDescent="0.25">
      <c r="A484" s="40" t="s">
        <v>2922</v>
      </c>
      <c r="B484" s="22">
        <v>3005</v>
      </c>
      <c r="C484" s="35" t="s">
        <v>26</v>
      </c>
      <c r="D484" s="22" t="s">
        <v>64</v>
      </c>
      <c r="E484" s="36" t="s">
        <v>64</v>
      </c>
      <c r="F484" s="22" t="s">
        <v>76</v>
      </c>
      <c r="G484" s="21" t="str">
        <f t="shared" ca="1" si="22"/>
        <v>SENIORS</v>
      </c>
      <c r="H484" s="25">
        <v>35762</v>
      </c>
      <c r="I484" s="37" t="s">
        <v>578</v>
      </c>
      <c r="J484" s="21">
        <f t="shared" ca="1" si="23"/>
        <v>22</v>
      </c>
      <c r="K484" s="21">
        <f t="shared" ca="1" si="24"/>
        <v>21</v>
      </c>
    </row>
    <row r="485" spans="1:11" x14ac:dyDescent="0.25">
      <c r="A485" s="40" t="s">
        <v>2923</v>
      </c>
      <c r="B485" s="23">
        <v>3025</v>
      </c>
      <c r="C485" s="38" t="s">
        <v>39</v>
      </c>
      <c r="D485" s="23" t="s">
        <v>63</v>
      </c>
      <c r="E485" s="34" t="s">
        <v>64</v>
      </c>
      <c r="F485" s="23" t="s">
        <v>76</v>
      </c>
      <c r="G485" s="21" t="str">
        <f t="shared" ca="1" si="22"/>
        <v>VETERANS</v>
      </c>
      <c r="H485" s="26">
        <v>19576</v>
      </c>
      <c r="I485" s="39" t="s">
        <v>579</v>
      </c>
      <c r="J485" s="21">
        <f t="shared" ca="1" si="23"/>
        <v>66</v>
      </c>
      <c r="K485" s="21">
        <f t="shared" ca="1" si="24"/>
        <v>65</v>
      </c>
    </row>
    <row r="486" spans="1:11" x14ac:dyDescent="0.25">
      <c r="A486" s="40" t="s">
        <v>2924</v>
      </c>
      <c r="B486" s="22">
        <v>3006</v>
      </c>
      <c r="C486" s="35" t="s">
        <v>27</v>
      </c>
      <c r="D486" s="22" t="s">
        <v>63</v>
      </c>
      <c r="E486" s="36" t="s">
        <v>64</v>
      </c>
      <c r="F486" s="22" t="s">
        <v>77</v>
      </c>
      <c r="G486" s="21" t="str">
        <f t="shared" ca="1" si="22"/>
        <v>VETERANS</v>
      </c>
      <c r="H486" s="25">
        <v>20052</v>
      </c>
      <c r="I486" s="37" t="s">
        <v>580</v>
      </c>
      <c r="J486" s="21">
        <f t="shared" ca="1" si="23"/>
        <v>65</v>
      </c>
      <c r="K486" s="21">
        <f t="shared" ca="1" si="24"/>
        <v>64</v>
      </c>
    </row>
    <row r="487" spans="1:11" x14ac:dyDescent="0.25">
      <c r="A487" s="40" t="s">
        <v>2925</v>
      </c>
      <c r="B487" s="23">
        <v>3025</v>
      </c>
      <c r="C487" s="38" t="s">
        <v>39</v>
      </c>
      <c r="D487" s="23" t="s">
        <v>64</v>
      </c>
      <c r="E487" s="34" t="s">
        <v>64</v>
      </c>
      <c r="F487" s="23" t="s">
        <v>76</v>
      </c>
      <c r="G487" s="21" t="str">
        <f t="shared" ca="1" si="22"/>
        <v>SENIORS</v>
      </c>
      <c r="H487" s="26">
        <v>26033</v>
      </c>
      <c r="I487" s="39" t="s">
        <v>581</v>
      </c>
      <c r="J487" s="21">
        <f t="shared" ca="1" si="23"/>
        <v>48</v>
      </c>
      <c r="K487" s="21">
        <f t="shared" ca="1" si="24"/>
        <v>47</v>
      </c>
    </row>
    <row r="488" spans="1:11" x14ac:dyDescent="0.25">
      <c r="A488" s="40" t="s">
        <v>2926</v>
      </c>
      <c r="B488" s="22">
        <v>2012</v>
      </c>
      <c r="C488" s="35" t="s">
        <v>8</v>
      </c>
      <c r="D488" s="22" t="s">
        <v>63</v>
      </c>
      <c r="E488" s="36" t="s">
        <v>64</v>
      </c>
      <c r="F488" s="22" t="s">
        <v>76</v>
      </c>
      <c r="G488" s="21" t="str">
        <f t="shared" ca="1" si="22"/>
        <v>VETERANS</v>
      </c>
      <c r="H488" s="25">
        <v>16593</v>
      </c>
      <c r="I488" s="37" t="s">
        <v>582</v>
      </c>
      <c r="J488" s="21">
        <f t="shared" ca="1" si="23"/>
        <v>74</v>
      </c>
      <c r="K488" s="21">
        <f t="shared" ca="1" si="24"/>
        <v>73</v>
      </c>
    </row>
    <row r="489" spans="1:11" x14ac:dyDescent="0.25">
      <c r="A489" s="40" t="s">
        <v>2927</v>
      </c>
      <c r="B489" s="23">
        <v>2012</v>
      </c>
      <c r="C489" s="38" t="s">
        <v>8</v>
      </c>
      <c r="D489" s="23" t="s">
        <v>64</v>
      </c>
      <c r="E489" s="34" t="s">
        <v>64</v>
      </c>
      <c r="F489" s="23" t="s">
        <v>76</v>
      </c>
      <c r="G489" s="21" t="str">
        <f t="shared" ca="1" si="22"/>
        <v>VETERANS</v>
      </c>
      <c r="H489" s="26">
        <v>16695</v>
      </c>
      <c r="I489" s="39" t="s">
        <v>583</v>
      </c>
      <c r="J489" s="21">
        <f t="shared" ca="1" si="23"/>
        <v>74</v>
      </c>
      <c r="K489" s="21">
        <f t="shared" ca="1" si="24"/>
        <v>73</v>
      </c>
    </row>
    <row r="490" spans="1:11" x14ac:dyDescent="0.25">
      <c r="A490" s="40" t="s">
        <v>2928</v>
      </c>
      <c r="B490" s="22">
        <v>2029</v>
      </c>
      <c r="C490" s="35" t="s">
        <v>18</v>
      </c>
      <c r="D490" s="22" t="s">
        <v>64</v>
      </c>
      <c r="E490" s="36" t="s">
        <v>64</v>
      </c>
      <c r="F490" s="22" t="s">
        <v>76</v>
      </c>
      <c r="G490" s="21" t="str">
        <f t="shared" ca="1" si="22"/>
        <v>SENIORS</v>
      </c>
      <c r="H490" s="25">
        <v>34380</v>
      </c>
      <c r="I490" s="37" t="s">
        <v>584</v>
      </c>
      <c r="J490" s="21">
        <f t="shared" ca="1" si="23"/>
        <v>25</v>
      </c>
      <c r="K490" s="21">
        <f t="shared" ca="1" si="24"/>
        <v>25</v>
      </c>
    </row>
    <row r="491" spans="1:11" x14ac:dyDescent="0.25">
      <c r="A491" s="40" t="s">
        <v>2929</v>
      </c>
      <c r="B491" s="23">
        <v>2035</v>
      </c>
      <c r="C491" s="38" t="s">
        <v>22</v>
      </c>
      <c r="D491" s="23" t="s">
        <v>63</v>
      </c>
      <c r="E491" s="34" t="s">
        <v>64</v>
      </c>
      <c r="F491" s="23" t="s">
        <v>76</v>
      </c>
      <c r="G491" s="21" t="str">
        <f t="shared" ca="1" si="22"/>
        <v>VETERANS</v>
      </c>
      <c r="H491" s="26">
        <v>16535</v>
      </c>
      <c r="I491" s="39" t="s">
        <v>585</v>
      </c>
      <c r="J491" s="21">
        <f t="shared" ca="1" si="23"/>
        <v>74</v>
      </c>
      <c r="K491" s="21">
        <f t="shared" ca="1" si="24"/>
        <v>73</v>
      </c>
    </row>
    <row r="492" spans="1:11" x14ac:dyDescent="0.25">
      <c r="A492" s="40" t="s">
        <v>2930</v>
      </c>
      <c r="B492" s="22">
        <v>3006</v>
      </c>
      <c r="C492" s="35" t="s">
        <v>27</v>
      </c>
      <c r="D492" s="22" t="s">
        <v>63</v>
      </c>
      <c r="E492" s="36" t="s">
        <v>64</v>
      </c>
      <c r="F492" s="22" t="s">
        <v>76</v>
      </c>
      <c r="G492" s="21" t="str">
        <f t="shared" ca="1" si="22"/>
        <v>SENIORS</v>
      </c>
      <c r="H492" s="25">
        <v>23762</v>
      </c>
      <c r="I492" s="37" t="s">
        <v>586</v>
      </c>
      <c r="J492" s="21">
        <f t="shared" ca="1" si="23"/>
        <v>54</v>
      </c>
      <c r="K492" s="21">
        <f t="shared" ca="1" si="24"/>
        <v>54</v>
      </c>
    </row>
    <row r="493" spans="1:11" x14ac:dyDescent="0.25">
      <c r="A493" s="40" t="s">
        <v>2931</v>
      </c>
      <c r="B493" s="23">
        <v>2035</v>
      </c>
      <c r="C493" s="38" t="s">
        <v>22</v>
      </c>
      <c r="D493" s="23" t="s">
        <v>63</v>
      </c>
      <c r="E493" s="34" t="s">
        <v>64</v>
      </c>
      <c r="F493" s="23" t="s">
        <v>76</v>
      </c>
      <c r="G493" s="21" t="str">
        <f t="shared" ca="1" si="22"/>
        <v>MINIMES</v>
      </c>
      <c r="H493" s="26">
        <v>38970</v>
      </c>
      <c r="I493" s="39" t="s">
        <v>587</v>
      </c>
      <c r="J493" s="21">
        <f t="shared" ca="1" si="23"/>
        <v>13</v>
      </c>
      <c r="K493" s="21">
        <f t="shared" ca="1" si="24"/>
        <v>12</v>
      </c>
    </row>
    <row r="494" spans="1:11" x14ac:dyDescent="0.25">
      <c r="A494" s="40" t="s">
        <v>2932</v>
      </c>
      <c r="B494" s="22">
        <v>5009</v>
      </c>
      <c r="C494" s="35" t="s">
        <v>42</v>
      </c>
      <c r="D494" s="22" t="s">
        <v>63</v>
      </c>
      <c r="E494" s="36" t="s">
        <v>64</v>
      </c>
      <c r="F494" s="22" t="s">
        <v>76</v>
      </c>
      <c r="G494" s="21" t="str">
        <f t="shared" ca="1" si="22"/>
        <v>VETERANS</v>
      </c>
      <c r="H494" s="25">
        <v>18603</v>
      </c>
      <c r="I494" s="37" t="s">
        <v>588</v>
      </c>
      <c r="J494" s="21">
        <f t="shared" ca="1" si="23"/>
        <v>69</v>
      </c>
      <c r="K494" s="21">
        <f t="shared" ca="1" si="24"/>
        <v>68</v>
      </c>
    </row>
    <row r="495" spans="1:11" x14ac:dyDescent="0.25">
      <c r="A495" s="40" t="s">
        <v>2933</v>
      </c>
      <c r="B495" s="23">
        <v>3025</v>
      </c>
      <c r="C495" s="38" t="s">
        <v>39</v>
      </c>
      <c r="D495" s="23" t="s">
        <v>63</v>
      </c>
      <c r="E495" s="34" t="s">
        <v>64</v>
      </c>
      <c r="F495" s="23" t="s">
        <v>76</v>
      </c>
      <c r="G495" s="21" t="str">
        <f t="shared" ca="1" si="22"/>
        <v>SENIORS</v>
      </c>
      <c r="H495" s="26">
        <v>28204</v>
      </c>
      <c r="I495" s="39" t="s">
        <v>589</v>
      </c>
      <c r="J495" s="21">
        <f t="shared" ca="1" si="23"/>
        <v>42</v>
      </c>
      <c r="K495" s="21">
        <f t="shared" ca="1" si="24"/>
        <v>41</v>
      </c>
    </row>
    <row r="496" spans="1:11" x14ac:dyDescent="0.25">
      <c r="A496" s="40" t="s">
        <v>2934</v>
      </c>
      <c r="B496" s="22">
        <v>3003</v>
      </c>
      <c r="C496" s="35" t="s">
        <v>24</v>
      </c>
      <c r="D496" s="22" t="s">
        <v>63</v>
      </c>
      <c r="E496" s="36" t="s">
        <v>64</v>
      </c>
      <c r="F496" s="22" t="s">
        <v>77</v>
      </c>
      <c r="G496" s="21" t="str">
        <f t="shared" ca="1" si="22"/>
        <v>SENIORS</v>
      </c>
      <c r="H496" s="25">
        <v>25784</v>
      </c>
      <c r="I496" s="37" t="s">
        <v>2353</v>
      </c>
      <c r="J496" s="21">
        <f t="shared" ca="1" si="23"/>
        <v>49</v>
      </c>
      <c r="K496" s="21">
        <f t="shared" ca="1" si="24"/>
        <v>48</v>
      </c>
    </row>
    <row r="497" spans="1:11" x14ac:dyDescent="0.25">
      <c r="A497" s="40" t="s">
        <v>2935</v>
      </c>
      <c r="B497" s="23">
        <v>5015</v>
      </c>
      <c r="C497" s="38" t="s">
        <v>45</v>
      </c>
      <c r="D497" s="23" t="s">
        <v>63</v>
      </c>
      <c r="E497" s="34" t="s">
        <v>64</v>
      </c>
      <c r="F497" s="23" t="s">
        <v>76</v>
      </c>
      <c r="G497" s="21" t="str">
        <f t="shared" ca="1" si="22"/>
        <v>VETERANS</v>
      </c>
      <c r="H497" s="26">
        <v>19824</v>
      </c>
      <c r="I497" s="39" t="s">
        <v>590</v>
      </c>
      <c r="J497" s="21">
        <f t="shared" ca="1" si="23"/>
        <v>65</v>
      </c>
      <c r="K497" s="21">
        <f t="shared" ca="1" si="24"/>
        <v>64</v>
      </c>
    </row>
    <row r="498" spans="1:11" x14ac:dyDescent="0.25">
      <c r="A498" s="40" t="s">
        <v>2936</v>
      </c>
      <c r="B498" s="23">
        <v>2012</v>
      </c>
      <c r="C498" s="38" t="s">
        <v>8</v>
      </c>
      <c r="D498" s="23" t="s">
        <v>63</v>
      </c>
      <c r="E498" s="34" t="s">
        <v>64</v>
      </c>
      <c r="F498" s="23" t="s">
        <v>76</v>
      </c>
      <c r="G498" s="21" t="str">
        <f t="shared" ca="1" si="22"/>
        <v>VETERANS</v>
      </c>
      <c r="H498" s="26">
        <v>22222</v>
      </c>
      <c r="I498" s="39" t="s">
        <v>593</v>
      </c>
      <c r="J498" s="21">
        <f t="shared" ca="1" si="23"/>
        <v>59</v>
      </c>
      <c r="K498" s="21">
        <f t="shared" ca="1" si="24"/>
        <v>58</v>
      </c>
    </row>
    <row r="499" spans="1:11" x14ac:dyDescent="0.25">
      <c r="A499" s="40" t="s">
        <v>2937</v>
      </c>
      <c r="B499" s="22">
        <v>2024</v>
      </c>
      <c r="C499" s="35" t="s">
        <v>14</v>
      </c>
      <c r="D499" s="22" t="s">
        <v>63</v>
      </c>
      <c r="E499" s="36" t="s">
        <v>64</v>
      </c>
      <c r="F499" s="22" t="s">
        <v>76</v>
      </c>
      <c r="G499" s="21" t="str">
        <f t="shared" ca="1" si="22"/>
        <v>VETERANS</v>
      </c>
      <c r="H499" s="25">
        <v>21284</v>
      </c>
      <c r="I499" s="37" t="s">
        <v>591</v>
      </c>
      <c r="J499" s="21">
        <f t="shared" ca="1" si="23"/>
        <v>61</v>
      </c>
      <c r="K499" s="21">
        <f t="shared" ca="1" si="24"/>
        <v>60</v>
      </c>
    </row>
    <row r="500" spans="1:11" x14ac:dyDescent="0.25">
      <c r="A500" s="40" t="s">
        <v>2938</v>
      </c>
      <c r="B500" s="22">
        <v>3009</v>
      </c>
      <c r="C500" s="35" t="s">
        <v>30</v>
      </c>
      <c r="D500" s="22" t="s">
        <v>63</v>
      </c>
      <c r="E500" s="36" t="s">
        <v>64</v>
      </c>
      <c r="F500" s="22" t="s">
        <v>76</v>
      </c>
      <c r="G500" s="21" t="str">
        <f t="shared" ca="1" si="22"/>
        <v>VETERANS</v>
      </c>
      <c r="H500" s="25">
        <v>19154</v>
      </c>
      <c r="I500" s="37" t="s">
        <v>592</v>
      </c>
      <c r="J500" s="21">
        <f t="shared" ca="1" si="23"/>
        <v>67</v>
      </c>
      <c r="K500" s="21">
        <f t="shared" ca="1" si="24"/>
        <v>66</v>
      </c>
    </row>
    <row r="501" spans="1:11" x14ac:dyDescent="0.25">
      <c r="A501" s="40" t="s">
        <v>2939</v>
      </c>
      <c r="B501" s="23">
        <v>3003</v>
      </c>
      <c r="C501" s="38" t="s">
        <v>24</v>
      </c>
      <c r="D501" s="23" t="s">
        <v>63</v>
      </c>
      <c r="E501" s="34" t="s">
        <v>64</v>
      </c>
      <c r="F501" s="23" t="s">
        <v>76</v>
      </c>
      <c r="G501" s="21" t="str">
        <f t="shared" ca="1" si="22"/>
        <v>VETERANS</v>
      </c>
      <c r="H501" s="26">
        <v>18962</v>
      </c>
      <c r="I501" s="39" t="s">
        <v>594</v>
      </c>
      <c r="J501" s="21">
        <f t="shared" ca="1" si="23"/>
        <v>68</v>
      </c>
      <c r="K501" s="21">
        <f t="shared" ca="1" si="24"/>
        <v>67</v>
      </c>
    </row>
    <row r="502" spans="1:11" x14ac:dyDescent="0.25">
      <c r="A502" s="40" t="s">
        <v>2940</v>
      </c>
      <c r="B502" s="22">
        <v>5002</v>
      </c>
      <c r="C502" s="35" t="s">
        <v>75</v>
      </c>
      <c r="D502" s="22" t="s">
        <v>64</v>
      </c>
      <c r="E502" s="36" t="s">
        <v>64</v>
      </c>
      <c r="F502" s="22" t="s">
        <v>76</v>
      </c>
      <c r="G502" s="21" t="str">
        <f t="shared" ca="1" si="22"/>
        <v>SENIORS</v>
      </c>
      <c r="H502" s="25">
        <v>26174</v>
      </c>
      <c r="I502" s="37" t="s">
        <v>595</v>
      </c>
      <c r="J502" s="21">
        <f t="shared" ca="1" si="23"/>
        <v>48</v>
      </c>
      <c r="K502" s="21">
        <f t="shared" ca="1" si="24"/>
        <v>47</v>
      </c>
    </row>
    <row r="503" spans="1:11" x14ac:dyDescent="0.25">
      <c r="A503" s="40" t="s">
        <v>2941</v>
      </c>
      <c r="B503" s="22">
        <v>2001</v>
      </c>
      <c r="C503" s="35" t="s">
        <v>3</v>
      </c>
      <c r="D503" s="22" t="s">
        <v>63</v>
      </c>
      <c r="E503" s="36" t="s">
        <v>64</v>
      </c>
      <c r="F503" s="22" t="s">
        <v>76</v>
      </c>
      <c r="G503" s="21" t="str">
        <f t="shared" ca="1" si="22"/>
        <v>VETERANS</v>
      </c>
      <c r="H503" s="25">
        <v>22481</v>
      </c>
      <c r="I503" s="37" t="s">
        <v>598</v>
      </c>
      <c r="J503" s="21">
        <f t="shared" ca="1" si="23"/>
        <v>58</v>
      </c>
      <c r="K503" s="21">
        <f t="shared" ca="1" si="24"/>
        <v>57</v>
      </c>
    </row>
    <row r="504" spans="1:11" x14ac:dyDescent="0.25">
      <c r="A504" s="40" t="s">
        <v>2942</v>
      </c>
      <c r="B504" s="23">
        <v>3003</v>
      </c>
      <c r="C504" s="38" t="s">
        <v>24</v>
      </c>
      <c r="D504" s="23" t="s">
        <v>63</v>
      </c>
      <c r="E504" s="34" t="s">
        <v>64</v>
      </c>
      <c r="F504" s="23" t="s">
        <v>76</v>
      </c>
      <c r="G504" s="24" t="str">
        <f t="shared" ca="1" si="22"/>
        <v>VETERANS</v>
      </c>
      <c r="H504" s="26">
        <v>17169</v>
      </c>
      <c r="I504" s="39" t="s">
        <v>600</v>
      </c>
      <c r="J504" s="21">
        <f t="shared" ca="1" si="23"/>
        <v>72</v>
      </c>
      <c r="K504" s="21">
        <f t="shared" ca="1" si="24"/>
        <v>72</v>
      </c>
    </row>
    <row r="505" spans="1:11" x14ac:dyDescent="0.25">
      <c r="A505" s="40" t="s">
        <v>2943</v>
      </c>
      <c r="B505" s="23">
        <v>5015</v>
      </c>
      <c r="C505" s="38" t="s">
        <v>45</v>
      </c>
      <c r="D505" s="23" t="s">
        <v>63</v>
      </c>
      <c r="E505" s="34" t="s">
        <v>64</v>
      </c>
      <c r="F505" s="23" t="s">
        <v>76</v>
      </c>
      <c r="G505" s="21" t="str">
        <f t="shared" ca="1" si="22"/>
        <v>SENIORS</v>
      </c>
      <c r="H505" s="26">
        <v>30243</v>
      </c>
      <c r="I505" s="39" t="s">
        <v>597</v>
      </c>
      <c r="J505" s="21">
        <f t="shared" ca="1" si="23"/>
        <v>37</v>
      </c>
      <c r="K505" s="21">
        <f t="shared" ca="1" si="24"/>
        <v>36</v>
      </c>
    </row>
    <row r="506" spans="1:11" x14ac:dyDescent="0.25">
      <c r="A506" s="40" t="s">
        <v>2944</v>
      </c>
      <c r="B506" s="23">
        <v>5016</v>
      </c>
      <c r="C506" s="38" t="s">
        <v>46</v>
      </c>
      <c r="D506" s="23" t="s">
        <v>63</v>
      </c>
      <c r="E506" s="34" t="s">
        <v>64</v>
      </c>
      <c r="F506" s="23" t="s">
        <v>76</v>
      </c>
      <c r="G506" s="21" t="str">
        <f t="shared" ca="1" si="22"/>
        <v>VETERANS</v>
      </c>
      <c r="H506" s="26">
        <v>16696</v>
      </c>
      <c r="I506" s="39" t="s">
        <v>596</v>
      </c>
      <c r="J506" s="21">
        <f t="shared" ca="1" si="23"/>
        <v>74</v>
      </c>
      <c r="K506" s="21">
        <f t="shared" ca="1" si="24"/>
        <v>73</v>
      </c>
    </row>
    <row r="507" spans="1:11" x14ac:dyDescent="0.25">
      <c r="A507" s="40" t="s">
        <v>2945</v>
      </c>
      <c r="B507" s="22">
        <v>5024</v>
      </c>
      <c r="C507" s="35" t="s">
        <v>49</v>
      </c>
      <c r="D507" s="22" t="s">
        <v>63</v>
      </c>
      <c r="E507" s="36" t="s">
        <v>64</v>
      </c>
      <c r="F507" s="22" t="s">
        <v>76</v>
      </c>
      <c r="G507" s="21" t="str">
        <f t="shared" ca="1" si="22"/>
        <v>VETERANS</v>
      </c>
      <c r="H507" s="25">
        <v>18138</v>
      </c>
      <c r="I507" s="37" t="s">
        <v>599</v>
      </c>
      <c r="J507" s="21">
        <f t="shared" ca="1" si="23"/>
        <v>70</v>
      </c>
      <c r="K507" s="21">
        <f t="shared" ca="1" si="24"/>
        <v>69</v>
      </c>
    </row>
    <row r="508" spans="1:11" x14ac:dyDescent="0.25">
      <c r="A508" s="40" t="s">
        <v>2946</v>
      </c>
      <c r="B508" s="22">
        <v>3008</v>
      </c>
      <c r="C508" s="35" t="s">
        <v>29</v>
      </c>
      <c r="D508" s="22" t="s">
        <v>63</v>
      </c>
      <c r="E508" s="36" t="s">
        <v>64</v>
      </c>
      <c r="F508" s="22" t="s">
        <v>76</v>
      </c>
      <c r="G508" s="21" t="str">
        <f t="shared" ca="1" si="22"/>
        <v>SENIORS</v>
      </c>
      <c r="H508" s="25">
        <v>32356</v>
      </c>
      <c r="I508" s="37" t="s">
        <v>601</v>
      </c>
      <c r="J508" s="21">
        <f t="shared" ca="1" si="23"/>
        <v>31</v>
      </c>
      <c r="K508" s="21">
        <f t="shared" ca="1" si="24"/>
        <v>30</v>
      </c>
    </row>
    <row r="509" spans="1:11" x14ac:dyDescent="0.25">
      <c r="A509" s="40" t="s">
        <v>2947</v>
      </c>
      <c r="B509" s="23">
        <v>2011</v>
      </c>
      <c r="C509" s="38" t="s">
        <v>7</v>
      </c>
      <c r="D509" s="23" t="s">
        <v>63</v>
      </c>
      <c r="E509" s="34" t="s">
        <v>65</v>
      </c>
      <c r="F509" s="23" t="s">
        <v>76</v>
      </c>
      <c r="G509" s="21" t="str">
        <f t="shared" ca="1" si="22"/>
        <v>VETERANS</v>
      </c>
      <c r="H509" s="26">
        <v>18399</v>
      </c>
      <c r="I509" s="39" t="s">
        <v>602</v>
      </c>
      <c r="J509" s="21">
        <f t="shared" ca="1" si="23"/>
        <v>69</v>
      </c>
      <c r="K509" s="21">
        <f t="shared" ca="1" si="24"/>
        <v>68</v>
      </c>
    </row>
    <row r="510" spans="1:11" x14ac:dyDescent="0.25">
      <c r="A510" s="40" t="s">
        <v>2948</v>
      </c>
      <c r="B510" s="22">
        <v>5016</v>
      </c>
      <c r="C510" s="35" t="s">
        <v>46</v>
      </c>
      <c r="D510" s="22" t="s">
        <v>64</v>
      </c>
      <c r="E510" s="36" t="s">
        <v>64</v>
      </c>
      <c r="F510" s="22" t="s">
        <v>76</v>
      </c>
      <c r="G510" s="21" t="str">
        <f t="shared" ca="1" si="22"/>
        <v>VETERANS</v>
      </c>
      <c r="H510" s="25">
        <v>20954</v>
      </c>
      <c r="I510" s="37" t="s">
        <v>603</v>
      </c>
      <c r="J510" s="21">
        <f t="shared" ca="1" si="23"/>
        <v>62</v>
      </c>
      <c r="K510" s="21">
        <f t="shared" ca="1" si="24"/>
        <v>61</v>
      </c>
    </row>
    <row r="511" spans="1:11" x14ac:dyDescent="0.25">
      <c r="A511" s="40" t="s">
        <v>2949</v>
      </c>
      <c r="B511" s="23">
        <v>3009</v>
      </c>
      <c r="C511" s="38" t="s">
        <v>30</v>
      </c>
      <c r="D511" s="23" t="s">
        <v>63</v>
      </c>
      <c r="E511" s="34" t="s">
        <v>64</v>
      </c>
      <c r="F511" s="23" t="s">
        <v>76</v>
      </c>
      <c r="G511" s="21" t="str">
        <f t="shared" ca="1" si="22"/>
        <v>VETERANS</v>
      </c>
      <c r="H511" s="26">
        <v>13483</v>
      </c>
      <c r="I511" s="39" t="s">
        <v>604</v>
      </c>
      <c r="J511" s="21">
        <f t="shared" ca="1" si="23"/>
        <v>83</v>
      </c>
      <c r="K511" s="21">
        <f t="shared" ca="1" si="24"/>
        <v>82</v>
      </c>
    </row>
    <row r="512" spans="1:11" x14ac:dyDescent="0.25">
      <c r="A512" s="40" t="s">
        <v>2950</v>
      </c>
      <c r="B512" s="22">
        <v>5028</v>
      </c>
      <c r="C512" s="35" t="s">
        <v>53</v>
      </c>
      <c r="D512" s="22" t="s">
        <v>63</v>
      </c>
      <c r="E512" s="36" t="s">
        <v>66</v>
      </c>
      <c r="F512" s="22" t="s">
        <v>76</v>
      </c>
      <c r="G512" s="21" t="str">
        <f t="shared" ca="1" si="22"/>
        <v>SENIORS</v>
      </c>
      <c r="H512" s="25">
        <v>27353</v>
      </c>
      <c r="I512" s="37" t="s">
        <v>605</v>
      </c>
      <c r="J512" s="21">
        <f t="shared" ca="1" si="23"/>
        <v>45</v>
      </c>
      <c r="K512" s="21">
        <f t="shared" ca="1" si="24"/>
        <v>44</v>
      </c>
    </row>
    <row r="513" spans="1:11" x14ac:dyDescent="0.25">
      <c r="A513" s="40" t="s">
        <v>2951</v>
      </c>
      <c r="B513" s="22">
        <v>5027</v>
      </c>
      <c r="C513" s="35" t="s">
        <v>52</v>
      </c>
      <c r="D513" s="22" t="s">
        <v>63</v>
      </c>
      <c r="E513" s="36" t="s">
        <v>64</v>
      </c>
      <c r="F513" s="22" t="s">
        <v>76</v>
      </c>
      <c r="G513" s="21" t="str">
        <f t="shared" ca="1" si="22"/>
        <v>VETERANS</v>
      </c>
      <c r="H513" s="25">
        <v>20753</v>
      </c>
      <c r="I513" s="37" t="s">
        <v>608</v>
      </c>
      <c r="J513" s="21">
        <f t="shared" ca="1" si="23"/>
        <v>63</v>
      </c>
      <c r="K513" s="21">
        <f t="shared" ca="1" si="24"/>
        <v>62</v>
      </c>
    </row>
    <row r="514" spans="1:11" x14ac:dyDescent="0.25">
      <c r="A514" s="40" t="s">
        <v>2952</v>
      </c>
      <c r="B514" s="23">
        <v>5028</v>
      </c>
      <c r="C514" s="38" t="s">
        <v>53</v>
      </c>
      <c r="D514" s="23" t="s">
        <v>63</v>
      </c>
      <c r="E514" s="34" t="s">
        <v>64</v>
      </c>
      <c r="F514" s="23" t="s">
        <v>76</v>
      </c>
      <c r="G514" s="21" t="str">
        <f t="shared" ref="G514:G577" ca="1" si="25">VLOOKUP(H514,$P$2:$Q$15,2,1)</f>
        <v>VETERANS</v>
      </c>
      <c r="H514" s="26">
        <v>20864</v>
      </c>
      <c r="I514" s="39" t="s">
        <v>606</v>
      </c>
      <c r="J514" s="21">
        <f t="shared" ref="J514:J577" ca="1" si="26">DATEDIF(H514,DATE(YEAR(TODAY()),12,31),"y")</f>
        <v>62</v>
      </c>
      <c r="K514" s="21">
        <f t="shared" ref="K514:K577" ca="1" si="27">IF(H514="","",DATEDIF(H514,TODAY(),"Y"))</f>
        <v>62</v>
      </c>
    </row>
    <row r="515" spans="1:11" x14ac:dyDescent="0.25">
      <c r="A515" s="40" t="s">
        <v>2953</v>
      </c>
      <c r="B515" s="23">
        <v>5031</v>
      </c>
      <c r="C515" s="38" t="s">
        <v>56</v>
      </c>
      <c r="D515" s="23" t="s">
        <v>63</v>
      </c>
      <c r="E515" s="34" t="s">
        <v>64</v>
      </c>
      <c r="F515" s="23" t="s">
        <v>76</v>
      </c>
      <c r="G515" s="21" t="str">
        <f t="shared" ca="1" si="25"/>
        <v>VETERANS</v>
      </c>
      <c r="H515" s="26">
        <v>15659</v>
      </c>
      <c r="I515" s="39" t="s">
        <v>607</v>
      </c>
      <c r="J515" s="21">
        <f t="shared" ca="1" si="26"/>
        <v>77</v>
      </c>
      <c r="K515" s="21">
        <f t="shared" ca="1" si="27"/>
        <v>76</v>
      </c>
    </row>
    <row r="516" spans="1:11" x14ac:dyDescent="0.25">
      <c r="A516" s="40" t="s">
        <v>2954</v>
      </c>
      <c r="B516" s="22">
        <v>3022</v>
      </c>
      <c r="C516" s="35" t="s">
        <v>37</v>
      </c>
      <c r="D516" s="22" t="s">
        <v>63</v>
      </c>
      <c r="E516" s="36" t="s">
        <v>64</v>
      </c>
      <c r="F516" s="22" t="s">
        <v>76</v>
      </c>
      <c r="G516" s="21" t="str">
        <f t="shared" ca="1" si="25"/>
        <v>VETERANS</v>
      </c>
      <c r="H516" s="25">
        <v>20535</v>
      </c>
      <c r="I516" s="37" t="s">
        <v>609</v>
      </c>
      <c r="J516" s="21">
        <f t="shared" ca="1" si="26"/>
        <v>63</v>
      </c>
      <c r="K516" s="21">
        <f t="shared" ca="1" si="27"/>
        <v>62</v>
      </c>
    </row>
    <row r="517" spans="1:11" x14ac:dyDescent="0.25">
      <c r="A517" s="40" t="s">
        <v>2955</v>
      </c>
      <c r="B517" s="23">
        <v>3025</v>
      </c>
      <c r="C517" s="38" t="s">
        <v>39</v>
      </c>
      <c r="D517" s="23" t="s">
        <v>64</v>
      </c>
      <c r="E517" s="34" t="s">
        <v>64</v>
      </c>
      <c r="F517" s="23" t="s">
        <v>77</v>
      </c>
      <c r="G517" s="21" t="str">
        <f t="shared" ca="1" si="25"/>
        <v>VETERANS</v>
      </c>
      <c r="H517" s="26">
        <v>19567</v>
      </c>
      <c r="I517" s="39" t="s">
        <v>610</v>
      </c>
      <c r="J517" s="21">
        <f t="shared" ca="1" si="26"/>
        <v>66</v>
      </c>
      <c r="K517" s="21">
        <f t="shared" ca="1" si="27"/>
        <v>65</v>
      </c>
    </row>
    <row r="518" spans="1:11" x14ac:dyDescent="0.25">
      <c r="A518" s="40" t="s">
        <v>2956</v>
      </c>
      <c r="B518" s="23">
        <v>3003</v>
      </c>
      <c r="C518" s="38" t="s">
        <v>24</v>
      </c>
      <c r="D518" s="23" t="s">
        <v>64</v>
      </c>
      <c r="E518" s="34" t="s">
        <v>64</v>
      </c>
      <c r="F518" s="23" t="s">
        <v>76</v>
      </c>
      <c r="G518" s="21" t="str">
        <f t="shared" ca="1" si="25"/>
        <v>VETERANS</v>
      </c>
      <c r="H518" s="26">
        <v>18174</v>
      </c>
      <c r="I518" s="39" t="s">
        <v>612</v>
      </c>
      <c r="J518" s="21">
        <f t="shared" ca="1" si="26"/>
        <v>70</v>
      </c>
      <c r="K518" s="21">
        <f t="shared" ca="1" si="27"/>
        <v>69</v>
      </c>
    </row>
    <row r="519" spans="1:11" x14ac:dyDescent="0.25">
      <c r="A519" s="40" t="s">
        <v>2957</v>
      </c>
      <c r="B519" s="22">
        <v>3005</v>
      </c>
      <c r="C519" s="35" t="s">
        <v>26</v>
      </c>
      <c r="D519" s="22" t="s">
        <v>64</v>
      </c>
      <c r="E519" s="36" t="s">
        <v>64</v>
      </c>
      <c r="F519" s="22" t="s">
        <v>77</v>
      </c>
      <c r="G519" s="21" t="str">
        <f t="shared" ca="1" si="25"/>
        <v>SENIORS</v>
      </c>
      <c r="H519" s="25">
        <v>29370</v>
      </c>
      <c r="I519" s="37" t="s">
        <v>611</v>
      </c>
      <c r="J519" s="21">
        <f t="shared" ca="1" si="26"/>
        <v>39</v>
      </c>
      <c r="K519" s="21">
        <f t="shared" ca="1" si="27"/>
        <v>38</v>
      </c>
    </row>
    <row r="520" spans="1:11" x14ac:dyDescent="0.25">
      <c r="A520" s="40" t="s">
        <v>2958</v>
      </c>
      <c r="B520" s="22">
        <v>5005</v>
      </c>
      <c r="C520" s="35" t="s">
        <v>41</v>
      </c>
      <c r="D520" s="22" t="s">
        <v>63</v>
      </c>
      <c r="E520" s="36" t="s">
        <v>64</v>
      </c>
      <c r="F520" s="22" t="s">
        <v>76</v>
      </c>
      <c r="G520" s="21" t="str">
        <f t="shared" ca="1" si="25"/>
        <v>VETERANS</v>
      </c>
      <c r="H520" s="25">
        <v>22984</v>
      </c>
      <c r="I520" s="37" t="s">
        <v>613</v>
      </c>
      <c r="J520" s="21">
        <f t="shared" ca="1" si="26"/>
        <v>57</v>
      </c>
      <c r="K520" s="21">
        <f t="shared" ca="1" si="27"/>
        <v>56</v>
      </c>
    </row>
    <row r="521" spans="1:11" x14ac:dyDescent="0.25">
      <c r="A521" s="40" t="s">
        <v>2959</v>
      </c>
      <c r="B521" s="23">
        <v>2035</v>
      </c>
      <c r="C521" s="38" t="s">
        <v>22</v>
      </c>
      <c r="D521" s="23" t="s">
        <v>63</v>
      </c>
      <c r="E521" s="34" t="s">
        <v>64</v>
      </c>
      <c r="F521" s="23" t="s">
        <v>76</v>
      </c>
      <c r="G521" s="21" t="str">
        <f t="shared" ca="1" si="25"/>
        <v>VETERANS</v>
      </c>
      <c r="H521" s="26">
        <v>18430</v>
      </c>
      <c r="I521" s="39" t="s">
        <v>614</v>
      </c>
      <c r="J521" s="21">
        <f t="shared" ca="1" si="26"/>
        <v>69</v>
      </c>
      <c r="K521" s="21">
        <f t="shared" ca="1" si="27"/>
        <v>68</v>
      </c>
    </row>
    <row r="522" spans="1:11" x14ac:dyDescent="0.25">
      <c r="A522" s="40" t="s">
        <v>2960</v>
      </c>
      <c r="B522" s="22">
        <v>2020</v>
      </c>
      <c r="C522" s="35" t="s">
        <v>11</v>
      </c>
      <c r="D522" s="22" t="s">
        <v>63</v>
      </c>
      <c r="E522" s="36" t="s">
        <v>64</v>
      </c>
      <c r="F522" s="22" t="s">
        <v>76</v>
      </c>
      <c r="G522" s="21" t="str">
        <f t="shared" ca="1" si="25"/>
        <v>VETERANS</v>
      </c>
      <c r="H522" s="25">
        <v>15664</v>
      </c>
      <c r="I522" s="37" t="s">
        <v>615</v>
      </c>
      <c r="J522" s="21">
        <f t="shared" ca="1" si="26"/>
        <v>77</v>
      </c>
      <c r="K522" s="21">
        <f t="shared" ca="1" si="27"/>
        <v>76</v>
      </c>
    </row>
    <row r="523" spans="1:11" x14ac:dyDescent="0.25">
      <c r="A523" s="40" t="s">
        <v>2961</v>
      </c>
      <c r="B523" s="23">
        <v>3009</v>
      </c>
      <c r="C523" s="38" t="s">
        <v>30</v>
      </c>
      <c r="D523" s="23" t="s">
        <v>63</v>
      </c>
      <c r="E523" s="34" t="s">
        <v>64</v>
      </c>
      <c r="F523" s="23" t="s">
        <v>76</v>
      </c>
      <c r="G523" s="21" t="str">
        <f t="shared" ca="1" si="25"/>
        <v>VETERANS</v>
      </c>
      <c r="H523" s="26">
        <v>20517</v>
      </c>
      <c r="I523" s="39" t="s">
        <v>616</v>
      </c>
      <c r="J523" s="21">
        <f t="shared" ca="1" si="26"/>
        <v>63</v>
      </c>
      <c r="K523" s="21">
        <f t="shared" ca="1" si="27"/>
        <v>63</v>
      </c>
    </row>
    <row r="524" spans="1:11" x14ac:dyDescent="0.25">
      <c r="A524" s="40" t="s">
        <v>2962</v>
      </c>
      <c r="B524" s="22">
        <v>2001</v>
      </c>
      <c r="C524" s="35" t="s">
        <v>3</v>
      </c>
      <c r="D524" s="22" t="s">
        <v>63</v>
      </c>
      <c r="E524" s="36" t="s">
        <v>65</v>
      </c>
      <c r="F524" s="22" t="s">
        <v>76</v>
      </c>
      <c r="G524" s="21" t="str">
        <f t="shared" ca="1" si="25"/>
        <v>VETERANS</v>
      </c>
      <c r="H524" s="25">
        <v>12692</v>
      </c>
      <c r="I524" s="37" t="s">
        <v>617</v>
      </c>
      <c r="J524" s="21">
        <f t="shared" ca="1" si="26"/>
        <v>85</v>
      </c>
      <c r="K524" s="21">
        <f t="shared" ca="1" si="27"/>
        <v>84</v>
      </c>
    </row>
    <row r="525" spans="1:11" x14ac:dyDescent="0.25">
      <c r="A525" s="40" t="s">
        <v>2963</v>
      </c>
      <c r="B525" s="23">
        <v>2011</v>
      </c>
      <c r="C525" s="38" t="s">
        <v>7</v>
      </c>
      <c r="D525" s="23" t="s">
        <v>63</v>
      </c>
      <c r="E525" s="34" t="s">
        <v>64</v>
      </c>
      <c r="F525" s="23" t="s">
        <v>76</v>
      </c>
      <c r="G525" s="21" t="str">
        <f t="shared" ca="1" si="25"/>
        <v>SENIORS</v>
      </c>
      <c r="H525" s="26">
        <v>23611</v>
      </c>
      <c r="I525" s="39" t="s">
        <v>618</v>
      </c>
      <c r="J525" s="21">
        <f t="shared" ca="1" si="26"/>
        <v>55</v>
      </c>
      <c r="K525" s="21">
        <f t="shared" ca="1" si="27"/>
        <v>54</v>
      </c>
    </row>
    <row r="526" spans="1:11" x14ac:dyDescent="0.25">
      <c r="A526" s="40" t="s">
        <v>2964</v>
      </c>
      <c r="B526" s="23">
        <v>2001</v>
      </c>
      <c r="C526" s="38" t="s">
        <v>3</v>
      </c>
      <c r="D526" s="23" t="s">
        <v>63</v>
      </c>
      <c r="E526" s="34" t="s">
        <v>64</v>
      </c>
      <c r="F526" s="23" t="s">
        <v>76</v>
      </c>
      <c r="G526" s="21" t="str">
        <f t="shared" ca="1" si="25"/>
        <v>VETERANS</v>
      </c>
      <c r="H526" s="26">
        <v>17935</v>
      </c>
      <c r="I526" s="39" t="s">
        <v>620</v>
      </c>
      <c r="J526" s="21">
        <f t="shared" ca="1" si="26"/>
        <v>70</v>
      </c>
      <c r="K526" s="21">
        <f t="shared" ca="1" si="27"/>
        <v>70</v>
      </c>
    </row>
    <row r="527" spans="1:11" x14ac:dyDescent="0.25">
      <c r="A527" s="40" t="s">
        <v>2965</v>
      </c>
      <c r="B527" s="22">
        <v>2027</v>
      </c>
      <c r="C527" s="35" t="s">
        <v>17</v>
      </c>
      <c r="D527" s="22" t="s">
        <v>64</v>
      </c>
      <c r="E527" s="36" t="s">
        <v>64</v>
      </c>
      <c r="F527" s="22" t="s">
        <v>76</v>
      </c>
      <c r="G527" s="21" t="str">
        <f t="shared" ca="1" si="25"/>
        <v>VETERANS</v>
      </c>
      <c r="H527" s="25">
        <v>19318</v>
      </c>
      <c r="I527" s="37" t="s">
        <v>619</v>
      </c>
      <c r="J527" s="21">
        <f t="shared" ca="1" si="26"/>
        <v>67</v>
      </c>
      <c r="K527" s="21">
        <f t="shared" ca="1" si="27"/>
        <v>66</v>
      </c>
    </row>
    <row r="528" spans="1:11" x14ac:dyDescent="0.25">
      <c r="A528" s="40" t="s">
        <v>2966</v>
      </c>
      <c r="B528" s="22">
        <v>3005</v>
      </c>
      <c r="C528" s="35" t="s">
        <v>26</v>
      </c>
      <c r="D528" s="22" t="s">
        <v>63</v>
      </c>
      <c r="E528" s="36" t="s">
        <v>64</v>
      </c>
      <c r="F528" s="22" t="s">
        <v>76</v>
      </c>
      <c r="G528" s="21" t="str">
        <f t="shared" ca="1" si="25"/>
        <v>VETERANS</v>
      </c>
      <c r="H528" s="25">
        <v>18024</v>
      </c>
      <c r="I528" s="37" t="s">
        <v>621</v>
      </c>
      <c r="J528" s="21">
        <f t="shared" ca="1" si="26"/>
        <v>70</v>
      </c>
      <c r="K528" s="21">
        <f t="shared" ca="1" si="27"/>
        <v>69</v>
      </c>
    </row>
    <row r="529" spans="1:11" x14ac:dyDescent="0.25">
      <c r="A529" s="40" t="s">
        <v>2967</v>
      </c>
      <c r="B529" s="23">
        <v>3012</v>
      </c>
      <c r="C529" s="38" t="s">
        <v>32</v>
      </c>
      <c r="D529" s="23" t="s">
        <v>63</v>
      </c>
      <c r="E529" s="34" t="s">
        <v>64</v>
      </c>
      <c r="F529" s="23" t="s">
        <v>76</v>
      </c>
      <c r="G529" s="21" t="str">
        <f t="shared" ca="1" si="25"/>
        <v>VETERANS</v>
      </c>
      <c r="H529" s="26">
        <v>20158</v>
      </c>
      <c r="I529" s="39" t="s">
        <v>622</v>
      </c>
      <c r="J529" s="21">
        <f t="shared" ca="1" si="26"/>
        <v>64</v>
      </c>
      <c r="K529" s="21">
        <f t="shared" ca="1" si="27"/>
        <v>64</v>
      </c>
    </row>
    <row r="530" spans="1:11" x14ac:dyDescent="0.25">
      <c r="A530" s="40" t="s">
        <v>2968</v>
      </c>
      <c r="B530" s="22">
        <v>5023</v>
      </c>
      <c r="C530" s="35" t="s">
        <v>48</v>
      </c>
      <c r="D530" s="22" t="s">
        <v>63</v>
      </c>
      <c r="E530" s="36" t="s">
        <v>66</v>
      </c>
      <c r="F530" s="22" t="s">
        <v>76</v>
      </c>
      <c r="G530" s="21" t="str">
        <f t="shared" ca="1" si="25"/>
        <v>SENIORS</v>
      </c>
      <c r="H530" s="25">
        <v>24572</v>
      </c>
      <c r="I530" s="37" t="s">
        <v>623</v>
      </c>
      <c r="J530" s="21">
        <f t="shared" ca="1" si="26"/>
        <v>52</v>
      </c>
      <c r="K530" s="21">
        <f t="shared" ca="1" si="27"/>
        <v>51</v>
      </c>
    </row>
    <row r="531" spans="1:11" x14ac:dyDescent="0.25">
      <c r="A531" s="40" t="s">
        <v>2969</v>
      </c>
      <c r="B531" s="22">
        <v>2011</v>
      </c>
      <c r="C531" s="35" t="s">
        <v>7</v>
      </c>
      <c r="D531" s="22" t="s">
        <v>63</v>
      </c>
      <c r="E531" s="36" t="s">
        <v>64</v>
      </c>
      <c r="F531" s="22" t="s">
        <v>76</v>
      </c>
      <c r="G531" s="21" t="str">
        <f t="shared" ca="1" si="25"/>
        <v>VETERANS</v>
      </c>
      <c r="H531" s="25">
        <v>21064</v>
      </c>
      <c r="I531" s="37" t="s">
        <v>625</v>
      </c>
      <c r="J531" s="21">
        <f t="shared" ca="1" si="26"/>
        <v>62</v>
      </c>
      <c r="K531" s="21">
        <f t="shared" ca="1" si="27"/>
        <v>61</v>
      </c>
    </row>
    <row r="532" spans="1:11" x14ac:dyDescent="0.25">
      <c r="A532" s="40" t="s">
        <v>2970</v>
      </c>
      <c r="B532" s="23">
        <v>2032</v>
      </c>
      <c r="C532" s="38" t="s">
        <v>20</v>
      </c>
      <c r="D532" s="23" t="s">
        <v>63</v>
      </c>
      <c r="E532" s="34" t="s">
        <v>64</v>
      </c>
      <c r="F532" s="23" t="s">
        <v>77</v>
      </c>
      <c r="G532" s="21" t="str">
        <f t="shared" ca="1" si="25"/>
        <v>SENIORS</v>
      </c>
      <c r="H532" s="26">
        <v>32288</v>
      </c>
      <c r="I532" s="39" t="s">
        <v>624</v>
      </c>
      <c r="J532" s="21">
        <f t="shared" ca="1" si="26"/>
        <v>31</v>
      </c>
      <c r="K532" s="21">
        <f t="shared" ca="1" si="27"/>
        <v>30</v>
      </c>
    </row>
    <row r="533" spans="1:11" x14ac:dyDescent="0.25">
      <c r="A533" s="40" t="s">
        <v>2971</v>
      </c>
      <c r="B533" s="23">
        <v>2011</v>
      </c>
      <c r="C533" s="38" t="s">
        <v>7</v>
      </c>
      <c r="D533" s="23" t="s">
        <v>63</v>
      </c>
      <c r="E533" s="34" t="s">
        <v>64</v>
      </c>
      <c r="F533" s="23" t="s">
        <v>76</v>
      </c>
      <c r="G533" s="21" t="str">
        <f t="shared" ca="1" si="25"/>
        <v>SENIORS</v>
      </c>
      <c r="H533" s="26">
        <v>24327</v>
      </c>
      <c r="I533" s="39" t="s">
        <v>626</v>
      </c>
      <c r="J533" s="21">
        <f t="shared" ca="1" si="26"/>
        <v>53</v>
      </c>
      <c r="K533" s="21">
        <f t="shared" ca="1" si="27"/>
        <v>52</v>
      </c>
    </row>
    <row r="534" spans="1:11" x14ac:dyDescent="0.25">
      <c r="A534" s="40" t="s">
        <v>2972</v>
      </c>
      <c r="B534" s="22">
        <v>2025</v>
      </c>
      <c r="C534" s="35" t="s">
        <v>15</v>
      </c>
      <c r="D534" s="22" t="s">
        <v>63</v>
      </c>
      <c r="E534" s="36" t="s">
        <v>64</v>
      </c>
      <c r="F534" s="22" t="s">
        <v>76</v>
      </c>
      <c r="G534" s="21" t="str">
        <f t="shared" ca="1" si="25"/>
        <v>VETERANS</v>
      </c>
      <c r="H534" s="25">
        <v>20237</v>
      </c>
      <c r="I534" s="37" t="s">
        <v>627</v>
      </c>
      <c r="J534" s="21">
        <f t="shared" ca="1" si="26"/>
        <v>64</v>
      </c>
      <c r="K534" s="21">
        <f t="shared" ca="1" si="27"/>
        <v>63</v>
      </c>
    </row>
    <row r="535" spans="1:11" x14ac:dyDescent="0.25">
      <c r="A535" s="40" t="s">
        <v>2973</v>
      </c>
      <c r="B535" s="23">
        <v>3025</v>
      </c>
      <c r="C535" s="38" t="s">
        <v>39</v>
      </c>
      <c r="D535" s="23" t="s">
        <v>63</v>
      </c>
      <c r="E535" s="34" t="s">
        <v>64</v>
      </c>
      <c r="F535" s="23" t="s">
        <v>76</v>
      </c>
      <c r="G535" s="21" t="str">
        <f t="shared" ca="1" si="25"/>
        <v>VETERANS</v>
      </c>
      <c r="H535" s="26">
        <v>17434</v>
      </c>
      <c r="I535" s="39" t="s">
        <v>628</v>
      </c>
      <c r="J535" s="21">
        <f t="shared" ca="1" si="26"/>
        <v>72</v>
      </c>
      <c r="K535" s="21">
        <f t="shared" ca="1" si="27"/>
        <v>71</v>
      </c>
    </row>
    <row r="536" spans="1:11" x14ac:dyDescent="0.25">
      <c r="A536" s="40" t="s">
        <v>2974</v>
      </c>
      <c r="B536" s="22">
        <v>3001</v>
      </c>
      <c r="C536" s="35" t="s">
        <v>23</v>
      </c>
      <c r="D536" s="22" t="s">
        <v>64</v>
      </c>
      <c r="E536" s="36" t="s">
        <v>64</v>
      </c>
      <c r="F536" s="22" t="s">
        <v>76</v>
      </c>
      <c r="G536" s="21" t="str">
        <f t="shared" ca="1" si="25"/>
        <v>SENIORS</v>
      </c>
      <c r="H536" s="25">
        <v>23119</v>
      </c>
      <c r="I536" s="37" t="s">
        <v>629</v>
      </c>
      <c r="J536" s="21">
        <f t="shared" ca="1" si="26"/>
        <v>56</v>
      </c>
      <c r="K536" s="21">
        <f t="shared" ca="1" si="27"/>
        <v>55</v>
      </c>
    </row>
    <row r="537" spans="1:11" x14ac:dyDescent="0.25">
      <c r="A537" s="40" t="s">
        <v>2975</v>
      </c>
      <c r="B537" s="23">
        <v>2035</v>
      </c>
      <c r="C537" s="38" t="s">
        <v>22</v>
      </c>
      <c r="D537" s="23" t="s">
        <v>64</v>
      </c>
      <c r="E537" s="34" t="s">
        <v>64</v>
      </c>
      <c r="F537" s="23" t="s">
        <v>76</v>
      </c>
      <c r="G537" s="21" t="str">
        <f t="shared" ca="1" si="25"/>
        <v>VETERANS</v>
      </c>
      <c r="H537" s="26">
        <v>19101</v>
      </c>
      <c r="I537" s="39" t="s">
        <v>630</v>
      </c>
      <c r="J537" s="21">
        <f t="shared" ca="1" si="26"/>
        <v>67</v>
      </c>
      <c r="K537" s="21">
        <f t="shared" ca="1" si="27"/>
        <v>66</v>
      </c>
    </row>
    <row r="538" spans="1:11" x14ac:dyDescent="0.25">
      <c r="A538" s="40" t="s">
        <v>2976</v>
      </c>
      <c r="B538" s="22">
        <v>5029</v>
      </c>
      <c r="C538" s="35" t="s">
        <v>54</v>
      </c>
      <c r="D538" s="22" t="s">
        <v>63</v>
      </c>
      <c r="E538" s="36" t="s">
        <v>64</v>
      </c>
      <c r="F538" s="22" t="s">
        <v>76</v>
      </c>
      <c r="G538" s="21" t="str">
        <f t="shared" ca="1" si="25"/>
        <v>VETERANS</v>
      </c>
      <c r="H538" s="25">
        <v>19915</v>
      </c>
      <c r="I538" s="37" t="s">
        <v>631</v>
      </c>
      <c r="J538" s="21">
        <f t="shared" ca="1" si="26"/>
        <v>65</v>
      </c>
      <c r="K538" s="21">
        <f t="shared" ca="1" si="27"/>
        <v>64</v>
      </c>
    </row>
    <row r="539" spans="1:11" x14ac:dyDescent="0.25">
      <c r="A539" s="40" t="s">
        <v>2977</v>
      </c>
      <c r="B539" s="23">
        <v>2020</v>
      </c>
      <c r="C539" s="38" t="s">
        <v>11</v>
      </c>
      <c r="D539" s="23" t="s">
        <v>64</v>
      </c>
      <c r="E539" s="34" t="s">
        <v>64</v>
      </c>
      <c r="F539" s="23" t="s">
        <v>76</v>
      </c>
      <c r="G539" s="21" t="str">
        <f t="shared" ca="1" si="25"/>
        <v>MINIMES</v>
      </c>
      <c r="H539" s="26">
        <v>39419</v>
      </c>
      <c r="I539" s="39" t="s">
        <v>632</v>
      </c>
      <c r="J539" s="21">
        <f t="shared" ca="1" si="26"/>
        <v>12</v>
      </c>
      <c r="K539" s="21">
        <f t="shared" ca="1" si="27"/>
        <v>11</v>
      </c>
    </row>
    <row r="540" spans="1:11" x14ac:dyDescent="0.25">
      <c r="A540" s="40" t="s">
        <v>2978</v>
      </c>
      <c r="B540" s="22">
        <v>3021</v>
      </c>
      <c r="C540" s="35" t="s">
        <v>36</v>
      </c>
      <c r="D540" s="22" t="s">
        <v>63</v>
      </c>
      <c r="E540" s="36" t="s">
        <v>64</v>
      </c>
      <c r="F540" s="22" t="s">
        <v>76</v>
      </c>
      <c r="G540" s="21" t="str">
        <f t="shared" ca="1" si="25"/>
        <v>VETERANS</v>
      </c>
      <c r="H540" s="25">
        <v>15419</v>
      </c>
      <c r="I540" s="37" t="s">
        <v>633</v>
      </c>
      <c r="J540" s="21">
        <f t="shared" ca="1" si="26"/>
        <v>77</v>
      </c>
      <c r="K540" s="21">
        <f t="shared" ca="1" si="27"/>
        <v>76</v>
      </c>
    </row>
    <row r="541" spans="1:11" x14ac:dyDescent="0.25">
      <c r="A541" s="40" t="s">
        <v>2979</v>
      </c>
      <c r="B541" s="23">
        <v>3021</v>
      </c>
      <c r="C541" s="38" t="s">
        <v>36</v>
      </c>
      <c r="D541" s="23" t="s">
        <v>64</v>
      </c>
      <c r="E541" s="34" t="s">
        <v>64</v>
      </c>
      <c r="F541" s="23" t="s">
        <v>76</v>
      </c>
      <c r="G541" s="21" t="str">
        <f t="shared" ca="1" si="25"/>
        <v>VETERANS</v>
      </c>
      <c r="H541" s="26">
        <v>16775</v>
      </c>
      <c r="I541" s="39" t="s">
        <v>634</v>
      </c>
      <c r="J541" s="21">
        <f t="shared" ca="1" si="26"/>
        <v>74</v>
      </c>
      <c r="K541" s="21">
        <f t="shared" ca="1" si="27"/>
        <v>73</v>
      </c>
    </row>
    <row r="542" spans="1:11" x14ac:dyDescent="0.25">
      <c r="A542" s="40" t="s">
        <v>2980</v>
      </c>
      <c r="B542" s="22">
        <v>5024</v>
      </c>
      <c r="C542" s="35" t="s">
        <v>49</v>
      </c>
      <c r="D542" s="22" t="s">
        <v>64</v>
      </c>
      <c r="E542" s="36" t="s">
        <v>64</v>
      </c>
      <c r="F542" s="22" t="s">
        <v>76</v>
      </c>
      <c r="G542" s="21" t="str">
        <f t="shared" ca="1" si="25"/>
        <v>SENIORS</v>
      </c>
      <c r="H542" s="25">
        <v>23850</v>
      </c>
      <c r="I542" s="37" t="s">
        <v>635</v>
      </c>
      <c r="J542" s="21">
        <f t="shared" ca="1" si="26"/>
        <v>54</v>
      </c>
      <c r="K542" s="21">
        <f t="shared" ca="1" si="27"/>
        <v>53</v>
      </c>
    </row>
    <row r="543" spans="1:11" x14ac:dyDescent="0.25">
      <c r="A543" s="40" t="s">
        <v>2981</v>
      </c>
      <c r="B543" s="23">
        <v>5024</v>
      </c>
      <c r="C543" s="38" t="s">
        <v>49</v>
      </c>
      <c r="D543" s="23" t="s">
        <v>63</v>
      </c>
      <c r="E543" s="34" t="s">
        <v>64</v>
      </c>
      <c r="F543" s="23" t="s">
        <v>76</v>
      </c>
      <c r="G543" s="21" t="str">
        <f t="shared" ca="1" si="25"/>
        <v>VETERANS</v>
      </c>
      <c r="H543" s="26">
        <v>22824</v>
      </c>
      <c r="I543" s="39" t="s">
        <v>636</v>
      </c>
      <c r="J543" s="21">
        <f t="shared" ca="1" si="26"/>
        <v>57</v>
      </c>
      <c r="K543" s="21">
        <f t="shared" ca="1" si="27"/>
        <v>56</v>
      </c>
    </row>
    <row r="544" spans="1:11" x14ac:dyDescent="0.25">
      <c r="A544" s="40" t="s">
        <v>2982</v>
      </c>
      <c r="B544" s="22">
        <v>2022</v>
      </c>
      <c r="C544" s="35" t="s">
        <v>12</v>
      </c>
      <c r="D544" s="22" t="s">
        <v>63</v>
      </c>
      <c r="E544" s="36" t="s">
        <v>64</v>
      </c>
      <c r="F544" s="22" t="s">
        <v>76</v>
      </c>
      <c r="G544" s="21" t="str">
        <f t="shared" ca="1" si="25"/>
        <v>SENIORS</v>
      </c>
      <c r="H544" s="25">
        <v>32937</v>
      </c>
      <c r="I544" s="37" t="s">
        <v>637</v>
      </c>
      <c r="J544" s="21">
        <f t="shared" ca="1" si="26"/>
        <v>29</v>
      </c>
      <c r="K544" s="21">
        <f t="shared" ca="1" si="27"/>
        <v>29</v>
      </c>
    </row>
    <row r="545" spans="1:11" x14ac:dyDescent="0.25">
      <c r="A545" s="40" t="s">
        <v>2983</v>
      </c>
      <c r="B545" s="23">
        <v>3006</v>
      </c>
      <c r="C545" s="38" t="s">
        <v>27</v>
      </c>
      <c r="D545" s="23" t="s">
        <v>63</v>
      </c>
      <c r="E545" s="34" t="s">
        <v>64</v>
      </c>
      <c r="F545" s="23" t="s">
        <v>76</v>
      </c>
      <c r="G545" s="21" t="str">
        <f t="shared" ca="1" si="25"/>
        <v>VETERANS</v>
      </c>
      <c r="H545" s="26">
        <v>16811</v>
      </c>
      <c r="I545" s="39" t="s">
        <v>638</v>
      </c>
      <c r="J545" s="21">
        <f t="shared" ca="1" si="26"/>
        <v>73</v>
      </c>
      <c r="K545" s="21">
        <f t="shared" ca="1" si="27"/>
        <v>73</v>
      </c>
    </row>
    <row r="546" spans="1:11" x14ac:dyDescent="0.25">
      <c r="A546" s="40" t="s">
        <v>2984</v>
      </c>
      <c r="B546" s="22">
        <v>3022</v>
      </c>
      <c r="C546" s="35" t="s">
        <v>37</v>
      </c>
      <c r="D546" s="22" t="s">
        <v>63</v>
      </c>
      <c r="E546" s="36" t="s">
        <v>64</v>
      </c>
      <c r="F546" s="22" t="s">
        <v>76</v>
      </c>
      <c r="G546" s="21" t="str">
        <f t="shared" ca="1" si="25"/>
        <v>SENIORS</v>
      </c>
      <c r="H546" s="25">
        <v>27061</v>
      </c>
      <c r="I546" s="37" t="s">
        <v>639</v>
      </c>
      <c r="J546" s="21">
        <f t="shared" ca="1" si="26"/>
        <v>45</v>
      </c>
      <c r="K546" s="21">
        <f t="shared" ca="1" si="27"/>
        <v>45</v>
      </c>
    </row>
    <row r="547" spans="1:11" x14ac:dyDescent="0.25">
      <c r="A547" s="40" t="s">
        <v>2985</v>
      </c>
      <c r="B547" s="23">
        <v>3008</v>
      </c>
      <c r="C547" s="38" t="s">
        <v>29</v>
      </c>
      <c r="D547" s="23" t="s">
        <v>63</v>
      </c>
      <c r="E547" s="34" t="s">
        <v>64</v>
      </c>
      <c r="F547" s="23" t="s">
        <v>76</v>
      </c>
      <c r="G547" s="21" t="str">
        <f t="shared" ca="1" si="25"/>
        <v>VETERANS</v>
      </c>
      <c r="H547" s="26">
        <v>21353</v>
      </c>
      <c r="I547" s="39" t="s">
        <v>640</v>
      </c>
      <c r="J547" s="21">
        <f t="shared" ca="1" si="26"/>
        <v>61</v>
      </c>
      <c r="K547" s="21">
        <f t="shared" ca="1" si="27"/>
        <v>60</v>
      </c>
    </row>
    <row r="548" spans="1:11" x14ac:dyDescent="0.25">
      <c r="A548" s="40" t="s">
        <v>2986</v>
      </c>
      <c r="B548" s="22">
        <v>3013</v>
      </c>
      <c r="C548" s="35" t="s">
        <v>33</v>
      </c>
      <c r="D548" s="22" t="s">
        <v>63</v>
      </c>
      <c r="E548" s="36" t="s">
        <v>64</v>
      </c>
      <c r="F548" s="22" t="s">
        <v>76</v>
      </c>
      <c r="G548" s="21" t="str">
        <f t="shared" ca="1" si="25"/>
        <v>VETERANS</v>
      </c>
      <c r="H548" s="25">
        <v>16739</v>
      </c>
      <c r="I548" s="37" t="s">
        <v>641</v>
      </c>
      <c r="J548" s="21">
        <f t="shared" ca="1" si="26"/>
        <v>74</v>
      </c>
      <c r="K548" s="21">
        <f t="shared" ca="1" si="27"/>
        <v>73</v>
      </c>
    </row>
    <row r="549" spans="1:11" x14ac:dyDescent="0.25">
      <c r="A549" s="40" t="s">
        <v>2987</v>
      </c>
      <c r="B549" s="23">
        <v>5034</v>
      </c>
      <c r="C549" s="38" t="s">
        <v>58</v>
      </c>
      <c r="D549" s="23" t="s">
        <v>63</v>
      </c>
      <c r="E549" s="34" t="s">
        <v>64</v>
      </c>
      <c r="F549" s="23" t="s">
        <v>76</v>
      </c>
      <c r="G549" s="21" t="str">
        <f t="shared" ca="1" si="25"/>
        <v>VETERANS</v>
      </c>
      <c r="H549" s="26">
        <v>18818</v>
      </c>
      <c r="I549" s="39" t="s">
        <v>642</v>
      </c>
      <c r="J549" s="21">
        <f t="shared" ca="1" si="26"/>
        <v>68</v>
      </c>
      <c r="K549" s="21">
        <f t="shared" ca="1" si="27"/>
        <v>67</v>
      </c>
    </row>
    <row r="550" spans="1:11" x14ac:dyDescent="0.25">
      <c r="A550" s="40" t="s">
        <v>2988</v>
      </c>
      <c r="B550" s="22">
        <v>5023</v>
      </c>
      <c r="C550" s="35" t="s">
        <v>48</v>
      </c>
      <c r="D550" s="22" t="s">
        <v>63</v>
      </c>
      <c r="E550" s="36" t="s">
        <v>64</v>
      </c>
      <c r="F550" s="22" t="s">
        <v>76</v>
      </c>
      <c r="G550" s="21" t="str">
        <f t="shared" ca="1" si="25"/>
        <v>VETERANS</v>
      </c>
      <c r="H550" s="25">
        <v>19629</v>
      </c>
      <c r="I550" s="37" t="s">
        <v>643</v>
      </c>
      <c r="J550" s="21">
        <f t="shared" ca="1" si="26"/>
        <v>66</v>
      </c>
      <c r="K550" s="21">
        <f t="shared" ca="1" si="27"/>
        <v>65</v>
      </c>
    </row>
    <row r="551" spans="1:11" x14ac:dyDescent="0.25">
      <c r="A551" s="40" t="s">
        <v>2989</v>
      </c>
      <c r="B551" s="23">
        <v>3006</v>
      </c>
      <c r="C551" s="38" t="s">
        <v>27</v>
      </c>
      <c r="D551" s="23" t="s">
        <v>63</v>
      </c>
      <c r="E551" s="34" t="s">
        <v>64</v>
      </c>
      <c r="F551" s="23" t="s">
        <v>76</v>
      </c>
      <c r="G551" s="21" t="str">
        <f t="shared" ca="1" si="25"/>
        <v>SENIORS</v>
      </c>
      <c r="H551" s="26">
        <v>25421</v>
      </c>
      <c r="I551" s="39" t="s">
        <v>644</v>
      </c>
      <c r="J551" s="21">
        <f t="shared" ca="1" si="26"/>
        <v>50</v>
      </c>
      <c r="K551" s="21">
        <f t="shared" ca="1" si="27"/>
        <v>49</v>
      </c>
    </row>
    <row r="552" spans="1:11" x14ac:dyDescent="0.25">
      <c r="A552" s="40" t="s">
        <v>2990</v>
      </c>
      <c r="B552" s="22">
        <v>5028</v>
      </c>
      <c r="C552" s="35" t="s">
        <v>53</v>
      </c>
      <c r="D552" s="22" t="s">
        <v>63</v>
      </c>
      <c r="E552" s="36" t="s">
        <v>64</v>
      </c>
      <c r="F552" s="22" t="s">
        <v>76</v>
      </c>
      <c r="G552" s="21" t="str">
        <f t="shared" ca="1" si="25"/>
        <v>SENIORS</v>
      </c>
      <c r="H552" s="25">
        <v>23903</v>
      </c>
      <c r="I552" s="37" t="s">
        <v>645</v>
      </c>
      <c r="J552" s="21">
        <f t="shared" ca="1" si="26"/>
        <v>54</v>
      </c>
      <c r="K552" s="21">
        <f t="shared" ca="1" si="27"/>
        <v>53</v>
      </c>
    </row>
    <row r="553" spans="1:11" x14ac:dyDescent="0.25">
      <c r="A553" s="40" t="s">
        <v>2991</v>
      </c>
      <c r="B553" s="23">
        <v>3025</v>
      </c>
      <c r="C553" s="38" t="s">
        <v>39</v>
      </c>
      <c r="D553" s="23" t="s">
        <v>63</v>
      </c>
      <c r="E553" s="34" t="s">
        <v>64</v>
      </c>
      <c r="F553" s="23" t="s">
        <v>76</v>
      </c>
      <c r="G553" s="21" t="str">
        <f t="shared" ca="1" si="25"/>
        <v>VETERANS</v>
      </c>
      <c r="H553" s="26">
        <v>17822</v>
      </c>
      <c r="I553" s="39" t="s">
        <v>646</v>
      </c>
      <c r="J553" s="21">
        <f t="shared" ca="1" si="26"/>
        <v>71</v>
      </c>
      <c r="K553" s="21">
        <f t="shared" ca="1" si="27"/>
        <v>70</v>
      </c>
    </row>
    <row r="554" spans="1:11" x14ac:dyDescent="0.25">
      <c r="A554" s="40" t="s">
        <v>2992</v>
      </c>
      <c r="B554" s="23">
        <v>3009</v>
      </c>
      <c r="C554" s="38" t="s">
        <v>30</v>
      </c>
      <c r="D554" s="23" t="s">
        <v>63</v>
      </c>
      <c r="E554" s="34" t="s">
        <v>64</v>
      </c>
      <c r="F554" s="23" t="s">
        <v>76</v>
      </c>
      <c r="G554" s="21" t="str">
        <f t="shared" ca="1" si="25"/>
        <v>VETERANS</v>
      </c>
      <c r="H554" s="26">
        <v>20076</v>
      </c>
      <c r="I554" s="39" t="s">
        <v>648</v>
      </c>
      <c r="J554" s="21">
        <f t="shared" ca="1" si="26"/>
        <v>65</v>
      </c>
      <c r="K554" s="21">
        <f t="shared" ca="1" si="27"/>
        <v>64</v>
      </c>
    </row>
    <row r="555" spans="1:11" x14ac:dyDescent="0.25">
      <c r="A555" s="40" t="s">
        <v>2993</v>
      </c>
      <c r="B555" s="22">
        <v>5025</v>
      </c>
      <c r="C555" s="35" t="s">
        <v>50</v>
      </c>
      <c r="D555" s="22" t="s">
        <v>63</v>
      </c>
      <c r="E555" s="36" t="s">
        <v>64</v>
      </c>
      <c r="F555" s="22" t="s">
        <v>76</v>
      </c>
      <c r="G555" s="21" t="str">
        <f t="shared" ca="1" si="25"/>
        <v>VETERANS</v>
      </c>
      <c r="H555" s="25">
        <v>17546</v>
      </c>
      <c r="I555" s="37" t="s">
        <v>647</v>
      </c>
      <c r="J555" s="21">
        <f t="shared" ca="1" si="26"/>
        <v>71</v>
      </c>
      <c r="K555" s="21">
        <f t="shared" ca="1" si="27"/>
        <v>71</v>
      </c>
    </row>
    <row r="556" spans="1:11" x14ac:dyDescent="0.25">
      <c r="A556" s="40" t="s">
        <v>2994</v>
      </c>
      <c r="B556" s="22">
        <v>2030</v>
      </c>
      <c r="C556" s="35" t="s">
        <v>19</v>
      </c>
      <c r="D556" s="22" t="s">
        <v>63</v>
      </c>
      <c r="E556" s="36" t="s">
        <v>64</v>
      </c>
      <c r="F556" s="22" t="s">
        <v>76</v>
      </c>
      <c r="G556" s="21" t="str">
        <f t="shared" ca="1" si="25"/>
        <v>SENIORS</v>
      </c>
      <c r="H556" s="25">
        <v>24602</v>
      </c>
      <c r="I556" s="37" t="s">
        <v>649</v>
      </c>
      <c r="J556" s="21">
        <f t="shared" ca="1" si="26"/>
        <v>52</v>
      </c>
      <c r="K556" s="21">
        <f t="shared" ca="1" si="27"/>
        <v>51</v>
      </c>
    </row>
    <row r="557" spans="1:11" x14ac:dyDescent="0.25">
      <c r="A557" s="40" t="s">
        <v>2995</v>
      </c>
      <c r="B557" s="23">
        <v>2001</v>
      </c>
      <c r="C557" s="38" t="s">
        <v>3</v>
      </c>
      <c r="D557" s="23" t="s">
        <v>63</v>
      </c>
      <c r="E557" s="34" t="s">
        <v>64</v>
      </c>
      <c r="F557" s="23" t="s">
        <v>76</v>
      </c>
      <c r="G557" s="21" t="str">
        <f t="shared" ca="1" si="25"/>
        <v>SENIORS</v>
      </c>
      <c r="H557" s="26">
        <v>25747</v>
      </c>
      <c r="I557" s="39" t="s">
        <v>650</v>
      </c>
      <c r="J557" s="21">
        <f t="shared" ca="1" si="26"/>
        <v>49</v>
      </c>
      <c r="K557" s="21">
        <f t="shared" ca="1" si="27"/>
        <v>48</v>
      </c>
    </row>
    <row r="558" spans="1:11" x14ac:dyDescent="0.25">
      <c r="A558" s="40" t="s">
        <v>2996</v>
      </c>
      <c r="B558" s="22">
        <v>2035</v>
      </c>
      <c r="C558" s="35" t="s">
        <v>22</v>
      </c>
      <c r="D558" s="22" t="s">
        <v>63</v>
      </c>
      <c r="E558" s="36" t="s">
        <v>64</v>
      </c>
      <c r="F558" s="22" t="s">
        <v>76</v>
      </c>
      <c r="G558" s="21" t="str">
        <f t="shared" ca="1" si="25"/>
        <v>VETERANS</v>
      </c>
      <c r="H558" s="25">
        <v>15388</v>
      </c>
      <c r="I558" s="37" t="s">
        <v>651</v>
      </c>
      <c r="J558" s="21">
        <f t="shared" ca="1" si="26"/>
        <v>77</v>
      </c>
      <c r="K558" s="21">
        <f t="shared" ca="1" si="27"/>
        <v>77</v>
      </c>
    </row>
    <row r="559" spans="1:11" x14ac:dyDescent="0.25">
      <c r="A559" s="40" t="s">
        <v>2997</v>
      </c>
      <c r="B559" s="23">
        <v>5023</v>
      </c>
      <c r="C559" s="38" t="s">
        <v>48</v>
      </c>
      <c r="D559" s="23" t="s">
        <v>63</v>
      </c>
      <c r="E559" s="34" t="s">
        <v>64</v>
      </c>
      <c r="F559" s="23" t="s">
        <v>76</v>
      </c>
      <c r="G559" s="21" t="str">
        <f t="shared" ca="1" si="25"/>
        <v>VETERANS</v>
      </c>
      <c r="H559" s="26">
        <v>16359</v>
      </c>
      <c r="I559" s="39" t="s">
        <v>652</v>
      </c>
      <c r="J559" s="21">
        <f t="shared" ca="1" si="26"/>
        <v>75</v>
      </c>
      <c r="K559" s="21">
        <f t="shared" ca="1" si="27"/>
        <v>74</v>
      </c>
    </row>
    <row r="560" spans="1:11" x14ac:dyDescent="0.25">
      <c r="A560" s="40" t="s">
        <v>2998</v>
      </c>
      <c r="B560" s="22">
        <v>2032</v>
      </c>
      <c r="C560" s="35" t="s">
        <v>20</v>
      </c>
      <c r="D560" s="22" t="s">
        <v>63</v>
      </c>
      <c r="E560" s="36" t="s">
        <v>64</v>
      </c>
      <c r="F560" s="22" t="s">
        <v>76</v>
      </c>
      <c r="G560" s="21" t="str">
        <f t="shared" ca="1" si="25"/>
        <v>VETERANS</v>
      </c>
      <c r="H560" s="25">
        <v>22192</v>
      </c>
      <c r="I560" s="37" t="s">
        <v>653</v>
      </c>
      <c r="J560" s="21">
        <f t="shared" ca="1" si="26"/>
        <v>59</v>
      </c>
      <c r="K560" s="21">
        <f t="shared" ca="1" si="27"/>
        <v>58</v>
      </c>
    </row>
    <row r="561" spans="1:11" x14ac:dyDescent="0.25">
      <c r="A561" s="40" t="s">
        <v>2999</v>
      </c>
      <c r="B561" s="23">
        <v>2032</v>
      </c>
      <c r="C561" s="38" t="s">
        <v>20</v>
      </c>
      <c r="D561" s="23" t="s">
        <v>64</v>
      </c>
      <c r="E561" s="34" t="s">
        <v>64</v>
      </c>
      <c r="F561" s="23" t="s">
        <v>76</v>
      </c>
      <c r="G561" s="21" t="str">
        <f t="shared" ca="1" si="25"/>
        <v>VETERANS</v>
      </c>
      <c r="H561" s="26">
        <v>22961</v>
      </c>
      <c r="I561" s="39" t="s">
        <v>654</v>
      </c>
      <c r="J561" s="21">
        <f t="shared" ca="1" si="26"/>
        <v>57</v>
      </c>
      <c r="K561" s="21">
        <f t="shared" ca="1" si="27"/>
        <v>56</v>
      </c>
    </row>
    <row r="562" spans="1:11" x14ac:dyDescent="0.25">
      <c r="A562" s="40" t="s">
        <v>3000</v>
      </c>
      <c r="B562" s="22">
        <v>5031</v>
      </c>
      <c r="C562" s="35" t="s">
        <v>56</v>
      </c>
      <c r="D562" s="22" t="s">
        <v>63</v>
      </c>
      <c r="E562" s="36" t="s">
        <v>64</v>
      </c>
      <c r="F562" s="22" t="s">
        <v>76</v>
      </c>
      <c r="G562" s="21" t="str">
        <f t="shared" ca="1" si="25"/>
        <v>VETERANS</v>
      </c>
      <c r="H562" s="25">
        <v>19630</v>
      </c>
      <c r="I562" s="37" t="s">
        <v>655</v>
      </c>
      <c r="J562" s="21">
        <f t="shared" ca="1" si="26"/>
        <v>66</v>
      </c>
      <c r="K562" s="21">
        <f t="shared" ca="1" si="27"/>
        <v>65</v>
      </c>
    </row>
    <row r="563" spans="1:11" x14ac:dyDescent="0.25">
      <c r="A563" s="40" t="s">
        <v>3001</v>
      </c>
      <c r="B563" s="23">
        <v>5026</v>
      </c>
      <c r="C563" s="38" t="s">
        <v>51</v>
      </c>
      <c r="D563" s="23" t="s">
        <v>63</v>
      </c>
      <c r="E563" s="34" t="s">
        <v>64</v>
      </c>
      <c r="F563" s="23" t="s">
        <v>76</v>
      </c>
      <c r="G563" s="21" t="str">
        <f t="shared" ca="1" si="25"/>
        <v>SENIORS</v>
      </c>
      <c r="H563" s="26">
        <v>25337</v>
      </c>
      <c r="I563" s="39" t="s">
        <v>656</v>
      </c>
      <c r="J563" s="21">
        <f t="shared" ca="1" si="26"/>
        <v>50</v>
      </c>
      <c r="K563" s="21">
        <f t="shared" ca="1" si="27"/>
        <v>49</v>
      </c>
    </row>
    <row r="564" spans="1:11" x14ac:dyDescent="0.25">
      <c r="A564" s="40" t="s">
        <v>3002</v>
      </c>
      <c r="B564" s="22">
        <v>2016</v>
      </c>
      <c r="C564" s="35" t="s">
        <v>10</v>
      </c>
      <c r="D564" s="22" t="s">
        <v>63</v>
      </c>
      <c r="E564" s="36" t="s">
        <v>64</v>
      </c>
      <c r="F564" s="22" t="s">
        <v>76</v>
      </c>
      <c r="G564" s="21" t="str">
        <f t="shared" ca="1" si="25"/>
        <v>VETERANS</v>
      </c>
      <c r="H564" s="25">
        <v>21767</v>
      </c>
      <c r="I564" s="37" t="s">
        <v>2412</v>
      </c>
      <c r="J564" s="21">
        <f t="shared" ca="1" si="26"/>
        <v>60</v>
      </c>
      <c r="K564" s="21">
        <f t="shared" ca="1" si="27"/>
        <v>59</v>
      </c>
    </row>
    <row r="565" spans="1:11" x14ac:dyDescent="0.25">
      <c r="A565" s="40" t="s">
        <v>3003</v>
      </c>
      <c r="B565" s="23">
        <v>5003</v>
      </c>
      <c r="C565" s="38" t="s">
        <v>40</v>
      </c>
      <c r="D565" s="23" t="s">
        <v>63</v>
      </c>
      <c r="E565" s="34" t="s">
        <v>64</v>
      </c>
      <c r="F565" s="23" t="s">
        <v>76</v>
      </c>
      <c r="G565" s="21" t="str">
        <f t="shared" ca="1" si="25"/>
        <v>VETERANS</v>
      </c>
      <c r="H565" s="26">
        <v>22434</v>
      </c>
      <c r="I565" s="39" t="s">
        <v>657</v>
      </c>
      <c r="J565" s="21">
        <f t="shared" ca="1" si="26"/>
        <v>58</v>
      </c>
      <c r="K565" s="21">
        <f t="shared" ca="1" si="27"/>
        <v>57</v>
      </c>
    </row>
    <row r="566" spans="1:11" x14ac:dyDescent="0.25">
      <c r="A566" s="40" t="s">
        <v>3004</v>
      </c>
      <c r="B566" s="22">
        <v>3006</v>
      </c>
      <c r="C566" s="35" t="s">
        <v>27</v>
      </c>
      <c r="D566" s="22" t="s">
        <v>63</v>
      </c>
      <c r="E566" s="36" t="s">
        <v>64</v>
      </c>
      <c r="F566" s="22" t="s">
        <v>76</v>
      </c>
      <c r="G566" s="21" t="str">
        <f t="shared" ca="1" si="25"/>
        <v>SENIORS</v>
      </c>
      <c r="H566" s="25">
        <v>23080</v>
      </c>
      <c r="I566" s="37" t="s">
        <v>658</v>
      </c>
      <c r="J566" s="21">
        <f t="shared" ca="1" si="26"/>
        <v>56</v>
      </c>
      <c r="K566" s="21">
        <f t="shared" ca="1" si="27"/>
        <v>56</v>
      </c>
    </row>
    <row r="567" spans="1:11" x14ac:dyDescent="0.25">
      <c r="A567" s="40" t="s">
        <v>3005</v>
      </c>
      <c r="B567" s="23">
        <v>3022</v>
      </c>
      <c r="C567" s="38" t="s">
        <v>37</v>
      </c>
      <c r="D567" s="23" t="s">
        <v>64</v>
      </c>
      <c r="E567" s="34" t="s">
        <v>64</v>
      </c>
      <c r="F567" s="23" t="s">
        <v>76</v>
      </c>
      <c r="G567" s="21" t="str">
        <f t="shared" ca="1" si="25"/>
        <v>VETERANS</v>
      </c>
      <c r="H567" s="26">
        <v>19676</v>
      </c>
      <c r="I567" s="39" t="s">
        <v>659</v>
      </c>
      <c r="J567" s="21">
        <f t="shared" ca="1" si="26"/>
        <v>66</v>
      </c>
      <c r="K567" s="21">
        <f t="shared" ca="1" si="27"/>
        <v>65</v>
      </c>
    </row>
    <row r="568" spans="1:11" x14ac:dyDescent="0.25">
      <c r="A568" s="40" t="s">
        <v>3006</v>
      </c>
      <c r="B568" s="22">
        <v>2010</v>
      </c>
      <c r="C568" s="35" t="s">
        <v>6</v>
      </c>
      <c r="D568" s="22" t="s">
        <v>63</v>
      </c>
      <c r="E568" s="36" t="s">
        <v>64</v>
      </c>
      <c r="F568" s="22" t="s">
        <v>76</v>
      </c>
      <c r="G568" s="21" t="str">
        <f t="shared" ca="1" si="25"/>
        <v>VETERANS</v>
      </c>
      <c r="H568" s="25">
        <v>18746</v>
      </c>
      <c r="I568" s="37" t="s">
        <v>660</v>
      </c>
      <c r="J568" s="21">
        <f t="shared" ca="1" si="26"/>
        <v>68</v>
      </c>
      <c r="K568" s="21">
        <f t="shared" ca="1" si="27"/>
        <v>67</v>
      </c>
    </row>
    <row r="569" spans="1:11" x14ac:dyDescent="0.25">
      <c r="A569" s="40" t="s">
        <v>3007</v>
      </c>
      <c r="B569" s="23">
        <v>2010</v>
      </c>
      <c r="C569" s="38" t="s">
        <v>6</v>
      </c>
      <c r="D569" s="23" t="s">
        <v>63</v>
      </c>
      <c r="E569" s="34" t="s">
        <v>64</v>
      </c>
      <c r="F569" s="23" t="s">
        <v>76</v>
      </c>
      <c r="G569" s="21" t="str">
        <f t="shared" ca="1" si="25"/>
        <v>VETERANS</v>
      </c>
      <c r="H569" s="26">
        <v>19581</v>
      </c>
      <c r="I569" s="39" t="s">
        <v>661</v>
      </c>
      <c r="J569" s="21">
        <f t="shared" ca="1" si="26"/>
        <v>66</v>
      </c>
      <c r="K569" s="21">
        <f t="shared" ca="1" si="27"/>
        <v>65</v>
      </c>
    </row>
    <row r="570" spans="1:11" x14ac:dyDescent="0.25">
      <c r="A570" s="40" t="s">
        <v>3008</v>
      </c>
      <c r="B570" s="22">
        <v>3014</v>
      </c>
      <c r="C570" s="35" t="s">
        <v>34</v>
      </c>
      <c r="D570" s="22" t="s">
        <v>64</v>
      </c>
      <c r="E570" s="36" t="s">
        <v>64</v>
      </c>
      <c r="F570" s="22" t="s">
        <v>76</v>
      </c>
      <c r="G570" s="21" t="str">
        <f t="shared" ca="1" si="25"/>
        <v>VETERANS</v>
      </c>
      <c r="H570" s="25">
        <v>19778</v>
      </c>
      <c r="I570" s="37" t="s">
        <v>662</v>
      </c>
      <c r="J570" s="21">
        <f t="shared" ca="1" si="26"/>
        <v>65</v>
      </c>
      <c r="K570" s="21">
        <f t="shared" ca="1" si="27"/>
        <v>65</v>
      </c>
    </row>
    <row r="571" spans="1:11" x14ac:dyDescent="0.25">
      <c r="A571" s="40" t="s">
        <v>3009</v>
      </c>
      <c r="B571" s="23">
        <v>2007</v>
      </c>
      <c r="C571" s="38" t="s">
        <v>5</v>
      </c>
      <c r="D571" s="23" t="s">
        <v>64</v>
      </c>
      <c r="E571" s="34" t="s">
        <v>64</v>
      </c>
      <c r="F571" s="23" t="s">
        <v>76</v>
      </c>
      <c r="G571" s="21" t="str">
        <f t="shared" ca="1" si="25"/>
        <v>VETERANS</v>
      </c>
      <c r="H571" s="26">
        <v>17647</v>
      </c>
      <c r="I571" s="39" t="s">
        <v>663</v>
      </c>
      <c r="J571" s="21">
        <f t="shared" ca="1" si="26"/>
        <v>71</v>
      </c>
      <c r="K571" s="21">
        <f t="shared" ca="1" si="27"/>
        <v>70</v>
      </c>
    </row>
    <row r="572" spans="1:11" x14ac:dyDescent="0.25">
      <c r="A572" s="40" t="s">
        <v>3010</v>
      </c>
      <c r="B572" s="22">
        <v>5023</v>
      </c>
      <c r="C572" s="35" t="s">
        <v>48</v>
      </c>
      <c r="D572" s="22" t="s">
        <v>63</v>
      </c>
      <c r="E572" s="36" t="s">
        <v>64</v>
      </c>
      <c r="F572" s="22" t="s">
        <v>76</v>
      </c>
      <c r="G572" s="21" t="str">
        <f t="shared" ca="1" si="25"/>
        <v>SENIORS</v>
      </c>
      <c r="H572" s="25">
        <v>25429</v>
      </c>
      <c r="I572" s="37" t="s">
        <v>664</v>
      </c>
      <c r="J572" s="21">
        <f t="shared" ca="1" si="26"/>
        <v>50</v>
      </c>
      <c r="K572" s="21">
        <f t="shared" ca="1" si="27"/>
        <v>49</v>
      </c>
    </row>
    <row r="573" spans="1:11" x14ac:dyDescent="0.25">
      <c r="A573" s="40" t="s">
        <v>3011</v>
      </c>
      <c r="B573" s="23">
        <v>5023</v>
      </c>
      <c r="C573" s="38" t="s">
        <v>48</v>
      </c>
      <c r="D573" s="23" t="s">
        <v>63</v>
      </c>
      <c r="E573" s="34" t="s">
        <v>64</v>
      </c>
      <c r="F573" s="23" t="s">
        <v>76</v>
      </c>
      <c r="G573" s="21" t="str">
        <f t="shared" ca="1" si="25"/>
        <v>SENIORS</v>
      </c>
      <c r="H573" s="26">
        <v>24039</v>
      </c>
      <c r="I573" s="39" t="s">
        <v>665</v>
      </c>
      <c r="J573" s="21">
        <f t="shared" ca="1" si="26"/>
        <v>54</v>
      </c>
      <c r="K573" s="21">
        <f t="shared" ca="1" si="27"/>
        <v>53</v>
      </c>
    </row>
    <row r="574" spans="1:11" x14ac:dyDescent="0.25">
      <c r="A574" s="40" t="s">
        <v>3012</v>
      </c>
      <c r="B574" s="22">
        <v>5023</v>
      </c>
      <c r="C574" s="35" t="s">
        <v>48</v>
      </c>
      <c r="D574" s="22" t="s">
        <v>63</v>
      </c>
      <c r="E574" s="36" t="s">
        <v>64</v>
      </c>
      <c r="F574" s="22" t="s">
        <v>76</v>
      </c>
      <c r="G574" s="21" t="str">
        <f t="shared" ca="1" si="25"/>
        <v>CADETS</v>
      </c>
      <c r="H574" s="25">
        <v>38290</v>
      </c>
      <c r="I574" s="37" t="s">
        <v>666</v>
      </c>
      <c r="J574" s="21">
        <f t="shared" ca="1" si="26"/>
        <v>15</v>
      </c>
      <c r="K574" s="21">
        <f t="shared" ca="1" si="27"/>
        <v>14</v>
      </c>
    </row>
    <row r="575" spans="1:11" x14ac:dyDescent="0.25">
      <c r="A575" s="40" t="s">
        <v>3013</v>
      </c>
      <c r="B575" s="23">
        <v>5023</v>
      </c>
      <c r="C575" s="38" t="s">
        <v>48</v>
      </c>
      <c r="D575" s="23" t="s">
        <v>64</v>
      </c>
      <c r="E575" s="34" t="s">
        <v>64</v>
      </c>
      <c r="F575" s="23" t="s">
        <v>76</v>
      </c>
      <c r="G575" s="21" t="str">
        <f t="shared" ca="1" si="25"/>
        <v>SENIORS</v>
      </c>
      <c r="H575" s="26">
        <v>25632</v>
      </c>
      <c r="I575" s="39" t="s">
        <v>667</v>
      </c>
      <c r="J575" s="21">
        <f t="shared" ca="1" si="26"/>
        <v>49</v>
      </c>
      <c r="K575" s="21">
        <f t="shared" ca="1" si="27"/>
        <v>49</v>
      </c>
    </row>
    <row r="576" spans="1:11" x14ac:dyDescent="0.25">
      <c r="A576" s="40" t="s">
        <v>3014</v>
      </c>
      <c r="B576" s="22">
        <v>2024</v>
      </c>
      <c r="C576" s="35" t="s">
        <v>14</v>
      </c>
      <c r="D576" s="22" t="s">
        <v>63</v>
      </c>
      <c r="E576" s="36" t="s">
        <v>64</v>
      </c>
      <c r="F576" s="22" t="s">
        <v>76</v>
      </c>
      <c r="G576" s="21" t="str">
        <f t="shared" ca="1" si="25"/>
        <v>VETERANS</v>
      </c>
      <c r="H576" s="25">
        <v>18201</v>
      </c>
      <c r="I576" s="37" t="s">
        <v>668</v>
      </c>
      <c r="J576" s="21">
        <f t="shared" ca="1" si="26"/>
        <v>70</v>
      </c>
      <c r="K576" s="21">
        <f t="shared" ca="1" si="27"/>
        <v>69</v>
      </c>
    </row>
    <row r="577" spans="1:11" x14ac:dyDescent="0.25">
      <c r="A577" s="40" t="s">
        <v>3015</v>
      </c>
      <c r="B577" s="23">
        <v>2032</v>
      </c>
      <c r="C577" s="38" t="s">
        <v>20</v>
      </c>
      <c r="D577" s="23" t="s">
        <v>63</v>
      </c>
      <c r="E577" s="34" t="s">
        <v>64</v>
      </c>
      <c r="F577" s="23" t="s">
        <v>77</v>
      </c>
      <c r="G577" s="21" t="str">
        <f t="shared" ca="1" si="25"/>
        <v>SENIORS</v>
      </c>
      <c r="H577" s="26">
        <v>23720</v>
      </c>
      <c r="I577" s="39" t="s">
        <v>669</v>
      </c>
      <c r="J577" s="21">
        <f t="shared" ca="1" si="26"/>
        <v>55</v>
      </c>
      <c r="K577" s="21">
        <f t="shared" ca="1" si="27"/>
        <v>54</v>
      </c>
    </row>
    <row r="578" spans="1:11" x14ac:dyDescent="0.25">
      <c r="A578" s="40" t="s">
        <v>3016</v>
      </c>
      <c r="B578" s="22">
        <v>2032</v>
      </c>
      <c r="C578" s="35" t="s">
        <v>20</v>
      </c>
      <c r="D578" s="22" t="s">
        <v>63</v>
      </c>
      <c r="E578" s="36" t="s">
        <v>64</v>
      </c>
      <c r="F578" s="22" t="s">
        <v>77</v>
      </c>
      <c r="G578" s="21" t="str">
        <f t="shared" ref="G578:G641" ca="1" si="28">VLOOKUP(H578,$P$2:$Q$15,2,1)</f>
        <v>SENIORS</v>
      </c>
      <c r="H578" s="25">
        <v>34965</v>
      </c>
      <c r="I578" s="37" t="s">
        <v>670</v>
      </c>
      <c r="J578" s="21">
        <f t="shared" ref="J578:J641" ca="1" si="29">DATEDIF(H578,DATE(YEAR(TODAY()),12,31),"y")</f>
        <v>24</v>
      </c>
      <c r="K578" s="21">
        <f t="shared" ref="K578:K641" ca="1" si="30">IF(H578="","",DATEDIF(H578,TODAY(),"Y"))</f>
        <v>23</v>
      </c>
    </row>
    <row r="579" spans="1:11" x14ac:dyDescent="0.25">
      <c r="A579" s="40" t="s">
        <v>3017</v>
      </c>
      <c r="B579" s="23">
        <v>2022</v>
      </c>
      <c r="C579" s="38" t="s">
        <v>12</v>
      </c>
      <c r="D579" s="23" t="s">
        <v>63</v>
      </c>
      <c r="E579" s="34" t="s">
        <v>64</v>
      </c>
      <c r="F579" s="23" t="s">
        <v>76</v>
      </c>
      <c r="G579" s="21" t="str">
        <f t="shared" ca="1" si="28"/>
        <v>SENIORS</v>
      </c>
      <c r="H579" s="26">
        <v>25837</v>
      </c>
      <c r="I579" s="39" t="s">
        <v>671</v>
      </c>
      <c r="J579" s="21">
        <f t="shared" ca="1" si="29"/>
        <v>49</v>
      </c>
      <c r="K579" s="21">
        <f t="shared" ca="1" si="30"/>
        <v>48</v>
      </c>
    </row>
    <row r="580" spans="1:11" x14ac:dyDescent="0.25">
      <c r="A580" s="40" t="s">
        <v>3018</v>
      </c>
      <c r="B580" s="22">
        <v>2012</v>
      </c>
      <c r="C580" s="35" t="s">
        <v>8</v>
      </c>
      <c r="D580" s="22" t="s">
        <v>63</v>
      </c>
      <c r="E580" s="36" t="s">
        <v>64</v>
      </c>
      <c r="F580" s="22" t="s">
        <v>76</v>
      </c>
      <c r="G580" s="21" t="str">
        <f t="shared" ca="1" si="28"/>
        <v>SENIORS</v>
      </c>
      <c r="H580" s="25">
        <v>25435</v>
      </c>
      <c r="I580" s="37" t="s">
        <v>672</v>
      </c>
      <c r="J580" s="21">
        <f t="shared" ca="1" si="29"/>
        <v>50</v>
      </c>
      <c r="K580" s="21">
        <f t="shared" ca="1" si="30"/>
        <v>49</v>
      </c>
    </row>
    <row r="581" spans="1:11" x14ac:dyDescent="0.25">
      <c r="A581" s="40" t="s">
        <v>3019</v>
      </c>
      <c r="B581" s="23">
        <v>2020</v>
      </c>
      <c r="C581" s="38" t="s">
        <v>11</v>
      </c>
      <c r="D581" s="23" t="s">
        <v>63</v>
      </c>
      <c r="E581" s="34" t="s">
        <v>64</v>
      </c>
      <c r="F581" s="23" t="s">
        <v>76</v>
      </c>
      <c r="G581" s="21" t="str">
        <f t="shared" ca="1" si="28"/>
        <v>VETERANS</v>
      </c>
      <c r="H581" s="26">
        <v>15837</v>
      </c>
      <c r="I581" s="39" t="s">
        <v>673</v>
      </c>
      <c r="J581" s="21">
        <f t="shared" ca="1" si="29"/>
        <v>76</v>
      </c>
      <c r="K581" s="21">
        <f t="shared" ca="1" si="30"/>
        <v>75</v>
      </c>
    </row>
    <row r="582" spans="1:11" x14ac:dyDescent="0.25">
      <c r="A582" s="40" t="s">
        <v>3020</v>
      </c>
      <c r="B582" s="23">
        <v>3009</v>
      </c>
      <c r="C582" s="38" t="s">
        <v>30</v>
      </c>
      <c r="D582" s="23" t="s">
        <v>63</v>
      </c>
      <c r="E582" s="34" t="s">
        <v>64</v>
      </c>
      <c r="F582" s="23" t="s">
        <v>76</v>
      </c>
      <c r="G582" s="21" t="str">
        <f t="shared" ca="1" si="28"/>
        <v>VETERANS</v>
      </c>
      <c r="H582" s="26">
        <v>20245</v>
      </c>
      <c r="I582" s="39" t="s">
        <v>675</v>
      </c>
      <c r="J582" s="21">
        <f t="shared" ca="1" si="29"/>
        <v>64</v>
      </c>
      <c r="K582" s="21">
        <f t="shared" ca="1" si="30"/>
        <v>63</v>
      </c>
    </row>
    <row r="583" spans="1:11" x14ac:dyDescent="0.25">
      <c r="A583" s="40" t="s">
        <v>3021</v>
      </c>
      <c r="B583" s="22">
        <v>3010</v>
      </c>
      <c r="C583" s="35" t="s">
        <v>31</v>
      </c>
      <c r="D583" s="22" t="s">
        <v>63</v>
      </c>
      <c r="E583" s="36" t="s">
        <v>64</v>
      </c>
      <c r="F583" s="22" t="s">
        <v>76</v>
      </c>
      <c r="G583" s="21" t="str">
        <f t="shared" ca="1" si="28"/>
        <v>VETERANS</v>
      </c>
      <c r="H583" s="25">
        <v>16699</v>
      </c>
      <c r="I583" s="37" t="s">
        <v>674</v>
      </c>
      <c r="J583" s="21">
        <f t="shared" ca="1" si="29"/>
        <v>74</v>
      </c>
      <c r="K583" s="21">
        <f t="shared" ca="1" si="30"/>
        <v>73</v>
      </c>
    </row>
    <row r="584" spans="1:11" x14ac:dyDescent="0.25">
      <c r="A584" s="40" t="s">
        <v>3022</v>
      </c>
      <c r="B584" s="22">
        <v>5003</v>
      </c>
      <c r="C584" s="35" t="s">
        <v>40</v>
      </c>
      <c r="D584" s="22" t="s">
        <v>63</v>
      </c>
      <c r="E584" s="36" t="s">
        <v>64</v>
      </c>
      <c r="F584" s="22" t="s">
        <v>76</v>
      </c>
      <c r="G584" s="21" t="str">
        <f t="shared" ca="1" si="28"/>
        <v>VETERANS</v>
      </c>
      <c r="H584" s="25">
        <v>19912</v>
      </c>
      <c r="I584" s="37" t="s">
        <v>676</v>
      </c>
      <c r="J584" s="21">
        <f t="shared" ca="1" si="29"/>
        <v>65</v>
      </c>
      <c r="K584" s="21">
        <f t="shared" ca="1" si="30"/>
        <v>64</v>
      </c>
    </row>
    <row r="585" spans="1:11" x14ac:dyDescent="0.25">
      <c r="A585" s="40" t="s">
        <v>3023</v>
      </c>
      <c r="B585" s="23">
        <v>3003</v>
      </c>
      <c r="C585" s="38" t="s">
        <v>24</v>
      </c>
      <c r="D585" s="23" t="s">
        <v>63</v>
      </c>
      <c r="E585" s="34" t="s">
        <v>64</v>
      </c>
      <c r="F585" s="23" t="s">
        <v>76</v>
      </c>
      <c r="G585" s="21" t="str">
        <f t="shared" ca="1" si="28"/>
        <v>VETERANS</v>
      </c>
      <c r="H585" s="26">
        <v>19560</v>
      </c>
      <c r="I585" s="39" t="s">
        <v>677</v>
      </c>
      <c r="J585" s="21">
        <f t="shared" ca="1" si="29"/>
        <v>66</v>
      </c>
      <c r="K585" s="21">
        <f t="shared" ca="1" si="30"/>
        <v>65</v>
      </c>
    </row>
    <row r="586" spans="1:11" x14ac:dyDescent="0.25">
      <c r="A586" s="40" t="s">
        <v>3024</v>
      </c>
      <c r="B586" s="22">
        <v>2035</v>
      </c>
      <c r="C586" s="35" t="s">
        <v>22</v>
      </c>
      <c r="D586" s="22" t="s">
        <v>63</v>
      </c>
      <c r="E586" s="36" t="s">
        <v>64</v>
      </c>
      <c r="F586" s="22" t="s">
        <v>76</v>
      </c>
      <c r="G586" s="21" t="str">
        <f t="shared" ca="1" si="28"/>
        <v>VETERANS</v>
      </c>
      <c r="H586" s="25">
        <v>20891</v>
      </c>
      <c r="I586" s="37" t="s">
        <v>678</v>
      </c>
      <c r="J586" s="21">
        <f t="shared" ca="1" si="29"/>
        <v>62</v>
      </c>
      <c r="K586" s="21">
        <f t="shared" ca="1" si="30"/>
        <v>62</v>
      </c>
    </row>
    <row r="587" spans="1:11" x14ac:dyDescent="0.25">
      <c r="A587" s="40" t="s">
        <v>3025</v>
      </c>
      <c r="B587" s="23">
        <v>3013</v>
      </c>
      <c r="C587" s="38" t="s">
        <v>33</v>
      </c>
      <c r="D587" s="23" t="s">
        <v>63</v>
      </c>
      <c r="E587" s="34" t="s">
        <v>64</v>
      </c>
      <c r="F587" s="23" t="s">
        <v>76</v>
      </c>
      <c r="G587" s="21" t="str">
        <f t="shared" ca="1" si="28"/>
        <v>SENIORS</v>
      </c>
      <c r="H587" s="26">
        <v>27529</v>
      </c>
      <c r="I587" s="39" t="s">
        <v>679</v>
      </c>
      <c r="J587" s="21">
        <f t="shared" ca="1" si="29"/>
        <v>44</v>
      </c>
      <c r="K587" s="21">
        <f t="shared" ca="1" si="30"/>
        <v>43</v>
      </c>
    </row>
    <row r="588" spans="1:11" x14ac:dyDescent="0.25">
      <c r="A588" s="40" t="s">
        <v>3026</v>
      </c>
      <c r="B588" s="22">
        <v>5034</v>
      </c>
      <c r="C588" s="35" t="s">
        <v>58</v>
      </c>
      <c r="D588" s="22" t="s">
        <v>63</v>
      </c>
      <c r="E588" s="36" t="s">
        <v>65</v>
      </c>
      <c r="F588" s="22" t="s">
        <v>76</v>
      </c>
      <c r="G588" s="21" t="str">
        <f t="shared" ca="1" si="28"/>
        <v>SENIORS</v>
      </c>
      <c r="H588" s="25">
        <v>26361</v>
      </c>
      <c r="I588" s="37" t="s">
        <v>680</v>
      </c>
      <c r="J588" s="21">
        <f t="shared" ca="1" si="29"/>
        <v>47</v>
      </c>
      <c r="K588" s="21">
        <f t="shared" ca="1" si="30"/>
        <v>47</v>
      </c>
    </row>
    <row r="589" spans="1:11" x14ac:dyDescent="0.25">
      <c r="A589" s="40" t="s">
        <v>3027</v>
      </c>
      <c r="B589" s="23">
        <v>3008</v>
      </c>
      <c r="C589" s="38" t="s">
        <v>29</v>
      </c>
      <c r="D589" s="23" t="s">
        <v>63</v>
      </c>
      <c r="E589" s="34" t="s">
        <v>64</v>
      </c>
      <c r="F589" s="23" t="s">
        <v>76</v>
      </c>
      <c r="G589" s="21" t="str">
        <f t="shared" ca="1" si="28"/>
        <v>VETERANS</v>
      </c>
      <c r="H589" s="26">
        <v>20127</v>
      </c>
      <c r="I589" s="39" t="s">
        <v>681</v>
      </c>
      <c r="J589" s="21">
        <f t="shared" ca="1" si="29"/>
        <v>64</v>
      </c>
      <c r="K589" s="21">
        <f t="shared" ca="1" si="30"/>
        <v>64</v>
      </c>
    </row>
    <row r="590" spans="1:11" x14ac:dyDescent="0.25">
      <c r="A590" s="40" t="s">
        <v>3028</v>
      </c>
      <c r="B590" s="22">
        <v>3001</v>
      </c>
      <c r="C590" s="35" t="s">
        <v>23</v>
      </c>
      <c r="D590" s="22" t="s">
        <v>63</v>
      </c>
      <c r="E590" s="36" t="s">
        <v>64</v>
      </c>
      <c r="F590" s="22" t="s">
        <v>76</v>
      </c>
      <c r="G590" s="21" t="str">
        <f t="shared" ca="1" si="28"/>
        <v>VETERANS</v>
      </c>
      <c r="H590" s="25">
        <v>16667</v>
      </c>
      <c r="I590" s="37" t="s">
        <v>682</v>
      </c>
      <c r="J590" s="21">
        <f t="shared" ca="1" si="29"/>
        <v>74</v>
      </c>
      <c r="K590" s="21">
        <f t="shared" ca="1" si="30"/>
        <v>73</v>
      </c>
    </row>
    <row r="591" spans="1:11" x14ac:dyDescent="0.25">
      <c r="A591" s="40" t="s">
        <v>3029</v>
      </c>
      <c r="B591" s="23">
        <v>2035</v>
      </c>
      <c r="C591" s="38" t="s">
        <v>22</v>
      </c>
      <c r="D591" s="23" t="s">
        <v>63</v>
      </c>
      <c r="E591" s="34" t="s">
        <v>64</v>
      </c>
      <c r="F591" s="23" t="s">
        <v>76</v>
      </c>
      <c r="G591" s="21" t="str">
        <f t="shared" ca="1" si="28"/>
        <v>VETERANS</v>
      </c>
      <c r="H591" s="26">
        <v>21161</v>
      </c>
      <c r="I591" s="39" t="s">
        <v>683</v>
      </c>
      <c r="J591" s="21">
        <f t="shared" ca="1" si="29"/>
        <v>62</v>
      </c>
      <c r="K591" s="21">
        <f t="shared" ca="1" si="30"/>
        <v>61</v>
      </c>
    </row>
    <row r="592" spans="1:11" x14ac:dyDescent="0.25">
      <c r="A592" s="40" t="s">
        <v>3030</v>
      </c>
      <c r="B592" s="22">
        <v>5002</v>
      </c>
      <c r="C592" s="35" t="s">
        <v>75</v>
      </c>
      <c r="D592" s="22" t="s">
        <v>63</v>
      </c>
      <c r="E592" s="36" t="s">
        <v>64</v>
      </c>
      <c r="F592" s="22" t="s">
        <v>76</v>
      </c>
      <c r="G592" s="21" t="str">
        <f t="shared" ca="1" si="28"/>
        <v>SENIORS</v>
      </c>
      <c r="H592" s="25">
        <v>29238</v>
      </c>
      <c r="I592" s="37" t="s">
        <v>684</v>
      </c>
      <c r="J592" s="21">
        <f t="shared" ca="1" si="29"/>
        <v>39</v>
      </c>
      <c r="K592" s="21">
        <f t="shared" ca="1" si="30"/>
        <v>39</v>
      </c>
    </row>
    <row r="593" spans="1:11" x14ac:dyDescent="0.25">
      <c r="A593" s="40" t="s">
        <v>3031</v>
      </c>
      <c r="B593" s="23">
        <v>5002</v>
      </c>
      <c r="C593" s="38" t="s">
        <v>75</v>
      </c>
      <c r="D593" s="23" t="s">
        <v>64</v>
      </c>
      <c r="E593" s="34" t="s">
        <v>64</v>
      </c>
      <c r="F593" s="23" t="s">
        <v>76</v>
      </c>
      <c r="G593" s="21" t="str">
        <f t="shared" ca="1" si="28"/>
        <v>SENIORS</v>
      </c>
      <c r="H593" s="26">
        <v>30013</v>
      </c>
      <c r="I593" s="39" t="s">
        <v>685</v>
      </c>
      <c r="J593" s="21">
        <f t="shared" ca="1" si="29"/>
        <v>37</v>
      </c>
      <c r="K593" s="21">
        <f t="shared" ca="1" si="30"/>
        <v>37</v>
      </c>
    </row>
    <row r="594" spans="1:11" x14ac:dyDescent="0.25">
      <c r="A594" s="40" t="s">
        <v>3032</v>
      </c>
      <c r="B594" s="22">
        <v>5002</v>
      </c>
      <c r="C594" s="35" t="s">
        <v>75</v>
      </c>
      <c r="D594" s="22" t="s">
        <v>64</v>
      </c>
      <c r="E594" s="36" t="s">
        <v>64</v>
      </c>
      <c r="F594" s="22" t="s">
        <v>76</v>
      </c>
      <c r="G594" s="21" t="str">
        <f t="shared" ca="1" si="28"/>
        <v>VETERANS</v>
      </c>
      <c r="H594" s="25">
        <v>21745</v>
      </c>
      <c r="I594" s="37" t="s">
        <v>686</v>
      </c>
      <c r="J594" s="21">
        <f t="shared" ca="1" si="29"/>
        <v>60</v>
      </c>
      <c r="K594" s="21">
        <f t="shared" ca="1" si="30"/>
        <v>59</v>
      </c>
    </row>
    <row r="595" spans="1:11" x14ac:dyDescent="0.25">
      <c r="A595" s="40" t="s">
        <v>3033</v>
      </c>
      <c r="B595" s="23">
        <v>5002</v>
      </c>
      <c r="C595" s="38" t="s">
        <v>75</v>
      </c>
      <c r="D595" s="23" t="s">
        <v>63</v>
      </c>
      <c r="E595" s="34" t="s">
        <v>64</v>
      </c>
      <c r="F595" s="23" t="s">
        <v>76</v>
      </c>
      <c r="G595" s="21" t="str">
        <f t="shared" ca="1" si="28"/>
        <v>POUSSINS</v>
      </c>
      <c r="H595" s="26">
        <v>40555</v>
      </c>
      <c r="I595" s="39" t="s">
        <v>687</v>
      </c>
      <c r="J595" s="21">
        <f t="shared" ca="1" si="29"/>
        <v>8</v>
      </c>
      <c r="K595" s="21">
        <f t="shared" ca="1" si="30"/>
        <v>8</v>
      </c>
    </row>
    <row r="596" spans="1:11" x14ac:dyDescent="0.25">
      <c r="A596" s="40" t="s">
        <v>3034</v>
      </c>
      <c r="B596" s="22">
        <v>5002</v>
      </c>
      <c r="C596" s="35" t="s">
        <v>75</v>
      </c>
      <c r="D596" s="22" t="s">
        <v>63</v>
      </c>
      <c r="E596" s="36" t="s">
        <v>64</v>
      </c>
      <c r="F596" s="22" t="s">
        <v>76</v>
      </c>
      <c r="G596" s="21" t="str">
        <f t="shared" ca="1" si="28"/>
        <v>BENJAMIN</v>
      </c>
      <c r="H596" s="25">
        <v>39737</v>
      </c>
      <c r="I596" s="37" t="s">
        <v>688</v>
      </c>
      <c r="J596" s="21">
        <f t="shared" ca="1" si="29"/>
        <v>11</v>
      </c>
      <c r="K596" s="21">
        <f t="shared" ca="1" si="30"/>
        <v>10</v>
      </c>
    </row>
    <row r="597" spans="1:11" x14ac:dyDescent="0.25">
      <c r="A597" s="40" t="s">
        <v>3035</v>
      </c>
      <c r="B597" s="23">
        <v>5002</v>
      </c>
      <c r="C597" s="38" t="s">
        <v>75</v>
      </c>
      <c r="D597" s="23" t="s">
        <v>63</v>
      </c>
      <c r="E597" s="34" t="s">
        <v>64</v>
      </c>
      <c r="F597" s="23" t="s">
        <v>76</v>
      </c>
      <c r="G597" s="21" t="str">
        <f t="shared" ca="1" si="28"/>
        <v>POUSSINS</v>
      </c>
      <c r="H597" s="26">
        <v>41541</v>
      </c>
      <c r="I597" s="39" t="s">
        <v>689</v>
      </c>
      <c r="J597" s="21">
        <f t="shared" ca="1" si="29"/>
        <v>6</v>
      </c>
      <c r="K597" s="21">
        <f t="shared" ca="1" si="30"/>
        <v>5</v>
      </c>
    </row>
    <row r="598" spans="1:11" x14ac:dyDescent="0.25">
      <c r="A598" s="40" t="s">
        <v>3036</v>
      </c>
      <c r="B598" s="22">
        <v>2024</v>
      </c>
      <c r="C598" s="35" t="s">
        <v>14</v>
      </c>
      <c r="D598" s="22" t="s">
        <v>63</v>
      </c>
      <c r="E598" s="36" t="s">
        <v>64</v>
      </c>
      <c r="F598" s="22" t="s">
        <v>76</v>
      </c>
      <c r="G598" s="21" t="str">
        <f t="shared" ca="1" si="28"/>
        <v>SENIORS</v>
      </c>
      <c r="H598" s="25">
        <v>23486</v>
      </c>
      <c r="I598" s="37" t="s">
        <v>690</v>
      </c>
      <c r="J598" s="21">
        <f t="shared" ca="1" si="29"/>
        <v>55</v>
      </c>
      <c r="K598" s="21">
        <f t="shared" ca="1" si="30"/>
        <v>54</v>
      </c>
    </row>
    <row r="599" spans="1:11" x14ac:dyDescent="0.25">
      <c r="A599" s="40" t="s">
        <v>3037</v>
      </c>
      <c r="B599" s="23">
        <v>5003</v>
      </c>
      <c r="C599" s="38" t="s">
        <v>40</v>
      </c>
      <c r="D599" s="23" t="s">
        <v>64</v>
      </c>
      <c r="E599" s="34" t="s">
        <v>64</v>
      </c>
      <c r="F599" s="23" t="s">
        <v>76</v>
      </c>
      <c r="G599" s="21" t="str">
        <f t="shared" ca="1" si="28"/>
        <v>VETERANS</v>
      </c>
      <c r="H599" s="26">
        <v>22267</v>
      </c>
      <c r="I599" s="39" t="s">
        <v>691</v>
      </c>
      <c r="J599" s="21">
        <f t="shared" ca="1" si="29"/>
        <v>59</v>
      </c>
      <c r="K599" s="21">
        <f t="shared" ca="1" si="30"/>
        <v>58</v>
      </c>
    </row>
    <row r="600" spans="1:11" x14ac:dyDescent="0.25">
      <c r="A600" s="40" t="s">
        <v>3038</v>
      </c>
      <c r="B600" s="22">
        <v>2030</v>
      </c>
      <c r="C600" s="35" t="s">
        <v>19</v>
      </c>
      <c r="D600" s="22" t="s">
        <v>63</v>
      </c>
      <c r="E600" s="36" t="s">
        <v>64</v>
      </c>
      <c r="F600" s="22" t="s">
        <v>76</v>
      </c>
      <c r="G600" s="21" t="str">
        <f t="shared" ca="1" si="28"/>
        <v>SENIORS</v>
      </c>
      <c r="H600" s="25">
        <v>25341</v>
      </c>
      <c r="I600" s="37" t="s">
        <v>692</v>
      </c>
      <c r="J600" s="21">
        <f t="shared" ca="1" si="29"/>
        <v>50</v>
      </c>
      <c r="K600" s="21">
        <f t="shared" ca="1" si="30"/>
        <v>49</v>
      </c>
    </row>
    <row r="601" spans="1:11" x14ac:dyDescent="0.25">
      <c r="A601" s="40" t="s">
        <v>3039</v>
      </c>
      <c r="B601" s="23">
        <v>3006</v>
      </c>
      <c r="C601" s="38" t="s">
        <v>27</v>
      </c>
      <c r="D601" s="23" t="s">
        <v>63</v>
      </c>
      <c r="E601" s="34" t="s">
        <v>64</v>
      </c>
      <c r="F601" s="23" t="s">
        <v>76</v>
      </c>
      <c r="G601" s="21" t="str">
        <f t="shared" ca="1" si="28"/>
        <v>VETERANS</v>
      </c>
      <c r="H601" s="26">
        <v>22379</v>
      </c>
      <c r="I601" s="39" t="s">
        <v>693</v>
      </c>
      <c r="J601" s="21">
        <f t="shared" ca="1" si="29"/>
        <v>58</v>
      </c>
      <c r="K601" s="21">
        <f t="shared" ca="1" si="30"/>
        <v>57</v>
      </c>
    </row>
    <row r="602" spans="1:11" x14ac:dyDescent="0.25">
      <c r="A602" s="40" t="s">
        <v>3040</v>
      </c>
      <c r="B602" s="22">
        <v>2022</v>
      </c>
      <c r="C602" s="35" t="s">
        <v>12</v>
      </c>
      <c r="D602" s="22" t="s">
        <v>63</v>
      </c>
      <c r="E602" s="36" t="s">
        <v>64</v>
      </c>
      <c r="F602" s="22" t="s">
        <v>78</v>
      </c>
      <c r="G602" s="21" t="str">
        <f t="shared" ca="1" si="28"/>
        <v>VETERANS</v>
      </c>
      <c r="H602" s="25">
        <v>22595</v>
      </c>
      <c r="I602" s="37" t="s">
        <v>694</v>
      </c>
      <c r="J602" s="21">
        <f t="shared" ca="1" si="29"/>
        <v>58</v>
      </c>
      <c r="K602" s="21">
        <f t="shared" ca="1" si="30"/>
        <v>57</v>
      </c>
    </row>
    <row r="603" spans="1:11" x14ac:dyDescent="0.25">
      <c r="A603" s="40" t="s">
        <v>3041</v>
      </c>
      <c r="B603" s="23">
        <v>2022</v>
      </c>
      <c r="C603" s="38" t="s">
        <v>12</v>
      </c>
      <c r="D603" s="23" t="s">
        <v>63</v>
      </c>
      <c r="E603" s="34" t="s">
        <v>64</v>
      </c>
      <c r="F603" s="23" t="s">
        <v>77</v>
      </c>
      <c r="G603" s="21" t="str">
        <f t="shared" ca="1" si="28"/>
        <v>VETERANS</v>
      </c>
      <c r="H603" s="26">
        <v>18547</v>
      </c>
      <c r="I603" s="39" t="s">
        <v>695</v>
      </c>
      <c r="J603" s="21">
        <f t="shared" ca="1" si="29"/>
        <v>69</v>
      </c>
      <c r="K603" s="21">
        <f t="shared" ca="1" si="30"/>
        <v>68</v>
      </c>
    </row>
    <row r="604" spans="1:11" x14ac:dyDescent="0.25">
      <c r="A604" s="40" t="s">
        <v>3042</v>
      </c>
      <c r="B604" s="22">
        <v>2022</v>
      </c>
      <c r="C604" s="35" t="s">
        <v>12</v>
      </c>
      <c r="D604" s="22" t="s">
        <v>64</v>
      </c>
      <c r="E604" s="36" t="s">
        <v>64</v>
      </c>
      <c r="F604" s="22" t="s">
        <v>76</v>
      </c>
      <c r="G604" s="21" t="str">
        <f t="shared" ca="1" si="28"/>
        <v>VETERANS</v>
      </c>
      <c r="H604" s="25">
        <v>22183</v>
      </c>
      <c r="I604" s="37" t="s">
        <v>696</v>
      </c>
      <c r="J604" s="21">
        <f t="shared" ca="1" si="29"/>
        <v>59</v>
      </c>
      <c r="K604" s="21">
        <f t="shared" ca="1" si="30"/>
        <v>58</v>
      </c>
    </row>
    <row r="605" spans="1:11" x14ac:dyDescent="0.25">
      <c r="A605" s="40" t="s">
        <v>3043</v>
      </c>
      <c r="B605" s="23">
        <v>2022</v>
      </c>
      <c r="C605" s="38" t="s">
        <v>12</v>
      </c>
      <c r="D605" s="23" t="s">
        <v>64</v>
      </c>
      <c r="E605" s="34" t="s">
        <v>64</v>
      </c>
      <c r="F605" s="23" t="s">
        <v>76</v>
      </c>
      <c r="G605" s="21" t="str">
        <f t="shared" ca="1" si="28"/>
        <v>VETERANS</v>
      </c>
      <c r="H605" s="26">
        <v>22836</v>
      </c>
      <c r="I605" s="39" t="s">
        <v>697</v>
      </c>
      <c r="J605" s="21">
        <f t="shared" ca="1" si="29"/>
        <v>57</v>
      </c>
      <c r="K605" s="21">
        <f t="shared" ca="1" si="30"/>
        <v>56</v>
      </c>
    </row>
    <row r="606" spans="1:11" x14ac:dyDescent="0.25">
      <c r="A606" s="40" t="s">
        <v>3044</v>
      </c>
      <c r="B606" s="22">
        <v>2022</v>
      </c>
      <c r="C606" s="35" t="s">
        <v>12</v>
      </c>
      <c r="D606" s="22" t="s">
        <v>63</v>
      </c>
      <c r="E606" s="36" t="s">
        <v>64</v>
      </c>
      <c r="F606" s="22" t="s">
        <v>76</v>
      </c>
      <c r="G606" s="21" t="str">
        <f t="shared" ca="1" si="28"/>
        <v>SENIORS</v>
      </c>
      <c r="H606" s="25">
        <v>33744</v>
      </c>
      <c r="I606" s="37" t="s">
        <v>698</v>
      </c>
      <c r="J606" s="21">
        <f t="shared" ca="1" si="29"/>
        <v>27</v>
      </c>
      <c r="K606" s="21">
        <f t="shared" ca="1" si="30"/>
        <v>26</v>
      </c>
    </row>
    <row r="607" spans="1:11" x14ac:dyDescent="0.25">
      <c r="A607" s="40" t="s">
        <v>3045</v>
      </c>
      <c r="B607" s="23">
        <v>3012</v>
      </c>
      <c r="C607" s="38" t="s">
        <v>32</v>
      </c>
      <c r="D607" s="23" t="s">
        <v>63</v>
      </c>
      <c r="E607" s="34" t="s">
        <v>64</v>
      </c>
      <c r="F607" s="23" t="s">
        <v>76</v>
      </c>
      <c r="G607" s="21" t="str">
        <f t="shared" ca="1" si="28"/>
        <v>VETERANS</v>
      </c>
      <c r="H607" s="26">
        <v>16798</v>
      </c>
      <c r="I607" s="39" t="s">
        <v>699</v>
      </c>
      <c r="J607" s="21">
        <f t="shared" ca="1" si="29"/>
        <v>74</v>
      </c>
      <c r="K607" s="21">
        <f t="shared" ca="1" si="30"/>
        <v>73</v>
      </c>
    </row>
    <row r="608" spans="1:11" x14ac:dyDescent="0.25">
      <c r="A608" s="40" t="s">
        <v>3046</v>
      </c>
      <c r="B608" s="22">
        <v>3013</v>
      </c>
      <c r="C608" s="35" t="s">
        <v>33</v>
      </c>
      <c r="D608" s="22" t="s">
        <v>63</v>
      </c>
      <c r="E608" s="36" t="s">
        <v>64</v>
      </c>
      <c r="F608" s="22" t="s">
        <v>76</v>
      </c>
      <c r="G608" s="21" t="str">
        <f t="shared" ca="1" si="28"/>
        <v>VETERANS</v>
      </c>
      <c r="H608" s="25">
        <v>21980</v>
      </c>
      <c r="I608" s="37" t="s">
        <v>700</v>
      </c>
      <c r="J608" s="21">
        <f t="shared" ca="1" si="29"/>
        <v>59</v>
      </c>
      <c r="K608" s="21">
        <f t="shared" ca="1" si="30"/>
        <v>59</v>
      </c>
    </row>
    <row r="609" spans="1:11" x14ac:dyDescent="0.25">
      <c r="A609" s="40" t="s">
        <v>3047</v>
      </c>
      <c r="B609" s="23">
        <v>5027</v>
      </c>
      <c r="C609" s="38" t="s">
        <v>52</v>
      </c>
      <c r="D609" s="23" t="s">
        <v>63</v>
      </c>
      <c r="E609" s="34" t="s">
        <v>64</v>
      </c>
      <c r="F609" s="23" t="s">
        <v>76</v>
      </c>
      <c r="G609" s="21" t="str">
        <f t="shared" ca="1" si="28"/>
        <v>VETERANS</v>
      </c>
      <c r="H609" s="26">
        <v>20534</v>
      </c>
      <c r="I609" s="39" t="s">
        <v>701</v>
      </c>
      <c r="J609" s="21">
        <f t="shared" ca="1" si="29"/>
        <v>63</v>
      </c>
      <c r="K609" s="21">
        <f t="shared" ca="1" si="30"/>
        <v>62</v>
      </c>
    </row>
    <row r="610" spans="1:11" x14ac:dyDescent="0.25">
      <c r="A610" s="40" t="s">
        <v>3048</v>
      </c>
      <c r="B610" s="22">
        <v>5009</v>
      </c>
      <c r="C610" s="35" t="s">
        <v>42</v>
      </c>
      <c r="D610" s="22" t="s">
        <v>63</v>
      </c>
      <c r="E610" s="36" t="s">
        <v>64</v>
      </c>
      <c r="F610" s="22" t="s">
        <v>76</v>
      </c>
      <c r="G610" s="21" t="str">
        <f t="shared" ca="1" si="28"/>
        <v>VETERANS</v>
      </c>
      <c r="H610" s="25">
        <v>14393</v>
      </c>
      <c r="I610" s="37" t="s">
        <v>702</v>
      </c>
      <c r="J610" s="21">
        <f t="shared" ca="1" si="29"/>
        <v>80</v>
      </c>
      <c r="K610" s="21">
        <f t="shared" ca="1" si="30"/>
        <v>79</v>
      </c>
    </row>
    <row r="611" spans="1:11" x14ac:dyDescent="0.25">
      <c r="A611" s="40" t="s">
        <v>3049</v>
      </c>
      <c r="B611" s="23">
        <v>2022</v>
      </c>
      <c r="C611" s="38" t="s">
        <v>12</v>
      </c>
      <c r="D611" s="23" t="s">
        <v>63</v>
      </c>
      <c r="E611" s="34" t="s">
        <v>64</v>
      </c>
      <c r="F611" s="23" t="s">
        <v>76</v>
      </c>
      <c r="G611" s="21" t="str">
        <f t="shared" ca="1" si="28"/>
        <v>VETERANS</v>
      </c>
      <c r="H611" s="26">
        <v>18659</v>
      </c>
      <c r="I611" s="39" t="s">
        <v>703</v>
      </c>
      <c r="J611" s="21">
        <f t="shared" ca="1" si="29"/>
        <v>68</v>
      </c>
      <c r="K611" s="21">
        <f t="shared" ca="1" si="30"/>
        <v>68</v>
      </c>
    </row>
    <row r="612" spans="1:11" x14ac:dyDescent="0.25">
      <c r="A612" s="40" t="s">
        <v>3050</v>
      </c>
      <c r="B612" s="22">
        <v>3005</v>
      </c>
      <c r="C612" s="35" t="s">
        <v>26</v>
      </c>
      <c r="D612" s="22" t="s">
        <v>63</v>
      </c>
      <c r="E612" s="36" t="s">
        <v>64</v>
      </c>
      <c r="F612" s="22" t="s">
        <v>76</v>
      </c>
      <c r="G612" s="21" t="str">
        <f t="shared" ca="1" si="28"/>
        <v>VETERANS</v>
      </c>
      <c r="H612" s="25">
        <v>16172</v>
      </c>
      <c r="I612" s="37" t="s">
        <v>704</v>
      </c>
      <c r="J612" s="21">
        <f t="shared" ca="1" si="29"/>
        <v>75</v>
      </c>
      <c r="K612" s="21">
        <f t="shared" ca="1" si="30"/>
        <v>74</v>
      </c>
    </row>
    <row r="613" spans="1:11" x14ac:dyDescent="0.25">
      <c r="A613" s="40" t="s">
        <v>3051</v>
      </c>
      <c r="B613" s="23">
        <v>3006</v>
      </c>
      <c r="C613" s="38" t="s">
        <v>27</v>
      </c>
      <c r="D613" s="23" t="s">
        <v>63</v>
      </c>
      <c r="E613" s="34" t="s">
        <v>64</v>
      </c>
      <c r="F613" s="23" t="s">
        <v>76</v>
      </c>
      <c r="G613" s="21" t="str">
        <f t="shared" ca="1" si="28"/>
        <v>SENIORS</v>
      </c>
      <c r="H613" s="26">
        <v>30033</v>
      </c>
      <c r="I613" s="39" t="s">
        <v>705</v>
      </c>
      <c r="J613" s="21">
        <f t="shared" ca="1" si="29"/>
        <v>37</v>
      </c>
      <c r="K613" s="21">
        <f t="shared" ca="1" si="30"/>
        <v>36</v>
      </c>
    </row>
    <row r="614" spans="1:11" x14ac:dyDescent="0.25">
      <c r="A614" s="40" t="s">
        <v>3052</v>
      </c>
      <c r="B614" s="22">
        <v>2010</v>
      </c>
      <c r="C614" s="35" t="s">
        <v>6</v>
      </c>
      <c r="D614" s="22" t="s">
        <v>63</v>
      </c>
      <c r="E614" s="36" t="s">
        <v>64</v>
      </c>
      <c r="F614" s="22" t="s">
        <v>76</v>
      </c>
      <c r="G614" s="21" t="str">
        <f t="shared" ca="1" si="28"/>
        <v>SENIORS</v>
      </c>
      <c r="H614" s="25">
        <v>26827</v>
      </c>
      <c r="I614" s="37" t="s">
        <v>706</v>
      </c>
      <c r="J614" s="21">
        <f t="shared" ca="1" si="29"/>
        <v>46</v>
      </c>
      <c r="K614" s="21">
        <f t="shared" ca="1" si="30"/>
        <v>45</v>
      </c>
    </row>
    <row r="615" spans="1:11" x14ac:dyDescent="0.25">
      <c r="A615" s="40" t="s">
        <v>3053</v>
      </c>
      <c r="B615" s="23">
        <v>2003</v>
      </c>
      <c r="C615" s="38" t="s">
        <v>4</v>
      </c>
      <c r="D615" s="23" t="s">
        <v>63</v>
      </c>
      <c r="E615" s="34" t="s">
        <v>64</v>
      </c>
      <c r="F615" s="23" t="s">
        <v>76</v>
      </c>
      <c r="G615" s="21" t="str">
        <f t="shared" ca="1" si="28"/>
        <v>SENIORS</v>
      </c>
      <c r="H615" s="26">
        <v>24840</v>
      </c>
      <c r="I615" s="39" t="s">
        <v>707</v>
      </c>
      <c r="J615" s="21">
        <f t="shared" ca="1" si="29"/>
        <v>51</v>
      </c>
      <c r="K615" s="21">
        <f t="shared" ca="1" si="30"/>
        <v>51</v>
      </c>
    </row>
    <row r="616" spans="1:11" x14ac:dyDescent="0.25">
      <c r="A616" s="40" t="s">
        <v>3054</v>
      </c>
      <c r="B616" s="22">
        <v>2003</v>
      </c>
      <c r="C616" s="35" t="s">
        <v>4</v>
      </c>
      <c r="D616" s="22" t="s">
        <v>63</v>
      </c>
      <c r="E616" s="36" t="s">
        <v>64</v>
      </c>
      <c r="F616" s="22" t="s">
        <v>76</v>
      </c>
      <c r="G616" s="21" t="str">
        <f t="shared" ca="1" si="28"/>
        <v>VETERANS</v>
      </c>
      <c r="H616" s="25">
        <v>21541</v>
      </c>
      <c r="I616" s="37" t="s">
        <v>708</v>
      </c>
      <c r="J616" s="21">
        <f t="shared" ca="1" si="29"/>
        <v>61</v>
      </c>
      <c r="K616" s="21">
        <f t="shared" ca="1" si="30"/>
        <v>60</v>
      </c>
    </row>
    <row r="617" spans="1:11" x14ac:dyDescent="0.25">
      <c r="A617" s="40" t="s">
        <v>3055</v>
      </c>
      <c r="B617" s="23">
        <v>2022</v>
      </c>
      <c r="C617" s="38" t="s">
        <v>12</v>
      </c>
      <c r="D617" s="23" t="s">
        <v>64</v>
      </c>
      <c r="E617" s="34" t="s">
        <v>64</v>
      </c>
      <c r="F617" s="23" t="s">
        <v>77</v>
      </c>
      <c r="G617" s="21" t="str">
        <f t="shared" ca="1" si="28"/>
        <v>SENIORS</v>
      </c>
      <c r="H617" s="26">
        <v>27368</v>
      </c>
      <c r="I617" s="39" t="s">
        <v>709</v>
      </c>
      <c r="J617" s="21">
        <f t="shared" ca="1" si="29"/>
        <v>45</v>
      </c>
      <c r="K617" s="21">
        <f t="shared" ca="1" si="30"/>
        <v>44</v>
      </c>
    </row>
    <row r="618" spans="1:11" x14ac:dyDescent="0.25">
      <c r="A618" s="40" t="s">
        <v>3056</v>
      </c>
      <c r="B618" s="22">
        <v>2032</v>
      </c>
      <c r="C618" s="35" t="s">
        <v>20</v>
      </c>
      <c r="D618" s="22" t="s">
        <v>63</v>
      </c>
      <c r="E618" s="36" t="s">
        <v>64</v>
      </c>
      <c r="F618" s="22" t="s">
        <v>78</v>
      </c>
      <c r="G618" s="21" t="str">
        <f t="shared" ca="1" si="28"/>
        <v>SENIORS</v>
      </c>
      <c r="H618" s="25">
        <v>29820</v>
      </c>
      <c r="I618" s="37" t="s">
        <v>710</v>
      </c>
      <c r="J618" s="21">
        <f t="shared" ca="1" si="29"/>
        <v>38</v>
      </c>
      <c r="K618" s="21">
        <f t="shared" ca="1" si="30"/>
        <v>37</v>
      </c>
    </row>
    <row r="619" spans="1:11" x14ac:dyDescent="0.25">
      <c r="A619" s="40" t="s">
        <v>3057</v>
      </c>
      <c r="B619" s="23">
        <v>2032</v>
      </c>
      <c r="C619" s="38" t="s">
        <v>20</v>
      </c>
      <c r="D619" s="23" t="s">
        <v>64</v>
      </c>
      <c r="E619" s="34" t="s">
        <v>64</v>
      </c>
      <c r="F619" s="23" t="s">
        <v>78</v>
      </c>
      <c r="G619" s="21" t="str">
        <f t="shared" ca="1" si="28"/>
        <v>SENIORS</v>
      </c>
      <c r="H619" s="26">
        <v>33012</v>
      </c>
      <c r="I619" s="39" t="s">
        <v>711</v>
      </c>
      <c r="J619" s="21">
        <f t="shared" ca="1" si="29"/>
        <v>29</v>
      </c>
      <c r="K619" s="21">
        <f t="shared" ca="1" si="30"/>
        <v>28</v>
      </c>
    </row>
    <row r="620" spans="1:11" x14ac:dyDescent="0.25">
      <c r="A620" s="40" t="s">
        <v>3058</v>
      </c>
      <c r="B620" s="22">
        <v>3006</v>
      </c>
      <c r="C620" s="35" t="s">
        <v>27</v>
      </c>
      <c r="D620" s="22" t="s">
        <v>63</v>
      </c>
      <c r="E620" s="36" t="s">
        <v>64</v>
      </c>
      <c r="F620" s="22" t="s">
        <v>76</v>
      </c>
      <c r="G620" s="21" t="str">
        <f t="shared" ca="1" si="28"/>
        <v>VETERANS</v>
      </c>
      <c r="H620" s="25">
        <v>18224</v>
      </c>
      <c r="I620" s="37" t="s">
        <v>712</v>
      </c>
      <c r="J620" s="21">
        <f t="shared" ca="1" si="29"/>
        <v>70</v>
      </c>
      <c r="K620" s="21">
        <f t="shared" ca="1" si="30"/>
        <v>69</v>
      </c>
    </row>
    <row r="621" spans="1:11" x14ac:dyDescent="0.25">
      <c r="A621" s="40" t="s">
        <v>3059</v>
      </c>
      <c r="B621" s="23">
        <v>5028</v>
      </c>
      <c r="C621" s="38" t="s">
        <v>53</v>
      </c>
      <c r="D621" s="23" t="s">
        <v>63</v>
      </c>
      <c r="E621" s="34" t="s">
        <v>64</v>
      </c>
      <c r="F621" s="23" t="s">
        <v>76</v>
      </c>
      <c r="G621" s="21" t="str">
        <f t="shared" ca="1" si="28"/>
        <v>VETERANS</v>
      </c>
      <c r="H621" s="26">
        <v>21826</v>
      </c>
      <c r="I621" s="39" t="s">
        <v>713</v>
      </c>
      <c r="J621" s="21">
        <f t="shared" ca="1" si="29"/>
        <v>60</v>
      </c>
      <c r="K621" s="21">
        <f t="shared" ca="1" si="30"/>
        <v>59</v>
      </c>
    </row>
    <row r="622" spans="1:11" x14ac:dyDescent="0.25">
      <c r="A622" s="40" t="s">
        <v>3060</v>
      </c>
      <c r="B622" s="22">
        <v>3009</v>
      </c>
      <c r="C622" s="35" t="s">
        <v>30</v>
      </c>
      <c r="D622" s="22" t="s">
        <v>63</v>
      </c>
      <c r="E622" s="36" t="s">
        <v>66</v>
      </c>
      <c r="F622" s="22" t="s">
        <v>76</v>
      </c>
      <c r="G622" s="21" t="str">
        <f t="shared" ca="1" si="28"/>
        <v>VETERANS</v>
      </c>
      <c r="H622" s="25">
        <v>12396</v>
      </c>
      <c r="I622" s="37" t="s">
        <v>714</v>
      </c>
      <c r="J622" s="21">
        <f t="shared" ca="1" si="29"/>
        <v>86</v>
      </c>
      <c r="K622" s="21">
        <f t="shared" ca="1" si="30"/>
        <v>85</v>
      </c>
    </row>
    <row r="623" spans="1:11" x14ac:dyDescent="0.25">
      <c r="A623" s="40" t="s">
        <v>3061</v>
      </c>
      <c r="B623" s="23">
        <v>3012</v>
      </c>
      <c r="C623" s="38" t="s">
        <v>32</v>
      </c>
      <c r="D623" s="23" t="s">
        <v>63</v>
      </c>
      <c r="E623" s="34" t="s">
        <v>64</v>
      </c>
      <c r="F623" s="23" t="s">
        <v>77</v>
      </c>
      <c r="G623" s="21" t="str">
        <f t="shared" ca="1" si="28"/>
        <v>VETERANS</v>
      </c>
      <c r="H623" s="26">
        <v>21609</v>
      </c>
      <c r="I623" s="39" t="s">
        <v>715</v>
      </c>
      <c r="J623" s="21">
        <f t="shared" ca="1" si="29"/>
        <v>60</v>
      </c>
      <c r="K623" s="21">
        <f t="shared" ca="1" si="30"/>
        <v>60</v>
      </c>
    </row>
    <row r="624" spans="1:11" x14ac:dyDescent="0.25">
      <c r="A624" s="40" t="s">
        <v>3062</v>
      </c>
      <c r="B624" s="22">
        <v>5027</v>
      </c>
      <c r="C624" s="35" t="s">
        <v>52</v>
      </c>
      <c r="D624" s="22" t="s">
        <v>63</v>
      </c>
      <c r="E624" s="36" t="s">
        <v>64</v>
      </c>
      <c r="F624" s="22" t="s">
        <v>76</v>
      </c>
      <c r="G624" s="21" t="str">
        <f t="shared" ca="1" si="28"/>
        <v>VETERANS</v>
      </c>
      <c r="H624" s="25">
        <v>19385</v>
      </c>
      <c r="I624" s="37" t="s">
        <v>716</v>
      </c>
      <c r="J624" s="21">
        <f t="shared" ca="1" si="29"/>
        <v>66</v>
      </c>
      <c r="K624" s="21">
        <f t="shared" ca="1" si="30"/>
        <v>66</v>
      </c>
    </row>
    <row r="625" spans="1:11" x14ac:dyDescent="0.25">
      <c r="A625" s="40" t="s">
        <v>3063</v>
      </c>
      <c r="B625" s="23">
        <v>5003</v>
      </c>
      <c r="C625" s="38" t="s">
        <v>40</v>
      </c>
      <c r="D625" s="23" t="s">
        <v>63</v>
      </c>
      <c r="E625" s="34" t="s">
        <v>64</v>
      </c>
      <c r="F625" s="23" t="s">
        <v>76</v>
      </c>
      <c r="G625" s="21" t="str">
        <f t="shared" ca="1" si="28"/>
        <v>VETERANS</v>
      </c>
      <c r="H625" s="26">
        <v>22750</v>
      </c>
      <c r="I625" s="39" t="s">
        <v>717</v>
      </c>
      <c r="J625" s="21">
        <f t="shared" ca="1" si="29"/>
        <v>57</v>
      </c>
      <c r="K625" s="21">
        <f t="shared" ca="1" si="30"/>
        <v>56</v>
      </c>
    </row>
    <row r="626" spans="1:11" x14ac:dyDescent="0.25">
      <c r="A626" s="40" t="s">
        <v>3064</v>
      </c>
      <c r="B626" s="22">
        <v>5020</v>
      </c>
      <c r="C626" s="35" t="s">
        <v>47</v>
      </c>
      <c r="D626" s="22" t="s">
        <v>63</v>
      </c>
      <c r="E626" s="36" t="s">
        <v>64</v>
      </c>
      <c r="F626" s="22" t="s">
        <v>76</v>
      </c>
      <c r="G626" s="21" t="str">
        <f t="shared" ca="1" si="28"/>
        <v>SENIORS</v>
      </c>
      <c r="H626" s="25">
        <v>24655</v>
      </c>
      <c r="I626" s="37" t="s">
        <v>718</v>
      </c>
      <c r="J626" s="21">
        <f t="shared" ca="1" si="29"/>
        <v>52</v>
      </c>
      <c r="K626" s="21">
        <f t="shared" ca="1" si="30"/>
        <v>51</v>
      </c>
    </row>
    <row r="627" spans="1:11" x14ac:dyDescent="0.25">
      <c r="A627" s="40" t="s">
        <v>3065</v>
      </c>
      <c r="B627" s="23">
        <v>2007</v>
      </c>
      <c r="C627" s="38" t="s">
        <v>5</v>
      </c>
      <c r="D627" s="23" t="s">
        <v>64</v>
      </c>
      <c r="E627" s="34" t="s">
        <v>64</v>
      </c>
      <c r="F627" s="23" t="s">
        <v>76</v>
      </c>
      <c r="G627" s="21" t="str">
        <f t="shared" ca="1" si="28"/>
        <v>SENIORS</v>
      </c>
      <c r="H627" s="26">
        <v>32449</v>
      </c>
      <c r="I627" s="39" t="s">
        <v>719</v>
      </c>
      <c r="J627" s="21">
        <f t="shared" ca="1" si="29"/>
        <v>31</v>
      </c>
      <c r="K627" s="21">
        <f t="shared" ca="1" si="30"/>
        <v>30</v>
      </c>
    </row>
    <row r="628" spans="1:11" x14ac:dyDescent="0.25">
      <c r="A628" s="40" t="s">
        <v>3066</v>
      </c>
      <c r="B628" s="22">
        <v>2007</v>
      </c>
      <c r="C628" s="35" t="s">
        <v>5</v>
      </c>
      <c r="D628" s="22" t="s">
        <v>63</v>
      </c>
      <c r="E628" s="36" t="s">
        <v>64</v>
      </c>
      <c r="F628" s="22" t="s">
        <v>76</v>
      </c>
      <c r="G628" s="21" t="str">
        <f t="shared" ca="1" si="28"/>
        <v>SENIORS</v>
      </c>
      <c r="H628" s="25">
        <v>30491</v>
      </c>
      <c r="I628" s="37" t="s">
        <v>720</v>
      </c>
      <c r="J628" s="21">
        <f t="shared" ca="1" si="29"/>
        <v>36</v>
      </c>
      <c r="K628" s="21">
        <f t="shared" ca="1" si="30"/>
        <v>35</v>
      </c>
    </row>
    <row r="629" spans="1:11" x14ac:dyDescent="0.25">
      <c r="A629" s="40" t="s">
        <v>3067</v>
      </c>
      <c r="B629" s="23">
        <v>2007</v>
      </c>
      <c r="C629" s="38" t="s">
        <v>5</v>
      </c>
      <c r="D629" s="23" t="s">
        <v>63</v>
      </c>
      <c r="E629" s="34" t="s">
        <v>64</v>
      </c>
      <c r="F629" s="23" t="s">
        <v>76</v>
      </c>
      <c r="G629" s="21" t="str">
        <f t="shared" ca="1" si="28"/>
        <v>VETERANS</v>
      </c>
      <c r="H629" s="26">
        <v>19424</v>
      </c>
      <c r="I629" s="39" t="s">
        <v>721</v>
      </c>
      <c r="J629" s="21">
        <f t="shared" ca="1" si="29"/>
        <v>66</v>
      </c>
      <c r="K629" s="21">
        <f t="shared" ca="1" si="30"/>
        <v>66</v>
      </c>
    </row>
    <row r="630" spans="1:11" x14ac:dyDescent="0.25">
      <c r="A630" s="40" t="s">
        <v>3068</v>
      </c>
      <c r="B630" s="22">
        <v>2007</v>
      </c>
      <c r="C630" s="35" t="s">
        <v>5</v>
      </c>
      <c r="D630" s="22" t="s">
        <v>64</v>
      </c>
      <c r="E630" s="36" t="s">
        <v>64</v>
      </c>
      <c r="F630" s="22" t="s">
        <v>76</v>
      </c>
      <c r="G630" s="21" t="str">
        <f t="shared" ca="1" si="28"/>
        <v>BENJAMIN</v>
      </c>
      <c r="H630" s="25">
        <v>40127</v>
      </c>
      <c r="I630" s="37" t="s">
        <v>722</v>
      </c>
      <c r="J630" s="21">
        <f t="shared" ca="1" si="29"/>
        <v>10</v>
      </c>
      <c r="K630" s="21">
        <f t="shared" ca="1" si="30"/>
        <v>9</v>
      </c>
    </row>
    <row r="631" spans="1:11" x14ac:dyDescent="0.25">
      <c r="A631" s="40" t="s">
        <v>3069</v>
      </c>
      <c r="B631" s="23">
        <v>2011</v>
      </c>
      <c r="C631" s="38" t="s">
        <v>7</v>
      </c>
      <c r="D631" s="23" t="s">
        <v>63</v>
      </c>
      <c r="E631" s="34" t="s">
        <v>64</v>
      </c>
      <c r="F631" s="23" t="s">
        <v>76</v>
      </c>
      <c r="G631" s="21" t="str">
        <f t="shared" ca="1" si="28"/>
        <v>VETERANS</v>
      </c>
      <c r="H631" s="26">
        <v>20567</v>
      </c>
      <c r="I631" s="39" t="s">
        <v>723</v>
      </c>
      <c r="J631" s="21">
        <f t="shared" ca="1" si="29"/>
        <v>63</v>
      </c>
      <c r="K631" s="21">
        <f t="shared" ca="1" si="30"/>
        <v>62</v>
      </c>
    </row>
    <row r="632" spans="1:11" x14ac:dyDescent="0.25">
      <c r="A632" s="40" t="s">
        <v>3070</v>
      </c>
      <c r="B632" s="22">
        <v>2035</v>
      </c>
      <c r="C632" s="35" t="s">
        <v>22</v>
      </c>
      <c r="D632" s="22" t="s">
        <v>63</v>
      </c>
      <c r="E632" s="36" t="s">
        <v>64</v>
      </c>
      <c r="F632" s="22" t="s">
        <v>76</v>
      </c>
      <c r="G632" s="21" t="str">
        <f t="shared" ca="1" si="28"/>
        <v>VETERANS</v>
      </c>
      <c r="H632" s="25">
        <v>19265</v>
      </c>
      <c r="I632" s="37" t="s">
        <v>724</v>
      </c>
      <c r="J632" s="21">
        <f t="shared" ca="1" si="29"/>
        <v>67</v>
      </c>
      <c r="K632" s="21">
        <f t="shared" ca="1" si="30"/>
        <v>66</v>
      </c>
    </row>
    <row r="633" spans="1:11" x14ac:dyDescent="0.25">
      <c r="A633" s="40" t="s">
        <v>3071</v>
      </c>
      <c r="B633" s="23">
        <v>3007</v>
      </c>
      <c r="C633" s="38" t="s">
        <v>28</v>
      </c>
      <c r="D633" s="23" t="s">
        <v>63</v>
      </c>
      <c r="E633" s="34" t="s">
        <v>64</v>
      </c>
      <c r="F633" s="23" t="s">
        <v>76</v>
      </c>
      <c r="G633" s="21" t="str">
        <f t="shared" ca="1" si="28"/>
        <v>VETERANS</v>
      </c>
      <c r="H633" s="26">
        <v>15932</v>
      </c>
      <c r="I633" s="39" t="s">
        <v>725</v>
      </c>
      <c r="J633" s="21">
        <f t="shared" ca="1" si="29"/>
        <v>76</v>
      </c>
      <c r="K633" s="21">
        <f t="shared" ca="1" si="30"/>
        <v>75</v>
      </c>
    </row>
    <row r="634" spans="1:11" x14ac:dyDescent="0.25">
      <c r="A634" s="40" t="s">
        <v>3072</v>
      </c>
      <c r="B634" s="22">
        <v>3013</v>
      </c>
      <c r="C634" s="35" t="s">
        <v>33</v>
      </c>
      <c r="D634" s="22" t="s">
        <v>63</v>
      </c>
      <c r="E634" s="36" t="s">
        <v>64</v>
      </c>
      <c r="F634" s="22" t="s">
        <v>76</v>
      </c>
      <c r="G634" s="21" t="str">
        <f t="shared" ca="1" si="28"/>
        <v>SENIORS</v>
      </c>
      <c r="H634" s="25">
        <v>27086</v>
      </c>
      <c r="I634" s="37" t="s">
        <v>726</v>
      </c>
      <c r="J634" s="21">
        <f t="shared" ca="1" si="29"/>
        <v>45</v>
      </c>
      <c r="K634" s="21">
        <f t="shared" ca="1" si="30"/>
        <v>45</v>
      </c>
    </row>
    <row r="635" spans="1:11" x14ac:dyDescent="0.25">
      <c r="A635" s="40" t="s">
        <v>3073</v>
      </c>
      <c r="B635" s="23">
        <v>5023</v>
      </c>
      <c r="C635" s="38" t="s">
        <v>48</v>
      </c>
      <c r="D635" s="23" t="s">
        <v>63</v>
      </c>
      <c r="E635" s="34" t="s">
        <v>64</v>
      </c>
      <c r="F635" s="23" t="s">
        <v>76</v>
      </c>
      <c r="G635" s="21" t="str">
        <f t="shared" ca="1" si="28"/>
        <v>VETERANS</v>
      </c>
      <c r="H635" s="26">
        <v>19595</v>
      </c>
      <c r="I635" s="39" t="s">
        <v>727</v>
      </c>
      <c r="J635" s="21">
        <f t="shared" ca="1" si="29"/>
        <v>66</v>
      </c>
      <c r="K635" s="21">
        <f t="shared" ca="1" si="30"/>
        <v>65</v>
      </c>
    </row>
    <row r="636" spans="1:11" x14ac:dyDescent="0.25">
      <c r="A636" s="40" t="s">
        <v>3074</v>
      </c>
      <c r="B636" s="22">
        <v>2001</v>
      </c>
      <c r="C636" s="35" t="s">
        <v>3</v>
      </c>
      <c r="D636" s="22" t="s">
        <v>63</v>
      </c>
      <c r="E636" s="36" t="s">
        <v>64</v>
      </c>
      <c r="F636" s="22" t="s">
        <v>76</v>
      </c>
      <c r="G636" s="21" t="str">
        <f t="shared" ca="1" si="28"/>
        <v>VETERANS</v>
      </c>
      <c r="H636" s="25">
        <v>19987</v>
      </c>
      <c r="I636" s="37" t="s">
        <v>728</v>
      </c>
      <c r="J636" s="21">
        <f t="shared" ca="1" si="29"/>
        <v>65</v>
      </c>
      <c r="K636" s="21">
        <f t="shared" ca="1" si="30"/>
        <v>64</v>
      </c>
    </row>
    <row r="637" spans="1:11" x14ac:dyDescent="0.25">
      <c r="A637" s="40" t="s">
        <v>3075</v>
      </c>
      <c r="B637" s="23">
        <v>3006</v>
      </c>
      <c r="C637" s="38" t="s">
        <v>27</v>
      </c>
      <c r="D637" s="23" t="s">
        <v>63</v>
      </c>
      <c r="E637" s="34" t="s">
        <v>64</v>
      </c>
      <c r="F637" s="23" t="s">
        <v>76</v>
      </c>
      <c r="G637" s="21" t="str">
        <f t="shared" ca="1" si="28"/>
        <v>VETERANS</v>
      </c>
      <c r="H637" s="26">
        <v>18170</v>
      </c>
      <c r="I637" s="39" t="s">
        <v>729</v>
      </c>
      <c r="J637" s="21">
        <f t="shared" ca="1" si="29"/>
        <v>70</v>
      </c>
      <c r="K637" s="21">
        <f t="shared" ca="1" si="30"/>
        <v>69</v>
      </c>
    </row>
    <row r="638" spans="1:11" x14ac:dyDescent="0.25">
      <c r="A638" s="40" t="s">
        <v>3076</v>
      </c>
      <c r="B638" s="22">
        <v>3006</v>
      </c>
      <c r="C638" s="35" t="s">
        <v>27</v>
      </c>
      <c r="D638" s="22" t="s">
        <v>63</v>
      </c>
      <c r="E638" s="36" t="s">
        <v>64</v>
      </c>
      <c r="F638" s="22" t="s">
        <v>76</v>
      </c>
      <c r="G638" s="21" t="str">
        <f t="shared" ca="1" si="28"/>
        <v>VETERANS</v>
      </c>
      <c r="H638" s="25">
        <v>19738</v>
      </c>
      <c r="I638" s="37" t="s">
        <v>730</v>
      </c>
      <c r="J638" s="21">
        <f t="shared" ca="1" si="29"/>
        <v>65</v>
      </c>
      <c r="K638" s="21">
        <f t="shared" ca="1" si="30"/>
        <v>65</v>
      </c>
    </row>
    <row r="639" spans="1:11" x14ac:dyDescent="0.25">
      <c r="A639" s="40" t="s">
        <v>3077</v>
      </c>
      <c r="B639" s="23">
        <v>2022</v>
      </c>
      <c r="C639" s="38" t="s">
        <v>12</v>
      </c>
      <c r="D639" s="23" t="s">
        <v>63</v>
      </c>
      <c r="E639" s="34" t="s">
        <v>64</v>
      </c>
      <c r="F639" s="23" t="s">
        <v>76</v>
      </c>
      <c r="G639" s="21" t="str">
        <f t="shared" ca="1" si="28"/>
        <v>VETERANS</v>
      </c>
      <c r="H639" s="26">
        <v>22724</v>
      </c>
      <c r="I639" s="39" t="s">
        <v>731</v>
      </c>
      <c r="J639" s="21">
        <f t="shared" ca="1" si="29"/>
        <v>57</v>
      </c>
      <c r="K639" s="21">
        <f t="shared" ca="1" si="30"/>
        <v>56</v>
      </c>
    </row>
    <row r="640" spans="1:11" x14ac:dyDescent="0.25">
      <c r="A640" s="40" t="s">
        <v>3078</v>
      </c>
      <c r="B640" s="22">
        <v>2022</v>
      </c>
      <c r="C640" s="35" t="s">
        <v>12</v>
      </c>
      <c r="D640" s="22" t="s">
        <v>64</v>
      </c>
      <c r="E640" s="36" t="s">
        <v>64</v>
      </c>
      <c r="F640" s="22" t="s">
        <v>76</v>
      </c>
      <c r="G640" s="21" t="str">
        <f t="shared" ca="1" si="28"/>
        <v>SENIORS</v>
      </c>
      <c r="H640" s="25">
        <v>23703</v>
      </c>
      <c r="I640" s="37" t="s">
        <v>732</v>
      </c>
      <c r="J640" s="21">
        <f t="shared" ca="1" si="29"/>
        <v>55</v>
      </c>
      <c r="K640" s="21">
        <f t="shared" ca="1" si="30"/>
        <v>54</v>
      </c>
    </row>
    <row r="641" spans="1:11" x14ac:dyDescent="0.25">
      <c r="A641" s="40" t="s">
        <v>3079</v>
      </c>
      <c r="B641" s="23">
        <v>3007</v>
      </c>
      <c r="C641" s="38" t="s">
        <v>28</v>
      </c>
      <c r="D641" s="23" t="s">
        <v>63</v>
      </c>
      <c r="E641" s="34" t="s">
        <v>64</v>
      </c>
      <c r="F641" s="23" t="s">
        <v>76</v>
      </c>
      <c r="G641" s="21" t="str">
        <f t="shared" ca="1" si="28"/>
        <v>SENIORS</v>
      </c>
      <c r="H641" s="26">
        <v>28909</v>
      </c>
      <c r="I641" s="39" t="s">
        <v>733</v>
      </c>
      <c r="J641" s="21">
        <f t="shared" ca="1" si="29"/>
        <v>40</v>
      </c>
      <c r="K641" s="21">
        <f t="shared" ca="1" si="30"/>
        <v>40</v>
      </c>
    </row>
    <row r="642" spans="1:11" x14ac:dyDescent="0.25">
      <c r="A642" s="40" t="s">
        <v>3080</v>
      </c>
      <c r="B642" s="22">
        <v>2027</v>
      </c>
      <c r="C642" s="35" t="s">
        <v>17</v>
      </c>
      <c r="D642" s="22" t="s">
        <v>64</v>
      </c>
      <c r="E642" s="36" t="s">
        <v>64</v>
      </c>
      <c r="F642" s="22" t="s">
        <v>76</v>
      </c>
      <c r="G642" s="21" t="str">
        <f t="shared" ref="G642:G705" ca="1" si="31">VLOOKUP(H642,$P$2:$Q$15,2,1)</f>
        <v>SENIORS</v>
      </c>
      <c r="H642" s="25">
        <v>25272</v>
      </c>
      <c r="I642" s="37" t="s">
        <v>734</v>
      </c>
      <c r="J642" s="21">
        <f t="shared" ref="J642:J705" ca="1" si="32">DATEDIF(H642,DATE(YEAR(TODAY()),12,31),"y")</f>
        <v>50</v>
      </c>
      <c r="K642" s="21">
        <f t="shared" ref="K642:K705" ca="1" si="33">IF(H642="","",DATEDIF(H642,TODAY(),"Y"))</f>
        <v>50</v>
      </c>
    </row>
    <row r="643" spans="1:11" x14ac:dyDescent="0.25">
      <c r="A643" s="40" t="s">
        <v>3081</v>
      </c>
      <c r="B643" s="23">
        <v>2027</v>
      </c>
      <c r="C643" s="38" t="s">
        <v>17</v>
      </c>
      <c r="D643" s="23" t="s">
        <v>63</v>
      </c>
      <c r="E643" s="34" t="s">
        <v>64</v>
      </c>
      <c r="F643" s="23" t="s">
        <v>76</v>
      </c>
      <c r="G643" s="21" t="str">
        <f t="shared" ca="1" si="31"/>
        <v>SENIORS</v>
      </c>
      <c r="H643" s="26">
        <v>23920</v>
      </c>
      <c r="I643" s="39" t="s">
        <v>735</v>
      </c>
      <c r="J643" s="21">
        <f t="shared" ca="1" si="32"/>
        <v>54</v>
      </c>
      <c r="K643" s="21">
        <f t="shared" ca="1" si="33"/>
        <v>53</v>
      </c>
    </row>
    <row r="644" spans="1:11" x14ac:dyDescent="0.25">
      <c r="A644" s="40" t="s">
        <v>3082</v>
      </c>
      <c r="B644" s="22">
        <v>2022</v>
      </c>
      <c r="C644" s="35" t="s">
        <v>12</v>
      </c>
      <c r="D644" s="22" t="s">
        <v>63</v>
      </c>
      <c r="E644" s="36" t="s">
        <v>64</v>
      </c>
      <c r="F644" s="22" t="s">
        <v>76</v>
      </c>
      <c r="G644" s="21" t="str">
        <f t="shared" ca="1" si="31"/>
        <v>SENIORS</v>
      </c>
      <c r="H644" s="25">
        <v>28236</v>
      </c>
      <c r="I644" s="37" t="s">
        <v>736</v>
      </c>
      <c r="J644" s="21">
        <f t="shared" ca="1" si="32"/>
        <v>42</v>
      </c>
      <c r="K644" s="21">
        <f t="shared" ca="1" si="33"/>
        <v>41</v>
      </c>
    </row>
    <row r="645" spans="1:11" x14ac:dyDescent="0.25">
      <c r="A645" s="40" t="s">
        <v>3083</v>
      </c>
      <c r="B645" s="23">
        <v>3008</v>
      </c>
      <c r="C645" s="38" t="s">
        <v>29</v>
      </c>
      <c r="D645" s="23" t="s">
        <v>63</v>
      </c>
      <c r="E645" s="34" t="s">
        <v>64</v>
      </c>
      <c r="F645" s="23" t="s">
        <v>76</v>
      </c>
      <c r="G645" s="21" t="str">
        <f t="shared" ca="1" si="31"/>
        <v>VETERANS</v>
      </c>
      <c r="H645" s="26">
        <v>18561</v>
      </c>
      <c r="I645" s="39" t="s">
        <v>737</v>
      </c>
      <c r="J645" s="21">
        <f t="shared" ca="1" si="32"/>
        <v>69</v>
      </c>
      <c r="K645" s="21">
        <f t="shared" ca="1" si="33"/>
        <v>68</v>
      </c>
    </row>
    <row r="646" spans="1:11" x14ac:dyDescent="0.25">
      <c r="A646" s="40" t="s">
        <v>3084</v>
      </c>
      <c r="B646" s="22">
        <v>3006</v>
      </c>
      <c r="C646" s="35" t="s">
        <v>27</v>
      </c>
      <c r="D646" s="22" t="s">
        <v>64</v>
      </c>
      <c r="E646" s="36" t="s">
        <v>64</v>
      </c>
      <c r="F646" s="22" t="s">
        <v>76</v>
      </c>
      <c r="G646" s="21" t="str">
        <f t="shared" ca="1" si="31"/>
        <v>VETERANS</v>
      </c>
      <c r="H646" s="25">
        <v>18948</v>
      </c>
      <c r="I646" s="37" t="s">
        <v>738</v>
      </c>
      <c r="J646" s="21">
        <f t="shared" ca="1" si="32"/>
        <v>68</v>
      </c>
      <c r="K646" s="21">
        <f t="shared" ca="1" si="33"/>
        <v>67</v>
      </c>
    </row>
    <row r="647" spans="1:11" x14ac:dyDescent="0.25">
      <c r="A647" s="40" t="s">
        <v>3085</v>
      </c>
      <c r="B647" s="23">
        <v>2020</v>
      </c>
      <c r="C647" s="38" t="s">
        <v>11</v>
      </c>
      <c r="D647" s="23" t="s">
        <v>63</v>
      </c>
      <c r="E647" s="34" t="s">
        <v>64</v>
      </c>
      <c r="F647" s="23" t="s">
        <v>76</v>
      </c>
      <c r="G647" s="21" t="str">
        <f t="shared" ca="1" si="31"/>
        <v>VETERANS</v>
      </c>
      <c r="H647" s="26">
        <v>21613</v>
      </c>
      <c r="I647" s="39" t="s">
        <v>739</v>
      </c>
      <c r="J647" s="21">
        <f t="shared" ca="1" si="32"/>
        <v>60</v>
      </c>
      <c r="K647" s="21">
        <f t="shared" ca="1" si="33"/>
        <v>60</v>
      </c>
    </row>
    <row r="648" spans="1:11" x14ac:dyDescent="0.25">
      <c r="A648" s="40" t="s">
        <v>3086</v>
      </c>
      <c r="B648" s="22">
        <v>3007</v>
      </c>
      <c r="C648" s="35" t="s">
        <v>28</v>
      </c>
      <c r="D648" s="22" t="s">
        <v>63</v>
      </c>
      <c r="E648" s="36" t="s">
        <v>64</v>
      </c>
      <c r="F648" s="22" t="s">
        <v>76</v>
      </c>
      <c r="G648" s="21" t="str">
        <f t="shared" ca="1" si="31"/>
        <v>VETERANS</v>
      </c>
      <c r="H648" s="25">
        <v>21588</v>
      </c>
      <c r="I648" s="37" t="s">
        <v>2354</v>
      </c>
      <c r="J648" s="21">
        <f t="shared" ca="1" si="32"/>
        <v>60</v>
      </c>
      <c r="K648" s="21">
        <f t="shared" ca="1" si="33"/>
        <v>60</v>
      </c>
    </row>
    <row r="649" spans="1:11" x14ac:dyDescent="0.25">
      <c r="A649" s="40" t="s">
        <v>3087</v>
      </c>
      <c r="B649" s="23">
        <v>5037</v>
      </c>
      <c r="C649" s="38" t="s">
        <v>60</v>
      </c>
      <c r="D649" s="23" t="s">
        <v>63</v>
      </c>
      <c r="E649" s="34" t="s">
        <v>64</v>
      </c>
      <c r="F649" s="23" t="s">
        <v>76</v>
      </c>
      <c r="G649" s="21" t="str">
        <f t="shared" ca="1" si="31"/>
        <v>SENIORS</v>
      </c>
      <c r="H649" s="26">
        <v>23013</v>
      </c>
      <c r="I649" s="39" t="s">
        <v>740</v>
      </c>
      <c r="J649" s="21">
        <f t="shared" ca="1" si="32"/>
        <v>56</v>
      </c>
      <c r="K649" s="21">
        <f t="shared" ca="1" si="33"/>
        <v>56</v>
      </c>
    </row>
    <row r="650" spans="1:11" x14ac:dyDescent="0.25">
      <c r="A650" s="40" t="s">
        <v>3088</v>
      </c>
      <c r="B650" s="22">
        <v>2020</v>
      </c>
      <c r="C650" s="35" t="s">
        <v>11</v>
      </c>
      <c r="D650" s="22" t="s">
        <v>63</v>
      </c>
      <c r="E650" s="36" t="s">
        <v>64</v>
      </c>
      <c r="F650" s="22" t="s">
        <v>76</v>
      </c>
      <c r="G650" s="21" t="str">
        <f t="shared" ca="1" si="31"/>
        <v>VETERANS</v>
      </c>
      <c r="H650" s="25">
        <v>19776</v>
      </c>
      <c r="I650" s="37" t="s">
        <v>741</v>
      </c>
      <c r="J650" s="21">
        <f t="shared" ca="1" si="32"/>
        <v>65</v>
      </c>
      <c r="K650" s="21">
        <f t="shared" ca="1" si="33"/>
        <v>65</v>
      </c>
    </row>
    <row r="651" spans="1:11" x14ac:dyDescent="0.25">
      <c r="A651" s="40" t="s">
        <v>3089</v>
      </c>
      <c r="B651" s="23">
        <v>2022</v>
      </c>
      <c r="C651" s="38" t="s">
        <v>12</v>
      </c>
      <c r="D651" s="23" t="s">
        <v>63</v>
      </c>
      <c r="E651" s="34" t="s">
        <v>64</v>
      </c>
      <c r="F651" s="23" t="s">
        <v>78</v>
      </c>
      <c r="G651" s="21" t="str">
        <f t="shared" ca="1" si="31"/>
        <v>VETERANS</v>
      </c>
      <c r="H651" s="26">
        <v>22940</v>
      </c>
      <c r="I651" s="39" t="s">
        <v>742</v>
      </c>
      <c r="J651" s="21">
        <f t="shared" ca="1" si="32"/>
        <v>57</v>
      </c>
      <c r="K651" s="21">
        <f t="shared" ca="1" si="33"/>
        <v>56</v>
      </c>
    </row>
    <row r="652" spans="1:11" x14ac:dyDescent="0.25">
      <c r="A652" s="40" t="s">
        <v>3090</v>
      </c>
      <c r="B652" s="22">
        <v>2022</v>
      </c>
      <c r="C652" s="35" t="s">
        <v>12</v>
      </c>
      <c r="D652" s="22" t="s">
        <v>63</v>
      </c>
      <c r="E652" s="36" t="s">
        <v>64</v>
      </c>
      <c r="F652" s="22" t="s">
        <v>78</v>
      </c>
      <c r="G652" s="21" t="str">
        <f t="shared" ca="1" si="31"/>
        <v>SENIORS</v>
      </c>
      <c r="H652" s="25">
        <v>33216</v>
      </c>
      <c r="I652" s="37" t="s">
        <v>743</v>
      </c>
      <c r="J652" s="21">
        <f t="shared" ca="1" si="32"/>
        <v>29</v>
      </c>
      <c r="K652" s="21">
        <f t="shared" ca="1" si="33"/>
        <v>28</v>
      </c>
    </row>
    <row r="653" spans="1:11" x14ac:dyDescent="0.25">
      <c r="A653" s="40" t="s">
        <v>3091</v>
      </c>
      <c r="B653" s="23">
        <v>3001</v>
      </c>
      <c r="C653" s="38" t="s">
        <v>23</v>
      </c>
      <c r="D653" s="23" t="s">
        <v>63</v>
      </c>
      <c r="E653" s="34" t="s">
        <v>64</v>
      </c>
      <c r="F653" s="23" t="s">
        <v>77</v>
      </c>
      <c r="G653" s="21" t="str">
        <f t="shared" ca="1" si="31"/>
        <v>VETERANS</v>
      </c>
      <c r="H653" s="26">
        <v>22526</v>
      </c>
      <c r="I653" s="39" t="s">
        <v>744</v>
      </c>
      <c r="J653" s="21">
        <f t="shared" ca="1" si="32"/>
        <v>58</v>
      </c>
      <c r="K653" s="21">
        <f t="shared" ca="1" si="33"/>
        <v>57</v>
      </c>
    </row>
    <row r="654" spans="1:11" x14ac:dyDescent="0.25">
      <c r="A654" s="40" t="s">
        <v>3092</v>
      </c>
      <c r="B654" s="22">
        <v>3001</v>
      </c>
      <c r="C654" s="35" t="s">
        <v>23</v>
      </c>
      <c r="D654" s="22" t="s">
        <v>63</v>
      </c>
      <c r="E654" s="36" t="s">
        <v>64</v>
      </c>
      <c r="F654" s="22" t="s">
        <v>76</v>
      </c>
      <c r="G654" s="21" t="str">
        <f t="shared" ca="1" si="31"/>
        <v>SENIORS</v>
      </c>
      <c r="H654" s="25">
        <v>32630</v>
      </c>
      <c r="I654" s="37" t="s">
        <v>745</v>
      </c>
      <c r="J654" s="21">
        <f t="shared" ca="1" si="32"/>
        <v>30</v>
      </c>
      <c r="K654" s="21">
        <f t="shared" ca="1" si="33"/>
        <v>29</v>
      </c>
    </row>
    <row r="655" spans="1:11" x14ac:dyDescent="0.25">
      <c r="A655" s="40" t="s">
        <v>3093</v>
      </c>
      <c r="B655" s="23">
        <v>3001</v>
      </c>
      <c r="C655" s="38" t="s">
        <v>23</v>
      </c>
      <c r="D655" s="23" t="s">
        <v>63</v>
      </c>
      <c r="E655" s="34" t="s">
        <v>64</v>
      </c>
      <c r="F655" s="23" t="s">
        <v>76</v>
      </c>
      <c r="G655" s="21" t="str">
        <f t="shared" ca="1" si="31"/>
        <v>SENIORS</v>
      </c>
      <c r="H655" s="26">
        <v>31769</v>
      </c>
      <c r="I655" s="39" t="s">
        <v>746</v>
      </c>
      <c r="J655" s="21">
        <f t="shared" ca="1" si="32"/>
        <v>33</v>
      </c>
      <c r="K655" s="21">
        <f t="shared" ca="1" si="33"/>
        <v>32</v>
      </c>
    </row>
    <row r="656" spans="1:11" x14ac:dyDescent="0.25">
      <c r="A656" s="40" t="s">
        <v>3094</v>
      </c>
      <c r="B656" s="22">
        <v>3005</v>
      </c>
      <c r="C656" s="35" t="s">
        <v>26</v>
      </c>
      <c r="D656" s="22" t="s">
        <v>64</v>
      </c>
      <c r="E656" s="36" t="s">
        <v>64</v>
      </c>
      <c r="F656" s="22" t="s">
        <v>76</v>
      </c>
      <c r="G656" s="21" t="str">
        <f t="shared" ca="1" si="31"/>
        <v>VETERANS</v>
      </c>
      <c r="H656" s="25">
        <v>18421</v>
      </c>
      <c r="I656" s="37" t="s">
        <v>747</v>
      </c>
      <c r="J656" s="21">
        <f t="shared" ca="1" si="32"/>
        <v>69</v>
      </c>
      <c r="K656" s="21">
        <f t="shared" ca="1" si="33"/>
        <v>68</v>
      </c>
    </row>
    <row r="657" spans="1:11" x14ac:dyDescent="0.25">
      <c r="A657" s="40" t="s">
        <v>3095</v>
      </c>
      <c r="B657" s="23">
        <v>2033</v>
      </c>
      <c r="C657" s="38" t="s">
        <v>21</v>
      </c>
      <c r="D657" s="23" t="s">
        <v>63</v>
      </c>
      <c r="E657" s="34" t="s">
        <v>64</v>
      </c>
      <c r="F657" s="23" t="s">
        <v>76</v>
      </c>
      <c r="G657" s="21" t="str">
        <f t="shared" ca="1" si="31"/>
        <v>SENIORS</v>
      </c>
      <c r="H657" s="26">
        <v>29448</v>
      </c>
      <c r="I657" s="39" t="s">
        <v>748</v>
      </c>
      <c r="J657" s="21">
        <f t="shared" ca="1" si="32"/>
        <v>39</v>
      </c>
      <c r="K657" s="21">
        <f t="shared" ca="1" si="33"/>
        <v>38</v>
      </c>
    </row>
    <row r="658" spans="1:11" x14ac:dyDescent="0.25">
      <c r="A658" s="40" t="s">
        <v>3096</v>
      </c>
      <c r="B658" s="22">
        <v>2033</v>
      </c>
      <c r="C658" s="35" t="s">
        <v>21</v>
      </c>
      <c r="D658" s="22" t="s">
        <v>64</v>
      </c>
      <c r="E658" s="36" t="s">
        <v>64</v>
      </c>
      <c r="F658" s="22" t="s">
        <v>76</v>
      </c>
      <c r="G658" s="21" t="str">
        <f t="shared" ca="1" si="31"/>
        <v>SENIORS</v>
      </c>
      <c r="H658" s="25">
        <v>30170</v>
      </c>
      <c r="I658" s="37" t="s">
        <v>749</v>
      </c>
      <c r="J658" s="21">
        <f t="shared" ca="1" si="32"/>
        <v>37</v>
      </c>
      <c r="K658" s="21">
        <f t="shared" ca="1" si="33"/>
        <v>36</v>
      </c>
    </row>
    <row r="659" spans="1:11" x14ac:dyDescent="0.25">
      <c r="A659" s="40" t="s">
        <v>3097</v>
      </c>
      <c r="B659" s="23">
        <v>5003</v>
      </c>
      <c r="C659" s="38" t="s">
        <v>40</v>
      </c>
      <c r="D659" s="23" t="s">
        <v>63</v>
      </c>
      <c r="E659" s="34" t="s">
        <v>64</v>
      </c>
      <c r="F659" s="23" t="s">
        <v>76</v>
      </c>
      <c r="G659" s="21" t="str">
        <f t="shared" ca="1" si="31"/>
        <v>VETERANS</v>
      </c>
      <c r="H659" s="26">
        <v>16688</v>
      </c>
      <c r="I659" s="39" t="s">
        <v>750</v>
      </c>
      <c r="J659" s="21">
        <f t="shared" ca="1" si="32"/>
        <v>74</v>
      </c>
      <c r="K659" s="21">
        <f t="shared" ca="1" si="33"/>
        <v>73</v>
      </c>
    </row>
    <row r="660" spans="1:11" x14ac:dyDescent="0.25">
      <c r="A660" s="40" t="s">
        <v>3098</v>
      </c>
      <c r="B660" s="22">
        <v>3006</v>
      </c>
      <c r="C660" s="35" t="s">
        <v>27</v>
      </c>
      <c r="D660" s="22" t="s">
        <v>63</v>
      </c>
      <c r="E660" s="36" t="s">
        <v>64</v>
      </c>
      <c r="F660" s="22" t="s">
        <v>76</v>
      </c>
      <c r="G660" s="21" t="str">
        <f t="shared" ca="1" si="31"/>
        <v>VETERANS</v>
      </c>
      <c r="H660" s="25">
        <v>18297</v>
      </c>
      <c r="I660" s="37" t="s">
        <v>751</v>
      </c>
      <c r="J660" s="21">
        <f t="shared" ca="1" si="32"/>
        <v>69</v>
      </c>
      <c r="K660" s="21">
        <f t="shared" ca="1" si="33"/>
        <v>69</v>
      </c>
    </row>
    <row r="661" spans="1:11" x14ac:dyDescent="0.25">
      <c r="A661" s="40" t="s">
        <v>3099</v>
      </c>
      <c r="B661" s="23">
        <v>2024</v>
      </c>
      <c r="C661" s="38" t="s">
        <v>14</v>
      </c>
      <c r="D661" s="23" t="s">
        <v>63</v>
      </c>
      <c r="E661" s="34" t="s">
        <v>64</v>
      </c>
      <c r="F661" s="23" t="s">
        <v>76</v>
      </c>
      <c r="G661" s="21" t="str">
        <f t="shared" ca="1" si="31"/>
        <v>VETERANS</v>
      </c>
      <c r="H661" s="26">
        <v>17343</v>
      </c>
      <c r="I661" s="39" t="s">
        <v>752</v>
      </c>
      <c r="J661" s="21">
        <f t="shared" ca="1" si="32"/>
        <v>72</v>
      </c>
      <c r="K661" s="21">
        <f t="shared" ca="1" si="33"/>
        <v>71</v>
      </c>
    </row>
    <row r="662" spans="1:11" x14ac:dyDescent="0.25">
      <c r="A662" s="40" t="s">
        <v>3100</v>
      </c>
      <c r="B662" s="22">
        <v>2010</v>
      </c>
      <c r="C662" s="35" t="s">
        <v>6</v>
      </c>
      <c r="D662" s="22" t="s">
        <v>63</v>
      </c>
      <c r="E662" s="36" t="s">
        <v>64</v>
      </c>
      <c r="F662" s="22" t="s">
        <v>76</v>
      </c>
      <c r="G662" s="21" t="str">
        <f t="shared" ca="1" si="31"/>
        <v>SENIORS</v>
      </c>
      <c r="H662" s="25">
        <v>25685</v>
      </c>
      <c r="I662" s="37" t="s">
        <v>753</v>
      </c>
      <c r="J662" s="21">
        <f t="shared" ca="1" si="32"/>
        <v>49</v>
      </c>
      <c r="K662" s="21">
        <f t="shared" ca="1" si="33"/>
        <v>48</v>
      </c>
    </row>
    <row r="663" spans="1:11" x14ac:dyDescent="0.25">
      <c r="A663" s="40" t="s">
        <v>3101</v>
      </c>
      <c r="B663" s="23">
        <v>2010</v>
      </c>
      <c r="C663" s="38" t="s">
        <v>6</v>
      </c>
      <c r="D663" s="23" t="s">
        <v>64</v>
      </c>
      <c r="E663" s="34" t="s">
        <v>64</v>
      </c>
      <c r="F663" s="23" t="s">
        <v>76</v>
      </c>
      <c r="G663" s="21" t="str">
        <f t="shared" ca="1" si="31"/>
        <v>SENIORS</v>
      </c>
      <c r="H663" s="26">
        <v>26520</v>
      </c>
      <c r="I663" s="39" t="s">
        <v>754</v>
      </c>
      <c r="J663" s="21">
        <f t="shared" ca="1" si="32"/>
        <v>47</v>
      </c>
      <c r="K663" s="21">
        <f t="shared" ca="1" si="33"/>
        <v>46</v>
      </c>
    </row>
    <row r="664" spans="1:11" x14ac:dyDescent="0.25">
      <c r="A664" s="40" t="s">
        <v>3102</v>
      </c>
      <c r="B664" s="23">
        <v>2016</v>
      </c>
      <c r="C664" s="38" t="s">
        <v>10</v>
      </c>
      <c r="D664" s="23" t="s">
        <v>63</v>
      </c>
      <c r="E664" s="34" t="s">
        <v>64</v>
      </c>
      <c r="F664" s="23" t="s">
        <v>76</v>
      </c>
      <c r="G664" s="21" t="str">
        <f t="shared" ca="1" si="31"/>
        <v>VETERANS</v>
      </c>
      <c r="H664" s="26">
        <v>21781</v>
      </c>
      <c r="I664" s="39" t="s">
        <v>758</v>
      </c>
      <c r="J664" s="21">
        <f t="shared" ca="1" si="32"/>
        <v>60</v>
      </c>
      <c r="K664" s="21">
        <f t="shared" ca="1" si="33"/>
        <v>59</v>
      </c>
    </row>
    <row r="665" spans="1:11" x14ac:dyDescent="0.25">
      <c r="A665" s="40" t="s">
        <v>3103</v>
      </c>
      <c r="B665" s="22">
        <v>2025</v>
      </c>
      <c r="C665" s="35" t="s">
        <v>15</v>
      </c>
      <c r="D665" s="22" t="s">
        <v>64</v>
      </c>
      <c r="E665" s="36" t="s">
        <v>64</v>
      </c>
      <c r="F665" s="22" t="s">
        <v>77</v>
      </c>
      <c r="G665" s="21" t="str">
        <f t="shared" ca="1" si="31"/>
        <v>SENIORS</v>
      </c>
      <c r="H665" s="25">
        <v>25748</v>
      </c>
      <c r="I665" s="37" t="s">
        <v>755</v>
      </c>
      <c r="J665" s="21">
        <f t="shared" ca="1" si="32"/>
        <v>49</v>
      </c>
      <c r="K665" s="21">
        <f t="shared" ca="1" si="33"/>
        <v>48</v>
      </c>
    </row>
    <row r="666" spans="1:11" x14ac:dyDescent="0.25">
      <c r="A666" s="40" t="s">
        <v>3104</v>
      </c>
      <c r="B666" s="22">
        <v>3004</v>
      </c>
      <c r="C666" s="35" t="s">
        <v>25</v>
      </c>
      <c r="D666" s="22" t="s">
        <v>63</v>
      </c>
      <c r="E666" s="36" t="s">
        <v>64</v>
      </c>
      <c r="F666" s="22" t="s">
        <v>76</v>
      </c>
      <c r="G666" s="21" t="str">
        <f t="shared" ca="1" si="31"/>
        <v>VETERANS</v>
      </c>
      <c r="H666" s="25">
        <v>20481</v>
      </c>
      <c r="I666" s="37" t="s">
        <v>757</v>
      </c>
      <c r="J666" s="21">
        <f t="shared" ca="1" si="32"/>
        <v>63</v>
      </c>
      <c r="K666" s="21">
        <f t="shared" ca="1" si="33"/>
        <v>63</v>
      </c>
    </row>
    <row r="667" spans="1:11" x14ac:dyDescent="0.25">
      <c r="A667" s="40" t="s">
        <v>3105</v>
      </c>
      <c r="B667" s="22">
        <v>3022</v>
      </c>
      <c r="C667" s="35" t="s">
        <v>37</v>
      </c>
      <c r="D667" s="22" t="s">
        <v>63</v>
      </c>
      <c r="E667" s="36" t="s">
        <v>64</v>
      </c>
      <c r="F667" s="22" t="s">
        <v>76</v>
      </c>
      <c r="G667" s="21" t="str">
        <f t="shared" ca="1" si="31"/>
        <v>VETERANS</v>
      </c>
      <c r="H667" s="25">
        <v>21132</v>
      </c>
      <c r="I667" s="37" t="s">
        <v>759</v>
      </c>
      <c r="J667" s="21">
        <f t="shared" ca="1" si="32"/>
        <v>62</v>
      </c>
      <c r="K667" s="21">
        <f t="shared" ca="1" si="33"/>
        <v>61</v>
      </c>
    </row>
    <row r="668" spans="1:11" x14ac:dyDescent="0.25">
      <c r="A668" s="40" t="s">
        <v>3106</v>
      </c>
      <c r="B668" s="23">
        <v>5037</v>
      </c>
      <c r="C668" s="38" t="s">
        <v>60</v>
      </c>
      <c r="D668" s="23" t="s">
        <v>63</v>
      </c>
      <c r="E668" s="34" t="s">
        <v>64</v>
      </c>
      <c r="F668" s="23" t="s">
        <v>76</v>
      </c>
      <c r="G668" s="21" t="str">
        <f t="shared" ca="1" si="31"/>
        <v>SENIORS</v>
      </c>
      <c r="H668" s="26">
        <v>28520</v>
      </c>
      <c r="I668" s="39" t="s">
        <v>756</v>
      </c>
      <c r="J668" s="21">
        <f t="shared" ca="1" si="32"/>
        <v>41</v>
      </c>
      <c r="K668" s="21">
        <f t="shared" ca="1" si="33"/>
        <v>41</v>
      </c>
    </row>
    <row r="669" spans="1:11" x14ac:dyDescent="0.25">
      <c r="A669" s="40" t="s">
        <v>3107</v>
      </c>
      <c r="B669" s="23">
        <v>2001</v>
      </c>
      <c r="C669" s="38" t="s">
        <v>3</v>
      </c>
      <c r="D669" s="23" t="s">
        <v>63</v>
      </c>
      <c r="E669" s="34" t="s">
        <v>64</v>
      </c>
      <c r="F669" s="23" t="s">
        <v>76</v>
      </c>
      <c r="G669" s="21" t="str">
        <f t="shared" ca="1" si="31"/>
        <v>VETERANS</v>
      </c>
      <c r="H669" s="26">
        <v>14025</v>
      </c>
      <c r="I669" s="39" t="s">
        <v>760</v>
      </c>
      <c r="J669" s="21">
        <f t="shared" ca="1" si="32"/>
        <v>81</v>
      </c>
      <c r="K669" s="21">
        <f t="shared" ca="1" si="33"/>
        <v>80</v>
      </c>
    </row>
    <row r="670" spans="1:11" x14ac:dyDescent="0.25">
      <c r="A670" s="40" t="s">
        <v>3108</v>
      </c>
      <c r="B670" s="22">
        <v>3012</v>
      </c>
      <c r="C670" s="35" t="s">
        <v>32</v>
      </c>
      <c r="D670" s="22" t="s">
        <v>63</v>
      </c>
      <c r="E670" s="36" t="s">
        <v>64</v>
      </c>
      <c r="F670" s="22" t="s">
        <v>76</v>
      </c>
      <c r="G670" s="21" t="str">
        <f t="shared" ca="1" si="31"/>
        <v>VETERANS</v>
      </c>
      <c r="H670" s="25">
        <v>19874</v>
      </c>
      <c r="I670" s="37" t="s">
        <v>761</v>
      </c>
      <c r="J670" s="21">
        <f t="shared" ca="1" si="32"/>
        <v>65</v>
      </c>
      <c r="K670" s="21">
        <f t="shared" ca="1" si="33"/>
        <v>64</v>
      </c>
    </row>
    <row r="671" spans="1:11" x14ac:dyDescent="0.25">
      <c r="A671" s="40" t="s">
        <v>3109</v>
      </c>
      <c r="B671" s="23">
        <v>5010</v>
      </c>
      <c r="C671" s="38" t="s">
        <v>43</v>
      </c>
      <c r="D671" s="23" t="s">
        <v>63</v>
      </c>
      <c r="E671" s="34" t="s">
        <v>64</v>
      </c>
      <c r="F671" s="23" t="s">
        <v>76</v>
      </c>
      <c r="G671" s="21" t="str">
        <f t="shared" ca="1" si="31"/>
        <v>VETERANS</v>
      </c>
      <c r="H671" s="26">
        <v>20799</v>
      </c>
      <c r="I671" s="39" t="s">
        <v>762</v>
      </c>
      <c r="J671" s="21">
        <f t="shared" ca="1" si="32"/>
        <v>63</v>
      </c>
      <c r="K671" s="21">
        <f t="shared" ca="1" si="33"/>
        <v>62</v>
      </c>
    </row>
    <row r="672" spans="1:11" x14ac:dyDescent="0.25">
      <c r="A672" s="40" t="s">
        <v>3110</v>
      </c>
      <c r="B672" s="22">
        <v>5010</v>
      </c>
      <c r="C672" s="35" t="s">
        <v>43</v>
      </c>
      <c r="D672" s="22" t="s">
        <v>64</v>
      </c>
      <c r="E672" s="36" t="s">
        <v>64</v>
      </c>
      <c r="F672" s="22" t="s">
        <v>76</v>
      </c>
      <c r="G672" s="21" t="str">
        <f t="shared" ca="1" si="31"/>
        <v>SENIORS</v>
      </c>
      <c r="H672" s="25">
        <v>23526</v>
      </c>
      <c r="I672" s="37" t="s">
        <v>763</v>
      </c>
      <c r="J672" s="21">
        <f t="shared" ca="1" si="32"/>
        <v>55</v>
      </c>
      <c r="K672" s="21">
        <f t="shared" ca="1" si="33"/>
        <v>54</v>
      </c>
    </row>
    <row r="673" spans="1:11" x14ac:dyDescent="0.25">
      <c r="A673" s="40" t="s">
        <v>3111</v>
      </c>
      <c r="B673" s="23">
        <v>5010</v>
      </c>
      <c r="C673" s="38" t="s">
        <v>43</v>
      </c>
      <c r="D673" s="23" t="s">
        <v>64</v>
      </c>
      <c r="E673" s="34" t="s">
        <v>64</v>
      </c>
      <c r="F673" s="23" t="s">
        <v>76</v>
      </c>
      <c r="G673" s="21" t="str">
        <f t="shared" ca="1" si="31"/>
        <v>SENIORS</v>
      </c>
      <c r="H673" s="26">
        <v>30867</v>
      </c>
      <c r="I673" s="39" t="s">
        <v>764</v>
      </c>
      <c r="J673" s="21">
        <f t="shared" ca="1" si="32"/>
        <v>35</v>
      </c>
      <c r="K673" s="21">
        <f t="shared" ca="1" si="33"/>
        <v>34</v>
      </c>
    </row>
    <row r="674" spans="1:11" x14ac:dyDescent="0.25">
      <c r="A674" s="40" t="s">
        <v>3112</v>
      </c>
      <c r="B674" s="22">
        <v>5028</v>
      </c>
      <c r="C674" s="35" t="s">
        <v>53</v>
      </c>
      <c r="D674" s="22" t="s">
        <v>63</v>
      </c>
      <c r="E674" s="36" t="s">
        <v>64</v>
      </c>
      <c r="F674" s="22" t="s">
        <v>76</v>
      </c>
      <c r="G674" s="21" t="str">
        <f t="shared" ca="1" si="31"/>
        <v>VETERANS</v>
      </c>
      <c r="H674" s="25">
        <v>19036</v>
      </c>
      <c r="I674" s="37" t="s">
        <v>765</v>
      </c>
      <c r="J674" s="21">
        <f t="shared" ca="1" si="32"/>
        <v>67</v>
      </c>
      <c r="K674" s="21">
        <f t="shared" ca="1" si="33"/>
        <v>67</v>
      </c>
    </row>
    <row r="675" spans="1:11" x14ac:dyDescent="0.25">
      <c r="A675" s="40" t="s">
        <v>3113</v>
      </c>
      <c r="B675" s="23">
        <v>3005</v>
      </c>
      <c r="C675" s="38" t="s">
        <v>26</v>
      </c>
      <c r="D675" s="23" t="s">
        <v>64</v>
      </c>
      <c r="E675" s="34" t="s">
        <v>64</v>
      </c>
      <c r="F675" s="23" t="s">
        <v>76</v>
      </c>
      <c r="G675" s="21" t="str">
        <f t="shared" ca="1" si="31"/>
        <v>VETERANS</v>
      </c>
      <c r="H675" s="26">
        <v>19442</v>
      </c>
      <c r="I675" s="39" t="s">
        <v>766</v>
      </c>
      <c r="J675" s="21">
        <f t="shared" ca="1" si="32"/>
        <v>66</v>
      </c>
      <c r="K675" s="21">
        <f t="shared" ca="1" si="33"/>
        <v>65</v>
      </c>
    </row>
    <row r="676" spans="1:11" x14ac:dyDescent="0.25">
      <c r="A676" s="40" t="s">
        <v>3114</v>
      </c>
      <c r="B676" s="22">
        <v>2032</v>
      </c>
      <c r="C676" s="35" t="s">
        <v>20</v>
      </c>
      <c r="D676" s="22" t="s">
        <v>63</v>
      </c>
      <c r="E676" s="36" t="s">
        <v>64</v>
      </c>
      <c r="F676" s="22" t="s">
        <v>77</v>
      </c>
      <c r="G676" s="21" t="str">
        <f t="shared" ca="1" si="31"/>
        <v>VETERANS</v>
      </c>
      <c r="H676" s="25">
        <v>22521</v>
      </c>
      <c r="I676" s="37" t="s">
        <v>767</v>
      </c>
      <c r="J676" s="21">
        <f t="shared" ca="1" si="32"/>
        <v>58</v>
      </c>
      <c r="K676" s="21">
        <f t="shared" ca="1" si="33"/>
        <v>57</v>
      </c>
    </row>
    <row r="677" spans="1:11" x14ac:dyDescent="0.25">
      <c r="A677" s="40" t="s">
        <v>3115</v>
      </c>
      <c r="B677" s="23">
        <v>2007</v>
      </c>
      <c r="C677" s="38" t="s">
        <v>5</v>
      </c>
      <c r="D677" s="23" t="s">
        <v>63</v>
      </c>
      <c r="E677" s="34" t="s">
        <v>64</v>
      </c>
      <c r="F677" s="23" t="s">
        <v>76</v>
      </c>
      <c r="G677" s="21" t="str">
        <f t="shared" ca="1" si="31"/>
        <v>VETERANS</v>
      </c>
      <c r="H677" s="26">
        <v>22172</v>
      </c>
      <c r="I677" s="39" t="s">
        <v>768</v>
      </c>
      <c r="J677" s="21">
        <f t="shared" ca="1" si="32"/>
        <v>59</v>
      </c>
      <c r="K677" s="21">
        <f t="shared" ca="1" si="33"/>
        <v>58</v>
      </c>
    </row>
    <row r="678" spans="1:11" x14ac:dyDescent="0.25">
      <c r="A678" s="40" t="s">
        <v>3116</v>
      </c>
      <c r="B678" s="22">
        <v>2007</v>
      </c>
      <c r="C678" s="35" t="s">
        <v>5</v>
      </c>
      <c r="D678" s="22" t="s">
        <v>64</v>
      </c>
      <c r="E678" s="36" t="s">
        <v>64</v>
      </c>
      <c r="F678" s="22" t="s">
        <v>76</v>
      </c>
      <c r="G678" s="21" t="str">
        <f t="shared" ca="1" si="31"/>
        <v>VETERANS</v>
      </c>
      <c r="H678" s="25">
        <v>20772</v>
      </c>
      <c r="I678" s="37" t="s">
        <v>769</v>
      </c>
      <c r="J678" s="21">
        <f t="shared" ca="1" si="32"/>
        <v>63</v>
      </c>
      <c r="K678" s="21">
        <f t="shared" ca="1" si="33"/>
        <v>62</v>
      </c>
    </row>
    <row r="679" spans="1:11" x14ac:dyDescent="0.25">
      <c r="A679" s="40" t="s">
        <v>3117</v>
      </c>
      <c r="B679" s="23">
        <v>5028</v>
      </c>
      <c r="C679" s="38" t="s">
        <v>53</v>
      </c>
      <c r="D679" s="23" t="s">
        <v>63</v>
      </c>
      <c r="E679" s="34" t="s">
        <v>64</v>
      </c>
      <c r="F679" s="23" t="s">
        <v>76</v>
      </c>
      <c r="G679" s="21" t="str">
        <f t="shared" ca="1" si="31"/>
        <v>VETERANS</v>
      </c>
      <c r="H679" s="26">
        <v>22537</v>
      </c>
      <c r="I679" s="39" t="s">
        <v>770</v>
      </c>
      <c r="J679" s="21">
        <f t="shared" ca="1" si="32"/>
        <v>58</v>
      </c>
      <c r="K679" s="21">
        <f t="shared" ca="1" si="33"/>
        <v>57</v>
      </c>
    </row>
    <row r="680" spans="1:11" x14ac:dyDescent="0.25">
      <c r="A680" s="40" t="s">
        <v>3118</v>
      </c>
      <c r="B680" s="22">
        <v>5028</v>
      </c>
      <c r="C680" s="35" t="s">
        <v>53</v>
      </c>
      <c r="D680" s="22" t="s">
        <v>63</v>
      </c>
      <c r="E680" s="36" t="s">
        <v>64</v>
      </c>
      <c r="F680" s="22" t="s">
        <v>76</v>
      </c>
      <c r="G680" s="21" t="str">
        <f t="shared" ca="1" si="31"/>
        <v>SENIORS</v>
      </c>
      <c r="H680" s="25">
        <v>33618</v>
      </c>
      <c r="I680" s="37" t="s">
        <v>771</v>
      </c>
      <c r="J680" s="21">
        <f t="shared" ca="1" si="32"/>
        <v>27</v>
      </c>
      <c r="K680" s="21">
        <f t="shared" ca="1" si="33"/>
        <v>27</v>
      </c>
    </row>
    <row r="681" spans="1:11" x14ac:dyDescent="0.25">
      <c r="A681" s="40" t="s">
        <v>3119</v>
      </c>
      <c r="B681" s="23">
        <v>2025</v>
      </c>
      <c r="C681" s="38" t="s">
        <v>15</v>
      </c>
      <c r="D681" s="23" t="s">
        <v>64</v>
      </c>
      <c r="E681" s="34" t="s">
        <v>64</v>
      </c>
      <c r="F681" s="23" t="s">
        <v>76</v>
      </c>
      <c r="G681" s="21" t="str">
        <f t="shared" ca="1" si="31"/>
        <v>VETERANS</v>
      </c>
      <c r="H681" s="26">
        <v>22515</v>
      </c>
      <c r="I681" s="39" t="s">
        <v>772</v>
      </c>
      <c r="J681" s="21">
        <f t="shared" ca="1" si="32"/>
        <v>58</v>
      </c>
      <c r="K681" s="21">
        <f t="shared" ca="1" si="33"/>
        <v>57</v>
      </c>
    </row>
    <row r="682" spans="1:11" x14ac:dyDescent="0.25">
      <c r="A682" s="40" t="s">
        <v>3120</v>
      </c>
      <c r="B682" s="22">
        <v>2025</v>
      </c>
      <c r="C682" s="35" t="s">
        <v>15</v>
      </c>
      <c r="D682" s="22" t="s">
        <v>63</v>
      </c>
      <c r="E682" s="36" t="s">
        <v>64</v>
      </c>
      <c r="F682" s="22" t="s">
        <v>76</v>
      </c>
      <c r="G682" s="21" t="str">
        <f t="shared" ca="1" si="31"/>
        <v>VETERANS</v>
      </c>
      <c r="H682" s="25">
        <v>18635</v>
      </c>
      <c r="I682" s="37" t="s">
        <v>773</v>
      </c>
      <c r="J682" s="21">
        <f t="shared" ca="1" si="32"/>
        <v>68</v>
      </c>
      <c r="K682" s="21">
        <f t="shared" ca="1" si="33"/>
        <v>68</v>
      </c>
    </row>
    <row r="683" spans="1:11" x14ac:dyDescent="0.25">
      <c r="A683" s="40" t="s">
        <v>3121</v>
      </c>
      <c r="B683" s="23">
        <v>5031</v>
      </c>
      <c r="C683" s="38" t="s">
        <v>56</v>
      </c>
      <c r="D683" s="23" t="s">
        <v>63</v>
      </c>
      <c r="E683" s="34" t="s">
        <v>64</v>
      </c>
      <c r="F683" s="23" t="s">
        <v>76</v>
      </c>
      <c r="G683" s="21" t="str">
        <f t="shared" ca="1" si="31"/>
        <v>VETERANS</v>
      </c>
      <c r="H683" s="26">
        <v>21401</v>
      </c>
      <c r="I683" s="39" t="s">
        <v>774</v>
      </c>
      <c r="J683" s="21">
        <f t="shared" ca="1" si="32"/>
        <v>61</v>
      </c>
      <c r="K683" s="21">
        <f t="shared" ca="1" si="33"/>
        <v>60</v>
      </c>
    </row>
    <row r="684" spans="1:11" x14ac:dyDescent="0.25">
      <c r="A684" s="40" t="s">
        <v>3122</v>
      </c>
      <c r="B684" s="22">
        <v>5032</v>
      </c>
      <c r="C684" s="35" t="s">
        <v>57</v>
      </c>
      <c r="D684" s="22" t="s">
        <v>63</v>
      </c>
      <c r="E684" s="36" t="s">
        <v>64</v>
      </c>
      <c r="F684" s="22" t="s">
        <v>76</v>
      </c>
      <c r="G684" s="21" t="str">
        <f t="shared" ca="1" si="31"/>
        <v>SENIORS</v>
      </c>
      <c r="H684" s="25">
        <v>29262</v>
      </c>
      <c r="I684" s="37" t="s">
        <v>775</v>
      </c>
      <c r="J684" s="21">
        <f t="shared" ca="1" si="32"/>
        <v>39</v>
      </c>
      <c r="K684" s="21">
        <f t="shared" ca="1" si="33"/>
        <v>39</v>
      </c>
    </row>
    <row r="685" spans="1:11" x14ac:dyDescent="0.25">
      <c r="A685" s="40" t="s">
        <v>3123</v>
      </c>
      <c r="B685" s="23">
        <v>3004</v>
      </c>
      <c r="C685" s="38" t="s">
        <v>25</v>
      </c>
      <c r="D685" s="23" t="s">
        <v>63</v>
      </c>
      <c r="E685" s="34" t="s">
        <v>64</v>
      </c>
      <c r="F685" s="23" t="s">
        <v>76</v>
      </c>
      <c r="G685" s="21" t="str">
        <f t="shared" ca="1" si="31"/>
        <v>VETERANS</v>
      </c>
      <c r="H685" s="26">
        <v>20142</v>
      </c>
      <c r="I685" s="39" t="s">
        <v>776</v>
      </c>
      <c r="J685" s="21">
        <f t="shared" ca="1" si="32"/>
        <v>64</v>
      </c>
      <c r="K685" s="21">
        <f t="shared" ca="1" si="33"/>
        <v>64</v>
      </c>
    </row>
    <row r="686" spans="1:11" x14ac:dyDescent="0.25">
      <c r="A686" s="40" t="s">
        <v>3124</v>
      </c>
      <c r="B686" s="22">
        <v>3012</v>
      </c>
      <c r="C686" s="35" t="s">
        <v>32</v>
      </c>
      <c r="D686" s="22" t="s">
        <v>64</v>
      </c>
      <c r="E686" s="36" t="s">
        <v>64</v>
      </c>
      <c r="F686" s="22" t="s">
        <v>76</v>
      </c>
      <c r="G686" s="21" t="str">
        <f t="shared" ca="1" si="31"/>
        <v>VETERANS</v>
      </c>
      <c r="H686" s="25">
        <v>20580</v>
      </c>
      <c r="I686" s="37" t="s">
        <v>777</v>
      </c>
      <c r="J686" s="21">
        <f t="shared" ca="1" si="32"/>
        <v>63</v>
      </c>
      <c r="K686" s="21">
        <f t="shared" ca="1" si="33"/>
        <v>62</v>
      </c>
    </row>
    <row r="687" spans="1:11" x14ac:dyDescent="0.25">
      <c r="A687" s="40" t="s">
        <v>3125</v>
      </c>
      <c r="B687" s="23">
        <v>5028</v>
      </c>
      <c r="C687" s="38" t="s">
        <v>53</v>
      </c>
      <c r="D687" s="23" t="s">
        <v>63</v>
      </c>
      <c r="E687" s="34" t="s">
        <v>64</v>
      </c>
      <c r="F687" s="23" t="s">
        <v>76</v>
      </c>
      <c r="G687" s="21" t="str">
        <f t="shared" ca="1" si="31"/>
        <v>VETERANS</v>
      </c>
      <c r="H687" s="26">
        <v>20955</v>
      </c>
      <c r="I687" s="39" t="s">
        <v>778</v>
      </c>
      <c r="J687" s="21">
        <f t="shared" ca="1" si="32"/>
        <v>62</v>
      </c>
      <c r="K687" s="21">
        <f t="shared" ca="1" si="33"/>
        <v>61</v>
      </c>
    </row>
    <row r="688" spans="1:11" x14ac:dyDescent="0.25">
      <c r="A688" s="40" t="s">
        <v>3126</v>
      </c>
      <c r="B688" s="22">
        <v>3004</v>
      </c>
      <c r="C688" s="35" t="s">
        <v>25</v>
      </c>
      <c r="D688" s="22" t="s">
        <v>63</v>
      </c>
      <c r="E688" s="36" t="s">
        <v>64</v>
      </c>
      <c r="F688" s="22" t="s">
        <v>76</v>
      </c>
      <c r="G688" s="21" t="str">
        <f t="shared" ca="1" si="31"/>
        <v>VETERANS</v>
      </c>
      <c r="H688" s="25">
        <v>19113</v>
      </c>
      <c r="I688" s="37" t="s">
        <v>779</v>
      </c>
      <c r="J688" s="21">
        <f t="shared" ca="1" si="32"/>
        <v>67</v>
      </c>
      <c r="K688" s="21">
        <f t="shared" ca="1" si="33"/>
        <v>66</v>
      </c>
    </row>
    <row r="689" spans="1:11" x14ac:dyDescent="0.25">
      <c r="A689" s="40" t="s">
        <v>3127</v>
      </c>
      <c r="B689" s="23">
        <v>3004</v>
      </c>
      <c r="C689" s="38" t="s">
        <v>25</v>
      </c>
      <c r="D689" s="23" t="s">
        <v>63</v>
      </c>
      <c r="E689" s="34" t="s">
        <v>64</v>
      </c>
      <c r="F689" s="23" t="s">
        <v>76</v>
      </c>
      <c r="G689" s="21" t="str">
        <f t="shared" ca="1" si="31"/>
        <v>VETERANS</v>
      </c>
      <c r="H689" s="26">
        <v>20742</v>
      </c>
      <c r="I689" s="39" t="s">
        <v>780</v>
      </c>
      <c r="J689" s="21">
        <f t="shared" ca="1" si="32"/>
        <v>63</v>
      </c>
      <c r="K689" s="21">
        <f t="shared" ca="1" si="33"/>
        <v>62</v>
      </c>
    </row>
    <row r="690" spans="1:11" x14ac:dyDescent="0.25">
      <c r="A690" s="40" t="s">
        <v>3128</v>
      </c>
      <c r="B690" s="22">
        <v>3004</v>
      </c>
      <c r="C690" s="35" t="s">
        <v>25</v>
      </c>
      <c r="D690" s="22" t="s">
        <v>64</v>
      </c>
      <c r="E690" s="36" t="s">
        <v>64</v>
      </c>
      <c r="F690" s="22" t="s">
        <v>76</v>
      </c>
      <c r="G690" s="21" t="str">
        <f t="shared" ca="1" si="31"/>
        <v>VETERANS</v>
      </c>
      <c r="H690" s="25">
        <v>20230</v>
      </c>
      <c r="I690" s="37" t="s">
        <v>781</v>
      </c>
      <c r="J690" s="21">
        <f t="shared" ca="1" si="32"/>
        <v>64</v>
      </c>
      <c r="K690" s="21">
        <f t="shared" ca="1" si="33"/>
        <v>63</v>
      </c>
    </row>
    <row r="691" spans="1:11" x14ac:dyDescent="0.25">
      <c r="A691" s="40" t="s">
        <v>3129</v>
      </c>
      <c r="B691" s="23">
        <v>5003</v>
      </c>
      <c r="C691" s="38" t="s">
        <v>40</v>
      </c>
      <c r="D691" s="23" t="s">
        <v>63</v>
      </c>
      <c r="E691" s="34" t="s">
        <v>66</v>
      </c>
      <c r="F691" s="23" t="s">
        <v>76</v>
      </c>
      <c r="G691" s="21" t="str">
        <f t="shared" ca="1" si="31"/>
        <v>VETERANS</v>
      </c>
      <c r="H691" s="26">
        <v>19375</v>
      </c>
      <c r="I691" s="39" t="s">
        <v>782</v>
      </c>
      <c r="J691" s="21">
        <f t="shared" ca="1" si="32"/>
        <v>66</v>
      </c>
      <c r="K691" s="21">
        <f t="shared" ca="1" si="33"/>
        <v>66</v>
      </c>
    </row>
    <row r="692" spans="1:11" x14ac:dyDescent="0.25">
      <c r="A692" s="40" t="s">
        <v>3130</v>
      </c>
      <c r="B692" s="22">
        <v>5003</v>
      </c>
      <c r="C692" s="35" t="s">
        <v>40</v>
      </c>
      <c r="D692" s="22" t="s">
        <v>63</v>
      </c>
      <c r="E692" s="36" t="s">
        <v>64</v>
      </c>
      <c r="F692" s="22" t="s">
        <v>76</v>
      </c>
      <c r="G692" s="21" t="str">
        <f t="shared" ca="1" si="31"/>
        <v>VETERANS</v>
      </c>
      <c r="H692" s="25">
        <v>21854</v>
      </c>
      <c r="I692" s="37" t="s">
        <v>783</v>
      </c>
      <c r="J692" s="21">
        <f t="shared" ca="1" si="32"/>
        <v>60</v>
      </c>
      <c r="K692" s="21">
        <f t="shared" ca="1" si="33"/>
        <v>59</v>
      </c>
    </row>
    <row r="693" spans="1:11" x14ac:dyDescent="0.25">
      <c r="A693" s="40" t="s">
        <v>3131</v>
      </c>
      <c r="B693" s="23">
        <v>3006</v>
      </c>
      <c r="C693" s="38" t="s">
        <v>27</v>
      </c>
      <c r="D693" s="23" t="s">
        <v>63</v>
      </c>
      <c r="E693" s="34" t="s">
        <v>64</v>
      </c>
      <c r="F693" s="23" t="s">
        <v>76</v>
      </c>
      <c r="G693" s="21" t="str">
        <f t="shared" ca="1" si="31"/>
        <v>VETERANS</v>
      </c>
      <c r="H693" s="26">
        <v>16257</v>
      </c>
      <c r="I693" s="39" t="s">
        <v>784</v>
      </c>
      <c r="J693" s="21">
        <f t="shared" ca="1" si="32"/>
        <v>75</v>
      </c>
      <c r="K693" s="21">
        <f t="shared" ca="1" si="33"/>
        <v>74</v>
      </c>
    </row>
    <row r="694" spans="1:11" x14ac:dyDescent="0.25">
      <c r="A694" s="40" t="s">
        <v>3132</v>
      </c>
      <c r="B694" s="22">
        <v>3010</v>
      </c>
      <c r="C694" s="35" t="s">
        <v>31</v>
      </c>
      <c r="D694" s="22" t="s">
        <v>63</v>
      </c>
      <c r="E694" s="36" t="s">
        <v>64</v>
      </c>
      <c r="F694" s="22" t="s">
        <v>76</v>
      </c>
      <c r="G694" s="21" t="str">
        <f t="shared" ca="1" si="31"/>
        <v>VETERANS</v>
      </c>
      <c r="H694" s="25">
        <v>20390</v>
      </c>
      <c r="I694" s="37" t="s">
        <v>785</v>
      </c>
      <c r="J694" s="21">
        <f t="shared" ca="1" si="32"/>
        <v>64</v>
      </c>
      <c r="K694" s="21">
        <f t="shared" ca="1" si="33"/>
        <v>63</v>
      </c>
    </row>
    <row r="695" spans="1:11" x14ac:dyDescent="0.25">
      <c r="A695" s="40" t="s">
        <v>3133</v>
      </c>
      <c r="B695" s="23">
        <v>5009</v>
      </c>
      <c r="C695" s="38" t="s">
        <v>42</v>
      </c>
      <c r="D695" s="23" t="s">
        <v>63</v>
      </c>
      <c r="E695" s="34" t="s">
        <v>64</v>
      </c>
      <c r="F695" s="23" t="s">
        <v>76</v>
      </c>
      <c r="G695" s="21" t="str">
        <f t="shared" ca="1" si="31"/>
        <v>SENIORS</v>
      </c>
      <c r="H695" s="26">
        <v>26993</v>
      </c>
      <c r="I695" s="39" t="s">
        <v>786</v>
      </c>
      <c r="J695" s="21">
        <f t="shared" ca="1" si="32"/>
        <v>46</v>
      </c>
      <c r="K695" s="21">
        <f t="shared" ca="1" si="33"/>
        <v>45</v>
      </c>
    </row>
    <row r="696" spans="1:11" x14ac:dyDescent="0.25">
      <c r="A696" s="40" t="s">
        <v>3134</v>
      </c>
      <c r="B696" s="22">
        <v>3010</v>
      </c>
      <c r="C696" s="35" t="s">
        <v>31</v>
      </c>
      <c r="D696" s="22" t="s">
        <v>64</v>
      </c>
      <c r="E696" s="36" t="s">
        <v>64</v>
      </c>
      <c r="F696" s="22" t="s">
        <v>76</v>
      </c>
      <c r="G696" s="21" t="str">
        <f t="shared" ca="1" si="31"/>
        <v>SENIORS</v>
      </c>
      <c r="H696" s="25">
        <v>26705</v>
      </c>
      <c r="I696" s="37" t="s">
        <v>787</v>
      </c>
      <c r="J696" s="21">
        <f t="shared" ca="1" si="32"/>
        <v>46</v>
      </c>
      <c r="K696" s="21">
        <f t="shared" ca="1" si="33"/>
        <v>46</v>
      </c>
    </row>
    <row r="697" spans="1:11" x14ac:dyDescent="0.25">
      <c r="A697" s="40" t="s">
        <v>3135</v>
      </c>
      <c r="B697" s="23">
        <v>3005</v>
      </c>
      <c r="C697" s="38" t="s">
        <v>26</v>
      </c>
      <c r="D697" s="23" t="s">
        <v>64</v>
      </c>
      <c r="E697" s="34" t="s">
        <v>64</v>
      </c>
      <c r="F697" s="23" t="s">
        <v>76</v>
      </c>
      <c r="G697" s="21" t="str">
        <f t="shared" ca="1" si="31"/>
        <v>VETERANS</v>
      </c>
      <c r="H697" s="26">
        <v>20269</v>
      </c>
      <c r="I697" s="39" t="s">
        <v>788</v>
      </c>
      <c r="J697" s="21">
        <f t="shared" ca="1" si="32"/>
        <v>64</v>
      </c>
      <c r="K697" s="21">
        <f t="shared" ca="1" si="33"/>
        <v>63</v>
      </c>
    </row>
    <row r="698" spans="1:11" x14ac:dyDescent="0.25">
      <c r="A698" s="40" t="s">
        <v>3136</v>
      </c>
      <c r="B698" s="23">
        <v>2001</v>
      </c>
      <c r="C698" s="38" t="s">
        <v>3</v>
      </c>
      <c r="D698" s="23" t="s">
        <v>64</v>
      </c>
      <c r="E698" s="34" t="s">
        <v>64</v>
      </c>
      <c r="F698" s="23" t="s">
        <v>76</v>
      </c>
      <c r="G698" s="21" t="str">
        <f t="shared" ca="1" si="31"/>
        <v>VETERANS</v>
      </c>
      <c r="H698" s="26">
        <v>18206</v>
      </c>
      <c r="I698" s="39" t="s">
        <v>790</v>
      </c>
      <c r="J698" s="21">
        <f t="shared" ca="1" si="32"/>
        <v>70</v>
      </c>
      <c r="K698" s="21">
        <f t="shared" ca="1" si="33"/>
        <v>69</v>
      </c>
    </row>
    <row r="699" spans="1:11" x14ac:dyDescent="0.25">
      <c r="A699" s="40" t="s">
        <v>3137</v>
      </c>
      <c r="B699" s="22">
        <v>2026</v>
      </c>
      <c r="C699" s="35" t="s">
        <v>16</v>
      </c>
      <c r="D699" s="22" t="s">
        <v>64</v>
      </c>
      <c r="E699" s="36" t="s">
        <v>64</v>
      </c>
      <c r="F699" s="22" t="s">
        <v>76</v>
      </c>
      <c r="G699" s="21" t="str">
        <f t="shared" ca="1" si="31"/>
        <v>VETERANS</v>
      </c>
      <c r="H699" s="25">
        <v>22890</v>
      </c>
      <c r="I699" s="37" t="s">
        <v>789</v>
      </c>
      <c r="J699" s="21">
        <f t="shared" ca="1" si="32"/>
        <v>57</v>
      </c>
      <c r="K699" s="21">
        <f t="shared" ca="1" si="33"/>
        <v>56</v>
      </c>
    </row>
    <row r="700" spans="1:11" x14ac:dyDescent="0.25">
      <c r="A700" s="40" t="s">
        <v>3138</v>
      </c>
      <c r="B700" s="22">
        <v>3013</v>
      </c>
      <c r="C700" s="35" t="s">
        <v>33</v>
      </c>
      <c r="D700" s="22" t="s">
        <v>64</v>
      </c>
      <c r="E700" s="36" t="s">
        <v>64</v>
      </c>
      <c r="F700" s="22" t="s">
        <v>76</v>
      </c>
      <c r="G700" s="21" t="str">
        <f t="shared" ca="1" si="31"/>
        <v>SENIORS</v>
      </c>
      <c r="H700" s="25">
        <v>27238</v>
      </c>
      <c r="I700" s="37" t="s">
        <v>791</v>
      </c>
      <c r="J700" s="21">
        <f t="shared" ca="1" si="32"/>
        <v>45</v>
      </c>
      <c r="K700" s="21">
        <f t="shared" ca="1" si="33"/>
        <v>44</v>
      </c>
    </row>
    <row r="701" spans="1:11" x14ac:dyDescent="0.25">
      <c r="A701" s="40" t="s">
        <v>3139</v>
      </c>
      <c r="B701" s="23">
        <v>3003</v>
      </c>
      <c r="C701" s="38" t="s">
        <v>24</v>
      </c>
      <c r="D701" s="23" t="s">
        <v>63</v>
      </c>
      <c r="E701" s="34" t="s">
        <v>64</v>
      </c>
      <c r="F701" s="23" t="s">
        <v>76</v>
      </c>
      <c r="G701" s="21" t="str">
        <f t="shared" ca="1" si="31"/>
        <v>VETERANS</v>
      </c>
      <c r="H701" s="26">
        <v>13578</v>
      </c>
      <c r="I701" s="39" t="s">
        <v>2355</v>
      </c>
      <c r="J701" s="21">
        <f t="shared" ca="1" si="32"/>
        <v>82</v>
      </c>
      <c r="K701" s="21">
        <f t="shared" ca="1" si="33"/>
        <v>82</v>
      </c>
    </row>
    <row r="702" spans="1:11" x14ac:dyDescent="0.25">
      <c r="A702" s="40" t="s">
        <v>3140</v>
      </c>
      <c r="B702" s="22">
        <v>3003</v>
      </c>
      <c r="C702" s="35" t="s">
        <v>24</v>
      </c>
      <c r="D702" s="22" t="s">
        <v>63</v>
      </c>
      <c r="E702" s="36" t="s">
        <v>64</v>
      </c>
      <c r="F702" s="22" t="s">
        <v>76</v>
      </c>
      <c r="G702" s="21" t="str">
        <f t="shared" ca="1" si="31"/>
        <v>VETERANS</v>
      </c>
      <c r="H702" s="25">
        <v>17684</v>
      </c>
      <c r="I702" s="37" t="s">
        <v>792</v>
      </c>
      <c r="J702" s="21">
        <f t="shared" ca="1" si="32"/>
        <v>71</v>
      </c>
      <c r="K702" s="21">
        <f t="shared" ca="1" si="33"/>
        <v>70</v>
      </c>
    </row>
    <row r="703" spans="1:11" x14ac:dyDescent="0.25">
      <c r="A703" s="40" t="s">
        <v>3141</v>
      </c>
      <c r="B703" s="23">
        <v>3003</v>
      </c>
      <c r="C703" s="38" t="s">
        <v>24</v>
      </c>
      <c r="D703" s="23" t="s">
        <v>64</v>
      </c>
      <c r="E703" s="34" t="s">
        <v>64</v>
      </c>
      <c r="F703" s="23" t="s">
        <v>76</v>
      </c>
      <c r="G703" s="21" t="str">
        <f t="shared" ca="1" si="31"/>
        <v>VETERANS</v>
      </c>
      <c r="H703" s="26">
        <v>18167</v>
      </c>
      <c r="I703" s="39" t="s">
        <v>793</v>
      </c>
      <c r="J703" s="21">
        <f t="shared" ca="1" si="32"/>
        <v>70</v>
      </c>
      <c r="K703" s="21">
        <f t="shared" ca="1" si="33"/>
        <v>69</v>
      </c>
    </row>
    <row r="704" spans="1:11" x14ac:dyDescent="0.25">
      <c r="A704" s="40" t="s">
        <v>3142</v>
      </c>
      <c r="B704" s="22">
        <v>3006</v>
      </c>
      <c r="C704" s="35" t="s">
        <v>27</v>
      </c>
      <c r="D704" s="22" t="s">
        <v>63</v>
      </c>
      <c r="E704" s="36" t="s">
        <v>64</v>
      </c>
      <c r="F704" s="22" t="s">
        <v>76</v>
      </c>
      <c r="G704" s="21" t="str">
        <f t="shared" ca="1" si="31"/>
        <v>VETERANS</v>
      </c>
      <c r="H704" s="25">
        <v>18569</v>
      </c>
      <c r="I704" s="37" t="s">
        <v>795</v>
      </c>
      <c r="J704" s="21">
        <f t="shared" ca="1" si="32"/>
        <v>69</v>
      </c>
      <c r="K704" s="21">
        <f t="shared" ca="1" si="33"/>
        <v>68</v>
      </c>
    </row>
    <row r="705" spans="1:11" x14ac:dyDescent="0.25">
      <c r="A705" s="40" t="s">
        <v>3143</v>
      </c>
      <c r="B705" s="22">
        <v>3006</v>
      </c>
      <c r="C705" s="35" t="s">
        <v>27</v>
      </c>
      <c r="D705" s="22" t="s">
        <v>64</v>
      </c>
      <c r="E705" s="36" t="s">
        <v>64</v>
      </c>
      <c r="F705" s="22" t="s">
        <v>76</v>
      </c>
      <c r="G705" s="21" t="str">
        <f t="shared" ca="1" si="31"/>
        <v>VETERANS</v>
      </c>
      <c r="H705" s="25">
        <v>17782</v>
      </c>
      <c r="I705" s="37" t="s">
        <v>796</v>
      </c>
      <c r="J705" s="21">
        <f t="shared" ca="1" si="32"/>
        <v>71</v>
      </c>
      <c r="K705" s="21">
        <f t="shared" ca="1" si="33"/>
        <v>70</v>
      </c>
    </row>
    <row r="706" spans="1:11" x14ac:dyDescent="0.25">
      <c r="A706" s="40" t="s">
        <v>3144</v>
      </c>
      <c r="B706" s="23">
        <v>5025</v>
      </c>
      <c r="C706" s="38" t="s">
        <v>50</v>
      </c>
      <c r="D706" s="23" t="s">
        <v>63</v>
      </c>
      <c r="E706" s="34" t="s">
        <v>64</v>
      </c>
      <c r="F706" s="23" t="s">
        <v>76</v>
      </c>
      <c r="G706" s="21" t="str">
        <f t="shared" ref="G706:G769" ca="1" si="34">VLOOKUP(H706,$P$2:$Q$15,2,1)</f>
        <v>VETERANS</v>
      </c>
      <c r="H706" s="26">
        <v>20765</v>
      </c>
      <c r="I706" s="39" t="s">
        <v>794</v>
      </c>
      <c r="J706" s="21">
        <f t="shared" ref="J706:J769" ca="1" si="35">DATEDIF(H706,DATE(YEAR(TODAY()),12,31),"y")</f>
        <v>63</v>
      </c>
      <c r="K706" s="21">
        <f t="shared" ref="K706:K769" ca="1" si="36">IF(H706="","",DATEDIF(H706,TODAY(),"Y"))</f>
        <v>62</v>
      </c>
    </row>
    <row r="707" spans="1:11" x14ac:dyDescent="0.25">
      <c r="A707" s="40" t="s">
        <v>3145</v>
      </c>
      <c r="B707" s="22">
        <v>2024</v>
      </c>
      <c r="C707" s="35" t="s">
        <v>14</v>
      </c>
      <c r="D707" s="22" t="s">
        <v>63</v>
      </c>
      <c r="E707" s="36" t="s">
        <v>64</v>
      </c>
      <c r="F707" s="22" t="s">
        <v>76</v>
      </c>
      <c r="G707" s="21" t="str">
        <f t="shared" ca="1" si="34"/>
        <v>SENIORS</v>
      </c>
      <c r="H707" s="25">
        <v>33244</v>
      </c>
      <c r="I707" s="37" t="s">
        <v>799</v>
      </c>
      <c r="J707" s="21">
        <f t="shared" ca="1" si="35"/>
        <v>28</v>
      </c>
      <c r="K707" s="21">
        <f t="shared" ca="1" si="36"/>
        <v>28</v>
      </c>
    </row>
    <row r="708" spans="1:11" x14ac:dyDescent="0.25">
      <c r="A708" s="40" t="s">
        <v>3146</v>
      </c>
      <c r="B708" s="23">
        <v>2027</v>
      </c>
      <c r="C708" s="38" t="s">
        <v>17</v>
      </c>
      <c r="D708" s="23" t="s">
        <v>63</v>
      </c>
      <c r="E708" s="34" t="s">
        <v>64</v>
      </c>
      <c r="F708" s="23" t="s">
        <v>76</v>
      </c>
      <c r="G708" s="21" t="str">
        <f t="shared" ca="1" si="34"/>
        <v>VETERANS</v>
      </c>
      <c r="H708" s="26">
        <v>15884</v>
      </c>
      <c r="I708" s="39" t="s">
        <v>797</v>
      </c>
      <c r="J708" s="21">
        <f t="shared" ca="1" si="35"/>
        <v>76</v>
      </c>
      <c r="K708" s="21">
        <f t="shared" ca="1" si="36"/>
        <v>75</v>
      </c>
    </row>
    <row r="709" spans="1:11" x14ac:dyDescent="0.25">
      <c r="A709" s="40" t="s">
        <v>3147</v>
      </c>
      <c r="B709" s="23">
        <v>2027</v>
      </c>
      <c r="C709" s="38" t="s">
        <v>17</v>
      </c>
      <c r="D709" s="23" t="s">
        <v>64</v>
      </c>
      <c r="E709" s="34" t="s">
        <v>64</v>
      </c>
      <c r="F709" s="23" t="s">
        <v>76</v>
      </c>
      <c r="G709" s="21" t="str">
        <f t="shared" ca="1" si="34"/>
        <v>SENIORS</v>
      </c>
      <c r="H709" s="26">
        <v>25642</v>
      </c>
      <c r="I709" s="39" t="s">
        <v>798</v>
      </c>
      <c r="J709" s="21">
        <f t="shared" ca="1" si="35"/>
        <v>49</v>
      </c>
      <c r="K709" s="21">
        <f t="shared" ca="1" si="36"/>
        <v>48</v>
      </c>
    </row>
    <row r="710" spans="1:11" x14ac:dyDescent="0.25">
      <c r="A710" s="40" t="s">
        <v>3148</v>
      </c>
      <c r="B710" s="22">
        <v>3013</v>
      </c>
      <c r="C710" s="35" t="s">
        <v>33</v>
      </c>
      <c r="D710" s="22" t="s">
        <v>63</v>
      </c>
      <c r="E710" s="36" t="s">
        <v>64</v>
      </c>
      <c r="F710" s="22" t="s">
        <v>76</v>
      </c>
      <c r="G710" s="21" t="str">
        <f t="shared" ca="1" si="34"/>
        <v>VETERANS</v>
      </c>
      <c r="H710" s="25">
        <v>22334</v>
      </c>
      <c r="I710" s="37" t="s">
        <v>800</v>
      </c>
      <c r="J710" s="21">
        <f t="shared" ca="1" si="35"/>
        <v>58</v>
      </c>
      <c r="K710" s="21">
        <f t="shared" ca="1" si="36"/>
        <v>58</v>
      </c>
    </row>
    <row r="711" spans="1:11" x14ac:dyDescent="0.25">
      <c r="A711" s="40" t="s">
        <v>3149</v>
      </c>
      <c r="B711" s="23">
        <v>2027</v>
      </c>
      <c r="C711" s="38" t="s">
        <v>17</v>
      </c>
      <c r="D711" s="23" t="s">
        <v>63</v>
      </c>
      <c r="E711" s="34" t="s">
        <v>64</v>
      </c>
      <c r="F711" s="23" t="s">
        <v>76</v>
      </c>
      <c r="G711" s="21" t="str">
        <f t="shared" ca="1" si="34"/>
        <v>VETERANS</v>
      </c>
      <c r="H711" s="26">
        <v>21847</v>
      </c>
      <c r="I711" s="39" t="s">
        <v>801</v>
      </c>
      <c r="J711" s="21">
        <f t="shared" ca="1" si="35"/>
        <v>60</v>
      </c>
      <c r="K711" s="21">
        <f t="shared" ca="1" si="36"/>
        <v>59</v>
      </c>
    </row>
    <row r="712" spans="1:11" x14ac:dyDescent="0.25">
      <c r="A712" s="40" t="s">
        <v>3150</v>
      </c>
      <c r="B712" s="22">
        <v>2027</v>
      </c>
      <c r="C712" s="35" t="s">
        <v>17</v>
      </c>
      <c r="D712" s="22" t="s">
        <v>64</v>
      </c>
      <c r="E712" s="36" t="s">
        <v>64</v>
      </c>
      <c r="F712" s="22" t="s">
        <v>76</v>
      </c>
      <c r="G712" s="21" t="str">
        <f t="shared" ca="1" si="34"/>
        <v>SENIORS</v>
      </c>
      <c r="H712" s="25">
        <v>23906</v>
      </c>
      <c r="I712" s="37" t="s">
        <v>802</v>
      </c>
      <c r="J712" s="21">
        <f t="shared" ca="1" si="35"/>
        <v>54</v>
      </c>
      <c r="K712" s="21">
        <f t="shared" ca="1" si="36"/>
        <v>53</v>
      </c>
    </row>
    <row r="713" spans="1:11" x14ac:dyDescent="0.25">
      <c r="A713" s="40" t="s">
        <v>3151</v>
      </c>
      <c r="B713" s="22">
        <v>2022</v>
      </c>
      <c r="C713" s="35" t="s">
        <v>12</v>
      </c>
      <c r="D713" s="22" t="s">
        <v>63</v>
      </c>
      <c r="E713" s="36" t="s">
        <v>64</v>
      </c>
      <c r="F713" s="22" t="s">
        <v>76</v>
      </c>
      <c r="G713" s="21" t="str">
        <f t="shared" ca="1" si="34"/>
        <v>SENIORS</v>
      </c>
      <c r="H713" s="25">
        <v>25942</v>
      </c>
      <c r="I713" s="37" t="s">
        <v>804</v>
      </c>
      <c r="J713" s="21">
        <f t="shared" ca="1" si="35"/>
        <v>48</v>
      </c>
      <c r="K713" s="21">
        <f t="shared" ca="1" si="36"/>
        <v>48</v>
      </c>
    </row>
    <row r="714" spans="1:11" x14ac:dyDescent="0.25">
      <c r="A714" s="40" t="s">
        <v>3152</v>
      </c>
      <c r="B714" s="23">
        <v>2035</v>
      </c>
      <c r="C714" s="38" t="s">
        <v>22</v>
      </c>
      <c r="D714" s="23" t="s">
        <v>63</v>
      </c>
      <c r="E714" s="34" t="s">
        <v>64</v>
      </c>
      <c r="F714" s="23" t="s">
        <v>76</v>
      </c>
      <c r="G714" s="21" t="str">
        <f t="shared" ca="1" si="34"/>
        <v>VETERANS</v>
      </c>
      <c r="H714" s="26">
        <v>19145</v>
      </c>
      <c r="I714" s="39" t="s">
        <v>803</v>
      </c>
      <c r="J714" s="21">
        <f t="shared" ca="1" si="35"/>
        <v>67</v>
      </c>
      <c r="K714" s="21">
        <f t="shared" ca="1" si="36"/>
        <v>66</v>
      </c>
    </row>
    <row r="715" spans="1:11" x14ac:dyDescent="0.25">
      <c r="A715" s="40" t="s">
        <v>3153</v>
      </c>
      <c r="B715" s="23">
        <v>3009</v>
      </c>
      <c r="C715" s="38" t="s">
        <v>30</v>
      </c>
      <c r="D715" s="23" t="s">
        <v>63</v>
      </c>
      <c r="E715" s="34" t="s">
        <v>64</v>
      </c>
      <c r="F715" s="23" t="s">
        <v>76</v>
      </c>
      <c r="G715" s="21" t="str">
        <f t="shared" ca="1" si="34"/>
        <v>VETERANS</v>
      </c>
      <c r="H715" s="26">
        <v>18009</v>
      </c>
      <c r="I715" s="39" t="s">
        <v>805</v>
      </c>
      <c r="J715" s="21">
        <f t="shared" ca="1" si="35"/>
        <v>70</v>
      </c>
      <c r="K715" s="21">
        <f t="shared" ca="1" si="36"/>
        <v>69</v>
      </c>
    </row>
    <row r="716" spans="1:11" x14ac:dyDescent="0.25">
      <c r="A716" s="40" t="s">
        <v>3154</v>
      </c>
      <c r="B716" s="22">
        <v>3009</v>
      </c>
      <c r="C716" s="35" t="s">
        <v>30</v>
      </c>
      <c r="D716" s="22" t="s">
        <v>64</v>
      </c>
      <c r="E716" s="36" t="s">
        <v>64</v>
      </c>
      <c r="F716" s="22" t="s">
        <v>76</v>
      </c>
      <c r="G716" s="21" t="str">
        <f t="shared" ca="1" si="34"/>
        <v>VETERANS</v>
      </c>
      <c r="H716" s="25">
        <v>20940</v>
      </c>
      <c r="I716" s="37" t="s">
        <v>806</v>
      </c>
      <c r="J716" s="21">
        <f t="shared" ca="1" si="35"/>
        <v>62</v>
      </c>
      <c r="K716" s="21">
        <f t="shared" ca="1" si="36"/>
        <v>61</v>
      </c>
    </row>
    <row r="717" spans="1:11" x14ac:dyDescent="0.25">
      <c r="A717" s="40" t="s">
        <v>3155</v>
      </c>
      <c r="B717" s="23">
        <v>2035</v>
      </c>
      <c r="C717" s="38" t="s">
        <v>22</v>
      </c>
      <c r="D717" s="23" t="s">
        <v>63</v>
      </c>
      <c r="E717" s="34" t="s">
        <v>64</v>
      </c>
      <c r="F717" s="23" t="s">
        <v>76</v>
      </c>
      <c r="G717" s="21" t="str">
        <f t="shared" ca="1" si="34"/>
        <v>SENIORS</v>
      </c>
      <c r="H717" s="26">
        <v>33295</v>
      </c>
      <c r="I717" s="39" t="s">
        <v>807</v>
      </c>
      <c r="J717" s="21">
        <f t="shared" ca="1" si="35"/>
        <v>28</v>
      </c>
      <c r="K717" s="21">
        <f t="shared" ca="1" si="36"/>
        <v>28</v>
      </c>
    </row>
    <row r="718" spans="1:11" x14ac:dyDescent="0.25">
      <c r="A718" s="40" t="s">
        <v>3156</v>
      </c>
      <c r="B718" s="22">
        <v>2035</v>
      </c>
      <c r="C718" s="35" t="s">
        <v>22</v>
      </c>
      <c r="D718" s="22" t="s">
        <v>63</v>
      </c>
      <c r="E718" s="36" t="s">
        <v>64</v>
      </c>
      <c r="F718" s="22" t="s">
        <v>76</v>
      </c>
      <c r="G718" s="21" t="str">
        <f t="shared" ca="1" si="34"/>
        <v>VETERANS</v>
      </c>
      <c r="H718" s="25">
        <v>16219</v>
      </c>
      <c r="I718" s="37" t="s">
        <v>808</v>
      </c>
      <c r="J718" s="21">
        <f t="shared" ca="1" si="35"/>
        <v>75</v>
      </c>
      <c r="K718" s="21">
        <f t="shared" ca="1" si="36"/>
        <v>74</v>
      </c>
    </row>
    <row r="719" spans="1:11" x14ac:dyDescent="0.25">
      <c r="A719" s="40" t="s">
        <v>3157</v>
      </c>
      <c r="B719" s="23">
        <v>3005</v>
      </c>
      <c r="C719" s="38" t="s">
        <v>26</v>
      </c>
      <c r="D719" s="23" t="s">
        <v>63</v>
      </c>
      <c r="E719" s="34" t="s">
        <v>64</v>
      </c>
      <c r="F719" s="23" t="s">
        <v>76</v>
      </c>
      <c r="G719" s="21" t="str">
        <f t="shared" ca="1" si="34"/>
        <v>SENIORS</v>
      </c>
      <c r="H719" s="26">
        <v>26100</v>
      </c>
      <c r="I719" s="39" t="s">
        <v>809</v>
      </c>
      <c r="J719" s="21">
        <f t="shared" ca="1" si="35"/>
        <v>48</v>
      </c>
      <c r="K719" s="21">
        <f t="shared" ca="1" si="36"/>
        <v>47</v>
      </c>
    </row>
    <row r="720" spans="1:11" x14ac:dyDescent="0.25">
      <c r="A720" s="40" t="s">
        <v>3158</v>
      </c>
      <c r="B720" s="22">
        <v>3024</v>
      </c>
      <c r="C720" s="35" t="s">
        <v>38</v>
      </c>
      <c r="D720" s="22" t="s">
        <v>63</v>
      </c>
      <c r="E720" s="36" t="s">
        <v>64</v>
      </c>
      <c r="F720" s="22" t="s">
        <v>76</v>
      </c>
      <c r="G720" s="21" t="str">
        <f t="shared" ca="1" si="34"/>
        <v>VETERANS</v>
      </c>
      <c r="H720" s="25">
        <v>17976</v>
      </c>
      <c r="I720" s="37" t="s">
        <v>810</v>
      </c>
      <c r="J720" s="21">
        <f t="shared" ca="1" si="35"/>
        <v>70</v>
      </c>
      <c r="K720" s="21">
        <f t="shared" ca="1" si="36"/>
        <v>69</v>
      </c>
    </row>
    <row r="721" spans="1:11" x14ac:dyDescent="0.25">
      <c r="A721" s="40" t="s">
        <v>3159</v>
      </c>
      <c r="B721" s="22">
        <v>3004</v>
      </c>
      <c r="C721" s="35" t="s">
        <v>25</v>
      </c>
      <c r="D721" s="22" t="s">
        <v>63</v>
      </c>
      <c r="E721" s="36" t="s">
        <v>64</v>
      </c>
      <c r="F721" s="22" t="s">
        <v>76</v>
      </c>
      <c r="G721" s="21" t="str">
        <f t="shared" ca="1" si="34"/>
        <v>VETERANS</v>
      </c>
      <c r="H721" s="25">
        <v>20678</v>
      </c>
      <c r="I721" s="37" t="s">
        <v>812</v>
      </c>
      <c r="J721" s="21">
        <f t="shared" ca="1" si="35"/>
        <v>63</v>
      </c>
      <c r="K721" s="21">
        <f t="shared" ca="1" si="36"/>
        <v>62</v>
      </c>
    </row>
    <row r="722" spans="1:11" x14ac:dyDescent="0.25">
      <c r="A722" s="40" t="s">
        <v>3160</v>
      </c>
      <c r="B722" s="23">
        <v>3008</v>
      </c>
      <c r="C722" s="38" t="s">
        <v>29</v>
      </c>
      <c r="D722" s="23" t="s">
        <v>63</v>
      </c>
      <c r="E722" s="34" t="s">
        <v>64</v>
      </c>
      <c r="F722" s="23" t="s">
        <v>76</v>
      </c>
      <c r="G722" s="21" t="str">
        <f t="shared" ca="1" si="34"/>
        <v>SENIORS</v>
      </c>
      <c r="H722" s="26">
        <v>27145</v>
      </c>
      <c r="I722" s="39" t="s">
        <v>811</v>
      </c>
      <c r="J722" s="21">
        <f t="shared" ca="1" si="35"/>
        <v>45</v>
      </c>
      <c r="K722" s="21">
        <f t="shared" ca="1" si="36"/>
        <v>44</v>
      </c>
    </row>
    <row r="723" spans="1:11" x14ac:dyDescent="0.25">
      <c r="A723" s="40" t="s">
        <v>3161</v>
      </c>
      <c r="B723" s="23">
        <v>3003</v>
      </c>
      <c r="C723" s="38" t="s">
        <v>24</v>
      </c>
      <c r="D723" s="23" t="s">
        <v>63</v>
      </c>
      <c r="E723" s="34" t="s">
        <v>64</v>
      </c>
      <c r="F723" s="23" t="s">
        <v>76</v>
      </c>
      <c r="G723" s="21" t="str">
        <f t="shared" ca="1" si="34"/>
        <v>VETERANS</v>
      </c>
      <c r="H723" s="26">
        <v>22885</v>
      </c>
      <c r="I723" s="39" t="s">
        <v>816</v>
      </c>
      <c r="J723" s="21">
        <f t="shared" ca="1" si="35"/>
        <v>57</v>
      </c>
      <c r="K723" s="21">
        <f t="shared" ca="1" si="36"/>
        <v>56</v>
      </c>
    </row>
    <row r="724" spans="1:11" x14ac:dyDescent="0.25">
      <c r="A724" s="40" t="s">
        <v>3162</v>
      </c>
      <c r="B724" s="22">
        <v>3005</v>
      </c>
      <c r="C724" s="35" t="s">
        <v>26</v>
      </c>
      <c r="D724" s="22" t="s">
        <v>64</v>
      </c>
      <c r="E724" s="36" t="s">
        <v>64</v>
      </c>
      <c r="F724" s="22" t="s">
        <v>78</v>
      </c>
      <c r="G724" s="21" t="str">
        <f t="shared" ca="1" si="34"/>
        <v>SENIORS</v>
      </c>
      <c r="H724" s="25">
        <v>32270</v>
      </c>
      <c r="I724" s="37" t="s">
        <v>814</v>
      </c>
      <c r="J724" s="21">
        <f t="shared" ca="1" si="35"/>
        <v>31</v>
      </c>
      <c r="K724" s="21">
        <f t="shared" ca="1" si="36"/>
        <v>30</v>
      </c>
    </row>
    <row r="725" spans="1:11" x14ac:dyDescent="0.25">
      <c r="A725" s="40" t="s">
        <v>3163</v>
      </c>
      <c r="B725" s="22">
        <v>3005</v>
      </c>
      <c r="C725" s="35" t="s">
        <v>26</v>
      </c>
      <c r="D725" s="22" t="s">
        <v>63</v>
      </c>
      <c r="E725" s="36" t="s">
        <v>64</v>
      </c>
      <c r="F725" s="22" t="s">
        <v>76</v>
      </c>
      <c r="G725" s="21" t="str">
        <f t="shared" ca="1" si="34"/>
        <v>SENIORS</v>
      </c>
      <c r="H725" s="25">
        <v>28828</v>
      </c>
      <c r="I725" s="37" t="s">
        <v>815</v>
      </c>
      <c r="J725" s="21">
        <f t="shared" ca="1" si="35"/>
        <v>41</v>
      </c>
      <c r="K725" s="21">
        <f t="shared" ca="1" si="36"/>
        <v>40</v>
      </c>
    </row>
    <row r="726" spans="1:11" x14ac:dyDescent="0.25">
      <c r="A726" s="40" t="s">
        <v>3164</v>
      </c>
      <c r="B726" s="23">
        <v>5009</v>
      </c>
      <c r="C726" s="38" t="s">
        <v>42</v>
      </c>
      <c r="D726" s="23" t="s">
        <v>63</v>
      </c>
      <c r="E726" s="34" t="s">
        <v>64</v>
      </c>
      <c r="F726" s="23" t="s">
        <v>76</v>
      </c>
      <c r="G726" s="21" t="str">
        <f t="shared" ca="1" si="34"/>
        <v>VETERANS</v>
      </c>
      <c r="H726" s="26">
        <v>20116</v>
      </c>
      <c r="I726" s="39" t="s">
        <v>2356</v>
      </c>
      <c r="J726" s="21">
        <f t="shared" ca="1" si="35"/>
        <v>64</v>
      </c>
      <c r="K726" s="21">
        <f t="shared" ca="1" si="36"/>
        <v>64</v>
      </c>
    </row>
    <row r="727" spans="1:11" x14ac:dyDescent="0.25">
      <c r="A727" s="40" t="s">
        <v>3165</v>
      </c>
      <c r="B727" s="23">
        <v>5020</v>
      </c>
      <c r="C727" s="38" t="s">
        <v>47</v>
      </c>
      <c r="D727" s="23" t="s">
        <v>64</v>
      </c>
      <c r="E727" s="34" t="s">
        <v>64</v>
      </c>
      <c r="F727" s="23" t="s">
        <v>76</v>
      </c>
      <c r="G727" s="21" t="str">
        <f t="shared" ca="1" si="34"/>
        <v>SENIORS</v>
      </c>
      <c r="H727" s="26">
        <v>34531</v>
      </c>
      <c r="I727" s="39" t="s">
        <v>813</v>
      </c>
      <c r="J727" s="21">
        <f t="shared" ca="1" si="35"/>
        <v>25</v>
      </c>
      <c r="K727" s="21">
        <f t="shared" ca="1" si="36"/>
        <v>24</v>
      </c>
    </row>
    <row r="728" spans="1:11" x14ac:dyDescent="0.25">
      <c r="A728" s="40" t="s">
        <v>3166</v>
      </c>
      <c r="B728" s="22">
        <v>5002</v>
      </c>
      <c r="C728" s="35" t="s">
        <v>75</v>
      </c>
      <c r="D728" s="22" t="s">
        <v>64</v>
      </c>
      <c r="E728" s="36" t="s">
        <v>64</v>
      </c>
      <c r="F728" s="22" t="s">
        <v>76</v>
      </c>
      <c r="G728" s="21" t="str">
        <f t="shared" ca="1" si="34"/>
        <v>SENIORS</v>
      </c>
      <c r="H728" s="25">
        <v>24915</v>
      </c>
      <c r="I728" s="37" t="s">
        <v>817</v>
      </c>
      <c r="J728" s="21">
        <f t="shared" ca="1" si="35"/>
        <v>51</v>
      </c>
      <c r="K728" s="21">
        <f t="shared" ca="1" si="36"/>
        <v>50</v>
      </c>
    </row>
    <row r="729" spans="1:11" x14ac:dyDescent="0.25">
      <c r="A729" s="40" t="s">
        <v>3167</v>
      </c>
      <c r="B729" s="23">
        <v>2023</v>
      </c>
      <c r="C729" s="38" t="s">
        <v>13</v>
      </c>
      <c r="D729" s="23" t="s">
        <v>64</v>
      </c>
      <c r="E729" s="34" t="s">
        <v>64</v>
      </c>
      <c r="F729" s="23" t="s">
        <v>76</v>
      </c>
      <c r="G729" s="21" t="str">
        <f t="shared" ca="1" si="34"/>
        <v>SENIORS</v>
      </c>
      <c r="H729" s="26">
        <v>25826</v>
      </c>
      <c r="I729" s="39" t="s">
        <v>818</v>
      </c>
      <c r="J729" s="21">
        <f t="shared" ca="1" si="35"/>
        <v>49</v>
      </c>
      <c r="K729" s="21">
        <f t="shared" ca="1" si="36"/>
        <v>48</v>
      </c>
    </row>
    <row r="730" spans="1:11" x14ac:dyDescent="0.25">
      <c r="A730" s="40" t="s">
        <v>3168</v>
      </c>
      <c r="B730" s="22">
        <v>5003</v>
      </c>
      <c r="C730" s="35" t="s">
        <v>40</v>
      </c>
      <c r="D730" s="22" t="s">
        <v>63</v>
      </c>
      <c r="E730" s="36" t="s">
        <v>64</v>
      </c>
      <c r="F730" s="22" t="s">
        <v>76</v>
      </c>
      <c r="G730" s="21" t="str">
        <f t="shared" ca="1" si="34"/>
        <v>VETERANS</v>
      </c>
      <c r="H730" s="25">
        <v>19036</v>
      </c>
      <c r="I730" s="37" t="s">
        <v>819</v>
      </c>
      <c r="J730" s="21">
        <f t="shared" ca="1" si="35"/>
        <v>67</v>
      </c>
      <c r="K730" s="21">
        <f t="shared" ca="1" si="36"/>
        <v>67</v>
      </c>
    </row>
    <row r="731" spans="1:11" x14ac:dyDescent="0.25">
      <c r="A731" s="40" t="s">
        <v>3169</v>
      </c>
      <c r="B731" s="23">
        <v>3014</v>
      </c>
      <c r="C731" s="38" t="s">
        <v>34</v>
      </c>
      <c r="D731" s="23" t="s">
        <v>63</v>
      </c>
      <c r="E731" s="34" t="s">
        <v>64</v>
      </c>
      <c r="F731" s="23" t="s">
        <v>76</v>
      </c>
      <c r="G731" s="21" t="str">
        <f t="shared" ca="1" si="34"/>
        <v>SENIORS</v>
      </c>
      <c r="H731" s="26">
        <v>27232</v>
      </c>
      <c r="I731" s="39" t="s">
        <v>821</v>
      </c>
      <c r="J731" s="21">
        <f t="shared" ca="1" si="35"/>
        <v>45</v>
      </c>
      <c r="K731" s="21">
        <f t="shared" ca="1" si="36"/>
        <v>44</v>
      </c>
    </row>
    <row r="732" spans="1:11" x14ac:dyDescent="0.25">
      <c r="A732" s="40" t="s">
        <v>3170</v>
      </c>
      <c r="B732" s="23">
        <v>3025</v>
      </c>
      <c r="C732" s="38" t="s">
        <v>39</v>
      </c>
      <c r="D732" s="23" t="s">
        <v>63</v>
      </c>
      <c r="E732" s="34" t="s">
        <v>64</v>
      </c>
      <c r="F732" s="23" t="s">
        <v>76</v>
      </c>
      <c r="G732" s="21" t="str">
        <f t="shared" ca="1" si="34"/>
        <v>VETERANS</v>
      </c>
      <c r="H732" s="26">
        <v>21711</v>
      </c>
      <c r="I732" s="39" t="s">
        <v>822</v>
      </c>
      <c r="J732" s="21">
        <f t="shared" ca="1" si="35"/>
        <v>60</v>
      </c>
      <c r="K732" s="21">
        <f t="shared" ca="1" si="36"/>
        <v>59</v>
      </c>
    </row>
    <row r="733" spans="1:11" x14ac:dyDescent="0.25">
      <c r="A733" s="40" t="s">
        <v>3171</v>
      </c>
      <c r="B733" s="22">
        <v>5005</v>
      </c>
      <c r="C733" s="35" t="s">
        <v>41</v>
      </c>
      <c r="D733" s="22" t="s">
        <v>63</v>
      </c>
      <c r="E733" s="36" t="s">
        <v>64</v>
      </c>
      <c r="F733" s="22" t="s">
        <v>76</v>
      </c>
      <c r="G733" s="21" t="str">
        <f t="shared" ca="1" si="34"/>
        <v>VETERANS</v>
      </c>
      <c r="H733" s="25">
        <v>15025</v>
      </c>
      <c r="I733" s="37" t="s">
        <v>820</v>
      </c>
      <c r="J733" s="21">
        <f t="shared" ca="1" si="35"/>
        <v>78</v>
      </c>
      <c r="K733" s="21">
        <f t="shared" ca="1" si="36"/>
        <v>78</v>
      </c>
    </row>
    <row r="734" spans="1:11" x14ac:dyDescent="0.25">
      <c r="A734" s="40" t="s">
        <v>3172</v>
      </c>
      <c r="B734" s="22">
        <v>2023</v>
      </c>
      <c r="C734" s="35" t="s">
        <v>13</v>
      </c>
      <c r="D734" s="22" t="s">
        <v>63</v>
      </c>
      <c r="E734" s="36" t="s">
        <v>64</v>
      </c>
      <c r="F734" s="22" t="s">
        <v>76</v>
      </c>
      <c r="G734" s="21" t="str">
        <f t="shared" ca="1" si="34"/>
        <v>VETERANS</v>
      </c>
      <c r="H734" s="25">
        <v>21105</v>
      </c>
      <c r="I734" s="37" t="s">
        <v>823</v>
      </c>
      <c r="J734" s="21">
        <f t="shared" ca="1" si="35"/>
        <v>62</v>
      </c>
      <c r="K734" s="21">
        <f t="shared" ca="1" si="36"/>
        <v>61</v>
      </c>
    </row>
    <row r="735" spans="1:11" x14ac:dyDescent="0.25">
      <c r="A735" s="40" t="s">
        <v>3173</v>
      </c>
      <c r="B735" s="23">
        <v>2023</v>
      </c>
      <c r="C735" s="38" t="s">
        <v>13</v>
      </c>
      <c r="D735" s="23" t="s">
        <v>64</v>
      </c>
      <c r="E735" s="34" t="s">
        <v>64</v>
      </c>
      <c r="F735" s="23" t="s">
        <v>76</v>
      </c>
      <c r="G735" s="21" t="str">
        <f t="shared" ca="1" si="34"/>
        <v>VETERANS</v>
      </c>
      <c r="H735" s="26">
        <v>12724</v>
      </c>
      <c r="I735" s="39" t="s">
        <v>824</v>
      </c>
      <c r="J735" s="21">
        <f t="shared" ca="1" si="35"/>
        <v>85</v>
      </c>
      <c r="K735" s="21">
        <f t="shared" ca="1" si="36"/>
        <v>84</v>
      </c>
    </row>
    <row r="736" spans="1:11" x14ac:dyDescent="0.25">
      <c r="A736" s="40" t="s">
        <v>3174</v>
      </c>
      <c r="B736" s="22">
        <v>3008</v>
      </c>
      <c r="C736" s="35" t="s">
        <v>29</v>
      </c>
      <c r="D736" s="22" t="s">
        <v>63</v>
      </c>
      <c r="E736" s="36" t="s">
        <v>64</v>
      </c>
      <c r="F736" s="22" t="s">
        <v>76</v>
      </c>
      <c r="G736" s="21" t="str">
        <f t="shared" ca="1" si="34"/>
        <v>SENIORS</v>
      </c>
      <c r="H736" s="25">
        <v>32649</v>
      </c>
      <c r="I736" s="37" t="s">
        <v>825</v>
      </c>
      <c r="J736" s="21">
        <f t="shared" ca="1" si="35"/>
        <v>30</v>
      </c>
      <c r="K736" s="21">
        <f t="shared" ca="1" si="36"/>
        <v>29</v>
      </c>
    </row>
    <row r="737" spans="1:11" x14ac:dyDescent="0.25">
      <c r="A737" s="40" t="s">
        <v>3175</v>
      </c>
      <c r="B737" s="23">
        <v>3025</v>
      </c>
      <c r="C737" s="38" t="s">
        <v>39</v>
      </c>
      <c r="D737" s="23" t="s">
        <v>63</v>
      </c>
      <c r="E737" s="34" t="s">
        <v>64</v>
      </c>
      <c r="F737" s="23" t="s">
        <v>77</v>
      </c>
      <c r="G737" s="21" t="str">
        <f t="shared" ca="1" si="34"/>
        <v>VETERANS</v>
      </c>
      <c r="H737" s="26">
        <v>22272</v>
      </c>
      <c r="I737" s="39" t="s">
        <v>826</v>
      </c>
      <c r="J737" s="21">
        <f t="shared" ca="1" si="35"/>
        <v>59</v>
      </c>
      <c r="K737" s="21">
        <f t="shared" ca="1" si="36"/>
        <v>58</v>
      </c>
    </row>
    <row r="738" spans="1:11" x14ac:dyDescent="0.25">
      <c r="A738" s="40" t="s">
        <v>3176</v>
      </c>
      <c r="B738" s="22">
        <v>5003</v>
      </c>
      <c r="C738" s="35" t="s">
        <v>40</v>
      </c>
      <c r="D738" s="22" t="s">
        <v>63</v>
      </c>
      <c r="E738" s="36" t="s">
        <v>64</v>
      </c>
      <c r="F738" s="22" t="s">
        <v>76</v>
      </c>
      <c r="G738" s="21" t="str">
        <f t="shared" ca="1" si="34"/>
        <v>VETERANS</v>
      </c>
      <c r="H738" s="25">
        <v>18590</v>
      </c>
      <c r="I738" s="37" t="s">
        <v>827</v>
      </c>
      <c r="J738" s="21">
        <f t="shared" ca="1" si="35"/>
        <v>69</v>
      </c>
      <c r="K738" s="21">
        <f t="shared" ca="1" si="36"/>
        <v>68</v>
      </c>
    </row>
    <row r="739" spans="1:11" x14ac:dyDescent="0.25">
      <c r="A739" s="40" t="s">
        <v>3177</v>
      </c>
      <c r="B739" s="23">
        <v>2032</v>
      </c>
      <c r="C739" s="38" t="s">
        <v>20</v>
      </c>
      <c r="D739" s="23" t="s">
        <v>63</v>
      </c>
      <c r="E739" s="34" t="s">
        <v>64</v>
      </c>
      <c r="F739" s="23" t="s">
        <v>77</v>
      </c>
      <c r="G739" s="21" t="str">
        <f t="shared" ca="1" si="34"/>
        <v>SENIORS</v>
      </c>
      <c r="H739" s="26">
        <v>26943</v>
      </c>
      <c r="I739" s="39" t="s">
        <v>828</v>
      </c>
      <c r="J739" s="21">
        <f t="shared" ca="1" si="35"/>
        <v>46</v>
      </c>
      <c r="K739" s="21">
        <f t="shared" ca="1" si="36"/>
        <v>45</v>
      </c>
    </row>
    <row r="740" spans="1:11" x14ac:dyDescent="0.25">
      <c r="A740" s="40" t="s">
        <v>3178</v>
      </c>
      <c r="B740" s="22">
        <v>5003</v>
      </c>
      <c r="C740" s="35" t="s">
        <v>40</v>
      </c>
      <c r="D740" s="22" t="s">
        <v>63</v>
      </c>
      <c r="E740" s="36" t="s">
        <v>64</v>
      </c>
      <c r="F740" s="22" t="s">
        <v>77</v>
      </c>
      <c r="G740" s="21" t="str">
        <f t="shared" ca="1" si="34"/>
        <v>SENIORS</v>
      </c>
      <c r="H740" s="25">
        <v>26341</v>
      </c>
      <c r="I740" s="37" t="s">
        <v>829</v>
      </c>
      <c r="J740" s="21">
        <f t="shared" ca="1" si="35"/>
        <v>47</v>
      </c>
      <c r="K740" s="21">
        <f t="shared" ca="1" si="36"/>
        <v>47</v>
      </c>
    </row>
    <row r="741" spans="1:11" x14ac:dyDescent="0.25">
      <c r="A741" s="40" t="s">
        <v>3179</v>
      </c>
      <c r="B741" s="23">
        <v>5003</v>
      </c>
      <c r="C741" s="38" t="s">
        <v>40</v>
      </c>
      <c r="D741" s="23" t="s">
        <v>64</v>
      </c>
      <c r="E741" s="34" t="s">
        <v>64</v>
      </c>
      <c r="F741" s="23" t="s">
        <v>76</v>
      </c>
      <c r="G741" s="21" t="str">
        <f t="shared" ca="1" si="34"/>
        <v>SENIORS</v>
      </c>
      <c r="H741" s="26">
        <v>29943</v>
      </c>
      <c r="I741" s="39" t="s">
        <v>830</v>
      </c>
      <c r="J741" s="21">
        <f t="shared" ca="1" si="35"/>
        <v>38</v>
      </c>
      <c r="K741" s="21">
        <f t="shared" ca="1" si="36"/>
        <v>37</v>
      </c>
    </row>
    <row r="742" spans="1:11" x14ac:dyDescent="0.25">
      <c r="A742" s="40" t="s">
        <v>3180</v>
      </c>
      <c r="B742" s="22">
        <v>3025</v>
      </c>
      <c r="C742" s="35" t="s">
        <v>39</v>
      </c>
      <c r="D742" s="22" t="s">
        <v>63</v>
      </c>
      <c r="E742" s="36" t="s">
        <v>66</v>
      </c>
      <c r="F742" s="22" t="s">
        <v>76</v>
      </c>
      <c r="G742" s="21" t="str">
        <f t="shared" ca="1" si="34"/>
        <v>VETERANS</v>
      </c>
      <c r="H742" s="25">
        <v>19733</v>
      </c>
      <c r="I742" s="37" t="s">
        <v>831</v>
      </c>
      <c r="J742" s="21">
        <f t="shared" ca="1" si="35"/>
        <v>65</v>
      </c>
      <c r="K742" s="21">
        <f t="shared" ca="1" si="36"/>
        <v>65</v>
      </c>
    </row>
    <row r="743" spans="1:11" x14ac:dyDescent="0.25">
      <c r="A743" s="40" t="s">
        <v>3181</v>
      </c>
      <c r="B743" s="23">
        <v>5027</v>
      </c>
      <c r="C743" s="38" t="s">
        <v>52</v>
      </c>
      <c r="D743" s="23" t="s">
        <v>64</v>
      </c>
      <c r="E743" s="34" t="s">
        <v>64</v>
      </c>
      <c r="F743" s="23" t="s">
        <v>76</v>
      </c>
      <c r="G743" s="21" t="str">
        <f t="shared" ca="1" si="34"/>
        <v>SENIORS</v>
      </c>
      <c r="H743" s="26">
        <v>30275</v>
      </c>
      <c r="I743" s="39" t="s">
        <v>832</v>
      </c>
      <c r="J743" s="21">
        <f t="shared" ca="1" si="35"/>
        <v>37</v>
      </c>
      <c r="K743" s="21">
        <f t="shared" ca="1" si="36"/>
        <v>36</v>
      </c>
    </row>
    <row r="744" spans="1:11" x14ac:dyDescent="0.25">
      <c r="A744" s="40" t="s">
        <v>3182</v>
      </c>
      <c r="B744" s="22">
        <v>5024</v>
      </c>
      <c r="C744" s="35" t="s">
        <v>49</v>
      </c>
      <c r="D744" s="22" t="s">
        <v>64</v>
      </c>
      <c r="E744" s="36" t="s">
        <v>64</v>
      </c>
      <c r="F744" s="22" t="s">
        <v>77</v>
      </c>
      <c r="G744" s="21" t="str">
        <f t="shared" ca="1" si="34"/>
        <v>SENIORS</v>
      </c>
      <c r="H744" s="25">
        <v>23575</v>
      </c>
      <c r="I744" s="37" t="s">
        <v>833</v>
      </c>
      <c r="J744" s="21">
        <f t="shared" ca="1" si="35"/>
        <v>55</v>
      </c>
      <c r="K744" s="21">
        <f t="shared" ca="1" si="36"/>
        <v>54</v>
      </c>
    </row>
    <row r="745" spans="1:11" x14ac:dyDescent="0.25">
      <c r="A745" s="40" t="s">
        <v>3183</v>
      </c>
      <c r="B745" s="23">
        <v>5024</v>
      </c>
      <c r="C745" s="38" t="s">
        <v>49</v>
      </c>
      <c r="D745" s="23" t="s">
        <v>64</v>
      </c>
      <c r="E745" s="34" t="s">
        <v>64</v>
      </c>
      <c r="F745" s="23" t="s">
        <v>76</v>
      </c>
      <c r="G745" s="21" t="str">
        <f t="shared" ca="1" si="34"/>
        <v>SENIORS</v>
      </c>
      <c r="H745" s="26">
        <v>35633</v>
      </c>
      <c r="I745" s="39" t="s">
        <v>834</v>
      </c>
      <c r="J745" s="21">
        <f t="shared" ca="1" si="35"/>
        <v>22</v>
      </c>
      <c r="K745" s="21">
        <f t="shared" ca="1" si="36"/>
        <v>21</v>
      </c>
    </row>
    <row r="746" spans="1:11" x14ac:dyDescent="0.25">
      <c r="A746" s="40" t="s">
        <v>3184</v>
      </c>
      <c r="B746" s="22">
        <v>5027</v>
      </c>
      <c r="C746" s="35" t="s">
        <v>52</v>
      </c>
      <c r="D746" s="22" t="s">
        <v>63</v>
      </c>
      <c r="E746" s="36" t="s">
        <v>64</v>
      </c>
      <c r="F746" s="22" t="s">
        <v>76</v>
      </c>
      <c r="G746" s="21" t="str">
        <f t="shared" ca="1" si="34"/>
        <v>VETERANS</v>
      </c>
      <c r="H746" s="25">
        <v>19441</v>
      </c>
      <c r="I746" s="37" t="s">
        <v>835</v>
      </c>
      <c r="J746" s="21">
        <f t="shared" ca="1" si="35"/>
        <v>66</v>
      </c>
      <c r="K746" s="21">
        <f t="shared" ca="1" si="36"/>
        <v>65</v>
      </c>
    </row>
    <row r="747" spans="1:11" x14ac:dyDescent="0.25">
      <c r="A747" s="40" t="s">
        <v>3185</v>
      </c>
      <c r="B747" s="23">
        <v>5031</v>
      </c>
      <c r="C747" s="38" t="s">
        <v>56</v>
      </c>
      <c r="D747" s="23" t="s">
        <v>63</v>
      </c>
      <c r="E747" s="34" t="s">
        <v>64</v>
      </c>
      <c r="F747" s="23" t="s">
        <v>76</v>
      </c>
      <c r="G747" s="21" t="str">
        <f t="shared" ca="1" si="34"/>
        <v>SENIORS</v>
      </c>
      <c r="H747" s="26">
        <v>24933</v>
      </c>
      <c r="I747" s="39" t="s">
        <v>836</v>
      </c>
      <c r="J747" s="21">
        <f t="shared" ca="1" si="35"/>
        <v>51</v>
      </c>
      <c r="K747" s="21">
        <f t="shared" ca="1" si="36"/>
        <v>50</v>
      </c>
    </row>
    <row r="748" spans="1:11" x14ac:dyDescent="0.25">
      <c r="A748" s="40" t="s">
        <v>3186</v>
      </c>
      <c r="B748" s="22">
        <v>2029</v>
      </c>
      <c r="C748" s="35" t="s">
        <v>18</v>
      </c>
      <c r="D748" s="22" t="s">
        <v>63</v>
      </c>
      <c r="E748" s="36" t="s">
        <v>64</v>
      </c>
      <c r="F748" s="22" t="s">
        <v>76</v>
      </c>
      <c r="G748" s="21" t="str">
        <f t="shared" ca="1" si="34"/>
        <v>VETERANS</v>
      </c>
      <c r="H748" s="25">
        <v>18646</v>
      </c>
      <c r="I748" s="37" t="s">
        <v>837</v>
      </c>
      <c r="J748" s="21">
        <f t="shared" ca="1" si="35"/>
        <v>68</v>
      </c>
      <c r="K748" s="21">
        <f t="shared" ca="1" si="36"/>
        <v>68</v>
      </c>
    </row>
    <row r="749" spans="1:11" x14ac:dyDescent="0.25">
      <c r="A749" s="40" t="s">
        <v>3187</v>
      </c>
      <c r="B749" s="23">
        <v>5002</v>
      </c>
      <c r="C749" s="38" t="s">
        <v>75</v>
      </c>
      <c r="D749" s="23" t="s">
        <v>64</v>
      </c>
      <c r="E749" s="34" t="s">
        <v>64</v>
      </c>
      <c r="F749" s="23" t="s">
        <v>77</v>
      </c>
      <c r="G749" s="21" t="str">
        <f t="shared" ca="1" si="34"/>
        <v>SENIORS</v>
      </c>
      <c r="H749" s="26">
        <v>25760</v>
      </c>
      <c r="I749" s="39" t="s">
        <v>838</v>
      </c>
      <c r="J749" s="21">
        <f t="shared" ca="1" si="35"/>
        <v>49</v>
      </c>
      <c r="K749" s="21">
        <f t="shared" ca="1" si="36"/>
        <v>48</v>
      </c>
    </row>
    <row r="750" spans="1:11" x14ac:dyDescent="0.25">
      <c r="A750" s="40" t="s">
        <v>3188</v>
      </c>
      <c r="B750" s="22">
        <v>5005</v>
      </c>
      <c r="C750" s="35" t="s">
        <v>41</v>
      </c>
      <c r="D750" s="22" t="s">
        <v>63</v>
      </c>
      <c r="E750" s="36" t="s">
        <v>64</v>
      </c>
      <c r="F750" s="22" t="s">
        <v>77</v>
      </c>
      <c r="G750" s="21" t="str">
        <f t="shared" ca="1" si="34"/>
        <v>SENIORS</v>
      </c>
      <c r="H750" s="25">
        <v>30034</v>
      </c>
      <c r="I750" s="37" t="s">
        <v>839</v>
      </c>
      <c r="J750" s="21">
        <f t="shared" ca="1" si="35"/>
        <v>37</v>
      </c>
      <c r="K750" s="21">
        <f t="shared" ca="1" si="36"/>
        <v>36</v>
      </c>
    </row>
    <row r="751" spans="1:11" x14ac:dyDescent="0.25">
      <c r="A751" s="40" t="s">
        <v>3189</v>
      </c>
      <c r="B751" s="23">
        <v>5005</v>
      </c>
      <c r="C751" s="38" t="s">
        <v>41</v>
      </c>
      <c r="D751" s="23" t="s">
        <v>63</v>
      </c>
      <c r="E751" s="34" t="s">
        <v>64</v>
      </c>
      <c r="F751" s="23" t="s">
        <v>76</v>
      </c>
      <c r="G751" s="21" t="str">
        <f t="shared" ca="1" si="34"/>
        <v>SENIORS</v>
      </c>
      <c r="H751" s="26">
        <v>31587</v>
      </c>
      <c r="I751" s="39" t="s">
        <v>840</v>
      </c>
      <c r="J751" s="21">
        <f t="shared" ca="1" si="35"/>
        <v>33</v>
      </c>
      <c r="K751" s="21">
        <f t="shared" ca="1" si="36"/>
        <v>32</v>
      </c>
    </row>
    <row r="752" spans="1:11" x14ac:dyDescent="0.25">
      <c r="A752" s="40" t="s">
        <v>3190</v>
      </c>
      <c r="B752" s="22">
        <v>5031</v>
      </c>
      <c r="C752" s="35" t="s">
        <v>56</v>
      </c>
      <c r="D752" s="22" t="s">
        <v>63</v>
      </c>
      <c r="E752" s="36" t="s">
        <v>64</v>
      </c>
      <c r="F752" s="22" t="s">
        <v>77</v>
      </c>
      <c r="G752" s="21" t="str">
        <f t="shared" ca="1" si="34"/>
        <v>VETERANS</v>
      </c>
      <c r="H752" s="25">
        <v>21229</v>
      </c>
      <c r="I752" s="37" t="s">
        <v>841</v>
      </c>
      <c r="J752" s="21">
        <f t="shared" ca="1" si="35"/>
        <v>61</v>
      </c>
      <c r="K752" s="21">
        <f t="shared" ca="1" si="36"/>
        <v>61</v>
      </c>
    </row>
    <row r="753" spans="1:11" x14ac:dyDescent="0.25">
      <c r="A753" s="40" t="s">
        <v>3191</v>
      </c>
      <c r="B753" s="23">
        <v>5031</v>
      </c>
      <c r="C753" s="38" t="s">
        <v>56</v>
      </c>
      <c r="D753" s="23" t="s">
        <v>64</v>
      </c>
      <c r="E753" s="34" t="s">
        <v>64</v>
      </c>
      <c r="F753" s="23" t="s">
        <v>76</v>
      </c>
      <c r="G753" s="21" t="str">
        <f t="shared" ca="1" si="34"/>
        <v>VETERANS</v>
      </c>
      <c r="H753" s="26">
        <v>16838</v>
      </c>
      <c r="I753" s="39" t="s">
        <v>842</v>
      </c>
      <c r="J753" s="21">
        <f t="shared" ca="1" si="35"/>
        <v>73</v>
      </c>
      <c r="K753" s="21">
        <f t="shared" ca="1" si="36"/>
        <v>73</v>
      </c>
    </row>
    <row r="754" spans="1:11" x14ac:dyDescent="0.25">
      <c r="A754" s="40" t="s">
        <v>3192</v>
      </c>
      <c r="B754" s="22">
        <v>5031</v>
      </c>
      <c r="C754" s="35" t="s">
        <v>56</v>
      </c>
      <c r="D754" s="22" t="s">
        <v>63</v>
      </c>
      <c r="E754" s="36" t="s">
        <v>64</v>
      </c>
      <c r="F754" s="22" t="s">
        <v>76</v>
      </c>
      <c r="G754" s="21" t="str">
        <f t="shared" ca="1" si="34"/>
        <v>VETERANS</v>
      </c>
      <c r="H754" s="25">
        <v>19753</v>
      </c>
      <c r="I754" s="37" t="s">
        <v>843</v>
      </c>
      <c r="J754" s="21">
        <f t="shared" ca="1" si="35"/>
        <v>65</v>
      </c>
      <c r="K754" s="21">
        <f t="shared" ca="1" si="36"/>
        <v>65</v>
      </c>
    </row>
    <row r="755" spans="1:11" x14ac:dyDescent="0.25">
      <c r="A755" s="40" t="s">
        <v>3193</v>
      </c>
      <c r="B755" s="23">
        <v>3006</v>
      </c>
      <c r="C755" s="38" t="s">
        <v>27</v>
      </c>
      <c r="D755" s="23" t="s">
        <v>63</v>
      </c>
      <c r="E755" s="34" t="s">
        <v>64</v>
      </c>
      <c r="F755" s="23" t="s">
        <v>76</v>
      </c>
      <c r="G755" s="24" t="str">
        <f t="shared" ca="1" si="34"/>
        <v>VETERANS</v>
      </c>
      <c r="H755" s="26">
        <v>19998</v>
      </c>
      <c r="I755" s="39" t="s">
        <v>844</v>
      </c>
      <c r="J755" s="21">
        <f t="shared" ca="1" si="35"/>
        <v>65</v>
      </c>
      <c r="K755" s="21">
        <f t="shared" ca="1" si="36"/>
        <v>64</v>
      </c>
    </row>
    <row r="756" spans="1:11" x14ac:dyDescent="0.25">
      <c r="A756" s="40" t="s">
        <v>3194</v>
      </c>
      <c r="B756" s="22">
        <v>3003</v>
      </c>
      <c r="C756" s="35" t="s">
        <v>24</v>
      </c>
      <c r="D756" s="22" t="s">
        <v>63</v>
      </c>
      <c r="E756" s="36" t="s">
        <v>64</v>
      </c>
      <c r="F756" s="22" t="s">
        <v>76</v>
      </c>
      <c r="G756" s="21" t="str">
        <f t="shared" ca="1" si="34"/>
        <v>VETERANS</v>
      </c>
      <c r="H756" s="25">
        <v>16285</v>
      </c>
      <c r="I756" s="37" t="s">
        <v>845</v>
      </c>
      <c r="J756" s="21">
        <f t="shared" ca="1" si="35"/>
        <v>75</v>
      </c>
      <c r="K756" s="21">
        <f t="shared" ca="1" si="36"/>
        <v>74</v>
      </c>
    </row>
    <row r="757" spans="1:11" x14ac:dyDescent="0.25">
      <c r="A757" s="40" t="s">
        <v>3195</v>
      </c>
      <c r="B757" s="23">
        <v>5010</v>
      </c>
      <c r="C757" s="38" t="s">
        <v>43</v>
      </c>
      <c r="D757" s="23" t="s">
        <v>64</v>
      </c>
      <c r="E757" s="34" t="s">
        <v>64</v>
      </c>
      <c r="F757" s="23" t="s">
        <v>77</v>
      </c>
      <c r="G757" s="21" t="str">
        <f t="shared" ca="1" si="34"/>
        <v>VETERANS</v>
      </c>
      <c r="H757" s="26">
        <v>20100</v>
      </c>
      <c r="I757" s="39" t="s">
        <v>846</v>
      </c>
      <c r="J757" s="21">
        <f t="shared" ca="1" si="35"/>
        <v>64</v>
      </c>
      <c r="K757" s="21">
        <f t="shared" ca="1" si="36"/>
        <v>64</v>
      </c>
    </row>
    <row r="758" spans="1:11" x14ac:dyDescent="0.25">
      <c r="A758" s="40" t="s">
        <v>3196</v>
      </c>
      <c r="B758" s="22">
        <v>5010</v>
      </c>
      <c r="C758" s="35" t="s">
        <v>43</v>
      </c>
      <c r="D758" s="22" t="s">
        <v>63</v>
      </c>
      <c r="E758" s="36" t="s">
        <v>64</v>
      </c>
      <c r="F758" s="22" t="s">
        <v>76</v>
      </c>
      <c r="G758" s="21" t="str">
        <f t="shared" ca="1" si="34"/>
        <v>VETERANS</v>
      </c>
      <c r="H758" s="25">
        <v>18970</v>
      </c>
      <c r="I758" s="37" t="s">
        <v>847</v>
      </c>
      <c r="J758" s="21">
        <f t="shared" ca="1" si="35"/>
        <v>68</v>
      </c>
      <c r="K758" s="21">
        <f t="shared" ca="1" si="36"/>
        <v>67</v>
      </c>
    </row>
    <row r="759" spans="1:11" x14ac:dyDescent="0.25">
      <c r="A759" s="40" t="s">
        <v>3197</v>
      </c>
      <c r="B759" s="23">
        <v>3013</v>
      </c>
      <c r="C759" s="38" t="s">
        <v>33</v>
      </c>
      <c r="D759" s="23" t="s">
        <v>63</v>
      </c>
      <c r="E759" s="34" t="s">
        <v>64</v>
      </c>
      <c r="F759" s="23" t="s">
        <v>76</v>
      </c>
      <c r="G759" s="21" t="str">
        <f t="shared" ca="1" si="34"/>
        <v>SENIORS</v>
      </c>
      <c r="H759" s="26">
        <v>25655</v>
      </c>
      <c r="I759" s="39" t="s">
        <v>848</v>
      </c>
      <c r="J759" s="21">
        <f t="shared" ca="1" si="35"/>
        <v>49</v>
      </c>
      <c r="K759" s="21">
        <f t="shared" ca="1" si="36"/>
        <v>48</v>
      </c>
    </row>
    <row r="760" spans="1:11" x14ac:dyDescent="0.25">
      <c r="A760" s="40" t="s">
        <v>3198</v>
      </c>
      <c r="B760" s="22">
        <v>5020</v>
      </c>
      <c r="C760" s="35" t="s">
        <v>47</v>
      </c>
      <c r="D760" s="22" t="s">
        <v>63</v>
      </c>
      <c r="E760" s="36" t="s">
        <v>64</v>
      </c>
      <c r="F760" s="22" t="s">
        <v>76</v>
      </c>
      <c r="G760" s="21" t="str">
        <f t="shared" ca="1" si="34"/>
        <v>VETERANS</v>
      </c>
      <c r="H760" s="25">
        <v>20048</v>
      </c>
      <c r="I760" s="37" t="s">
        <v>849</v>
      </c>
      <c r="J760" s="21">
        <f t="shared" ca="1" si="35"/>
        <v>65</v>
      </c>
      <c r="K760" s="21">
        <f t="shared" ca="1" si="36"/>
        <v>64</v>
      </c>
    </row>
    <row r="761" spans="1:11" x14ac:dyDescent="0.25">
      <c r="A761" s="40" t="s">
        <v>3199</v>
      </c>
      <c r="B761" s="23">
        <v>5009</v>
      </c>
      <c r="C761" s="38" t="s">
        <v>42</v>
      </c>
      <c r="D761" s="23" t="s">
        <v>63</v>
      </c>
      <c r="E761" s="34" t="s">
        <v>64</v>
      </c>
      <c r="F761" s="23" t="s">
        <v>76</v>
      </c>
      <c r="G761" s="21" t="str">
        <f t="shared" ca="1" si="34"/>
        <v>VETERANS</v>
      </c>
      <c r="H761" s="26">
        <v>20867</v>
      </c>
      <c r="I761" s="39" t="s">
        <v>850</v>
      </c>
      <c r="J761" s="21">
        <f t="shared" ca="1" si="35"/>
        <v>62</v>
      </c>
      <c r="K761" s="21">
        <f t="shared" ca="1" si="36"/>
        <v>62</v>
      </c>
    </row>
    <row r="762" spans="1:11" x14ac:dyDescent="0.25">
      <c r="A762" s="40" t="s">
        <v>3200</v>
      </c>
      <c r="B762" s="22">
        <v>5031</v>
      </c>
      <c r="C762" s="35" t="s">
        <v>56</v>
      </c>
      <c r="D762" s="22" t="s">
        <v>63</v>
      </c>
      <c r="E762" s="36" t="s">
        <v>64</v>
      </c>
      <c r="F762" s="22" t="s">
        <v>76</v>
      </c>
      <c r="G762" s="21" t="str">
        <f t="shared" ca="1" si="34"/>
        <v>VETERANS</v>
      </c>
      <c r="H762" s="25">
        <v>19548</v>
      </c>
      <c r="I762" s="37" t="s">
        <v>851</v>
      </c>
      <c r="J762" s="21">
        <f t="shared" ca="1" si="35"/>
        <v>66</v>
      </c>
      <c r="K762" s="21">
        <f t="shared" ca="1" si="36"/>
        <v>65</v>
      </c>
    </row>
    <row r="763" spans="1:11" x14ac:dyDescent="0.25">
      <c r="A763" s="40" t="s">
        <v>3201</v>
      </c>
      <c r="B763" s="23">
        <v>3008</v>
      </c>
      <c r="C763" s="38" t="s">
        <v>29</v>
      </c>
      <c r="D763" s="23" t="s">
        <v>63</v>
      </c>
      <c r="E763" s="34" t="s">
        <v>64</v>
      </c>
      <c r="F763" s="23" t="s">
        <v>76</v>
      </c>
      <c r="G763" s="21" t="str">
        <f t="shared" ca="1" si="34"/>
        <v>VETERANS</v>
      </c>
      <c r="H763" s="26">
        <v>20011</v>
      </c>
      <c r="I763" s="39" t="s">
        <v>852</v>
      </c>
      <c r="J763" s="21">
        <f t="shared" ca="1" si="35"/>
        <v>65</v>
      </c>
      <c r="K763" s="21">
        <f t="shared" ca="1" si="36"/>
        <v>64</v>
      </c>
    </row>
    <row r="764" spans="1:11" x14ac:dyDescent="0.25">
      <c r="A764" s="40" t="s">
        <v>3202</v>
      </c>
      <c r="B764" s="22">
        <v>3007</v>
      </c>
      <c r="C764" s="35" t="s">
        <v>28</v>
      </c>
      <c r="D764" s="22" t="s">
        <v>63</v>
      </c>
      <c r="E764" s="36" t="s">
        <v>64</v>
      </c>
      <c r="F764" s="22" t="s">
        <v>77</v>
      </c>
      <c r="G764" s="21" t="str">
        <f t="shared" ca="1" si="34"/>
        <v>VETERANS</v>
      </c>
      <c r="H764" s="25">
        <v>15095</v>
      </c>
      <c r="I764" s="37" t="s">
        <v>853</v>
      </c>
      <c r="J764" s="21">
        <f t="shared" ca="1" si="35"/>
        <v>78</v>
      </c>
      <c r="K764" s="21">
        <f t="shared" ca="1" si="36"/>
        <v>77</v>
      </c>
    </row>
    <row r="765" spans="1:11" x14ac:dyDescent="0.25">
      <c r="A765" s="40" t="s">
        <v>3203</v>
      </c>
      <c r="B765" s="23">
        <v>5037</v>
      </c>
      <c r="C765" s="38" t="s">
        <v>60</v>
      </c>
      <c r="D765" s="23" t="s">
        <v>63</v>
      </c>
      <c r="E765" s="34" t="s">
        <v>64</v>
      </c>
      <c r="F765" s="23" t="s">
        <v>76</v>
      </c>
      <c r="G765" s="21" t="str">
        <f t="shared" ca="1" si="34"/>
        <v>SENIORS</v>
      </c>
      <c r="H765" s="26">
        <v>30095</v>
      </c>
      <c r="I765" s="39" t="s">
        <v>854</v>
      </c>
      <c r="J765" s="21">
        <f t="shared" ca="1" si="35"/>
        <v>37</v>
      </c>
      <c r="K765" s="21">
        <f t="shared" ca="1" si="36"/>
        <v>36</v>
      </c>
    </row>
    <row r="766" spans="1:11" x14ac:dyDescent="0.25">
      <c r="A766" s="40" t="s">
        <v>3204</v>
      </c>
      <c r="B766" s="22">
        <v>2011</v>
      </c>
      <c r="C766" s="35" t="s">
        <v>7</v>
      </c>
      <c r="D766" s="22" t="s">
        <v>64</v>
      </c>
      <c r="E766" s="36" t="s">
        <v>64</v>
      </c>
      <c r="F766" s="22" t="s">
        <v>76</v>
      </c>
      <c r="G766" s="21" t="str">
        <f t="shared" ca="1" si="34"/>
        <v>SENIORS</v>
      </c>
      <c r="H766" s="25">
        <v>29986</v>
      </c>
      <c r="I766" s="37" t="s">
        <v>855</v>
      </c>
      <c r="J766" s="21">
        <f t="shared" ca="1" si="35"/>
        <v>37</v>
      </c>
      <c r="K766" s="21">
        <f t="shared" ca="1" si="36"/>
        <v>37</v>
      </c>
    </row>
    <row r="767" spans="1:11" x14ac:dyDescent="0.25">
      <c r="A767" s="40" t="s">
        <v>3205</v>
      </c>
      <c r="B767" s="23">
        <v>2011</v>
      </c>
      <c r="C767" s="38" t="s">
        <v>7</v>
      </c>
      <c r="D767" s="23" t="s">
        <v>63</v>
      </c>
      <c r="E767" s="34" t="s">
        <v>64</v>
      </c>
      <c r="F767" s="23" t="s">
        <v>76</v>
      </c>
      <c r="G767" s="21" t="str">
        <f t="shared" ca="1" si="34"/>
        <v>SENIORS</v>
      </c>
      <c r="H767" s="26">
        <v>27072</v>
      </c>
      <c r="I767" s="39" t="s">
        <v>856</v>
      </c>
      <c r="J767" s="21">
        <f t="shared" ca="1" si="35"/>
        <v>45</v>
      </c>
      <c r="K767" s="21">
        <f t="shared" ca="1" si="36"/>
        <v>45</v>
      </c>
    </row>
    <row r="768" spans="1:11" x14ac:dyDescent="0.25">
      <c r="A768" s="40" t="s">
        <v>3206</v>
      </c>
      <c r="B768" s="22">
        <v>2011</v>
      </c>
      <c r="C768" s="35" t="s">
        <v>7</v>
      </c>
      <c r="D768" s="22" t="s">
        <v>64</v>
      </c>
      <c r="E768" s="36" t="s">
        <v>64</v>
      </c>
      <c r="F768" s="22" t="s">
        <v>76</v>
      </c>
      <c r="G768" s="21" t="str">
        <f t="shared" ca="1" si="34"/>
        <v>MINIMES</v>
      </c>
      <c r="H768" s="25">
        <v>39073</v>
      </c>
      <c r="I768" s="37" t="s">
        <v>857</v>
      </c>
      <c r="J768" s="21">
        <f t="shared" ca="1" si="35"/>
        <v>13</v>
      </c>
      <c r="K768" s="21">
        <f t="shared" ca="1" si="36"/>
        <v>12</v>
      </c>
    </row>
    <row r="769" spans="1:11" x14ac:dyDescent="0.25">
      <c r="A769" s="40" t="s">
        <v>3207</v>
      </c>
      <c r="B769" s="23">
        <v>5010</v>
      </c>
      <c r="C769" s="38" t="s">
        <v>43</v>
      </c>
      <c r="D769" s="23" t="s">
        <v>63</v>
      </c>
      <c r="E769" s="34" t="s">
        <v>64</v>
      </c>
      <c r="F769" s="23" t="s">
        <v>77</v>
      </c>
      <c r="G769" s="21" t="str">
        <f t="shared" ca="1" si="34"/>
        <v>SENIORS</v>
      </c>
      <c r="H769" s="26">
        <v>36534</v>
      </c>
      <c r="I769" s="39" t="s">
        <v>858</v>
      </c>
      <c r="J769" s="21">
        <f t="shared" ca="1" si="35"/>
        <v>19</v>
      </c>
      <c r="K769" s="21">
        <f t="shared" ca="1" si="36"/>
        <v>19</v>
      </c>
    </row>
    <row r="770" spans="1:11" x14ac:dyDescent="0.25">
      <c r="A770" s="40" t="s">
        <v>3208</v>
      </c>
      <c r="B770" s="22">
        <v>5010</v>
      </c>
      <c r="C770" s="35" t="s">
        <v>43</v>
      </c>
      <c r="D770" s="22" t="s">
        <v>63</v>
      </c>
      <c r="E770" s="36" t="s">
        <v>64</v>
      </c>
      <c r="F770" s="22" t="s">
        <v>77</v>
      </c>
      <c r="G770" s="21" t="str">
        <f t="shared" ref="G770:G833" ca="1" si="37">VLOOKUP(H770,$P$2:$Q$15,2,1)</f>
        <v>SENIORS</v>
      </c>
      <c r="H770" s="25">
        <v>26102</v>
      </c>
      <c r="I770" s="37" t="s">
        <v>859</v>
      </c>
      <c r="J770" s="21">
        <f t="shared" ref="J770:J833" ca="1" si="38">DATEDIF(H770,DATE(YEAR(TODAY()),12,31),"y")</f>
        <v>48</v>
      </c>
      <c r="K770" s="21">
        <f t="shared" ref="K770:K833" ca="1" si="39">IF(H770="","",DATEDIF(H770,TODAY(),"Y"))</f>
        <v>47</v>
      </c>
    </row>
    <row r="771" spans="1:11" x14ac:dyDescent="0.25">
      <c r="A771" s="40" t="s">
        <v>3209</v>
      </c>
      <c r="B771" s="23">
        <v>5029</v>
      </c>
      <c r="C771" s="38" t="s">
        <v>54</v>
      </c>
      <c r="D771" s="23" t="s">
        <v>63</v>
      </c>
      <c r="E771" s="34" t="s">
        <v>64</v>
      </c>
      <c r="F771" s="23" t="s">
        <v>76</v>
      </c>
      <c r="G771" s="21" t="str">
        <f t="shared" ca="1" si="37"/>
        <v>SENIORS</v>
      </c>
      <c r="H771" s="26">
        <v>32106</v>
      </c>
      <c r="I771" s="39" t="s">
        <v>860</v>
      </c>
      <c r="J771" s="21">
        <f t="shared" ca="1" si="38"/>
        <v>32</v>
      </c>
      <c r="K771" s="21">
        <f t="shared" ca="1" si="39"/>
        <v>31</v>
      </c>
    </row>
    <row r="772" spans="1:11" x14ac:dyDescent="0.25">
      <c r="A772" s="40" t="s">
        <v>3210</v>
      </c>
      <c r="B772" s="22">
        <v>3025</v>
      </c>
      <c r="C772" s="35" t="s">
        <v>39</v>
      </c>
      <c r="D772" s="22" t="s">
        <v>63</v>
      </c>
      <c r="E772" s="36" t="s">
        <v>64</v>
      </c>
      <c r="F772" s="22" t="s">
        <v>76</v>
      </c>
      <c r="G772" s="21" t="str">
        <f t="shared" ca="1" si="37"/>
        <v>VETERANS</v>
      </c>
      <c r="H772" s="25">
        <v>17600</v>
      </c>
      <c r="I772" s="37" t="s">
        <v>861</v>
      </c>
      <c r="J772" s="21">
        <f t="shared" ca="1" si="38"/>
        <v>71</v>
      </c>
      <c r="K772" s="21">
        <f t="shared" ca="1" si="39"/>
        <v>71</v>
      </c>
    </row>
    <row r="773" spans="1:11" x14ac:dyDescent="0.25">
      <c r="A773" s="40" t="s">
        <v>3211</v>
      </c>
      <c r="B773" s="23">
        <v>3025</v>
      </c>
      <c r="C773" s="38" t="s">
        <v>39</v>
      </c>
      <c r="D773" s="23" t="s">
        <v>64</v>
      </c>
      <c r="E773" s="34" t="s">
        <v>64</v>
      </c>
      <c r="F773" s="23" t="s">
        <v>76</v>
      </c>
      <c r="G773" s="21" t="str">
        <f t="shared" ca="1" si="37"/>
        <v>VETERANS</v>
      </c>
      <c r="H773" s="26">
        <v>20195</v>
      </c>
      <c r="I773" s="39" t="s">
        <v>862</v>
      </c>
      <c r="J773" s="21">
        <f t="shared" ca="1" si="38"/>
        <v>64</v>
      </c>
      <c r="K773" s="21">
        <f t="shared" ca="1" si="39"/>
        <v>63</v>
      </c>
    </row>
    <row r="774" spans="1:11" x14ac:dyDescent="0.25">
      <c r="A774" s="40" t="s">
        <v>3212</v>
      </c>
      <c r="B774" s="22">
        <v>3024</v>
      </c>
      <c r="C774" s="35" t="s">
        <v>38</v>
      </c>
      <c r="D774" s="22" t="s">
        <v>64</v>
      </c>
      <c r="E774" s="36" t="s">
        <v>64</v>
      </c>
      <c r="F774" s="22" t="s">
        <v>76</v>
      </c>
      <c r="G774" s="21" t="str">
        <f t="shared" ca="1" si="37"/>
        <v>VETERANS</v>
      </c>
      <c r="H774" s="25">
        <v>18622</v>
      </c>
      <c r="I774" s="37" t="s">
        <v>863</v>
      </c>
      <c r="J774" s="21">
        <f t="shared" ca="1" si="38"/>
        <v>69</v>
      </c>
      <c r="K774" s="21">
        <f t="shared" ca="1" si="39"/>
        <v>68</v>
      </c>
    </row>
    <row r="775" spans="1:11" x14ac:dyDescent="0.25">
      <c r="A775" s="40" t="s">
        <v>3213</v>
      </c>
      <c r="B775" s="22">
        <v>3003</v>
      </c>
      <c r="C775" s="35" t="s">
        <v>24</v>
      </c>
      <c r="D775" s="22" t="s">
        <v>63</v>
      </c>
      <c r="E775" s="36" t="s">
        <v>64</v>
      </c>
      <c r="F775" s="22" t="s">
        <v>76</v>
      </c>
      <c r="G775" s="21" t="str">
        <f t="shared" ca="1" si="37"/>
        <v>VETERANS</v>
      </c>
      <c r="H775" s="25">
        <v>16945</v>
      </c>
      <c r="I775" s="37" t="s">
        <v>2357</v>
      </c>
      <c r="J775" s="21">
        <f t="shared" ca="1" si="38"/>
        <v>73</v>
      </c>
      <c r="K775" s="21">
        <f t="shared" ca="1" si="39"/>
        <v>72</v>
      </c>
    </row>
    <row r="776" spans="1:11" x14ac:dyDescent="0.25">
      <c r="A776" s="40" t="s">
        <v>3214</v>
      </c>
      <c r="B776" s="23">
        <v>5037</v>
      </c>
      <c r="C776" s="38" t="s">
        <v>60</v>
      </c>
      <c r="D776" s="23" t="s">
        <v>64</v>
      </c>
      <c r="E776" s="34" t="s">
        <v>64</v>
      </c>
      <c r="F776" s="23" t="s">
        <v>76</v>
      </c>
      <c r="G776" s="21" t="str">
        <f t="shared" ca="1" si="37"/>
        <v>VETERANS</v>
      </c>
      <c r="H776" s="26">
        <v>17590</v>
      </c>
      <c r="I776" s="39" t="s">
        <v>864</v>
      </c>
      <c r="J776" s="21">
        <f t="shared" ca="1" si="38"/>
        <v>71</v>
      </c>
      <c r="K776" s="21">
        <f t="shared" ca="1" si="39"/>
        <v>71</v>
      </c>
    </row>
    <row r="777" spans="1:11" x14ac:dyDescent="0.25">
      <c r="A777" s="40" t="s">
        <v>3215</v>
      </c>
      <c r="B777" s="23">
        <v>5037</v>
      </c>
      <c r="C777" s="38" t="s">
        <v>60</v>
      </c>
      <c r="D777" s="23" t="s">
        <v>63</v>
      </c>
      <c r="E777" s="34" t="s">
        <v>64</v>
      </c>
      <c r="F777" s="23" t="s">
        <v>76</v>
      </c>
      <c r="G777" s="21" t="str">
        <f t="shared" ca="1" si="37"/>
        <v>SENIORS</v>
      </c>
      <c r="H777" s="26">
        <v>26090</v>
      </c>
      <c r="I777" s="39" t="s">
        <v>865</v>
      </c>
      <c r="J777" s="21">
        <f t="shared" ca="1" si="38"/>
        <v>48</v>
      </c>
      <c r="K777" s="21">
        <f t="shared" ca="1" si="39"/>
        <v>47</v>
      </c>
    </row>
    <row r="778" spans="1:11" x14ac:dyDescent="0.25">
      <c r="A778" s="40" t="s">
        <v>3216</v>
      </c>
      <c r="B778" s="22">
        <v>5010</v>
      </c>
      <c r="C778" s="35" t="s">
        <v>43</v>
      </c>
      <c r="D778" s="22" t="s">
        <v>63</v>
      </c>
      <c r="E778" s="36" t="s">
        <v>64</v>
      </c>
      <c r="F778" s="22" t="s">
        <v>76</v>
      </c>
      <c r="G778" s="21" t="str">
        <f t="shared" ca="1" si="37"/>
        <v>SENIORS</v>
      </c>
      <c r="H778" s="25">
        <v>29197</v>
      </c>
      <c r="I778" s="37" t="s">
        <v>866</v>
      </c>
      <c r="J778" s="21">
        <f t="shared" ca="1" si="38"/>
        <v>40</v>
      </c>
      <c r="K778" s="21">
        <f t="shared" ca="1" si="39"/>
        <v>39</v>
      </c>
    </row>
    <row r="779" spans="1:11" x14ac:dyDescent="0.25">
      <c r="A779" s="40" t="s">
        <v>3217</v>
      </c>
      <c r="B779" s="23">
        <v>2007</v>
      </c>
      <c r="C779" s="38" t="s">
        <v>5</v>
      </c>
      <c r="D779" s="23" t="s">
        <v>63</v>
      </c>
      <c r="E779" s="34" t="s">
        <v>64</v>
      </c>
      <c r="F779" s="23" t="s">
        <v>76</v>
      </c>
      <c r="G779" s="21" t="str">
        <f t="shared" ca="1" si="37"/>
        <v>SENIORS</v>
      </c>
      <c r="H779" s="26">
        <v>24376</v>
      </c>
      <c r="I779" s="39" t="s">
        <v>867</v>
      </c>
      <c r="J779" s="21">
        <f t="shared" ca="1" si="38"/>
        <v>53</v>
      </c>
      <c r="K779" s="21">
        <f t="shared" ca="1" si="39"/>
        <v>52</v>
      </c>
    </row>
    <row r="780" spans="1:11" x14ac:dyDescent="0.25">
      <c r="A780" s="40" t="s">
        <v>3218</v>
      </c>
      <c r="B780" s="22">
        <v>2007</v>
      </c>
      <c r="C780" s="35" t="s">
        <v>5</v>
      </c>
      <c r="D780" s="22" t="s">
        <v>64</v>
      </c>
      <c r="E780" s="36" t="s">
        <v>64</v>
      </c>
      <c r="F780" s="22" t="s">
        <v>76</v>
      </c>
      <c r="G780" s="21" t="str">
        <f t="shared" ca="1" si="37"/>
        <v>SENIORS</v>
      </c>
      <c r="H780" s="25">
        <v>24727</v>
      </c>
      <c r="I780" s="37" t="s">
        <v>868</v>
      </c>
      <c r="J780" s="21">
        <f t="shared" ca="1" si="38"/>
        <v>52</v>
      </c>
      <c r="K780" s="21">
        <f t="shared" ca="1" si="39"/>
        <v>51</v>
      </c>
    </row>
    <row r="781" spans="1:11" x14ac:dyDescent="0.25">
      <c r="A781" s="40" t="s">
        <v>3219</v>
      </c>
      <c r="B781" s="23">
        <v>2007</v>
      </c>
      <c r="C781" s="38" t="s">
        <v>5</v>
      </c>
      <c r="D781" s="23" t="s">
        <v>63</v>
      </c>
      <c r="E781" s="34" t="s">
        <v>64</v>
      </c>
      <c r="F781" s="23" t="s">
        <v>76</v>
      </c>
      <c r="G781" s="21" t="str">
        <f t="shared" ca="1" si="37"/>
        <v>SENIORS</v>
      </c>
      <c r="H781" s="26">
        <v>32229</v>
      </c>
      <c r="I781" s="39" t="s">
        <v>869</v>
      </c>
      <c r="J781" s="21">
        <f t="shared" ca="1" si="38"/>
        <v>31</v>
      </c>
      <c r="K781" s="21">
        <f t="shared" ca="1" si="39"/>
        <v>30</v>
      </c>
    </row>
    <row r="782" spans="1:11" x14ac:dyDescent="0.25">
      <c r="A782" s="40" t="s">
        <v>3220</v>
      </c>
      <c r="B782" s="22">
        <v>2007</v>
      </c>
      <c r="C782" s="35" t="s">
        <v>5</v>
      </c>
      <c r="D782" s="22" t="s">
        <v>63</v>
      </c>
      <c r="E782" s="36" t="s">
        <v>64</v>
      </c>
      <c r="F782" s="22" t="s">
        <v>76</v>
      </c>
      <c r="G782" s="21" t="str">
        <f t="shared" ca="1" si="37"/>
        <v>SENIORS</v>
      </c>
      <c r="H782" s="25">
        <v>32626</v>
      </c>
      <c r="I782" s="37" t="s">
        <v>870</v>
      </c>
      <c r="J782" s="21">
        <f t="shared" ca="1" si="38"/>
        <v>30</v>
      </c>
      <c r="K782" s="21">
        <f t="shared" ca="1" si="39"/>
        <v>29</v>
      </c>
    </row>
    <row r="783" spans="1:11" x14ac:dyDescent="0.25">
      <c r="A783" s="40" t="s">
        <v>3221</v>
      </c>
      <c r="B783" s="23">
        <v>2007</v>
      </c>
      <c r="C783" s="38" t="s">
        <v>5</v>
      </c>
      <c r="D783" s="23" t="s">
        <v>64</v>
      </c>
      <c r="E783" s="34" t="s">
        <v>64</v>
      </c>
      <c r="F783" s="23" t="s">
        <v>78</v>
      </c>
      <c r="G783" s="21" t="str">
        <f t="shared" ca="1" si="37"/>
        <v>SENIORS</v>
      </c>
      <c r="H783" s="26">
        <v>34711</v>
      </c>
      <c r="I783" s="39" t="s">
        <v>871</v>
      </c>
      <c r="J783" s="21">
        <f t="shared" ca="1" si="38"/>
        <v>24</v>
      </c>
      <c r="K783" s="21">
        <f t="shared" ca="1" si="39"/>
        <v>24</v>
      </c>
    </row>
    <row r="784" spans="1:11" x14ac:dyDescent="0.25">
      <c r="A784" s="40" t="s">
        <v>3222</v>
      </c>
      <c r="B784" s="22">
        <v>2011</v>
      </c>
      <c r="C784" s="35" t="s">
        <v>7</v>
      </c>
      <c r="D784" s="22" t="s">
        <v>63</v>
      </c>
      <c r="E784" s="36" t="s">
        <v>64</v>
      </c>
      <c r="F784" s="22" t="s">
        <v>76</v>
      </c>
      <c r="G784" s="21" t="str">
        <f t="shared" ca="1" si="37"/>
        <v>VETERANS</v>
      </c>
      <c r="H784" s="25">
        <v>17299</v>
      </c>
      <c r="I784" s="37" t="s">
        <v>872</v>
      </c>
      <c r="J784" s="21">
        <f t="shared" ca="1" si="38"/>
        <v>72</v>
      </c>
      <c r="K784" s="21">
        <f t="shared" ca="1" si="39"/>
        <v>71</v>
      </c>
    </row>
    <row r="785" spans="1:11" x14ac:dyDescent="0.25">
      <c r="A785" s="40" t="s">
        <v>3223</v>
      </c>
      <c r="B785" s="23">
        <v>2011</v>
      </c>
      <c r="C785" s="38" t="s">
        <v>7</v>
      </c>
      <c r="D785" s="23" t="s">
        <v>64</v>
      </c>
      <c r="E785" s="34" t="s">
        <v>64</v>
      </c>
      <c r="F785" s="23" t="s">
        <v>76</v>
      </c>
      <c r="G785" s="21" t="str">
        <f t="shared" ca="1" si="37"/>
        <v>VETERANS</v>
      </c>
      <c r="H785" s="26">
        <v>18292</v>
      </c>
      <c r="I785" s="39" t="s">
        <v>873</v>
      </c>
      <c r="J785" s="21">
        <f t="shared" ca="1" si="38"/>
        <v>69</v>
      </c>
      <c r="K785" s="21">
        <f t="shared" ca="1" si="39"/>
        <v>69</v>
      </c>
    </row>
    <row r="786" spans="1:11" x14ac:dyDescent="0.25">
      <c r="A786" s="40" t="s">
        <v>3224</v>
      </c>
      <c r="B786" s="22">
        <v>2029</v>
      </c>
      <c r="C786" s="35" t="s">
        <v>18</v>
      </c>
      <c r="D786" s="22" t="s">
        <v>63</v>
      </c>
      <c r="E786" s="36" t="s">
        <v>64</v>
      </c>
      <c r="F786" s="22" t="s">
        <v>76</v>
      </c>
      <c r="G786" s="21" t="str">
        <f t="shared" ca="1" si="37"/>
        <v>VETERANS</v>
      </c>
      <c r="H786" s="25">
        <v>22157</v>
      </c>
      <c r="I786" s="37" t="s">
        <v>874</v>
      </c>
      <c r="J786" s="21">
        <f t="shared" ca="1" si="38"/>
        <v>59</v>
      </c>
      <c r="K786" s="21">
        <f t="shared" ca="1" si="39"/>
        <v>58</v>
      </c>
    </row>
    <row r="787" spans="1:11" x14ac:dyDescent="0.25">
      <c r="A787" s="40" t="s">
        <v>3225</v>
      </c>
      <c r="B787" s="23">
        <v>3014</v>
      </c>
      <c r="C787" s="38" t="s">
        <v>34</v>
      </c>
      <c r="D787" s="23" t="s">
        <v>64</v>
      </c>
      <c r="E787" s="34" t="s">
        <v>64</v>
      </c>
      <c r="F787" s="23" t="s">
        <v>76</v>
      </c>
      <c r="G787" s="21" t="str">
        <f t="shared" ca="1" si="37"/>
        <v>VETERANS</v>
      </c>
      <c r="H787" s="26">
        <v>19301</v>
      </c>
      <c r="I787" s="39" t="s">
        <v>875</v>
      </c>
      <c r="J787" s="21">
        <f t="shared" ca="1" si="38"/>
        <v>67</v>
      </c>
      <c r="K787" s="21">
        <f t="shared" ca="1" si="39"/>
        <v>66</v>
      </c>
    </row>
    <row r="788" spans="1:11" x14ac:dyDescent="0.25">
      <c r="A788" s="40" t="s">
        <v>3226</v>
      </c>
      <c r="B788" s="22">
        <v>3012</v>
      </c>
      <c r="C788" s="35" t="s">
        <v>32</v>
      </c>
      <c r="D788" s="22" t="s">
        <v>63</v>
      </c>
      <c r="E788" s="36" t="s">
        <v>64</v>
      </c>
      <c r="F788" s="22" t="s">
        <v>76</v>
      </c>
      <c r="G788" s="21" t="str">
        <f t="shared" ca="1" si="37"/>
        <v>VETERANS</v>
      </c>
      <c r="H788" s="25">
        <v>20808</v>
      </c>
      <c r="I788" s="37" t="s">
        <v>876</v>
      </c>
      <c r="J788" s="21">
        <f t="shared" ca="1" si="38"/>
        <v>63</v>
      </c>
      <c r="K788" s="21">
        <f t="shared" ca="1" si="39"/>
        <v>62</v>
      </c>
    </row>
    <row r="789" spans="1:11" x14ac:dyDescent="0.25">
      <c r="A789" s="40" t="s">
        <v>3227</v>
      </c>
      <c r="B789" s="23">
        <v>3012</v>
      </c>
      <c r="C789" s="38" t="s">
        <v>32</v>
      </c>
      <c r="D789" s="23" t="s">
        <v>63</v>
      </c>
      <c r="E789" s="34" t="s">
        <v>64</v>
      </c>
      <c r="F789" s="23" t="s">
        <v>76</v>
      </c>
      <c r="G789" s="21" t="str">
        <f t="shared" ca="1" si="37"/>
        <v>VETERANS</v>
      </c>
      <c r="H789" s="26">
        <v>19975</v>
      </c>
      <c r="I789" s="39" t="s">
        <v>877</v>
      </c>
      <c r="J789" s="21">
        <f t="shared" ca="1" si="38"/>
        <v>65</v>
      </c>
      <c r="K789" s="21">
        <f t="shared" ca="1" si="39"/>
        <v>64</v>
      </c>
    </row>
    <row r="790" spans="1:11" x14ac:dyDescent="0.25">
      <c r="A790" s="40" t="s">
        <v>3228</v>
      </c>
      <c r="B790" s="22">
        <v>3012</v>
      </c>
      <c r="C790" s="35" t="s">
        <v>32</v>
      </c>
      <c r="D790" s="22" t="s">
        <v>64</v>
      </c>
      <c r="E790" s="36" t="s">
        <v>64</v>
      </c>
      <c r="F790" s="22" t="s">
        <v>76</v>
      </c>
      <c r="G790" s="21" t="str">
        <f t="shared" ca="1" si="37"/>
        <v>VETERANS</v>
      </c>
      <c r="H790" s="25">
        <v>20932</v>
      </c>
      <c r="I790" s="37" t="s">
        <v>878</v>
      </c>
      <c r="J790" s="21">
        <f t="shared" ca="1" si="38"/>
        <v>62</v>
      </c>
      <c r="K790" s="21">
        <f t="shared" ca="1" si="39"/>
        <v>61</v>
      </c>
    </row>
    <row r="791" spans="1:11" x14ac:dyDescent="0.25">
      <c r="A791" s="40" t="s">
        <v>3229</v>
      </c>
      <c r="B791" s="23">
        <v>2030</v>
      </c>
      <c r="C791" s="38" t="s">
        <v>19</v>
      </c>
      <c r="D791" s="23" t="s">
        <v>63</v>
      </c>
      <c r="E791" s="34" t="s">
        <v>64</v>
      </c>
      <c r="F791" s="23" t="s">
        <v>76</v>
      </c>
      <c r="G791" s="21" t="str">
        <f t="shared" ca="1" si="37"/>
        <v>SENIORS</v>
      </c>
      <c r="H791" s="26">
        <v>24861</v>
      </c>
      <c r="I791" s="39" t="s">
        <v>879</v>
      </c>
      <c r="J791" s="21">
        <f t="shared" ca="1" si="38"/>
        <v>51</v>
      </c>
      <c r="K791" s="21">
        <f t="shared" ca="1" si="39"/>
        <v>51</v>
      </c>
    </row>
    <row r="792" spans="1:11" x14ac:dyDescent="0.25">
      <c r="A792" s="40" t="s">
        <v>3230</v>
      </c>
      <c r="B792" s="22">
        <v>3022</v>
      </c>
      <c r="C792" s="35" t="s">
        <v>37</v>
      </c>
      <c r="D792" s="22" t="s">
        <v>64</v>
      </c>
      <c r="E792" s="36" t="s">
        <v>64</v>
      </c>
      <c r="F792" s="22" t="s">
        <v>76</v>
      </c>
      <c r="G792" s="21" t="str">
        <f t="shared" ca="1" si="37"/>
        <v>SENIORS</v>
      </c>
      <c r="H792" s="25">
        <v>25861</v>
      </c>
      <c r="I792" s="37" t="s">
        <v>880</v>
      </c>
      <c r="J792" s="21">
        <f t="shared" ca="1" si="38"/>
        <v>49</v>
      </c>
      <c r="K792" s="21">
        <f t="shared" ca="1" si="39"/>
        <v>48</v>
      </c>
    </row>
    <row r="793" spans="1:11" x14ac:dyDescent="0.25">
      <c r="A793" s="40" t="s">
        <v>3231</v>
      </c>
      <c r="B793" s="23">
        <v>2033</v>
      </c>
      <c r="C793" s="38" t="s">
        <v>21</v>
      </c>
      <c r="D793" s="23" t="s">
        <v>63</v>
      </c>
      <c r="E793" s="34" t="s">
        <v>64</v>
      </c>
      <c r="F793" s="23" t="s">
        <v>76</v>
      </c>
      <c r="G793" s="21" t="str">
        <f t="shared" ca="1" si="37"/>
        <v>SENIORS</v>
      </c>
      <c r="H793" s="26">
        <v>31425</v>
      </c>
      <c r="I793" s="39" t="s">
        <v>881</v>
      </c>
      <c r="J793" s="21">
        <f t="shared" ca="1" si="38"/>
        <v>33</v>
      </c>
      <c r="K793" s="21">
        <f t="shared" ca="1" si="39"/>
        <v>33</v>
      </c>
    </row>
    <row r="794" spans="1:11" x14ac:dyDescent="0.25">
      <c r="A794" s="40" t="s">
        <v>3232</v>
      </c>
      <c r="B794" s="22">
        <v>3004</v>
      </c>
      <c r="C794" s="35" t="s">
        <v>25</v>
      </c>
      <c r="D794" s="22" t="s">
        <v>63</v>
      </c>
      <c r="E794" s="36" t="s">
        <v>65</v>
      </c>
      <c r="F794" s="22" t="s">
        <v>76</v>
      </c>
      <c r="G794" s="21" t="str">
        <f t="shared" ca="1" si="37"/>
        <v>VETERANS</v>
      </c>
      <c r="H794" s="25">
        <v>20469</v>
      </c>
      <c r="I794" s="37" t="s">
        <v>882</v>
      </c>
      <c r="J794" s="21">
        <f t="shared" ca="1" si="38"/>
        <v>63</v>
      </c>
      <c r="K794" s="21">
        <f t="shared" ca="1" si="39"/>
        <v>63</v>
      </c>
    </row>
    <row r="795" spans="1:11" x14ac:dyDescent="0.25">
      <c r="A795" s="40" t="s">
        <v>3233</v>
      </c>
      <c r="B795" s="23">
        <v>5009</v>
      </c>
      <c r="C795" s="38" t="s">
        <v>42</v>
      </c>
      <c r="D795" s="23" t="s">
        <v>63</v>
      </c>
      <c r="E795" s="34" t="s">
        <v>64</v>
      </c>
      <c r="F795" s="23" t="s">
        <v>77</v>
      </c>
      <c r="G795" s="21" t="str">
        <f t="shared" ca="1" si="37"/>
        <v>VETERANS</v>
      </c>
      <c r="H795" s="26">
        <v>20844</v>
      </c>
      <c r="I795" s="39" t="s">
        <v>883</v>
      </c>
      <c r="J795" s="21">
        <f t="shared" ca="1" si="38"/>
        <v>62</v>
      </c>
      <c r="K795" s="21">
        <f t="shared" ca="1" si="39"/>
        <v>62</v>
      </c>
    </row>
    <row r="796" spans="1:11" x14ac:dyDescent="0.25">
      <c r="A796" s="40" t="s">
        <v>3234</v>
      </c>
      <c r="B796" s="22">
        <v>5023</v>
      </c>
      <c r="C796" s="35" t="s">
        <v>48</v>
      </c>
      <c r="D796" s="22" t="s">
        <v>63</v>
      </c>
      <c r="E796" s="36" t="s">
        <v>64</v>
      </c>
      <c r="F796" s="22" t="s">
        <v>76</v>
      </c>
      <c r="G796" s="21" t="str">
        <f t="shared" ca="1" si="37"/>
        <v>VETERANS</v>
      </c>
      <c r="H796" s="25">
        <v>16451</v>
      </c>
      <c r="I796" s="37" t="s">
        <v>884</v>
      </c>
      <c r="J796" s="21">
        <f t="shared" ca="1" si="38"/>
        <v>74</v>
      </c>
      <c r="K796" s="21">
        <f t="shared" ca="1" si="39"/>
        <v>74</v>
      </c>
    </row>
    <row r="797" spans="1:11" x14ac:dyDescent="0.25">
      <c r="A797" s="40" t="s">
        <v>3235</v>
      </c>
      <c r="B797" s="23">
        <v>3004</v>
      </c>
      <c r="C797" s="38" t="s">
        <v>25</v>
      </c>
      <c r="D797" s="23" t="s">
        <v>63</v>
      </c>
      <c r="E797" s="34" t="s">
        <v>64</v>
      </c>
      <c r="F797" s="23" t="s">
        <v>76</v>
      </c>
      <c r="G797" s="21" t="str">
        <f t="shared" ca="1" si="37"/>
        <v>VETERANS</v>
      </c>
      <c r="H797" s="26">
        <v>18953</v>
      </c>
      <c r="I797" s="39" t="s">
        <v>885</v>
      </c>
      <c r="J797" s="21">
        <f t="shared" ca="1" si="38"/>
        <v>68</v>
      </c>
      <c r="K797" s="21">
        <f t="shared" ca="1" si="39"/>
        <v>67</v>
      </c>
    </row>
    <row r="798" spans="1:11" x14ac:dyDescent="0.25">
      <c r="A798" s="40" t="s">
        <v>3236</v>
      </c>
      <c r="B798" s="22">
        <v>2012</v>
      </c>
      <c r="C798" s="35" t="s">
        <v>8</v>
      </c>
      <c r="D798" s="22" t="s">
        <v>63</v>
      </c>
      <c r="E798" s="36" t="s">
        <v>64</v>
      </c>
      <c r="F798" s="22" t="s">
        <v>76</v>
      </c>
      <c r="G798" s="21" t="str">
        <f t="shared" ca="1" si="37"/>
        <v>SENIORS</v>
      </c>
      <c r="H798" s="25">
        <v>26402</v>
      </c>
      <c r="I798" s="37" t="s">
        <v>886</v>
      </c>
      <c r="J798" s="21">
        <f t="shared" ca="1" si="38"/>
        <v>47</v>
      </c>
      <c r="K798" s="21">
        <f t="shared" ca="1" si="39"/>
        <v>46</v>
      </c>
    </row>
    <row r="799" spans="1:11" x14ac:dyDescent="0.25">
      <c r="A799" s="40" t="s">
        <v>3237</v>
      </c>
      <c r="B799" s="23">
        <v>2023</v>
      </c>
      <c r="C799" s="38" t="s">
        <v>13</v>
      </c>
      <c r="D799" s="23" t="s">
        <v>63</v>
      </c>
      <c r="E799" s="34" t="s">
        <v>64</v>
      </c>
      <c r="F799" s="23" t="s">
        <v>76</v>
      </c>
      <c r="G799" s="21" t="str">
        <f t="shared" ca="1" si="37"/>
        <v>SENIORS</v>
      </c>
      <c r="H799" s="26">
        <v>27447</v>
      </c>
      <c r="I799" s="39" t="s">
        <v>887</v>
      </c>
      <c r="J799" s="21">
        <f t="shared" ca="1" si="38"/>
        <v>44</v>
      </c>
      <c r="K799" s="21">
        <f t="shared" ca="1" si="39"/>
        <v>44</v>
      </c>
    </row>
    <row r="800" spans="1:11" x14ac:dyDescent="0.25">
      <c r="A800" s="40" t="s">
        <v>3238</v>
      </c>
      <c r="B800" s="22">
        <v>2022</v>
      </c>
      <c r="C800" s="35" t="s">
        <v>12</v>
      </c>
      <c r="D800" s="22" t="s">
        <v>64</v>
      </c>
      <c r="E800" s="36" t="s">
        <v>64</v>
      </c>
      <c r="F800" s="22" t="s">
        <v>77</v>
      </c>
      <c r="G800" s="21" t="str">
        <f t="shared" ca="1" si="37"/>
        <v>VETERANS</v>
      </c>
      <c r="H800" s="25">
        <v>20508</v>
      </c>
      <c r="I800" s="37" t="s">
        <v>888</v>
      </c>
      <c r="J800" s="21">
        <f t="shared" ca="1" si="38"/>
        <v>63</v>
      </c>
      <c r="K800" s="21">
        <f t="shared" ca="1" si="39"/>
        <v>63</v>
      </c>
    </row>
    <row r="801" spans="1:11" x14ac:dyDescent="0.25">
      <c r="A801" s="40" t="s">
        <v>3239</v>
      </c>
      <c r="B801" s="23">
        <v>2032</v>
      </c>
      <c r="C801" s="38" t="s">
        <v>20</v>
      </c>
      <c r="D801" s="23" t="s">
        <v>63</v>
      </c>
      <c r="E801" s="34" t="s">
        <v>64</v>
      </c>
      <c r="F801" s="23" t="s">
        <v>77</v>
      </c>
      <c r="G801" s="21" t="str">
        <f t="shared" ca="1" si="37"/>
        <v>SENIORS</v>
      </c>
      <c r="H801" s="26">
        <v>32475</v>
      </c>
      <c r="I801" s="39" t="s">
        <v>889</v>
      </c>
      <c r="J801" s="21">
        <f t="shared" ca="1" si="38"/>
        <v>31</v>
      </c>
      <c r="K801" s="21">
        <f t="shared" ca="1" si="39"/>
        <v>30</v>
      </c>
    </row>
    <row r="802" spans="1:11" x14ac:dyDescent="0.25">
      <c r="A802" s="40" t="s">
        <v>3240</v>
      </c>
      <c r="B802" s="22">
        <v>2015</v>
      </c>
      <c r="C802" s="35" t="s">
        <v>9</v>
      </c>
      <c r="D802" s="22" t="s">
        <v>63</v>
      </c>
      <c r="E802" s="36" t="s">
        <v>64</v>
      </c>
      <c r="F802" s="22" t="s">
        <v>76</v>
      </c>
      <c r="G802" s="21" t="str">
        <f t="shared" ca="1" si="37"/>
        <v>VETERANS</v>
      </c>
      <c r="H802" s="25">
        <v>15091</v>
      </c>
      <c r="I802" s="37" t="s">
        <v>890</v>
      </c>
      <c r="J802" s="21">
        <f t="shared" ca="1" si="38"/>
        <v>78</v>
      </c>
      <c r="K802" s="21">
        <f t="shared" ca="1" si="39"/>
        <v>77</v>
      </c>
    </row>
    <row r="803" spans="1:11" x14ac:dyDescent="0.25">
      <c r="A803" s="40" t="s">
        <v>3241</v>
      </c>
      <c r="B803" s="23">
        <v>3014</v>
      </c>
      <c r="C803" s="38" t="s">
        <v>34</v>
      </c>
      <c r="D803" s="23" t="s">
        <v>64</v>
      </c>
      <c r="E803" s="34" t="s">
        <v>64</v>
      </c>
      <c r="F803" s="23" t="s">
        <v>76</v>
      </c>
      <c r="G803" s="21" t="str">
        <f t="shared" ca="1" si="37"/>
        <v>SENIORS</v>
      </c>
      <c r="H803" s="26">
        <v>23728</v>
      </c>
      <c r="I803" s="39" t="s">
        <v>891</v>
      </c>
      <c r="J803" s="21">
        <f t="shared" ca="1" si="38"/>
        <v>55</v>
      </c>
      <c r="K803" s="21">
        <f t="shared" ca="1" si="39"/>
        <v>54</v>
      </c>
    </row>
    <row r="804" spans="1:11" x14ac:dyDescent="0.25">
      <c r="A804" s="40" t="s">
        <v>3242</v>
      </c>
      <c r="B804" s="22">
        <v>2012</v>
      </c>
      <c r="C804" s="35" t="s">
        <v>8</v>
      </c>
      <c r="D804" s="22" t="s">
        <v>64</v>
      </c>
      <c r="E804" s="36" t="s">
        <v>64</v>
      </c>
      <c r="F804" s="22" t="s">
        <v>76</v>
      </c>
      <c r="G804" s="21" t="str">
        <f t="shared" ca="1" si="37"/>
        <v>VETERANS</v>
      </c>
      <c r="H804" s="25">
        <v>20256</v>
      </c>
      <c r="I804" s="37" t="s">
        <v>892</v>
      </c>
      <c r="J804" s="21">
        <f t="shared" ca="1" si="38"/>
        <v>64</v>
      </c>
      <c r="K804" s="21">
        <f t="shared" ca="1" si="39"/>
        <v>63</v>
      </c>
    </row>
    <row r="805" spans="1:11" x14ac:dyDescent="0.25">
      <c r="A805" s="40" t="s">
        <v>3243</v>
      </c>
      <c r="B805" s="23">
        <v>3004</v>
      </c>
      <c r="C805" s="38" t="s">
        <v>25</v>
      </c>
      <c r="D805" s="23" t="s">
        <v>63</v>
      </c>
      <c r="E805" s="34" t="s">
        <v>64</v>
      </c>
      <c r="F805" s="23" t="s">
        <v>76</v>
      </c>
      <c r="G805" s="21" t="str">
        <f t="shared" ca="1" si="37"/>
        <v>VETERANS</v>
      </c>
      <c r="H805" s="26">
        <v>16902</v>
      </c>
      <c r="I805" s="39" t="s">
        <v>893</v>
      </c>
      <c r="J805" s="21">
        <f t="shared" ca="1" si="38"/>
        <v>73</v>
      </c>
      <c r="K805" s="21">
        <f t="shared" ca="1" si="39"/>
        <v>72</v>
      </c>
    </row>
    <row r="806" spans="1:11" x14ac:dyDescent="0.25">
      <c r="A806" s="40" t="s">
        <v>3244</v>
      </c>
      <c r="B806" s="22">
        <v>3004</v>
      </c>
      <c r="C806" s="35" t="s">
        <v>25</v>
      </c>
      <c r="D806" s="22" t="s">
        <v>63</v>
      </c>
      <c r="E806" s="36" t="s">
        <v>64</v>
      </c>
      <c r="F806" s="22" t="s">
        <v>76</v>
      </c>
      <c r="G806" s="21" t="str">
        <f t="shared" ca="1" si="37"/>
        <v>VETERANS</v>
      </c>
      <c r="H806" s="25">
        <v>19857</v>
      </c>
      <c r="I806" s="37" t="s">
        <v>894</v>
      </c>
      <c r="J806" s="21">
        <f t="shared" ca="1" si="38"/>
        <v>65</v>
      </c>
      <c r="K806" s="21">
        <f t="shared" ca="1" si="39"/>
        <v>64</v>
      </c>
    </row>
    <row r="807" spans="1:11" x14ac:dyDescent="0.25">
      <c r="A807" s="40" t="s">
        <v>3245</v>
      </c>
      <c r="B807" s="23">
        <v>3014</v>
      </c>
      <c r="C807" s="38" t="s">
        <v>34</v>
      </c>
      <c r="D807" s="23" t="s">
        <v>63</v>
      </c>
      <c r="E807" s="34" t="s">
        <v>64</v>
      </c>
      <c r="F807" s="23" t="s">
        <v>76</v>
      </c>
      <c r="G807" s="21" t="str">
        <f t="shared" ca="1" si="37"/>
        <v>SENIORS</v>
      </c>
      <c r="H807" s="26">
        <v>28243</v>
      </c>
      <c r="I807" s="39" t="s">
        <v>2358</v>
      </c>
      <c r="J807" s="21">
        <f t="shared" ca="1" si="38"/>
        <v>42</v>
      </c>
      <c r="K807" s="21">
        <f t="shared" ca="1" si="39"/>
        <v>41</v>
      </c>
    </row>
    <row r="808" spans="1:11" x14ac:dyDescent="0.25">
      <c r="A808" s="40" t="s">
        <v>3246</v>
      </c>
      <c r="B808" s="22">
        <v>5036</v>
      </c>
      <c r="C808" s="35" t="s">
        <v>59</v>
      </c>
      <c r="D808" s="22" t="s">
        <v>63</v>
      </c>
      <c r="E808" s="36" t="s">
        <v>64</v>
      </c>
      <c r="F808" s="22" t="s">
        <v>76</v>
      </c>
      <c r="G808" s="21" t="str">
        <f t="shared" ca="1" si="37"/>
        <v>VETERANS</v>
      </c>
      <c r="H808" s="25">
        <v>17957</v>
      </c>
      <c r="I808" s="37" t="s">
        <v>895</v>
      </c>
      <c r="J808" s="21">
        <f t="shared" ca="1" si="38"/>
        <v>70</v>
      </c>
      <c r="K808" s="21">
        <f t="shared" ca="1" si="39"/>
        <v>70</v>
      </c>
    </row>
    <row r="809" spans="1:11" x14ac:dyDescent="0.25">
      <c r="A809" s="40" t="s">
        <v>3247</v>
      </c>
      <c r="B809" s="23">
        <v>3004</v>
      </c>
      <c r="C809" s="38" t="s">
        <v>25</v>
      </c>
      <c r="D809" s="23" t="s">
        <v>63</v>
      </c>
      <c r="E809" s="34" t="s">
        <v>64</v>
      </c>
      <c r="F809" s="23" t="s">
        <v>76</v>
      </c>
      <c r="G809" s="21" t="str">
        <f t="shared" ca="1" si="37"/>
        <v>VETERANS</v>
      </c>
      <c r="H809" s="26">
        <v>21302</v>
      </c>
      <c r="I809" s="39" t="s">
        <v>896</v>
      </c>
      <c r="J809" s="21">
        <f t="shared" ca="1" si="38"/>
        <v>61</v>
      </c>
      <c r="K809" s="21">
        <f t="shared" ca="1" si="39"/>
        <v>60</v>
      </c>
    </row>
    <row r="810" spans="1:11" x14ac:dyDescent="0.25">
      <c r="A810" s="40" t="s">
        <v>3248</v>
      </c>
      <c r="B810" s="22">
        <v>3022</v>
      </c>
      <c r="C810" s="35" t="s">
        <v>37</v>
      </c>
      <c r="D810" s="22" t="s">
        <v>63</v>
      </c>
      <c r="E810" s="36" t="s">
        <v>64</v>
      </c>
      <c r="F810" s="22" t="s">
        <v>76</v>
      </c>
      <c r="G810" s="21" t="str">
        <f t="shared" ca="1" si="37"/>
        <v>VETERANS</v>
      </c>
      <c r="H810" s="25">
        <v>18976</v>
      </c>
      <c r="I810" s="37" t="s">
        <v>897</v>
      </c>
      <c r="J810" s="21">
        <f t="shared" ca="1" si="38"/>
        <v>68</v>
      </c>
      <c r="K810" s="21">
        <f t="shared" ca="1" si="39"/>
        <v>67</v>
      </c>
    </row>
    <row r="811" spans="1:11" x14ac:dyDescent="0.25">
      <c r="A811" s="40" t="s">
        <v>3249</v>
      </c>
      <c r="B811" s="23">
        <v>3022</v>
      </c>
      <c r="C811" s="38" t="s">
        <v>37</v>
      </c>
      <c r="D811" s="23" t="s">
        <v>64</v>
      </c>
      <c r="E811" s="34" t="s">
        <v>64</v>
      </c>
      <c r="F811" s="23" t="s">
        <v>76</v>
      </c>
      <c r="G811" s="21" t="str">
        <f t="shared" ca="1" si="37"/>
        <v>VETERANS</v>
      </c>
      <c r="H811" s="26">
        <v>19574</v>
      </c>
      <c r="I811" s="39" t="s">
        <v>898</v>
      </c>
      <c r="J811" s="21">
        <f t="shared" ca="1" si="38"/>
        <v>66</v>
      </c>
      <c r="K811" s="21">
        <f t="shared" ca="1" si="39"/>
        <v>65</v>
      </c>
    </row>
    <row r="812" spans="1:11" x14ac:dyDescent="0.25">
      <c r="A812" s="40" t="s">
        <v>3250</v>
      </c>
      <c r="B812" s="22">
        <v>5032</v>
      </c>
      <c r="C812" s="35" t="s">
        <v>57</v>
      </c>
      <c r="D812" s="22" t="s">
        <v>63</v>
      </c>
      <c r="E812" s="36" t="s">
        <v>64</v>
      </c>
      <c r="F812" s="22" t="s">
        <v>76</v>
      </c>
      <c r="G812" s="21" t="str">
        <f t="shared" ca="1" si="37"/>
        <v>SENIORS</v>
      </c>
      <c r="H812" s="25">
        <v>23033</v>
      </c>
      <c r="I812" s="37" t="s">
        <v>899</v>
      </c>
      <c r="J812" s="21">
        <f t="shared" ca="1" si="38"/>
        <v>56</v>
      </c>
      <c r="K812" s="21">
        <f t="shared" ca="1" si="39"/>
        <v>56</v>
      </c>
    </row>
    <row r="813" spans="1:11" x14ac:dyDescent="0.25">
      <c r="A813" s="40" t="s">
        <v>3251</v>
      </c>
      <c r="B813" s="23">
        <v>5032</v>
      </c>
      <c r="C813" s="38" t="s">
        <v>57</v>
      </c>
      <c r="D813" s="23" t="s">
        <v>64</v>
      </c>
      <c r="E813" s="34" t="s">
        <v>64</v>
      </c>
      <c r="F813" s="23" t="s">
        <v>76</v>
      </c>
      <c r="G813" s="21" t="str">
        <f t="shared" ca="1" si="37"/>
        <v>SENIORS</v>
      </c>
      <c r="H813" s="26">
        <v>24011</v>
      </c>
      <c r="I813" s="39" t="s">
        <v>900</v>
      </c>
      <c r="J813" s="21">
        <f t="shared" ca="1" si="38"/>
        <v>54</v>
      </c>
      <c r="K813" s="21">
        <f t="shared" ca="1" si="39"/>
        <v>53</v>
      </c>
    </row>
    <row r="814" spans="1:11" x14ac:dyDescent="0.25">
      <c r="A814" s="40" t="s">
        <v>3252</v>
      </c>
      <c r="B814" s="22">
        <v>5012</v>
      </c>
      <c r="C814" s="35" t="s">
        <v>44</v>
      </c>
      <c r="D814" s="22" t="s">
        <v>63</v>
      </c>
      <c r="E814" s="36" t="s">
        <v>64</v>
      </c>
      <c r="F814" s="22" t="s">
        <v>76</v>
      </c>
      <c r="G814" s="21" t="str">
        <f t="shared" ca="1" si="37"/>
        <v>VETERANS</v>
      </c>
      <c r="H814" s="25">
        <v>18028</v>
      </c>
      <c r="I814" s="37" t="s">
        <v>901</v>
      </c>
      <c r="J814" s="21">
        <f t="shared" ca="1" si="38"/>
        <v>70</v>
      </c>
      <c r="K814" s="21">
        <f t="shared" ca="1" si="39"/>
        <v>69</v>
      </c>
    </row>
    <row r="815" spans="1:11" x14ac:dyDescent="0.25">
      <c r="A815" s="40" t="s">
        <v>3253</v>
      </c>
      <c r="B815" s="23">
        <v>2032</v>
      </c>
      <c r="C815" s="38" t="s">
        <v>20</v>
      </c>
      <c r="D815" s="23" t="s">
        <v>63</v>
      </c>
      <c r="E815" s="34" t="s">
        <v>64</v>
      </c>
      <c r="F815" s="23" t="s">
        <v>76</v>
      </c>
      <c r="G815" s="21" t="str">
        <f t="shared" ca="1" si="37"/>
        <v>VETERANS</v>
      </c>
      <c r="H815" s="26">
        <v>20965</v>
      </c>
      <c r="I815" s="39" t="s">
        <v>904</v>
      </c>
      <c r="J815" s="21">
        <f t="shared" ca="1" si="38"/>
        <v>62</v>
      </c>
      <c r="K815" s="21">
        <f t="shared" ca="1" si="39"/>
        <v>61</v>
      </c>
    </row>
    <row r="816" spans="1:11" x14ac:dyDescent="0.25">
      <c r="A816" s="40" t="s">
        <v>3254</v>
      </c>
      <c r="B816" s="22">
        <v>3003</v>
      </c>
      <c r="C816" s="35" t="s">
        <v>24</v>
      </c>
      <c r="D816" s="22" t="s">
        <v>63</v>
      </c>
      <c r="E816" s="36" t="s">
        <v>64</v>
      </c>
      <c r="F816" s="22" t="s">
        <v>76</v>
      </c>
      <c r="G816" s="21" t="str">
        <f t="shared" ca="1" si="37"/>
        <v>VETERANS</v>
      </c>
      <c r="H816" s="25">
        <v>17556</v>
      </c>
      <c r="I816" s="37" t="s">
        <v>905</v>
      </c>
      <c r="J816" s="21">
        <f t="shared" ca="1" si="38"/>
        <v>71</v>
      </c>
      <c r="K816" s="21">
        <f t="shared" ca="1" si="39"/>
        <v>71</v>
      </c>
    </row>
    <row r="817" spans="1:11" x14ac:dyDescent="0.25">
      <c r="A817" s="40" t="s">
        <v>3255</v>
      </c>
      <c r="B817" s="23">
        <v>5012</v>
      </c>
      <c r="C817" s="38" t="s">
        <v>44</v>
      </c>
      <c r="D817" s="23" t="s">
        <v>63</v>
      </c>
      <c r="E817" s="34" t="s">
        <v>64</v>
      </c>
      <c r="F817" s="23" t="s">
        <v>76</v>
      </c>
      <c r="G817" s="21" t="str">
        <f t="shared" ca="1" si="37"/>
        <v>VETERANS</v>
      </c>
      <c r="H817" s="26">
        <v>19895</v>
      </c>
      <c r="I817" s="39" t="s">
        <v>902</v>
      </c>
      <c r="J817" s="21">
        <f t="shared" ca="1" si="38"/>
        <v>65</v>
      </c>
      <c r="K817" s="21">
        <f t="shared" ca="1" si="39"/>
        <v>64</v>
      </c>
    </row>
    <row r="818" spans="1:11" x14ac:dyDescent="0.25">
      <c r="A818" s="40" t="s">
        <v>3256</v>
      </c>
      <c r="B818" s="22">
        <v>5012</v>
      </c>
      <c r="C818" s="35" t="s">
        <v>44</v>
      </c>
      <c r="D818" s="22" t="s">
        <v>63</v>
      </c>
      <c r="E818" s="36" t="s">
        <v>64</v>
      </c>
      <c r="F818" s="22" t="s">
        <v>76</v>
      </c>
      <c r="G818" s="21" t="str">
        <f t="shared" ca="1" si="37"/>
        <v>VETERANS</v>
      </c>
      <c r="H818" s="25">
        <v>20609</v>
      </c>
      <c r="I818" s="37" t="s">
        <v>903</v>
      </c>
      <c r="J818" s="21">
        <f t="shared" ca="1" si="38"/>
        <v>63</v>
      </c>
      <c r="K818" s="21">
        <f t="shared" ca="1" si="39"/>
        <v>62</v>
      </c>
    </row>
    <row r="819" spans="1:11" x14ac:dyDescent="0.25">
      <c r="A819" s="40" t="s">
        <v>3257</v>
      </c>
      <c r="B819" s="23">
        <v>5009</v>
      </c>
      <c r="C819" s="38" t="s">
        <v>42</v>
      </c>
      <c r="D819" s="23" t="s">
        <v>63</v>
      </c>
      <c r="E819" s="34" t="s">
        <v>64</v>
      </c>
      <c r="F819" s="23" t="s">
        <v>76</v>
      </c>
      <c r="G819" s="21" t="str">
        <f t="shared" ca="1" si="37"/>
        <v>VETERANS</v>
      </c>
      <c r="H819" s="26">
        <v>20312</v>
      </c>
      <c r="I819" s="39" t="s">
        <v>906</v>
      </c>
      <c r="J819" s="21">
        <f t="shared" ca="1" si="38"/>
        <v>64</v>
      </c>
      <c r="K819" s="21">
        <f t="shared" ca="1" si="39"/>
        <v>63</v>
      </c>
    </row>
    <row r="820" spans="1:11" x14ac:dyDescent="0.25">
      <c r="A820" s="40" t="s">
        <v>3258</v>
      </c>
      <c r="B820" s="22">
        <v>3003</v>
      </c>
      <c r="C820" s="35" t="s">
        <v>24</v>
      </c>
      <c r="D820" s="22" t="s">
        <v>63</v>
      </c>
      <c r="E820" s="36" t="s">
        <v>64</v>
      </c>
      <c r="F820" s="22" t="s">
        <v>76</v>
      </c>
      <c r="G820" s="21" t="str">
        <f t="shared" ca="1" si="37"/>
        <v>VETERANS</v>
      </c>
      <c r="H820" s="25">
        <v>20744</v>
      </c>
      <c r="I820" s="37" t="s">
        <v>2359</v>
      </c>
      <c r="J820" s="21">
        <f t="shared" ca="1" si="38"/>
        <v>63</v>
      </c>
      <c r="K820" s="21">
        <f t="shared" ca="1" si="39"/>
        <v>62</v>
      </c>
    </row>
    <row r="821" spans="1:11" x14ac:dyDescent="0.25">
      <c r="A821" s="40" t="s">
        <v>3259</v>
      </c>
      <c r="B821" s="23">
        <v>3007</v>
      </c>
      <c r="C821" s="38" t="s">
        <v>28</v>
      </c>
      <c r="D821" s="23" t="s">
        <v>63</v>
      </c>
      <c r="E821" s="34" t="s">
        <v>64</v>
      </c>
      <c r="F821" s="23" t="s">
        <v>76</v>
      </c>
      <c r="G821" s="21" t="str">
        <f t="shared" ca="1" si="37"/>
        <v>VETERANS</v>
      </c>
      <c r="H821" s="26">
        <v>18585</v>
      </c>
      <c r="I821" s="39" t="s">
        <v>909</v>
      </c>
      <c r="J821" s="21">
        <f t="shared" ca="1" si="38"/>
        <v>69</v>
      </c>
      <c r="K821" s="21">
        <f t="shared" ca="1" si="39"/>
        <v>68</v>
      </c>
    </row>
    <row r="822" spans="1:11" x14ac:dyDescent="0.25">
      <c r="A822" s="40" t="s">
        <v>3260</v>
      </c>
      <c r="B822" s="23">
        <v>5023</v>
      </c>
      <c r="C822" s="38" t="s">
        <v>48</v>
      </c>
      <c r="D822" s="23" t="s">
        <v>64</v>
      </c>
      <c r="E822" s="34" t="s">
        <v>64</v>
      </c>
      <c r="F822" s="23" t="s">
        <v>76</v>
      </c>
      <c r="G822" s="21" t="str">
        <f t="shared" ca="1" si="37"/>
        <v>VETERANS</v>
      </c>
      <c r="H822" s="26">
        <v>11200</v>
      </c>
      <c r="I822" s="39" t="s">
        <v>907</v>
      </c>
      <c r="J822" s="21">
        <f t="shared" ca="1" si="38"/>
        <v>89</v>
      </c>
      <c r="K822" s="21">
        <f t="shared" ca="1" si="39"/>
        <v>88</v>
      </c>
    </row>
    <row r="823" spans="1:11" x14ac:dyDescent="0.25">
      <c r="A823" s="40" t="s">
        <v>3261</v>
      </c>
      <c r="B823" s="22">
        <v>5023</v>
      </c>
      <c r="C823" s="35" t="s">
        <v>48</v>
      </c>
      <c r="D823" s="22" t="s">
        <v>63</v>
      </c>
      <c r="E823" s="36" t="s">
        <v>64</v>
      </c>
      <c r="F823" s="22" t="s">
        <v>76</v>
      </c>
      <c r="G823" s="21" t="str">
        <f t="shared" ca="1" si="37"/>
        <v>SENIORS</v>
      </c>
      <c r="H823" s="25">
        <v>23554</v>
      </c>
      <c r="I823" s="37" t="s">
        <v>908</v>
      </c>
      <c r="J823" s="21">
        <f t="shared" ca="1" si="38"/>
        <v>55</v>
      </c>
      <c r="K823" s="21">
        <f t="shared" ca="1" si="39"/>
        <v>54</v>
      </c>
    </row>
    <row r="824" spans="1:11" x14ac:dyDescent="0.25">
      <c r="A824" s="40" t="s">
        <v>3262</v>
      </c>
      <c r="B824" s="22">
        <v>5025</v>
      </c>
      <c r="C824" s="35" t="s">
        <v>50</v>
      </c>
      <c r="D824" s="22" t="s">
        <v>63</v>
      </c>
      <c r="E824" s="36" t="s">
        <v>64</v>
      </c>
      <c r="F824" s="22" t="s">
        <v>76</v>
      </c>
      <c r="G824" s="21" t="str">
        <f t="shared" ca="1" si="37"/>
        <v>SENIORS</v>
      </c>
      <c r="H824" s="25">
        <v>26508</v>
      </c>
      <c r="I824" s="37" t="s">
        <v>910</v>
      </c>
      <c r="J824" s="21">
        <f t="shared" ca="1" si="38"/>
        <v>47</v>
      </c>
      <c r="K824" s="21">
        <f t="shared" ca="1" si="39"/>
        <v>46</v>
      </c>
    </row>
    <row r="825" spans="1:11" x14ac:dyDescent="0.25">
      <c r="A825" s="40" t="s">
        <v>3263</v>
      </c>
      <c r="B825" s="23">
        <v>2029</v>
      </c>
      <c r="C825" s="38" t="s">
        <v>18</v>
      </c>
      <c r="D825" s="23" t="s">
        <v>63</v>
      </c>
      <c r="E825" s="34" t="s">
        <v>64</v>
      </c>
      <c r="F825" s="23" t="s">
        <v>76</v>
      </c>
      <c r="G825" s="21" t="str">
        <f t="shared" ca="1" si="37"/>
        <v>VETERANS</v>
      </c>
      <c r="H825" s="26">
        <v>16606</v>
      </c>
      <c r="I825" s="39" t="s">
        <v>911</v>
      </c>
      <c r="J825" s="21">
        <f t="shared" ca="1" si="38"/>
        <v>74</v>
      </c>
      <c r="K825" s="21">
        <f t="shared" ca="1" si="39"/>
        <v>73</v>
      </c>
    </row>
    <row r="826" spans="1:11" x14ac:dyDescent="0.25">
      <c r="A826" s="40" t="s">
        <v>3264</v>
      </c>
      <c r="B826" s="22">
        <v>3001</v>
      </c>
      <c r="C826" s="35" t="s">
        <v>23</v>
      </c>
      <c r="D826" s="22" t="s">
        <v>63</v>
      </c>
      <c r="E826" s="36" t="s">
        <v>64</v>
      </c>
      <c r="F826" s="22" t="s">
        <v>76</v>
      </c>
      <c r="G826" s="21" t="str">
        <f t="shared" ca="1" si="37"/>
        <v>VETERANS</v>
      </c>
      <c r="H826" s="25">
        <v>18398</v>
      </c>
      <c r="I826" s="37" t="s">
        <v>912</v>
      </c>
      <c r="J826" s="21">
        <f t="shared" ca="1" si="38"/>
        <v>69</v>
      </c>
      <c r="K826" s="21">
        <f t="shared" ca="1" si="39"/>
        <v>68</v>
      </c>
    </row>
    <row r="827" spans="1:11" x14ac:dyDescent="0.25">
      <c r="A827" s="40" t="s">
        <v>3265</v>
      </c>
      <c r="B827" s="23">
        <v>5010</v>
      </c>
      <c r="C827" s="38" t="s">
        <v>43</v>
      </c>
      <c r="D827" s="23" t="s">
        <v>64</v>
      </c>
      <c r="E827" s="34" t="s">
        <v>64</v>
      </c>
      <c r="F827" s="23" t="s">
        <v>76</v>
      </c>
      <c r="G827" s="21" t="str">
        <f t="shared" ca="1" si="37"/>
        <v>SENIORS</v>
      </c>
      <c r="H827" s="26">
        <v>33805</v>
      </c>
      <c r="I827" s="39" t="s">
        <v>913</v>
      </c>
      <c r="J827" s="21">
        <f t="shared" ca="1" si="38"/>
        <v>27</v>
      </c>
      <c r="K827" s="21">
        <f t="shared" ca="1" si="39"/>
        <v>26</v>
      </c>
    </row>
    <row r="828" spans="1:11" x14ac:dyDescent="0.25">
      <c r="A828" s="40" t="s">
        <v>3266</v>
      </c>
      <c r="B828" s="22">
        <v>3001</v>
      </c>
      <c r="C828" s="35" t="s">
        <v>23</v>
      </c>
      <c r="D828" s="22" t="s">
        <v>64</v>
      </c>
      <c r="E828" s="36" t="s">
        <v>64</v>
      </c>
      <c r="F828" s="22" t="s">
        <v>76</v>
      </c>
      <c r="G828" s="21" t="str">
        <f t="shared" ca="1" si="37"/>
        <v>SENIORS</v>
      </c>
      <c r="H828" s="25">
        <v>24713</v>
      </c>
      <c r="I828" s="37" t="s">
        <v>2413</v>
      </c>
      <c r="J828" s="21">
        <f t="shared" ca="1" si="38"/>
        <v>52</v>
      </c>
      <c r="K828" s="21">
        <f t="shared" ca="1" si="39"/>
        <v>51</v>
      </c>
    </row>
    <row r="829" spans="1:11" x14ac:dyDescent="0.25">
      <c r="A829" s="40" t="s">
        <v>3267</v>
      </c>
      <c r="B829" s="23">
        <v>2010</v>
      </c>
      <c r="C829" s="38" t="s">
        <v>6</v>
      </c>
      <c r="D829" s="23" t="s">
        <v>63</v>
      </c>
      <c r="E829" s="34" t="s">
        <v>64</v>
      </c>
      <c r="F829" s="23" t="s">
        <v>76</v>
      </c>
      <c r="G829" s="21" t="str">
        <f t="shared" ca="1" si="37"/>
        <v>VETERANS</v>
      </c>
      <c r="H829" s="26">
        <v>18142</v>
      </c>
      <c r="I829" s="39" t="s">
        <v>914</v>
      </c>
      <c r="J829" s="21">
        <f t="shared" ca="1" si="38"/>
        <v>70</v>
      </c>
      <c r="K829" s="21">
        <f t="shared" ca="1" si="39"/>
        <v>69</v>
      </c>
    </row>
    <row r="830" spans="1:11" x14ac:dyDescent="0.25">
      <c r="A830" s="40" t="s">
        <v>3268</v>
      </c>
      <c r="B830" s="22">
        <v>2026</v>
      </c>
      <c r="C830" s="35" t="s">
        <v>16</v>
      </c>
      <c r="D830" s="22" t="s">
        <v>63</v>
      </c>
      <c r="E830" s="36" t="s">
        <v>64</v>
      </c>
      <c r="F830" s="22" t="s">
        <v>76</v>
      </c>
      <c r="G830" s="21" t="str">
        <f t="shared" ca="1" si="37"/>
        <v>SENIORS</v>
      </c>
      <c r="H830" s="25">
        <v>34579</v>
      </c>
      <c r="I830" s="37" t="s">
        <v>915</v>
      </c>
      <c r="J830" s="21">
        <f t="shared" ca="1" si="38"/>
        <v>25</v>
      </c>
      <c r="K830" s="21">
        <f t="shared" ca="1" si="39"/>
        <v>24</v>
      </c>
    </row>
    <row r="831" spans="1:11" x14ac:dyDescent="0.25">
      <c r="A831" s="40" t="s">
        <v>3269</v>
      </c>
      <c r="B831" s="23">
        <v>3003</v>
      </c>
      <c r="C831" s="38" t="s">
        <v>24</v>
      </c>
      <c r="D831" s="23" t="s">
        <v>63</v>
      </c>
      <c r="E831" s="34" t="s">
        <v>64</v>
      </c>
      <c r="F831" s="23" t="s">
        <v>76</v>
      </c>
      <c r="G831" s="21" t="str">
        <f t="shared" ca="1" si="37"/>
        <v>VETERANS</v>
      </c>
      <c r="H831" s="26">
        <v>18927</v>
      </c>
      <c r="I831" s="39" t="s">
        <v>916</v>
      </c>
      <c r="J831" s="21">
        <f t="shared" ca="1" si="38"/>
        <v>68</v>
      </c>
      <c r="K831" s="21">
        <f t="shared" ca="1" si="39"/>
        <v>67</v>
      </c>
    </row>
    <row r="832" spans="1:11" x14ac:dyDescent="0.25">
      <c r="A832" s="40" t="s">
        <v>3270</v>
      </c>
      <c r="B832" s="22">
        <v>3008</v>
      </c>
      <c r="C832" s="35" t="s">
        <v>29</v>
      </c>
      <c r="D832" s="22" t="s">
        <v>64</v>
      </c>
      <c r="E832" s="36" t="s">
        <v>64</v>
      </c>
      <c r="F832" s="22" t="s">
        <v>76</v>
      </c>
      <c r="G832" s="21" t="str">
        <f t="shared" ca="1" si="37"/>
        <v>VETERANS</v>
      </c>
      <c r="H832" s="25">
        <v>16165</v>
      </c>
      <c r="I832" s="37" t="s">
        <v>917</v>
      </c>
      <c r="J832" s="21">
        <f t="shared" ca="1" si="38"/>
        <v>75</v>
      </c>
      <c r="K832" s="21">
        <f t="shared" ca="1" si="39"/>
        <v>74</v>
      </c>
    </row>
    <row r="833" spans="1:11" x14ac:dyDescent="0.25">
      <c r="A833" s="40" t="s">
        <v>3271</v>
      </c>
      <c r="B833" s="23">
        <v>3008</v>
      </c>
      <c r="C833" s="38" t="s">
        <v>29</v>
      </c>
      <c r="D833" s="23" t="s">
        <v>63</v>
      </c>
      <c r="E833" s="34" t="s">
        <v>64</v>
      </c>
      <c r="F833" s="23" t="s">
        <v>76</v>
      </c>
      <c r="G833" s="21" t="str">
        <f t="shared" ca="1" si="37"/>
        <v>VETERANS</v>
      </c>
      <c r="H833" s="26">
        <v>16042</v>
      </c>
      <c r="I833" s="39" t="s">
        <v>918</v>
      </c>
      <c r="J833" s="21">
        <f t="shared" ca="1" si="38"/>
        <v>76</v>
      </c>
      <c r="K833" s="21">
        <f t="shared" ca="1" si="39"/>
        <v>75</v>
      </c>
    </row>
    <row r="834" spans="1:11" x14ac:dyDescent="0.25">
      <c r="A834" s="40" t="s">
        <v>3272</v>
      </c>
      <c r="B834" s="22">
        <v>3022</v>
      </c>
      <c r="C834" s="35" t="s">
        <v>37</v>
      </c>
      <c r="D834" s="22" t="s">
        <v>63</v>
      </c>
      <c r="E834" s="36" t="s">
        <v>64</v>
      </c>
      <c r="F834" s="22" t="s">
        <v>76</v>
      </c>
      <c r="G834" s="21" t="str">
        <f t="shared" ref="G834:G897" ca="1" si="40">VLOOKUP(H834,$P$2:$Q$15,2,1)</f>
        <v>SENIORS</v>
      </c>
      <c r="H834" s="25">
        <v>24010</v>
      </c>
      <c r="I834" s="37" t="s">
        <v>919</v>
      </c>
      <c r="J834" s="21">
        <f t="shared" ref="J834:J897" ca="1" si="41">DATEDIF(H834,DATE(YEAR(TODAY()),12,31),"y")</f>
        <v>54</v>
      </c>
      <c r="K834" s="21">
        <f t="shared" ref="K834:K897" ca="1" si="42">IF(H834="","",DATEDIF(H834,TODAY(),"Y"))</f>
        <v>53</v>
      </c>
    </row>
    <row r="835" spans="1:11" x14ac:dyDescent="0.25">
      <c r="A835" s="40" t="s">
        <v>3273</v>
      </c>
      <c r="B835" s="23">
        <v>2023</v>
      </c>
      <c r="C835" s="38" t="s">
        <v>13</v>
      </c>
      <c r="D835" s="23" t="s">
        <v>64</v>
      </c>
      <c r="E835" s="34" t="s">
        <v>64</v>
      </c>
      <c r="F835" s="23" t="s">
        <v>76</v>
      </c>
      <c r="G835" s="21" t="str">
        <f t="shared" ca="1" si="40"/>
        <v>VETERANS</v>
      </c>
      <c r="H835" s="26">
        <v>13328</v>
      </c>
      <c r="I835" s="39" t="s">
        <v>920</v>
      </c>
      <c r="J835" s="21">
        <f t="shared" ca="1" si="41"/>
        <v>83</v>
      </c>
      <c r="K835" s="21">
        <f t="shared" ca="1" si="42"/>
        <v>82</v>
      </c>
    </row>
    <row r="836" spans="1:11" x14ac:dyDescent="0.25">
      <c r="A836" s="40" t="s">
        <v>3274</v>
      </c>
      <c r="B836" s="22">
        <v>3005</v>
      </c>
      <c r="C836" s="35" t="s">
        <v>26</v>
      </c>
      <c r="D836" s="22" t="s">
        <v>63</v>
      </c>
      <c r="E836" s="36" t="s">
        <v>64</v>
      </c>
      <c r="F836" s="22" t="s">
        <v>76</v>
      </c>
      <c r="G836" s="21" t="str">
        <f t="shared" ca="1" si="40"/>
        <v>SENIORS</v>
      </c>
      <c r="H836" s="25">
        <v>25224</v>
      </c>
      <c r="I836" s="37" t="s">
        <v>921</v>
      </c>
      <c r="J836" s="21">
        <f t="shared" ca="1" si="41"/>
        <v>50</v>
      </c>
      <c r="K836" s="21">
        <f t="shared" ca="1" si="42"/>
        <v>50</v>
      </c>
    </row>
    <row r="837" spans="1:11" x14ac:dyDescent="0.25">
      <c r="A837" s="40" t="s">
        <v>3275</v>
      </c>
      <c r="B837" s="23">
        <v>3005</v>
      </c>
      <c r="C837" s="38" t="s">
        <v>26</v>
      </c>
      <c r="D837" s="23" t="s">
        <v>64</v>
      </c>
      <c r="E837" s="34" t="s">
        <v>64</v>
      </c>
      <c r="F837" s="23" t="s">
        <v>76</v>
      </c>
      <c r="G837" s="21" t="str">
        <f t="shared" ca="1" si="40"/>
        <v>VETERANS</v>
      </c>
      <c r="H837" s="26">
        <v>18829</v>
      </c>
      <c r="I837" s="39" t="s">
        <v>922</v>
      </c>
      <c r="J837" s="21">
        <f t="shared" ca="1" si="41"/>
        <v>68</v>
      </c>
      <c r="K837" s="21">
        <f t="shared" ca="1" si="42"/>
        <v>67</v>
      </c>
    </row>
    <row r="838" spans="1:11" x14ac:dyDescent="0.25">
      <c r="A838" s="40" t="s">
        <v>3276</v>
      </c>
      <c r="B838" s="22">
        <v>3005</v>
      </c>
      <c r="C838" s="35" t="s">
        <v>26</v>
      </c>
      <c r="D838" s="22" t="s">
        <v>63</v>
      </c>
      <c r="E838" s="36" t="s">
        <v>64</v>
      </c>
      <c r="F838" s="22" t="s">
        <v>76</v>
      </c>
      <c r="G838" s="21" t="str">
        <f t="shared" ca="1" si="40"/>
        <v>SENIORS</v>
      </c>
      <c r="H838" s="25">
        <v>36355</v>
      </c>
      <c r="I838" s="37" t="s">
        <v>923</v>
      </c>
      <c r="J838" s="21">
        <f t="shared" ca="1" si="41"/>
        <v>20</v>
      </c>
      <c r="K838" s="21">
        <f t="shared" ca="1" si="42"/>
        <v>19</v>
      </c>
    </row>
    <row r="839" spans="1:11" x14ac:dyDescent="0.25">
      <c r="A839" s="40" t="s">
        <v>3277</v>
      </c>
      <c r="B839" s="23">
        <v>3005</v>
      </c>
      <c r="C839" s="38" t="s">
        <v>26</v>
      </c>
      <c r="D839" s="23" t="s">
        <v>63</v>
      </c>
      <c r="E839" s="34" t="s">
        <v>64</v>
      </c>
      <c r="F839" s="23" t="s">
        <v>76</v>
      </c>
      <c r="G839" s="21" t="str">
        <f t="shared" ca="1" si="40"/>
        <v>JUNIORS</v>
      </c>
      <c r="H839" s="26">
        <v>37804</v>
      </c>
      <c r="I839" s="39" t="s">
        <v>924</v>
      </c>
      <c r="J839" s="21">
        <f t="shared" ca="1" si="41"/>
        <v>16</v>
      </c>
      <c r="K839" s="21">
        <f t="shared" ca="1" si="42"/>
        <v>15</v>
      </c>
    </row>
    <row r="840" spans="1:11" x14ac:dyDescent="0.25">
      <c r="A840" s="40" t="s">
        <v>3278</v>
      </c>
      <c r="B840" s="22">
        <v>2029</v>
      </c>
      <c r="C840" s="35" t="s">
        <v>18</v>
      </c>
      <c r="D840" s="22" t="s">
        <v>63</v>
      </c>
      <c r="E840" s="36" t="s">
        <v>64</v>
      </c>
      <c r="F840" s="22" t="s">
        <v>76</v>
      </c>
      <c r="G840" s="21" t="str">
        <f t="shared" ca="1" si="40"/>
        <v>VETERANS</v>
      </c>
      <c r="H840" s="25">
        <v>15992</v>
      </c>
      <c r="I840" s="37" t="s">
        <v>925</v>
      </c>
      <c r="J840" s="21">
        <f t="shared" ca="1" si="41"/>
        <v>76</v>
      </c>
      <c r="K840" s="21">
        <f t="shared" ca="1" si="42"/>
        <v>75</v>
      </c>
    </row>
    <row r="841" spans="1:11" x14ac:dyDescent="0.25">
      <c r="A841" s="40" t="s">
        <v>3279</v>
      </c>
      <c r="B841" s="23">
        <v>3006</v>
      </c>
      <c r="C841" s="38" t="s">
        <v>27</v>
      </c>
      <c r="D841" s="23" t="s">
        <v>63</v>
      </c>
      <c r="E841" s="34" t="s">
        <v>64</v>
      </c>
      <c r="F841" s="23" t="s">
        <v>76</v>
      </c>
      <c r="G841" s="21" t="str">
        <f t="shared" ca="1" si="40"/>
        <v>VETERANS</v>
      </c>
      <c r="H841" s="26">
        <v>20810</v>
      </c>
      <c r="I841" s="39" t="s">
        <v>926</v>
      </c>
      <c r="J841" s="21">
        <f t="shared" ca="1" si="41"/>
        <v>63</v>
      </c>
      <c r="K841" s="21">
        <f t="shared" ca="1" si="42"/>
        <v>62</v>
      </c>
    </row>
    <row r="842" spans="1:11" x14ac:dyDescent="0.25">
      <c r="A842" s="40" t="s">
        <v>3280</v>
      </c>
      <c r="B842" s="22">
        <v>3008</v>
      </c>
      <c r="C842" s="35" t="s">
        <v>29</v>
      </c>
      <c r="D842" s="22" t="s">
        <v>63</v>
      </c>
      <c r="E842" s="36" t="s">
        <v>64</v>
      </c>
      <c r="F842" s="22" t="s">
        <v>76</v>
      </c>
      <c r="G842" s="21" t="str">
        <f t="shared" ca="1" si="40"/>
        <v>VETERANS</v>
      </c>
      <c r="H842" s="25">
        <v>21194</v>
      </c>
      <c r="I842" s="37" t="s">
        <v>927</v>
      </c>
      <c r="J842" s="21">
        <f t="shared" ca="1" si="41"/>
        <v>61</v>
      </c>
      <c r="K842" s="21">
        <f t="shared" ca="1" si="42"/>
        <v>61</v>
      </c>
    </row>
    <row r="843" spans="1:11" x14ac:dyDescent="0.25">
      <c r="A843" s="40" t="s">
        <v>3281</v>
      </c>
      <c r="B843" s="23">
        <v>3022</v>
      </c>
      <c r="C843" s="38" t="s">
        <v>37</v>
      </c>
      <c r="D843" s="23" t="s">
        <v>63</v>
      </c>
      <c r="E843" s="34" t="s">
        <v>64</v>
      </c>
      <c r="F843" s="23" t="s">
        <v>76</v>
      </c>
      <c r="G843" s="21" t="str">
        <f t="shared" ca="1" si="40"/>
        <v>VETERANS</v>
      </c>
      <c r="H843" s="26">
        <v>21686</v>
      </c>
      <c r="I843" s="39" t="s">
        <v>928</v>
      </c>
      <c r="J843" s="21">
        <f t="shared" ca="1" si="41"/>
        <v>60</v>
      </c>
      <c r="K843" s="21">
        <f t="shared" ca="1" si="42"/>
        <v>59</v>
      </c>
    </row>
    <row r="844" spans="1:11" x14ac:dyDescent="0.25">
      <c r="A844" s="40" t="s">
        <v>3282</v>
      </c>
      <c r="B844" s="22">
        <v>2020</v>
      </c>
      <c r="C844" s="35" t="s">
        <v>11</v>
      </c>
      <c r="D844" s="22" t="s">
        <v>63</v>
      </c>
      <c r="E844" s="36" t="s">
        <v>64</v>
      </c>
      <c r="F844" s="22" t="s">
        <v>76</v>
      </c>
      <c r="G844" s="21" t="str">
        <f t="shared" ca="1" si="40"/>
        <v>VETERANS</v>
      </c>
      <c r="H844" s="25">
        <v>15490</v>
      </c>
      <c r="I844" s="37" t="s">
        <v>929</v>
      </c>
      <c r="J844" s="21">
        <f t="shared" ca="1" si="41"/>
        <v>77</v>
      </c>
      <c r="K844" s="21">
        <f t="shared" ca="1" si="42"/>
        <v>76</v>
      </c>
    </row>
    <row r="845" spans="1:11" x14ac:dyDescent="0.25">
      <c r="A845" s="40" t="s">
        <v>3283</v>
      </c>
      <c r="B845" s="23">
        <v>3006</v>
      </c>
      <c r="C845" s="38" t="s">
        <v>27</v>
      </c>
      <c r="D845" s="23" t="s">
        <v>63</v>
      </c>
      <c r="E845" s="34" t="s">
        <v>64</v>
      </c>
      <c r="F845" s="23" t="s">
        <v>76</v>
      </c>
      <c r="G845" s="21" t="str">
        <f t="shared" ca="1" si="40"/>
        <v>VETERANS</v>
      </c>
      <c r="H845" s="26">
        <v>21199</v>
      </c>
      <c r="I845" s="39" t="s">
        <v>930</v>
      </c>
      <c r="J845" s="21">
        <f t="shared" ca="1" si="41"/>
        <v>61</v>
      </c>
      <c r="K845" s="21">
        <f t="shared" ca="1" si="42"/>
        <v>61</v>
      </c>
    </row>
    <row r="846" spans="1:11" x14ac:dyDescent="0.25">
      <c r="A846" s="40" t="s">
        <v>3284</v>
      </c>
      <c r="B846" s="22">
        <v>3024</v>
      </c>
      <c r="C846" s="35" t="s">
        <v>38</v>
      </c>
      <c r="D846" s="22" t="s">
        <v>63</v>
      </c>
      <c r="E846" s="36" t="s">
        <v>64</v>
      </c>
      <c r="F846" s="22" t="s">
        <v>77</v>
      </c>
      <c r="G846" s="21" t="str">
        <f t="shared" ca="1" si="40"/>
        <v>SENIORS</v>
      </c>
      <c r="H846" s="25">
        <v>26646</v>
      </c>
      <c r="I846" s="37" t="s">
        <v>931</v>
      </c>
      <c r="J846" s="21">
        <f t="shared" ca="1" si="41"/>
        <v>47</v>
      </c>
      <c r="K846" s="21">
        <f t="shared" ca="1" si="42"/>
        <v>46</v>
      </c>
    </row>
    <row r="847" spans="1:11" x14ac:dyDescent="0.25">
      <c r="A847" s="40" t="s">
        <v>3285</v>
      </c>
      <c r="B847" s="23">
        <v>3005</v>
      </c>
      <c r="C847" s="38" t="s">
        <v>26</v>
      </c>
      <c r="D847" s="23" t="s">
        <v>63</v>
      </c>
      <c r="E847" s="34" t="s">
        <v>64</v>
      </c>
      <c r="F847" s="23" t="s">
        <v>76</v>
      </c>
      <c r="G847" s="21" t="str">
        <f t="shared" ca="1" si="40"/>
        <v>SENIORS</v>
      </c>
      <c r="H847" s="26">
        <v>24831</v>
      </c>
      <c r="I847" s="39" t="s">
        <v>932</v>
      </c>
      <c r="J847" s="21">
        <f t="shared" ca="1" si="41"/>
        <v>52</v>
      </c>
      <c r="K847" s="21">
        <f t="shared" ca="1" si="42"/>
        <v>51</v>
      </c>
    </row>
    <row r="848" spans="1:11" x14ac:dyDescent="0.25">
      <c r="A848" s="40" t="s">
        <v>3286</v>
      </c>
      <c r="B848" s="22">
        <v>2035</v>
      </c>
      <c r="C848" s="35" t="s">
        <v>22</v>
      </c>
      <c r="D848" s="22" t="s">
        <v>63</v>
      </c>
      <c r="E848" s="36" t="s">
        <v>64</v>
      </c>
      <c r="F848" s="22" t="s">
        <v>76</v>
      </c>
      <c r="G848" s="21" t="str">
        <f t="shared" ca="1" si="40"/>
        <v>VETERANS</v>
      </c>
      <c r="H848" s="25">
        <v>15114</v>
      </c>
      <c r="I848" s="37" t="s">
        <v>933</v>
      </c>
      <c r="J848" s="21">
        <f t="shared" ca="1" si="41"/>
        <v>78</v>
      </c>
      <c r="K848" s="21">
        <f t="shared" ca="1" si="42"/>
        <v>77</v>
      </c>
    </row>
    <row r="849" spans="1:11" x14ac:dyDescent="0.25">
      <c r="A849" s="40" t="s">
        <v>3287</v>
      </c>
      <c r="B849" s="23">
        <v>3012</v>
      </c>
      <c r="C849" s="38" t="s">
        <v>32</v>
      </c>
      <c r="D849" s="23" t="s">
        <v>63</v>
      </c>
      <c r="E849" s="34" t="s">
        <v>64</v>
      </c>
      <c r="F849" s="23" t="s">
        <v>76</v>
      </c>
      <c r="G849" s="21" t="str">
        <f t="shared" ca="1" si="40"/>
        <v>VETERANS</v>
      </c>
      <c r="H849" s="26">
        <v>18599</v>
      </c>
      <c r="I849" s="39" t="s">
        <v>934</v>
      </c>
      <c r="J849" s="21">
        <f t="shared" ca="1" si="41"/>
        <v>69</v>
      </c>
      <c r="K849" s="21">
        <f t="shared" ca="1" si="42"/>
        <v>68</v>
      </c>
    </row>
    <row r="850" spans="1:11" x14ac:dyDescent="0.25">
      <c r="A850" s="40" t="s">
        <v>3288</v>
      </c>
      <c r="B850" s="22">
        <v>2007</v>
      </c>
      <c r="C850" s="35" t="s">
        <v>5</v>
      </c>
      <c r="D850" s="22" t="s">
        <v>63</v>
      </c>
      <c r="E850" s="36" t="s">
        <v>64</v>
      </c>
      <c r="F850" s="22" t="s">
        <v>76</v>
      </c>
      <c r="G850" s="21" t="str">
        <f t="shared" ca="1" si="40"/>
        <v>SENIORS</v>
      </c>
      <c r="H850" s="25">
        <v>26113</v>
      </c>
      <c r="I850" s="37" t="s">
        <v>935</v>
      </c>
      <c r="J850" s="21">
        <f t="shared" ca="1" si="41"/>
        <v>48</v>
      </c>
      <c r="K850" s="21">
        <f t="shared" ca="1" si="42"/>
        <v>47</v>
      </c>
    </row>
    <row r="851" spans="1:11" x14ac:dyDescent="0.25">
      <c r="A851" s="40" t="s">
        <v>3289</v>
      </c>
      <c r="B851" s="23">
        <v>2007</v>
      </c>
      <c r="C851" s="38" t="s">
        <v>5</v>
      </c>
      <c r="D851" s="23" t="s">
        <v>63</v>
      </c>
      <c r="E851" s="34" t="s">
        <v>64</v>
      </c>
      <c r="F851" s="23" t="s">
        <v>78</v>
      </c>
      <c r="G851" s="21" t="str">
        <f t="shared" ca="1" si="40"/>
        <v>CADETS</v>
      </c>
      <c r="H851" s="26">
        <v>38084</v>
      </c>
      <c r="I851" s="39" t="s">
        <v>936</v>
      </c>
      <c r="J851" s="21">
        <f t="shared" ca="1" si="41"/>
        <v>15</v>
      </c>
      <c r="K851" s="21">
        <f t="shared" ca="1" si="42"/>
        <v>14</v>
      </c>
    </row>
    <row r="852" spans="1:11" x14ac:dyDescent="0.25">
      <c r="A852" s="40" t="s">
        <v>3290</v>
      </c>
      <c r="B852" s="22">
        <v>2007</v>
      </c>
      <c r="C852" s="35" t="s">
        <v>5</v>
      </c>
      <c r="D852" s="22" t="s">
        <v>63</v>
      </c>
      <c r="E852" s="36" t="s">
        <v>64</v>
      </c>
      <c r="F852" s="22" t="s">
        <v>77</v>
      </c>
      <c r="G852" s="21" t="str">
        <f t="shared" ca="1" si="40"/>
        <v>SENIORS</v>
      </c>
      <c r="H852" s="25">
        <v>35356</v>
      </c>
      <c r="I852" s="37" t="s">
        <v>937</v>
      </c>
      <c r="J852" s="21">
        <f t="shared" ca="1" si="41"/>
        <v>23</v>
      </c>
      <c r="K852" s="21">
        <f t="shared" ca="1" si="42"/>
        <v>22</v>
      </c>
    </row>
    <row r="853" spans="1:11" x14ac:dyDescent="0.25">
      <c r="A853" s="40" t="s">
        <v>3291</v>
      </c>
      <c r="B853" s="23">
        <v>2007</v>
      </c>
      <c r="C853" s="38" t="s">
        <v>5</v>
      </c>
      <c r="D853" s="23" t="s">
        <v>64</v>
      </c>
      <c r="E853" s="34" t="s">
        <v>64</v>
      </c>
      <c r="F853" s="23" t="s">
        <v>76</v>
      </c>
      <c r="G853" s="21" t="str">
        <f t="shared" ca="1" si="40"/>
        <v>SENIORS</v>
      </c>
      <c r="H853" s="26">
        <v>26112</v>
      </c>
      <c r="I853" s="39" t="s">
        <v>938</v>
      </c>
      <c r="J853" s="21">
        <f t="shared" ca="1" si="41"/>
        <v>48</v>
      </c>
      <c r="K853" s="21">
        <f t="shared" ca="1" si="42"/>
        <v>47</v>
      </c>
    </row>
    <row r="854" spans="1:11" x14ac:dyDescent="0.25">
      <c r="A854" s="40" t="s">
        <v>3292</v>
      </c>
      <c r="B854" s="22">
        <v>5030</v>
      </c>
      <c r="C854" s="35" t="s">
        <v>55</v>
      </c>
      <c r="D854" s="22" t="s">
        <v>63</v>
      </c>
      <c r="E854" s="36" t="s">
        <v>64</v>
      </c>
      <c r="F854" s="22" t="s">
        <v>76</v>
      </c>
      <c r="G854" s="21" t="str">
        <f t="shared" ca="1" si="40"/>
        <v>SENIORS</v>
      </c>
      <c r="H854" s="25">
        <v>24964</v>
      </c>
      <c r="I854" s="37" t="s">
        <v>939</v>
      </c>
      <c r="J854" s="21">
        <f t="shared" ca="1" si="41"/>
        <v>51</v>
      </c>
      <c r="K854" s="21">
        <f t="shared" ca="1" si="42"/>
        <v>50</v>
      </c>
    </row>
    <row r="855" spans="1:11" x14ac:dyDescent="0.25">
      <c r="A855" s="40" t="s">
        <v>3293</v>
      </c>
      <c r="B855" s="23">
        <v>2032</v>
      </c>
      <c r="C855" s="38" t="s">
        <v>20</v>
      </c>
      <c r="D855" s="23" t="s">
        <v>63</v>
      </c>
      <c r="E855" s="34" t="s">
        <v>64</v>
      </c>
      <c r="F855" s="23" t="s">
        <v>77</v>
      </c>
      <c r="G855" s="21" t="str">
        <f t="shared" ca="1" si="40"/>
        <v>SENIORS</v>
      </c>
      <c r="H855" s="26">
        <v>28430</v>
      </c>
      <c r="I855" s="39" t="s">
        <v>940</v>
      </c>
      <c r="J855" s="21">
        <f t="shared" ca="1" si="41"/>
        <v>42</v>
      </c>
      <c r="K855" s="21">
        <f t="shared" ca="1" si="42"/>
        <v>41</v>
      </c>
    </row>
    <row r="856" spans="1:11" x14ac:dyDescent="0.25">
      <c r="A856" s="40" t="s">
        <v>3294</v>
      </c>
      <c r="B856" s="22">
        <v>3009</v>
      </c>
      <c r="C856" s="35" t="s">
        <v>30</v>
      </c>
      <c r="D856" s="22" t="s">
        <v>63</v>
      </c>
      <c r="E856" s="36" t="s">
        <v>64</v>
      </c>
      <c r="F856" s="22" t="s">
        <v>76</v>
      </c>
      <c r="G856" s="21" t="str">
        <f t="shared" ca="1" si="40"/>
        <v>VETERANS</v>
      </c>
      <c r="H856" s="25">
        <v>19762</v>
      </c>
      <c r="I856" s="37" t="s">
        <v>941</v>
      </c>
      <c r="J856" s="21">
        <f t="shared" ca="1" si="41"/>
        <v>65</v>
      </c>
      <c r="K856" s="21">
        <f t="shared" ca="1" si="42"/>
        <v>65</v>
      </c>
    </row>
    <row r="857" spans="1:11" x14ac:dyDescent="0.25">
      <c r="A857" s="40" t="s">
        <v>3295</v>
      </c>
      <c r="B857" s="23">
        <v>3009</v>
      </c>
      <c r="C857" s="38" t="s">
        <v>30</v>
      </c>
      <c r="D857" s="23" t="s">
        <v>64</v>
      </c>
      <c r="E857" s="34" t="s">
        <v>64</v>
      </c>
      <c r="F857" s="23" t="s">
        <v>76</v>
      </c>
      <c r="G857" s="21" t="str">
        <f t="shared" ca="1" si="40"/>
        <v>VETERANS</v>
      </c>
      <c r="H857" s="26">
        <v>18748</v>
      </c>
      <c r="I857" s="39" t="s">
        <v>942</v>
      </c>
      <c r="J857" s="21">
        <f t="shared" ca="1" si="41"/>
        <v>68</v>
      </c>
      <c r="K857" s="21">
        <f t="shared" ca="1" si="42"/>
        <v>67</v>
      </c>
    </row>
    <row r="858" spans="1:11" x14ac:dyDescent="0.25">
      <c r="A858" s="40" t="s">
        <v>3296</v>
      </c>
      <c r="B858" s="22">
        <v>5009</v>
      </c>
      <c r="C858" s="35" t="s">
        <v>42</v>
      </c>
      <c r="D858" s="22" t="s">
        <v>63</v>
      </c>
      <c r="E858" s="36" t="s">
        <v>64</v>
      </c>
      <c r="F858" s="22" t="s">
        <v>76</v>
      </c>
      <c r="G858" s="21" t="str">
        <f t="shared" ca="1" si="40"/>
        <v>VETERANS</v>
      </c>
      <c r="H858" s="25">
        <v>16079</v>
      </c>
      <c r="I858" s="37" t="s">
        <v>943</v>
      </c>
      <c r="J858" s="21">
        <f t="shared" ca="1" si="41"/>
        <v>75</v>
      </c>
      <c r="K858" s="21">
        <f t="shared" ca="1" si="42"/>
        <v>75</v>
      </c>
    </row>
    <row r="859" spans="1:11" x14ac:dyDescent="0.25">
      <c r="A859" s="40" t="s">
        <v>3297</v>
      </c>
      <c r="B859" s="23">
        <v>2035</v>
      </c>
      <c r="C859" s="38" t="s">
        <v>22</v>
      </c>
      <c r="D859" s="23" t="s">
        <v>63</v>
      </c>
      <c r="E859" s="34" t="s">
        <v>64</v>
      </c>
      <c r="F859" s="23" t="s">
        <v>76</v>
      </c>
      <c r="G859" s="21" t="str">
        <f t="shared" ca="1" si="40"/>
        <v>VETERANS</v>
      </c>
      <c r="H859" s="26">
        <v>17700</v>
      </c>
      <c r="I859" s="39" t="s">
        <v>944</v>
      </c>
      <c r="J859" s="21">
        <f t="shared" ca="1" si="41"/>
        <v>71</v>
      </c>
      <c r="K859" s="21">
        <f t="shared" ca="1" si="42"/>
        <v>70</v>
      </c>
    </row>
    <row r="860" spans="1:11" x14ac:dyDescent="0.25">
      <c r="A860" s="40" t="s">
        <v>3298</v>
      </c>
      <c r="B860" s="22">
        <v>3001</v>
      </c>
      <c r="C860" s="35" t="s">
        <v>23</v>
      </c>
      <c r="D860" s="22" t="s">
        <v>63</v>
      </c>
      <c r="E860" s="36" t="s">
        <v>64</v>
      </c>
      <c r="F860" s="22" t="s">
        <v>76</v>
      </c>
      <c r="G860" s="21" t="str">
        <f t="shared" ca="1" si="40"/>
        <v>VETERANS</v>
      </c>
      <c r="H860" s="25">
        <v>21644</v>
      </c>
      <c r="I860" s="37" t="s">
        <v>945</v>
      </c>
      <c r="J860" s="21">
        <f t="shared" ca="1" si="41"/>
        <v>60</v>
      </c>
      <c r="K860" s="21">
        <f t="shared" ca="1" si="42"/>
        <v>59</v>
      </c>
    </row>
    <row r="861" spans="1:11" x14ac:dyDescent="0.25">
      <c r="A861" s="40" t="s">
        <v>3299</v>
      </c>
      <c r="B861" s="23">
        <v>2022</v>
      </c>
      <c r="C861" s="38" t="s">
        <v>12</v>
      </c>
      <c r="D861" s="23" t="s">
        <v>63</v>
      </c>
      <c r="E861" s="34" t="s">
        <v>64</v>
      </c>
      <c r="F861" s="23" t="s">
        <v>77</v>
      </c>
      <c r="G861" s="21" t="str">
        <f t="shared" ca="1" si="40"/>
        <v>VETERANS</v>
      </c>
      <c r="H861" s="26">
        <v>19109</v>
      </c>
      <c r="I861" s="39" t="s">
        <v>946</v>
      </c>
      <c r="J861" s="21">
        <f t="shared" ca="1" si="41"/>
        <v>67</v>
      </c>
      <c r="K861" s="21">
        <f t="shared" ca="1" si="42"/>
        <v>66</v>
      </c>
    </row>
    <row r="862" spans="1:11" x14ac:dyDescent="0.25">
      <c r="A862" s="40" t="s">
        <v>3300</v>
      </c>
      <c r="B862" s="22">
        <v>2010</v>
      </c>
      <c r="C862" s="35" t="s">
        <v>6</v>
      </c>
      <c r="D862" s="22" t="s">
        <v>63</v>
      </c>
      <c r="E862" s="36" t="s">
        <v>64</v>
      </c>
      <c r="F862" s="22" t="s">
        <v>76</v>
      </c>
      <c r="G862" s="21" t="str">
        <f t="shared" ca="1" si="40"/>
        <v>SENIORS</v>
      </c>
      <c r="H862" s="25">
        <v>24828</v>
      </c>
      <c r="I862" s="37" t="s">
        <v>947</v>
      </c>
      <c r="J862" s="21">
        <f t="shared" ca="1" si="41"/>
        <v>52</v>
      </c>
      <c r="K862" s="21">
        <f t="shared" ca="1" si="42"/>
        <v>51</v>
      </c>
    </row>
    <row r="863" spans="1:11" x14ac:dyDescent="0.25">
      <c r="A863" s="40" t="s">
        <v>3301</v>
      </c>
      <c r="B863" s="23">
        <v>2011</v>
      </c>
      <c r="C863" s="38" t="s">
        <v>7</v>
      </c>
      <c r="D863" s="23" t="s">
        <v>63</v>
      </c>
      <c r="E863" s="34" t="s">
        <v>64</v>
      </c>
      <c r="F863" s="23" t="s">
        <v>76</v>
      </c>
      <c r="G863" s="21" t="str">
        <f t="shared" ca="1" si="40"/>
        <v>VETERANS</v>
      </c>
      <c r="H863" s="26">
        <v>20483</v>
      </c>
      <c r="I863" s="39" t="s">
        <v>948</v>
      </c>
      <c r="J863" s="21">
        <f t="shared" ca="1" si="41"/>
        <v>63</v>
      </c>
      <c r="K863" s="21">
        <f t="shared" ca="1" si="42"/>
        <v>63</v>
      </c>
    </row>
    <row r="864" spans="1:11" x14ac:dyDescent="0.25">
      <c r="A864" s="40" t="s">
        <v>3302</v>
      </c>
      <c r="B864" s="23">
        <v>5010</v>
      </c>
      <c r="C864" s="38" t="s">
        <v>43</v>
      </c>
      <c r="D864" s="23" t="s">
        <v>63</v>
      </c>
      <c r="E864" s="34" t="s">
        <v>64</v>
      </c>
      <c r="F864" s="23" t="s">
        <v>76</v>
      </c>
      <c r="G864" s="21" t="str">
        <f t="shared" ca="1" si="40"/>
        <v>VETERANS</v>
      </c>
      <c r="H864" s="26">
        <v>20341</v>
      </c>
      <c r="I864" s="39" t="s">
        <v>951</v>
      </c>
      <c r="J864" s="21">
        <f t="shared" ca="1" si="41"/>
        <v>64</v>
      </c>
      <c r="K864" s="21">
        <f t="shared" ca="1" si="42"/>
        <v>63</v>
      </c>
    </row>
    <row r="865" spans="1:11" x14ac:dyDescent="0.25">
      <c r="A865" s="40" t="s">
        <v>3303</v>
      </c>
      <c r="B865" s="22">
        <v>5036</v>
      </c>
      <c r="C865" s="35" t="s">
        <v>59</v>
      </c>
      <c r="D865" s="22" t="s">
        <v>63</v>
      </c>
      <c r="E865" s="36" t="s">
        <v>64</v>
      </c>
      <c r="F865" s="22" t="s">
        <v>76</v>
      </c>
      <c r="G865" s="21" t="str">
        <f t="shared" ca="1" si="40"/>
        <v>VETERANS</v>
      </c>
      <c r="H865" s="25">
        <v>20600</v>
      </c>
      <c r="I865" s="37" t="s">
        <v>949</v>
      </c>
      <c r="J865" s="21">
        <f t="shared" ca="1" si="41"/>
        <v>63</v>
      </c>
      <c r="K865" s="21">
        <f t="shared" ca="1" si="42"/>
        <v>62</v>
      </c>
    </row>
    <row r="866" spans="1:11" x14ac:dyDescent="0.25">
      <c r="A866" s="40" t="s">
        <v>3304</v>
      </c>
      <c r="B866" s="22">
        <v>5036</v>
      </c>
      <c r="C866" s="35" t="s">
        <v>59</v>
      </c>
      <c r="D866" s="22" t="s">
        <v>64</v>
      </c>
      <c r="E866" s="36" t="s">
        <v>64</v>
      </c>
      <c r="F866" s="22" t="s">
        <v>76</v>
      </c>
      <c r="G866" s="21" t="str">
        <f t="shared" ca="1" si="40"/>
        <v>VETERANS</v>
      </c>
      <c r="H866" s="25">
        <v>20234</v>
      </c>
      <c r="I866" s="37" t="s">
        <v>950</v>
      </c>
      <c r="J866" s="21">
        <f t="shared" ca="1" si="41"/>
        <v>64</v>
      </c>
      <c r="K866" s="21">
        <f t="shared" ca="1" si="42"/>
        <v>63</v>
      </c>
    </row>
    <row r="867" spans="1:11" x14ac:dyDescent="0.25">
      <c r="A867" s="40" t="s">
        <v>3305</v>
      </c>
      <c r="B867" s="23">
        <v>2010</v>
      </c>
      <c r="C867" s="38" t="s">
        <v>6</v>
      </c>
      <c r="D867" s="23" t="s">
        <v>64</v>
      </c>
      <c r="E867" s="34" t="s">
        <v>64</v>
      </c>
      <c r="F867" s="23" t="s">
        <v>76</v>
      </c>
      <c r="G867" s="21" t="str">
        <f t="shared" ca="1" si="40"/>
        <v>VETERANS</v>
      </c>
      <c r="H867" s="26">
        <v>15356</v>
      </c>
      <c r="I867" s="39" t="s">
        <v>952</v>
      </c>
      <c r="J867" s="21">
        <f t="shared" ca="1" si="41"/>
        <v>77</v>
      </c>
      <c r="K867" s="21">
        <f t="shared" ca="1" si="42"/>
        <v>77</v>
      </c>
    </row>
    <row r="868" spans="1:11" x14ac:dyDescent="0.25">
      <c r="A868" s="40" t="s">
        <v>3306</v>
      </c>
      <c r="B868" s="22">
        <v>3003</v>
      </c>
      <c r="C868" s="35" t="s">
        <v>24</v>
      </c>
      <c r="D868" s="22" t="s">
        <v>63</v>
      </c>
      <c r="E868" s="36" t="s">
        <v>64</v>
      </c>
      <c r="F868" s="22" t="s">
        <v>76</v>
      </c>
      <c r="G868" s="21" t="str">
        <f t="shared" ca="1" si="40"/>
        <v>VETERANS</v>
      </c>
      <c r="H868" s="25">
        <v>17101</v>
      </c>
      <c r="I868" s="37" t="s">
        <v>953</v>
      </c>
      <c r="J868" s="21">
        <f t="shared" ca="1" si="41"/>
        <v>73</v>
      </c>
      <c r="K868" s="21">
        <f t="shared" ca="1" si="42"/>
        <v>72</v>
      </c>
    </row>
    <row r="869" spans="1:11" x14ac:dyDescent="0.25">
      <c r="A869" s="40" t="s">
        <v>3307</v>
      </c>
      <c r="B869" s="23">
        <v>3022</v>
      </c>
      <c r="C869" s="38" t="s">
        <v>37</v>
      </c>
      <c r="D869" s="23" t="s">
        <v>63</v>
      </c>
      <c r="E869" s="34" t="s">
        <v>64</v>
      </c>
      <c r="F869" s="23" t="s">
        <v>76</v>
      </c>
      <c r="G869" s="21" t="str">
        <f t="shared" ca="1" si="40"/>
        <v>SENIORS</v>
      </c>
      <c r="H869" s="26">
        <v>24597</v>
      </c>
      <c r="I869" s="39" t="s">
        <v>954</v>
      </c>
      <c r="J869" s="21">
        <f t="shared" ca="1" si="41"/>
        <v>52</v>
      </c>
      <c r="K869" s="21">
        <f t="shared" ca="1" si="42"/>
        <v>51</v>
      </c>
    </row>
    <row r="870" spans="1:11" x14ac:dyDescent="0.25">
      <c r="A870" s="40" t="s">
        <v>3308</v>
      </c>
      <c r="B870" s="22">
        <v>2022</v>
      </c>
      <c r="C870" s="35" t="s">
        <v>12</v>
      </c>
      <c r="D870" s="22" t="s">
        <v>63</v>
      </c>
      <c r="E870" s="36" t="s">
        <v>64</v>
      </c>
      <c r="F870" s="22" t="s">
        <v>76</v>
      </c>
      <c r="G870" s="21" t="str">
        <f t="shared" ca="1" si="40"/>
        <v>VETERANS</v>
      </c>
      <c r="H870" s="25">
        <v>21427</v>
      </c>
      <c r="I870" s="37" t="s">
        <v>955</v>
      </c>
      <c r="J870" s="21">
        <f t="shared" ca="1" si="41"/>
        <v>61</v>
      </c>
      <c r="K870" s="21">
        <f t="shared" ca="1" si="42"/>
        <v>60</v>
      </c>
    </row>
    <row r="871" spans="1:11" x14ac:dyDescent="0.25">
      <c r="A871" s="40" t="s">
        <v>3309</v>
      </c>
      <c r="B871" s="22">
        <v>2007</v>
      </c>
      <c r="C871" s="35" t="s">
        <v>5</v>
      </c>
      <c r="D871" s="22" t="s">
        <v>63</v>
      </c>
      <c r="E871" s="36" t="s">
        <v>64</v>
      </c>
      <c r="F871" s="22" t="s">
        <v>77</v>
      </c>
      <c r="G871" s="21" t="str">
        <f t="shared" ca="1" si="40"/>
        <v>SENIORS</v>
      </c>
      <c r="H871" s="25">
        <v>31917</v>
      </c>
      <c r="I871" s="37" t="s">
        <v>957</v>
      </c>
      <c r="J871" s="21">
        <f t="shared" ca="1" si="41"/>
        <v>32</v>
      </c>
      <c r="K871" s="21">
        <f t="shared" ca="1" si="42"/>
        <v>31</v>
      </c>
    </row>
    <row r="872" spans="1:11" x14ac:dyDescent="0.25">
      <c r="A872" s="40" t="s">
        <v>3309</v>
      </c>
      <c r="B872" s="23">
        <v>5015</v>
      </c>
      <c r="C872" s="38" t="s">
        <v>45</v>
      </c>
      <c r="D872" s="23" t="s">
        <v>63</v>
      </c>
      <c r="E872" s="34" t="s">
        <v>64</v>
      </c>
      <c r="F872" s="23" t="s">
        <v>76</v>
      </c>
      <c r="G872" s="21" t="str">
        <f t="shared" ca="1" si="40"/>
        <v>SENIORS</v>
      </c>
      <c r="H872" s="26">
        <v>30214</v>
      </c>
      <c r="I872" s="39" t="s">
        <v>956</v>
      </c>
      <c r="J872" s="21">
        <f t="shared" ca="1" si="41"/>
        <v>37</v>
      </c>
      <c r="K872" s="21">
        <f t="shared" ca="1" si="42"/>
        <v>36</v>
      </c>
    </row>
    <row r="873" spans="1:11" x14ac:dyDescent="0.25">
      <c r="A873" s="40" t="s">
        <v>3310</v>
      </c>
      <c r="B873" s="23">
        <v>3005</v>
      </c>
      <c r="C873" s="38" t="s">
        <v>26</v>
      </c>
      <c r="D873" s="23" t="s">
        <v>63</v>
      </c>
      <c r="E873" s="34" t="s">
        <v>64</v>
      </c>
      <c r="F873" s="23" t="s">
        <v>78</v>
      </c>
      <c r="G873" s="21" t="str">
        <f t="shared" ca="1" si="40"/>
        <v>VETERANS</v>
      </c>
      <c r="H873" s="26">
        <v>21427</v>
      </c>
      <c r="I873" s="39" t="s">
        <v>958</v>
      </c>
      <c r="J873" s="21">
        <f t="shared" ca="1" si="41"/>
        <v>61</v>
      </c>
      <c r="K873" s="21">
        <f t="shared" ca="1" si="42"/>
        <v>60</v>
      </c>
    </row>
    <row r="874" spans="1:11" x14ac:dyDescent="0.25">
      <c r="A874" s="40" t="s">
        <v>3311</v>
      </c>
      <c r="B874" s="22">
        <v>3005</v>
      </c>
      <c r="C874" s="35" t="s">
        <v>26</v>
      </c>
      <c r="D874" s="22" t="s">
        <v>64</v>
      </c>
      <c r="E874" s="36" t="s">
        <v>64</v>
      </c>
      <c r="F874" s="22" t="s">
        <v>77</v>
      </c>
      <c r="G874" s="21" t="str">
        <f t="shared" ca="1" si="40"/>
        <v>SENIORS</v>
      </c>
      <c r="H874" s="25">
        <v>24955</v>
      </c>
      <c r="I874" s="37" t="s">
        <v>959</v>
      </c>
      <c r="J874" s="21">
        <f t="shared" ca="1" si="41"/>
        <v>51</v>
      </c>
      <c r="K874" s="21">
        <f t="shared" ca="1" si="42"/>
        <v>50</v>
      </c>
    </row>
    <row r="875" spans="1:11" x14ac:dyDescent="0.25">
      <c r="A875" s="40" t="s">
        <v>3312</v>
      </c>
      <c r="B875" s="23">
        <v>5009</v>
      </c>
      <c r="C875" s="38" t="s">
        <v>42</v>
      </c>
      <c r="D875" s="23" t="s">
        <v>63</v>
      </c>
      <c r="E875" s="34" t="s">
        <v>64</v>
      </c>
      <c r="F875" s="23" t="s">
        <v>76</v>
      </c>
      <c r="G875" s="21" t="str">
        <f t="shared" ca="1" si="40"/>
        <v>SENIORS</v>
      </c>
      <c r="H875" s="26">
        <v>23949</v>
      </c>
      <c r="I875" s="39" t="s">
        <v>960</v>
      </c>
      <c r="J875" s="21">
        <f t="shared" ca="1" si="41"/>
        <v>54</v>
      </c>
      <c r="K875" s="21">
        <f t="shared" ca="1" si="42"/>
        <v>53</v>
      </c>
    </row>
    <row r="876" spans="1:11" x14ac:dyDescent="0.25">
      <c r="A876" s="40" t="s">
        <v>3313</v>
      </c>
      <c r="B876" s="22">
        <v>5009</v>
      </c>
      <c r="C876" s="35" t="s">
        <v>42</v>
      </c>
      <c r="D876" s="22" t="s">
        <v>64</v>
      </c>
      <c r="E876" s="36" t="s">
        <v>64</v>
      </c>
      <c r="F876" s="22" t="s">
        <v>76</v>
      </c>
      <c r="G876" s="21" t="str">
        <f t="shared" ca="1" si="40"/>
        <v>SENIORS</v>
      </c>
      <c r="H876" s="25">
        <v>33221</v>
      </c>
      <c r="I876" s="37" t="s">
        <v>961</v>
      </c>
      <c r="J876" s="21">
        <f t="shared" ca="1" si="41"/>
        <v>29</v>
      </c>
      <c r="K876" s="21">
        <f t="shared" ca="1" si="42"/>
        <v>28</v>
      </c>
    </row>
    <row r="877" spans="1:11" x14ac:dyDescent="0.25">
      <c r="A877" s="40" t="s">
        <v>3314</v>
      </c>
      <c r="B877" s="23">
        <v>5015</v>
      </c>
      <c r="C877" s="38" t="s">
        <v>45</v>
      </c>
      <c r="D877" s="23" t="s">
        <v>63</v>
      </c>
      <c r="E877" s="34" t="s">
        <v>64</v>
      </c>
      <c r="F877" s="23" t="s">
        <v>76</v>
      </c>
      <c r="G877" s="21" t="str">
        <f t="shared" ca="1" si="40"/>
        <v>SENIORS</v>
      </c>
      <c r="H877" s="26">
        <v>25996</v>
      </c>
      <c r="I877" s="39" t="s">
        <v>962</v>
      </c>
      <c r="J877" s="21">
        <f t="shared" ca="1" si="41"/>
        <v>48</v>
      </c>
      <c r="K877" s="21">
        <f t="shared" ca="1" si="42"/>
        <v>48</v>
      </c>
    </row>
    <row r="878" spans="1:11" x14ac:dyDescent="0.25">
      <c r="A878" s="40" t="s">
        <v>3315</v>
      </c>
      <c r="B878" s="22">
        <v>3005</v>
      </c>
      <c r="C878" s="35" t="s">
        <v>26</v>
      </c>
      <c r="D878" s="22" t="s">
        <v>63</v>
      </c>
      <c r="E878" s="36" t="s">
        <v>64</v>
      </c>
      <c r="F878" s="22" t="s">
        <v>76</v>
      </c>
      <c r="G878" s="21" t="str">
        <f t="shared" ca="1" si="40"/>
        <v>SENIORS</v>
      </c>
      <c r="H878" s="25">
        <v>28762</v>
      </c>
      <c r="I878" s="37" t="s">
        <v>963</v>
      </c>
      <c r="J878" s="21">
        <f t="shared" ca="1" si="41"/>
        <v>41</v>
      </c>
      <c r="K878" s="21">
        <f t="shared" ca="1" si="42"/>
        <v>40</v>
      </c>
    </row>
    <row r="879" spans="1:11" x14ac:dyDescent="0.25">
      <c r="A879" s="40" t="s">
        <v>3316</v>
      </c>
      <c r="B879" s="23">
        <v>3005</v>
      </c>
      <c r="C879" s="38" t="s">
        <v>26</v>
      </c>
      <c r="D879" s="23" t="s">
        <v>64</v>
      </c>
      <c r="E879" s="34" t="s">
        <v>64</v>
      </c>
      <c r="F879" s="23" t="s">
        <v>76</v>
      </c>
      <c r="G879" s="21" t="str">
        <f t="shared" ca="1" si="40"/>
        <v>SENIORS</v>
      </c>
      <c r="H879" s="26">
        <v>29909</v>
      </c>
      <c r="I879" s="39" t="s">
        <v>964</v>
      </c>
      <c r="J879" s="21">
        <f t="shared" ca="1" si="41"/>
        <v>38</v>
      </c>
      <c r="K879" s="21">
        <f t="shared" ca="1" si="42"/>
        <v>37</v>
      </c>
    </row>
    <row r="880" spans="1:11" x14ac:dyDescent="0.25">
      <c r="A880" s="40" t="s">
        <v>3317</v>
      </c>
      <c r="B880" s="22">
        <v>3024</v>
      </c>
      <c r="C880" s="35" t="s">
        <v>38</v>
      </c>
      <c r="D880" s="22" t="s">
        <v>64</v>
      </c>
      <c r="E880" s="36" t="s">
        <v>64</v>
      </c>
      <c r="F880" s="22" t="s">
        <v>76</v>
      </c>
      <c r="G880" s="21" t="str">
        <f t="shared" ca="1" si="40"/>
        <v>VETERANS</v>
      </c>
      <c r="H880" s="25">
        <v>16277</v>
      </c>
      <c r="I880" s="37" t="s">
        <v>965</v>
      </c>
      <c r="J880" s="21">
        <f t="shared" ca="1" si="41"/>
        <v>75</v>
      </c>
      <c r="K880" s="21">
        <f t="shared" ca="1" si="42"/>
        <v>74</v>
      </c>
    </row>
    <row r="881" spans="1:11" x14ac:dyDescent="0.25">
      <c r="A881" s="40" t="s">
        <v>3318</v>
      </c>
      <c r="B881" s="23">
        <v>2030</v>
      </c>
      <c r="C881" s="38" t="s">
        <v>19</v>
      </c>
      <c r="D881" s="23" t="s">
        <v>63</v>
      </c>
      <c r="E881" s="34" t="s">
        <v>64</v>
      </c>
      <c r="F881" s="23" t="s">
        <v>76</v>
      </c>
      <c r="G881" s="21" t="str">
        <f t="shared" ca="1" si="40"/>
        <v>VETERANS</v>
      </c>
      <c r="H881" s="26">
        <v>20574</v>
      </c>
      <c r="I881" s="39" t="s">
        <v>966</v>
      </c>
      <c r="J881" s="21">
        <f t="shared" ca="1" si="41"/>
        <v>63</v>
      </c>
      <c r="K881" s="21">
        <f t="shared" ca="1" si="42"/>
        <v>62</v>
      </c>
    </row>
    <row r="882" spans="1:11" x14ac:dyDescent="0.25">
      <c r="A882" s="40" t="s">
        <v>3319</v>
      </c>
      <c r="B882" s="22">
        <v>5020</v>
      </c>
      <c r="C882" s="35" t="s">
        <v>47</v>
      </c>
      <c r="D882" s="22" t="s">
        <v>63</v>
      </c>
      <c r="E882" s="36" t="s">
        <v>64</v>
      </c>
      <c r="F882" s="22" t="s">
        <v>76</v>
      </c>
      <c r="G882" s="21" t="str">
        <f t="shared" ca="1" si="40"/>
        <v>VETERANS</v>
      </c>
      <c r="H882" s="25">
        <v>21039</v>
      </c>
      <c r="I882" s="37" t="s">
        <v>967</v>
      </c>
      <c r="J882" s="21">
        <f t="shared" ca="1" si="41"/>
        <v>62</v>
      </c>
      <c r="K882" s="21">
        <f t="shared" ca="1" si="42"/>
        <v>61</v>
      </c>
    </row>
    <row r="883" spans="1:11" x14ac:dyDescent="0.25">
      <c r="A883" s="40" t="s">
        <v>3320</v>
      </c>
      <c r="B883" s="23">
        <v>5023</v>
      </c>
      <c r="C883" s="38" t="s">
        <v>48</v>
      </c>
      <c r="D883" s="23" t="s">
        <v>63</v>
      </c>
      <c r="E883" s="34" t="s">
        <v>64</v>
      </c>
      <c r="F883" s="23" t="s">
        <v>76</v>
      </c>
      <c r="G883" s="21" t="str">
        <f t="shared" ca="1" si="40"/>
        <v>VETERANS</v>
      </c>
      <c r="H883" s="26">
        <v>20394</v>
      </c>
      <c r="I883" s="39" t="s">
        <v>968</v>
      </c>
      <c r="J883" s="21">
        <f t="shared" ca="1" si="41"/>
        <v>64</v>
      </c>
      <c r="K883" s="21">
        <f t="shared" ca="1" si="42"/>
        <v>63</v>
      </c>
    </row>
    <row r="884" spans="1:11" x14ac:dyDescent="0.25">
      <c r="A884" s="40" t="s">
        <v>3321</v>
      </c>
      <c r="B884" s="22">
        <v>2007</v>
      </c>
      <c r="C884" s="35" t="s">
        <v>5</v>
      </c>
      <c r="D884" s="22" t="s">
        <v>64</v>
      </c>
      <c r="E884" s="36" t="s">
        <v>64</v>
      </c>
      <c r="F884" s="22" t="s">
        <v>76</v>
      </c>
      <c r="G884" s="21" t="str">
        <f t="shared" ca="1" si="40"/>
        <v>SENIORS</v>
      </c>
      <c r="H884" s="25">
        <v>26076</v>
      </c>
      <c r="I884" s="37" t="s">
        <v>969</v>
      </c>
      <c r="J884" s="21">
        <f t="shared" ca="1" si="41"/>
        <v>48</v>
      </c>
      <c r="K884" s="21">
        <f t="shared" ca="1" si="42"/>
        <v>47</v>
      </c>
    </row>
    <row r="885" spans="1:11" x14ac:dyDescent="0.25">
      <c r="A885" s="40" t="s">
        <v>3322</v>
      </c>
      <c r="B885" s="23">
        <v>3007</v>
      </c>
      <c r="C885" s="38" t="s">
        <v>28</v>
      </c>
      <c r="D885" s="23" t="s">
        <v>64</v>
      </c>
      <c r="E885" s="34" t="s">
        <v>64</v>
      </c>
      <c r="F885" s="23" t="s">
        <v>76</v>
      </c>
      <c r="G885" s="21" t="str">
        <f t="shared" ca="1" si="40"/>
        <v>SENIORS</v>
      </c>
      <c r="H885" s="26">
        <v>25856</v>
      </c>
      <c r="I885" s="39" t="s">
        <v>970</v>
      </c>
      <c r="J885" s="21">
        <f t="shared" ca="1" si="41"/>
        <v>49</v>
      </c>
      <c r="K885" s="21">
        <f t="shared" ca="1" si="42"/>
        <v>48</v>
      </c>
    </row>
    <row r="886" spans="1:11" x14ac:dyDescent="0.25">
      <c r="A886" s="40" t="s">
        <v>3323</v>
      </c>
      <c r="B886" s="22">
        <v>3007</v>
      </c>
      <c r="C886" s="35" t="s">
        <v>28</v>
      </c>
      <c r="D886" s="22" t="s">
        <v>63</v>
      </c>
      <c r="E886" s="36" t="s">
        <v>64</v>
      </c>
      <c r="F886" s="22" t="s">
        <v>76</v>
      </c>
      <c r="G886" s="21" t="str">
        <f t="shared" ca="1" si="40"/>
        <v>VETERANS</v>
      </c>
      <c r="H886" s="25">
        <v>16841</v>
      </c>
      <c r="I886" s="37" t="s">
        <v>971</v>
      </c>
      <c r="J886" s="21">
        <f t="shared" ca="1" si="41"/>
        <v>73</v>
      </c>
      <c r="K886" s="21">
        <f t="shared" ca="1" si="42"/>
        <v>73</v>
      </c>
    </row>
    <row r="887" spans="1:11" x14ac:dyDescent="0.25">
      <c r="A887" s="40" t="s">
        <v>3324</v>
      </c>
      <c r="B887" s="23">
        <v>2027</v>
      </c>
      <c r="C887" s="38" t="s">
        <v>17</v>
      </c>
      <c r="D887" s="23" t="s">
        <v>63</v>
      </c>
      <c r="E887" s="34" t="s">
        <v>64</v>
      </c>
      <c r="F887" s="23" t="s">
        <v>76</v>
      </c>
      <c r="G887" s="21" t="str">
        <f t="shared" ca="1" si="40"/>
        <v>VETERANS</v>
      </c>
      <c r="H887" s="26">
        <v>19434</v>
      </c>
      <c r="I887" s="39" t="s">
        <v>972</v>
      </c>
      <c r="J887" s="21">
        <f t="shared" ca="1" si="41"/>
        <v>66</v>
      </c>
      <c r="K887" s="21">
        <f t="shared" ca="1" si="42"/>
        <v>65</v>
      </c>
    </row>
    <row r="888" spans="1:11" x14ac:dyDescent="0.25">
      <c r="A888" s="40" t="s">
        <v>3325</v>
      </c>
      <c r="B888" s="22">
        <v>5002</v>
      </c>
      <c r="C888" s="35" t="s">
        <v>75</v>
      </c>
      <c r="D888" s="22" t="s">
        <v>63</v>
      </c>
      <c r="E888" s="36" t="s">
        <v>64</v>
      </c>
      <c r="F888" s="22" t="s">
        <v>76</v>
      </c>
      <c r="G888" s="21" t="str">
        <f t="shared" ca="1" si="40"/>
        <v>SENIORS</v>
      </c>
      <c r="H888" s="25">
        <v>24490</v>
      </c>
      <c r="I888" s="37" t="s">
        <v>973</v>
      </c>
      <c r="J888" s="21">
        <f t="shared" ca="1" si="41"/>
        <v>52</v>
      </c>
      <c r="K888" s="21">
        <f t="shared" ca="1" si="42"/>
        <v>52</v>
      </c>
    </row>
    <row r="889" spans="1:11" x14ac:dyDescent="0.25">
      <c r="A889" s="40" t="s">
        <v>3326</v>
      </c>
      <c r="B889" s="23">
        <v>5002</v>
      </c>
      <c r="C889" s="38" t="s">
        <v>75</v>
      </c>
      <c r="D889" s="23" t="s">
        <v>63</v>
      </c>
      <c r="E889" s="34" t="s">
        <v>64</v>
      </c>
      <c r="F889" s="23" t="s">
        <v>76</v>
      </c>
      <c r="G889" s="21" t="str">
        <f t="shared" ca="1" si="40"/>
        <v>SENIORS</v>
      </c>
      <c r="H889" s="26">
        <v>34949</v>
      </c>
      <c r="I889" s="39" t="s">
        <v>974</v>
      </c>
      <c r="J889" s="21">
        <f t="shared" ca="1" si="41"/>
        <v>24</v>
      </c>
      <c r="K889" s="21">
        <f t="shared" ca="1" si="42"/>
        <v>23</v>
      </c>
    </row>
    <row r="890" spans="1:11" x14ac:dyDescent="0.25">
      <c r="A890" s="40" t="s">
        <v>3327</v>
      </c>
      <c r="B890" s="22">
        <v>3021</v>
      </c>
      <c r="C890" s="35" t="s">
        <v>36</v>
      </c>
      <c r="D890" s="22" t="s">
        <v>63</v>
      </c>
      <c r="E890" s="36" t="s">
        <v>64</v>
      </c>
      <c r="F890" s="22" t="s">
        <v>76</v>
      </c>
      <c r="G890" s="21" t="str">
        <f t="shared" ca="1" si="40"/>
        <v>VETERANS</v>
      </c>
      <c r="H890" s="25">
        <v>15342</v>
      </c>
      <c r="I890" s="37" t="s">
        <v>975</v>
      </c>
      <c r="J890" s="21">
        <f t="shared" ca="1" si="41"/>
        <v>77</v>
      </c>
      <c r="K890" s="21">
        <f t="shared" ca="1" si="42"/>
        <v>77</v>
      </c>
    </row>
    <row r="891" spans="1:11" x14ac:dyDescent="0.25">
      <c r="A891" s="40" t="s">
        <v>3328</v>
      </c>
      <c r="B891" s="23">
        <v>5034</v>
      </c>
      <c r="C891" s="38" t="s">
        <v>58</v>
      </c>
      <c r="D891" s="23" t="s">
        <v>64</v>
      </c>
      <c r="E891" s="34" t="s">
        <v>64</v>
      </c>
      <c r="F891" s="23" t="s">
        <v>76</v>
      </c>
      <c r="G891" s="21" t="str">
        <f t="shared" ca="1" si="40"/>
        <v>VETERANS</v>
      </c>
      <c r="H891" s="26">
        <v>22577</v>
      </c>
      <c r="I891" s="39" t="s">
        <v>976</v>
      </c>
      <c r="J891" s="21">
        <f t="shared" ca="1" si="41"/>
        <v>58</v>
      </c>
      <c r="K891" s="21">
        <f t="shared" ca="1" si="42"/>
        <v>57</v>
      </c>
    </row>
    <row r="892" spans="1:11" x14ac:dyDescent="0.25">
      <c r="A892" s="40" t="s">
        <v>3329</v>
      </c>
      <c r="B892" s="22">
        <v>5003</v>
      </c>
      <c r="C892" s="35" t="s">
        <v>40</v>
      </c>
      <c r="D892" s="22" t="s">
        <v>64</v>
      </c>
      <c r="E892" s="36" t="s">
        <v>64</v>
      </c>
      <c r="F892" s="22" t="s">
        <v>76</v>
      </c>
      <c r="G892" s="21" t="str">
        <f t="shared" ca="1" si="40"/>
        <v>SENIORS</v>
      </c>
      <c r="H892" s="25">
        <v>23832</v>
      </c>
      <c r="I892" s="37" t="s">
        <v>977</v>
      </c>
      <c r="J892" s="21">
        <f t="shared" ca="1" si="41"/>
        <v>54</v>
      </c>
      <c r="K892" s="21">
        <f t="shared" ca="1" si="42"/>
        <v>53</v>
      </c>
    </row>
    <row r="893" spans="1:11" x14ac:dyDescent="0.25">
      <c r="A893" s="40" t="s">
        <v>3330</v>
      </c>
      <c r="B893" s="23">
        <v>2001</v>
      </c>
      <c r="C893" s="38" t="s">
        <v>3</v>
      </c>
      <c r="D893" s="23" t="s">
        <v>64</v>
      </c>
      <c r="E893" s="34" t="s">
        <v>64</v>
      </c>
      <c r="F893" s="23" t="s">
        <v>76</v>
      </c>
      <c r="G893" s="21" t="str">
        <f t="shared" ca="1" si="40"/>
        <v>SENIORS</v>
      </c>
      <c r="H893" s="26">
        <v>28915</v>
      </c>
      <c r="I893" s="39" t="s">
        <v>978</v>
      </c>
      <c r="J893" s="21">
        <f t="shared" ca="1" si="41"/>
        <v>40</v>
      </c>
      <c r="K893" s="21">
        <f t="shared" ca="1" si="42"/>
        <v>40</v>
      </c>
    </row>
    <row r="894" spans="1:11" x14ac:dyDescent="0.25">
      <c r="A894" s="40" t="s">
        <v>3331</v>
      </c>
      <c r="B894" s="22">
        <v>3024</v>
      </c>
      <c r="C894" s="35" t="s">
        <v>38</v>
      </c>
      <c r="D894" s="22" t="s">
        <v>63</v>
      </c>
      <c r="E894" s="36" t="s">
        <v>64</v>
      </c>
      <c r="F894" s="22" t="s">
        <v>76</v>
      </c>
      <c r="G894" s="21" t="str">
        <f t="shared" ca="1" si="40"/>
        <v>VETERANS</v>
      </c>
      <c r="H894" s="25">
        <v>21665</v>
      </c>
      <c r="I894" s="37" t="s">
        <v>979</v>
      </c>
      <c r="J894" s="21">
        <f t="shared" ca="1" si="41"/>
        <v>60</v>
      </c>
      <c r="K894" s="21">
        <f t="shared" ca="1" si="42"/>
        <v>59</v>
      </c>
    </row>
    <row r="895" spans="1:11" x14ac:dyDescent="0.25">
      <c r="A895" s="40" t="s">
        <v>3332</v>
      </c>
      <c r="B895" s="23">
        <v>3008</v>
      </c>
      <c r="C895" s="38" t="s">
        <v>29</v>
      </c>
      <c r="D895" s="23" t="s">
        <v>63</v>
      </c>
      <c r="E895" s="34" t="s">
        <v>64</v>
      </c>
      <c r="F895" s="23" t="s">
        <v>76</v>
      </c>
      <c r="G895" s="21" t="str">
        <f t="shared" ca="1" si="40"/>
        <v>VETERANS</v>
      </c>
      <c r="H895" s="26">
        <v>15085</v>
      </c>
      <c r="I895" s="39" t="s">
        <v>980</v>
      </c>
      <c r="J895" s="21">
        <f t="shared" ca="1" si="41"/>
        <v>78</v>
      </c>
      <c r="K895" s="21">
        <f t="shared" ca="1" si="42"/>
        <v>77</v>
      </c>
    </row>
    <row r="896" spans="1:11" x14ac:dyDescent="0.25">
      <c r="A896" s="40" t="s">
        <v>3333</v>
      </c>
      <c r="B896" s="23">
        <v>5025</v>
      </c>
      <c r="C896" s="38" t="s">
        <v>50</v>
      </c>
      <c r="D896" s="23" t="s">
        <v>63</v>
      </c>
      <c r="E896" s="34" t="s">
        <v>64</v>
      </c>
      <c r="F896" s="23" t="s">
        <v>76</v>
      </c>
      <c r="G896" s="21" t="str">
        <f t="shared" ca="1" si="40"/>
        <v>VETERANS</v>
      </c>
      <c r="H896" s="26">
        <v>19657</v>
      </c>
      <c r="I896" s="39" t="s">
        <v>982</v>
      </c>
      <c r="J896" s="21">
        <f t="shared" ca="1" si="41"/>
        <v>66</v>
      </c>
      <c r="K896" s="21">
        <f t="shared" ca="1" si="42"/>
        <v>65</v>
      </c>
    </row>
    <row r="897" spans="1:11" x14ac:dyDescent="0.25">
      <c r="A897" s="40" t="s">
        <v>3334</v>
      </c>
      <c r="B897" s="22">
        <v>5030</v>
      </c>
      <c r="C897" s="35" t="s">
        <v>55</v>
      </c>
      <c r="D897" s="22" t="s">
        <v>63</v>
      </c>
      <c r="E897" s="36" t="s">
        <v>64</v>
      </c>
      <c r="F897" s="22" t="s">
        <v>76</v>
      </c>
      <c r="G897" s="21" t="str">
        <f t="shared" ca="1" si="40"/>
        <v>VETERANS</v>
      </c>
      <c r="H897" s="25">
        <v>19051</v>
      </c>
      <c r="I897" s="37" t="s">
        <v>981</v>
      </c>
      <c r="J897" s="21">
        <f t="shared" ca="1" si="41"/>
        <v>67</v>
      </c>
      <c r="K897" s="21">
        <f t="shared" ca="1" si="42"/>
        <v>67</v>
      </c>
    </row>
    <row r="898" spans="1:11" x14ac:dyDescent="0.25">
      <c r="A898" s="40" t="s">
        <v>3335</v>
      </c>
      <c r="B898" s="22">
        <v>3004</v>
      </c>
      <c r="C898" s="35" t="s">
        <v>25</v>
      </c>
      <c r="D898" s="22" t="s">
        <v>63</v>
      </c>
      <c r="E898" s="36" t="s">
        <v>64</v>
      </c>
      <c r="F898" s="22" t="s">
        <v>76</v>
      </c>
      <c r="G898" s="21" t="str">
        <f t="shared" ref="G898:G961" ca="1" si="43">VLOOKUP(H898,$P$2:$Q$15,2,1)</f>
        <v>VETERANS</v>
      </c>
      <c r="H898" s="25">
        <v>17921</v>
      </c>
      <c r="I898" s="37" t="s">
        <v>983</v>
      </c>
      <c r="J898" s="21">
        <f t="shared" ref="J898:J961" ca="1" si="44">DATEDIF(H898,DATE(YEAR(TODAY()),12,31),"y")</f>
        <v>70</v>
      </c>
      <c r="K898" s="21">
        <f t="shared" ref="K898:K961" ca="1" si="45">IF(H898="","",DATEDIF(H898,TODAY(),"Y"))</f>
        <v>70</v>
      </c>
    </row>
    <row r="899" spans="1:11" x14ac:dyDescent="0.25">
      <c r="A899" s="40" t="s">
        <v>3336</v>
      </c>
      <c r="B899" s="23">
        <v>3012</v>
      </c>
      <c r="C899" s="38" t="s">
        <v>32</v>
      </c>
      <c r="D899" s="23" t="s">
        <v>63</v>
      </c>
      <c r="E899" s="34" t="s">
        <v>64</v>
      </c>
      <c r="F899" s="23" t="s">
        <v>76</v>
      </c>
      <c r="G899" s="21" t="str">
        <f t="shared" ca="1" si="43"/>
        <v>VETERANS</v>
      </c>
      <c r="H899" s="26">
        <v>19283</v>
      </c>
      <c r="I899" s="39" t="s">
        <v>984</v>
      </c>
      <c r="J899" s="21">
        <f t="shared" ca="1" si="44"/>
        <v>67</v>
      </c>
      <c r="K899" s="21">
        <f t="shared" ca="1" si="45"/>
        <v>66</v>
      </c>
    </row>
    <row r="900" spans="1:11" x14ac:dyDescent="0.25">
      <c r="A900" s="40" t="s">
        <v>3337</v>
      </c>
      <c r="B900" s="23">
        <v>3022</v>
      </c>
      <c r="C900" s="38" t="s">
        <v>37</v>
      </c>
      <c r="D900" s="23" t="s">
        <v>64</v>
      </c>
      <c r="E900" s="34" t="s">
        <v>64</v>
      </c>
      <c r="F900" s="23" t="s">
        <v>76</v>
      </c>
      <c r="G900" s="21" t="str">
        <f t="shared" ca="1" si="43"/>
        <v>SENIORS</v>
      </c>
      <c r="H900" s="26">
        <v>27089</v>
      </c>
      <c r="I900" s="39" t="s">
        <v>986</v>
      </c>
      <c r="J900" s="21">
        <f t="shared" ca="1" si="44"/>
        <v>45</v>
      </c>
      <c r="K900" s="21">
        <f t="shared" ca="1" si="45"/>
        <v>45</v>
      </c>
    </row>
    <row r="901" spans="1:11" x14ac:dyDescent="0.25">
      <c r="A901" s="40" t="s">
        <v>3338</v>
      </c>
      <c r="B901" s="22">
        <v>5037</v>
      </c>
      <c r="C901" s="35" t="s">
        <v>60</v>
      </c>
      <c r="D901" s="22" t="s">
        <v>63</v>
      </c>
      <c r="E901" s="36" t="s">
        <v>64</v>
      </c>
      <c r="F901" s="22" t="s">
        <v>76</v>
      </c>
      <c r="G901" s="21" t="str">
        <f t="shared" ca="1" si="43"/>
        <v>VETERANS</v>
      </c>
      <c r="H901" s="25">
        <v>19774</v>
      </c>
      <c r="I901" s="37" t="s">
        <v>985</v>
      </c>
      <c r="J901" s="21">
        <f t="shared" ca="1" si="44"/>
        <v>65</v>
      </c>
      <c r="K901" s="21">
        <f t="shared" ca="1" si="45"/>
        <v>65</v>
      </c>
    </row>
    <row r="902" spans="1:11" x14ac:dyDescent="0.25">
      <c r="A902" s="40" t="s">
        <v>3339</v>
      </c>
      <c r="B902" s="22">
        <v>3006</v>
      </c>
      <c r="C902" s="35" t="s">
        <v>27</v>
      </c>
      <c r="D902" s="22" t="s">
        <v>63</v>
      </c>
      <c r="E902" s="36" t="s">
        <v>65</v>
      </c>
      <c r="F902" s="22" t="s">
        <v>76</v>
      </c>
      <c r="G902" s="21" t="str">
        <f t="shared" ca="1" si="43"/>
        <v>VETERANS</v>
      </c>
      <c r="H902" s="25">
        <v>21002</v>
      </c>
      <c r="I902" s="37" t="s">
        <v>987</v>
      </c>
      <c r="J902" s="21">
        <f t="shared" ca="1" si="44"/>
        <v>62</v>
      </c>
      <c r="K902" s="21">
        <f t="shared" ca="1" si="45"/>
        <v>61</v>
      </c>
    </row>
    <row r="903" spans="1:11" x14ac:dyDescent="0.25">
      <c r="A903" s="40" t="s">
        <v>3340</v>
      </c>
      <c r="B903" s="23">
        <v>2024</v>
      </c>
      <c r="C903" s="38" t="s">
        <v>14</v>
      </c>
      <c r="D903" s="23" t="s">
        <v>63</v>
      </c>
      <c r="E903" s="34" t="s">
        <v>64</v>
      </c>
      <c r="F903" s="23" t="s">
        <v>76</v>
      </c>
      <c r="G903" s="21" t="str">
        <f t="shared" ca="1" si="43"/>
        <v>VETERANS</v>
      </c>
      <c r="H903" s="26">
        <v>18859</v>
      </c>
      <c r="I903" s="39" t="s">
        <v>988</v>
      </c>
      <c r="J903" s="21">
        <f t="shared" ca="1" si="44"/>
        <v>68</v>
      </c>
      <c r="K903" s="21">
        <f t="shared" ca="1" si="45"/>
        <v>67</v>
      </c>
    </row>
    <row r="904" spans="1:11" x14ac:dyDescent="0.25">
      <c r="A904" s="40" t="s">
        <v>3341</v>
      </c>
      <c r="B904" s="22">
        <v>3012</v>
      </c>
      <c r="C904" s="35" t="s">
        <v>32</v>
      </c>
      <c r="D904" s="22" t="s">
        <v>63</v>
      </c>
      <c r="E904" s="36" t="s">
        <v>64</v>
      </c>
      <c r="F904" s="22" t="s">
        <v>76</v>
      </c>
      <c r="G904" s="21" t="str">
        <f t="shared" ca="1" si="43"/>
        <v>VETERANS</v>
      </c>
      <c r="H904" s="25">
        <v>18549</v>
      </c>
      <c r="I904" s="37" t="s">
        <v>989</v>
      </c>
      <c r="J904" s="21">
        <f t="shared" ca="1" si="44"/>
        <v>69</v>
      </c>
      <c r="K904" s="21">
        <f t="shared" ca="1" si="45"/>
        <v>68</v>
      </c>
    </row>
    <row r="905" spans="1:11" x14ac:dyDescent="0.25">
      <c r="A905" s="40" t="s">
        <v>3342</v>
      </c>
      <c r="B905" s="23">
        <v>5031</v>
      </c>
      <c r="C905" s="38" t="s">
        <v>56</v>
      </c>
      <c r="D905" s="23" t="s">
        <v>63</v>
      </c>
      <c r="E905" s="34" t="s">
        <v>64</v>
      </c>
      <c r="F905" s="23" t="s">
        <v>76</v>
      </c>
      <c r="G905" s="21" t="str">
        <f t="shared" ca="1" si="43"/>
        <v>VETERANS</v>
      </c>
      <c r="H905" s="26">
        <v>21597</v>
      </c>
      <c r="I905" s="39" t="s">
        <v>990</v>
      </c>
      <c r="J905" s="21">
        <f t="shared" ca="1" si="44"/>
        <v>60</v>
      </c>
      <c r="K905" s="21">
        <f t="shared" ca="1" si="45"/>
        <v>60</v>
      </c>
    </row>
    <row r="906" spans="1:11" x14ac:dyDescent="0.25">
      <c r="A906" s="40" t="s">
        <v>3343</v>
      </c>
      <c r="B906" s="22">
        <v>5036</v>
      </c>
      <c r="C906" s="35" t="s">
        <v>59</v>
      </c>
      <c r="D906" s="22" t="s">
        <v>63</v>
      </c>
      <c r="E906" s="36" t="s">
        <v>64</v>
      </c>
      <c r="F906" s="22" t="s">
        <v>76</v>
      </c>
      <c r="G906" s="21" t="str">
        <f t="shared" ca="1" si="43"/>
        <v>VETERANS</v>
      </c>
      <c r="H906" s="25">
        <v>20311</v>
      </c>
      <c r="I906" s="37" t="s">
        <v>991</v>
      </c>
      <c r="J906" s="21">
        <f t="shared" ca="1" si="44"/>
        <v>64</v>
      </c>
      <c r="K906" s="21">
        <f t="shared" ca="1" si="45"/>
        <v>63</v>
      </c>
    </row>
    <row r="907" spans="1:11" x14ac:dyDescent="0.25">
      <c r="A907" s="40" t="s">
        <v>3344</v>
      </c>
      <c r="B907" s="23">
        <v>5003</v>
      </c>
      <c r="C907" s="38" t="s">
        <v>40</v>
      </c>
      <c r="D907" s="23" t="s">
        <v>63</v>
      </c>
      <c r="E907" s="34" t="s">
        <v>64</v>
      </c>
      <c r="F907" s="23" t="s">
        <v>76</v>
      </c>
      <c r="G907" s="21" t="str">
        <f t="shared" ca="1" si="43"/>
        <v>VETERANS</v>
      </c>
      <c r="H907" s="26">
        <v>22458</v>
      </c>
      <c r="I907" s="39" t="s">
        <v>992</v>
      </c>
      <c r="J907" s="21">
        <f t="shared" ca="1" si="44"/>
        <v>58</v>
      </c>
      <c r="K907" s="21">
        <f t="shared" ca="1" si="45"/>
        <v>57</v>
      </c>
    </row>
    <row r="908" spans="1:11" x14ac:dyDescent="0.25">
      <c r="A908" s="40" t="s">
        <v>3345</v>
      </c>
      <c r="B908" s="22">
        <v>2035</v>
      </c>
      <c r="C908" s="35" t="s">
        <v>22</v>
      </c>
      <c r="D908" s="22" t="s">
        <v>63</v>
      </c>
      <c r="E908" s="36" t="s">
        <v>64</v>
      </c>
      <c r="F908" s="22" t="s">
        <v>76</v>
      </c>
      <c r="G908" s="21" t="str">
        <f t="shared" ca="1" si="43"/>
        <v>VETERANS</v>
      </c>
      <c r="H908" s="25">
        <v>21337</v>
      </c>
      <c r="I908" s="37" t="s">
        <v>993</v>
      </c>
      <c r="J908" s="21">
        <f t="shared" ca="1" si="44"/>
        <v>61</v>
      </c>
      <c r="K908" s="21">
        <f t="shared" ca="1" si="45"/>
        <v>60</v>
      </c>
    </row>
    <row r="909" spans="1:11" x14ac:dyDescent="0.25">
      <c r="A909" s="40" t="s">
        <v>3346</v>
      </c>
      <c r="B909" s="23">
        <v>2016</v>
      </c>
      <c r="C909" s="38" t="s">
        <v>10</v>
      </c>
      <c r="D909" s="23" t="s">
        <v>63</v>
      </c>
      <c r="E909" s="34" t="s">
        <v>64</v>
      </c>
      <c r="F909" s="23" t="s">
        <v>76</v>
      </c>
      <c r="G909" s="21" t="str">
        <f t="shared" ca="1" si="43"/>
        <v>VETERANS</v>
      </c>
      <c r="H909" s="26">
        <v>17794</v>
      </c>
      <c r="I909" s="39" t="s">
        <v>994</v>
      </c>
      <c r="J909" s="21">
        <f t="shared" ca="1" si="44"/>
        <v>71</v>
      </c>
      <c r="K909" s="21">
        <f t="shared" ca="1" si="45"/>
        <v>70</v>
      </c>
    </row>
    <row r="910" spans="1:11" x14ac:dyDescent="0.25">
      <c r="A910" s="40" t="s">
        <v>3347</v>
      </c>
      <c r="B910" s="22">
        <v>2010</v>
      </c>
      <c r="C910" s="35" t="s">
        <v>6</v>
      </c>
      <c r="D910" s="22" t="s">
        <v>63</v>
      </c>
      <c r="E910" s="36" t="s">
        <v>64</v>
      </c>
      <c r="F910" s="22" t="s">
        <v>76</v>
      </c>
      <c r="G910" s="21" t="str">
        <f t="shared" ca="1" si="43"/>
        <v>VETERANS</v>
      </c>
      <c r="H910" s="25">
        <v>14725</v>
      </c>
      <c r="I910" s="37" t="s">
        <v>995</v>
      </c>
      <c r="J910" s="21">
        <f t="shared" ca="1" si="44"/>
        <v>79</v>
      </c>
      <c r="K910" s="21">
        <f t="shared" ca="1" si="45"/>
        <v>78</v>
      </c>
    </row>
    <row r="911" spans="1:11" x14ac:dyDescent="0.25">
      <c r="A911" s="40" t="s">
        <v>3348</v>
      </c>
      <c r="B911" s="23">
        <v>2022</v>
      </c>
      <c r="C911" s="38" t="s">
        <v>12</v>
      </c>
      <c r="D911" s="23" t="s">
        <v>63</v>
      </c>
      <c r="E911" s="34" t="s">
        <v>64</v>
      </c>
      <c r="F911" s="23" t="s">
        <v>77</v>
      </c>
      <c r="G911" s="21" t="str">
        <f t="shared" ca="1" si="43"/>
        <v>SENIORS</v>
      </c>
      <c r="H911" s="26">
        <v>24027</v>
      </c>
      <c r="I911" s="39" t="s">
        <v>2360</v>
      </c>
      <c r="J911" s="21">
        <f t="shared" ca="1" si="44"/>
        <v>54</v>
      </c>
      <c r="K911" s="21">
        <f t="shared" ca="1" si="45"/>
        <v>53</v>
      </c>
    </row>
    <row r="912" spans="1:11" x14ac:dyDescent="0.25">
      <c r="A912" s="40" t="s">
        <v>3349</v>
      </c>
      <c r="B912" s="22">
        <v>2022</v>
      </c>
      <c r="C912" s="35" t="s">
        <v>12</v>
      </c>
      <c r="D912" s="22" t="s">
        <v>64</v>
      </c>
      <c r="E912" s="36" t="s">
        <v>64</v>
      </c>
      <c r="F912" s="22" t="s">
        <v>77</v>
      </c>
      <c r="G912" s="21" t="str">
        <f t="shared" ca="1" si="43"/>
        <v>SENIORS</v>
      </c>
      <c r="H912" s="25">
        <v>25828</v>
      </c>
      <c r="I912" s="37" t="s">
        <v>996</v>
      </c>
      <c r="J912" s="21">
        <f t="shared" ca="1" si="44"/>
        <v>49</v>
      </c>
      <c r="K912" s="21">
        <f t="shared" ca="1" si="45"/>
        <v>48</v>
      </c>
    </row>
    <row r="913" spans="1:11" x14ac:dyDescent="0.25">
      <c r="A913" s="40" t="s">
        <v>3350</v>
      </c>
      <c r="B913" s="23">
        <v>3003</v>
      </c>
      <c r="C913" s="38" t="s">
        <v>24</v>
      </c>
      <c r="D913" s="23" t="s">
        <v>63</v>
      </c>
      <c r="E913" s="34" t="s">
        <v>64</v>
      </c>
      <c r="F913" s="23" t="s">
        <v>76</v>
      </c>
      <c r="G913" s="21" t="str">
        <f t="shared" ca="1" si="43"/>
        <v>VETERANS</v>
      </c>
      <c r="H913" s="26">
        <v>20943</v>
      </c>
      <c r="I913" s="39" t="s">
        <v>2361</v>
      </c>
      <c r="J913" s="21">
        <f t="shared" ca="1" si="44"/>
        <v>62</v>
      </c>
      <c r="K913" s="21">
        <f t="shared" ca="1" si="45"/>
        <v>61</v>
      </c>
    </row>
    <row r="914" spans="1:11" x14ac:dyDescent="0.25">
      <c r="A914" s="40" t="s">
        <v>3351</v>
      </c>
      <c r="B914" s="22">
        <v>2023</v>
      </c>
      <c r="C914" s="35" t="s">
        <v>13</v>
      </c>
      <c r="D914" s="22" t="s">
        <v>63</v>
      </c>
      <c r="E914" s="36" t="s">
        <v>64</v>
      </c>
      <c r="F914" s="22" t="s">
        <v>76</v>
      </c>
      <c r="G914" s="21" t="str">
        <f t="shared" ca="1" si="43"/>
        <v>VETERANS</v>
      </c>
      <c r="H914" s="25">
        <v>18773</v>
      </c>
      <c r="I914" s="37" t="s">
        <v>999</v>
      </c>
      <c r="J914" s="21">
        <f t="shared" ca="1" si="44"/>
        <v>68</v>
      </c>
      <c r="K914" s="21">
        <f t="shared" ca="1" si="45"/>
        <v>67</v>
      </c>
    </row>
    <row r="915" spans="1:11" x14ac:dyDescent="0.25">
      <c r="A915" s="40" t="s">
        <v>3352</v>
      </c>
      <c r="B915" s="23">
        <v>2023</v>
      </c>
      <c r="C915" s="38" t="s">
        <v>13</v>
      </c>
      <c r="D915" s="23" t="s">
        <v>64</v>
      </c>
      <c r="E915" s="34" t="s">
        <v>66</v>
      </c>
      <c r="F915" s="23" t="s">
        <v>76</v>
      </c>
      <c r="G915" s="21" t="str">
        <f t="shared" ca="1" si="43"/>
        <v>VETERANS</v>
      </c>
      <c r="H915" s="26">
        <v>21239</v>
      </c>
      <c r="I915" s="39" t="s">
        <v>1000</v>
      </c>
      <c r="J915" s="21">
        <f t="shared" ca="1" si="44"/>
        <v>61</v>
      </c>
      <c r="K915" s="21">
        <f t="shared" ca="1" si="45"/>
        <v>61</v>
      </c>
    </row>
    <row r="916" spans="1:11" x14ac:dyDescent="0.25">
      <c r="A916" s="40" t="s">
        <v>3353</v>
      </c>
      <c r="B916" s="22">
        <v>2035</v>
      </c>
      <c r="C916" s="35" t="s">
        <v>22</v>
      </c>
      <c r="D916" s="22" t="s">
        <v>63</v>
      </c>
      <c r="E916" s="36" t="s">
        <v>64</v>
      </c>
      <c r="F916" s="22" t="s">
        <v>76</v>
      </c>
      <c r="G916" s="21" t="str">
        <f t="shared" ca="1" si="43"/>
        <v>VETERANS</v>
      </c>
      <c r="H916" s="25">
        <v>22113</v>
      </c>
      <c r="I916" s="37" t="s">
        <v>997</v>
      </c>
      <c r="J916" s="21">
        <f t="shared" ca="1" si="44"/>
        <v>59</v>
      </c>
      <c r="K916" s="21">
        <f t="shared" ca="1" si="45"/>
        <v>58</v>
      </c>
    </row>
    <row r="917" spans="1:11" x14ac:dyDescent="0.25">
      <c r="A917" s="40" t="s">
        <v>3354</v>
      </c>
      <c r="B917" s="23">
        <v>3009</v>
      </c>
      <c r="C917" s="38" t="s">
        <v>30</v>
      </c>
      <c r="D917" s="23" t="s">
        <v>63</v>
      </c>
      <c r="E917" s="34" t="s">
        <v>64</v>
      </c>
      <c r="F917" s="23" t="s">
        <v>76</v>
      </c>
      <c r="G917" s="21" t="str">
        <f t="shared" ca="1" si="43"/>
        <v>VETERANS</v>
      </c>
      <c r="H917" s="26">
        <v>14182</v>
      </c>
      <c r="I917" s="39" t="s">
        <v>998</v>
      </c>
      <c r="J917" s="21">
        <f t="shared" ca="1" si="44"/>
        <v>81</v>
      </c>
      <c r="K917" s="21">
        <f t="shared" ca="1" si="45"/>
        <v>80</v>
      </c>
    </row>
    <row r="918" spans="1:11" x14ac:dyDescent="0.25">
      <c r="A918" s="40" t="s">
        <v>3355</v>
      </c>
      <c r="B918" s="22">
        <v>3005</v>
      </c>
      <c r="C918" s="35" t="s">
        <v>26</v>
      </c>
      <c r="D918" s="22" t="s">
        <v>63</v>
      </c>
      <c r="E918" s="36" t="s">
        <v>64</v>
      </c>
      <c r="F918" s="22" t="s">
        <v>76</v>
      </c>
      <c r="G918" s="21" t="str">
        <f t="shared" ca="1" si="43"/>
        <v>SENIORS</v>
      </c>
      <c r="H918" s="25">
        <v>24864</v>
      </c>
      <c r="I918" s="37" t="s">
        <v>1001</v>
      </c>
      <c r="J918" s="21">
        <f t="shared" ca="1" si="44"/>
        <v>51</v>
      </c>
      <c r="K918" s="21">
        <f t="shared" ca="1" si="45"/>
        <v>51</v>
      </c>
    </row>
    <row r="919" spans="1:11" x14ac:dyDescent="0.25">
      <c r="A919" s="40" t="s">
        <v>3356</v>
      </c>
      <c r="B919" s="23">
        <v>3004</v>
      </c>
      <c r="C919" s="38" t="s">
        <v>25</v>
      </c>
      <c r="D919" s="23" t="s">
        <v>63</v>
      </c>
      <c r="E919" s="34" t="s">
        <v>64</v>
      </c>
      <c r="F919" s="23" t="s">
        <v>76</v>
      </c>
      <c r="G919" s="21" t="str">
        <f t="shared" ca="1" si="43"/>
        <v>SENIORS</v>
      </c>
      <c r="H919" s="26">
        <v>25954</v>
      </c>
      <c r="I919" s="39" t="s">
        <v>1002</v>
      </c>
      <c r="J919" s="21">
        <f t="shared" ca="1" si="44"/>
        <v>48</v>
      </c>
      <c r="K919" s="21">
        <f t="shared" ca="1" si="45"/>
        <v>48</v>
      </c>
    </row>
    <row r="920" spans="1:11" x14ac:dyDescent="0.25">
      <c r="A920" s="40" t="s">
        <v>3357</v>
      </c>
      <c r="B920" s="22">
        <v>5028</v>
      </c>
      <c r="C920" s="35" t="s">
        <v>53</v>
      </c>
      <c r="D920" s="22" t="s">
        <v>63</v>
      </c>
      <c r="E920" s="36" t="s">
        <v>64</v>
      </c>
      <c r="F920" s="22" t="s">
        <v>76</v>
      </c>
      <c r="G920" s="21" t="str">
        <f t="shared" ca="1" si="43"/>
        <v>SENIORS</v>
      </c>
      <c r="H920" s="25">
        <v>24105</v>
      </c>
      <c r="I920" s="37" t="s">
        <v>1003</v>
      </c>
      <c r="J920" s="21">
        <f t="shared" ca="1" si="44"/>
        <v>54</v>
      </c>
      <c r="K920" s="21">
        <f t="shared" ca="1" si="45"/>
        <v>53</v>
      </c>
    </row>
    <row r="921" spans="1:11" x14ac:dyDescent="0.25">
      <c r="A921" s="40" t="s">
        <v>3358</v>
      </c>
      <c r="B921" s="23">
        <v>2001</v>
      </c>
      <c r="C921" s="38" t="s">
        <v>3</v>
      </c>
      <c r="D921" s="23" t="s">
        <v>63</v>
      </c>
      <c r="E921" s="34" t="s">
        <v>64</v>
      </c>
      <c r="F921" s="23" t="s">
        <v>76</v>
      </c>
      <c r="G921" s="21" t="str">
        <f t="shared" ca="1" si="43"/>
        <v>VETERANS</v>
      </c>
      <c r="H921" s="26">
        <v>18717</v>
      </c>
      <c r="I921" s="39" t="s">
        <v>1005</v>
      </c>
      <c r="J921" s="21">
        <f t="shared" ca="1" si="44"/>
        <v>68</v>
      </c>
      <c r="K921" s="21">
        <f t="shared" ca="1" si="45"/>
        <v>67</v>
      </c>
    </row>
    <row r="922" spans="1:11" x14ac:dyDescent="0.25">
      <c r="A922" s="40" t="s">
        <v>3359</v>
      </c>
      <c r="B922" s="23">
        <v>2024</v>
      </c>
      <c r="C922" s="38" t="s">
        <v>14</v>
      </c>
      <c r="D922" s="23" t="s">
        <v>63</v>
      </c>
      <c r="E922" s="34" t="s">
        <v>64</v>
      </c>
      <c r="F922" s="23" t="s">
        <v>76</v>
      </c>
      <c r="G922" s="21" t="str">
        <f t="shared" ca="1" si="43"/>
        <v>VETERANS</v>
      </c>
      <c r="H922" s="26">
        <v>20558</v>
      </c>
      <c r="I922" s="39" t="s">
        <v>1007</v>
      </c>
      <c r="J922" s="21">
        <f t="shared" ca="1" si="44"/>
        <v>63</v>
      </c>
      <c r="K922" s="21">
        <f t="shared" ca="1" si="45"/>
        <v>62</v>
      </c>
    </row>
    <row r="923" spans="1:11" x14ac:dyDescent="0.25">
      <c r="A923" s="40" t="s">
        <v>3360</v>
      </c>
      <c r="B923" s="22">
        <v>2029</v>
      </c>
      <c r="C923" s="35" t="s">
        <v>18</v>
      </c>
      <c r="D923" s="22" t="s">
        <v>64</v>
      </c>
      <c r="E923" s="36" t="s">
        <v>64</v>
      </c>
      <c r="F923" s="22" t="s">
        <v>76</v>
      </c>
      <c r="G923" s="21" t="str">
        <f t="shared" ca="1" si="43"/>
        <v>SENIORS</v>
      </c>
      <c r="H923" s="25">
        <v>35164</v>
      </c>
      <c r="I923" s="37" t="s">
        <v>1004</v>
      </c>
      <c r="J923" s="21">
        <f t="shared" ca="1" si="44"/>
        <v>23</v>
      </c>
      <c r="K923" s="21">
        <f t="shared" ca="1" si="45"/>
        <v>22</v>
      </c>
    </row>
    <row r="924" spans="1:11" x14ac:dyDescent="0.25">
      <c r="A924" s="40" t="s">
        <v>3361</v>
      </c>
      <c r="B924" s="22">
        <v>2030</v>
      </c>
      <c r="C924" s="35" t="s">
        <v>19</v>
      </c>
      <c r="D924" s="22" t="s">
        <v>64</v>
      </c>
      <c r="E924" s="36" t="s">
        <v>64</v>
      </c>
      <c r="F924" s="22" t="s">
        <v>76</v>
      </c>
      <c r="G924" s="21" t="str">
        <f t="shared" ca="1" si="43"/>
        <v>SENIORS</v>
      </c>
      <c r="H924" s="25">
        <v>24367</v>
      </c>
      <c r="I924" s="37" t="s">
        <v>1008</v>
      </c>
      <c r="J924" s="21">
        <f t="shared" ca="1" si="44"/>
        <v>53</v>
      </c>
      <c r="K924" s="21">
        <f t="shared" ca="1" si="45"/>
        <v>52</v>
      </c>
    </row>
    <row r="925" spans="1:11" x14ac:dyDescent="0.25">
      <c r="A925" s="40" t="s">
        <v>3362</v>
      </c>
      <c r="B925" s="22">
        <v>2030</v>
      </c>
      <c r="C925" s="35" t="s">
        <v>19</v>
      </c>
      <c r="D925" s="22" t="s">
        <v>63</v>
      </c>
      <c r="E925" s="36" t="s">
        <v>64</v>
      </c>
      <c r="F925" s="22" t="s">
        <v>76</v>
      </c>
      <c r="G925" s="21" t="str">
        <f t="shared" ca="1" si="43"/>
        <v>SENIORS</v>
      </c>
      <c r="H925" s="25">
        <v>24285</v>
      </c>
      <c r="I925" s="37" t="s">
        <v>1009</v>
      </c>
      <c r="J925" s="21">
        <f t="shared" ca="1" si="44"/>
        <v>53</v>
      </c>
      <c r="K925" s="21">
        <f t="shared" ca="1" si="45"/>
        <v>52</v>
      </c>
    </row>
    <row r="926" spans="1:11" x14ac:dyDescent="0.25">
      <c r="A926" s="40" t="s">
        <v>3363</v>
      </c>
      <c r="B926" s="23">
        <v>5012</v>
      </c>
      <c r="C926" s="38" t="s">
        <v>44</v>
      </c>
      <c r="D926" s="23" t="s">
        <v>63</v>
      </c>
      <c r="E926" s="34" t="s">
        <v>64</v>
      </c>
      <c r="F926" s="23" t="s">
        <v>76</v>
      </c>
      <c r="G926" s="21" t="str">
        <f t="shared" ca="1" si="43"/>
        <v>VETERANS</v>
      </c>
      <c r="H926" s="26">
        <v>21463</v>
      </c>
      <c r="I926" s="39" t="s">
        <v>1006</v>
      </c>
      <c r="J926" s="21">
        <f t="shared" ca="1" si="44"/>
        <v>61</v>
      </c>
      <c r="K926" s="21">
        <f t="shared" ca="1" si="45"/>
        <v>60</v>
      </c>
    </row>
    <row r="927" spans="1:11" x14ac:dyDescent="0.25">
      <c r="A927" s="40" t="s">
        <v>3364</v>
      </c>
      <c r="B927" s="22">
        <v>2030</v>
      </c>
      <c r="C927" s="35" t="s">
        <v>19</v>
      </c>
      <c r="D927" s="22" t="s">
        <v>63</v>
      </c>
      <c r="E927" s="36" t="s">
        <v>64</v>
      </c>
      <c r="F927" s="22" t="s">
        <v>76</v>
      </c>
      <c r="G927" s="21" t="str">
        <f t="shared" ca="1" si="43"/>
        <v>VETERANS</v>
      </c>
      <c r="H927" s="25">
        <v>22030</v>
      </c>
      <c r="I927" s="37" t="s">
        <v>1011</v>
      </c>
      <c r="J927" s="21">
        <f t="shared" ca="1" si="44"/>
        <v>59</v>
      </c>
      <c r="K927" s="21">
        <f t="shared" ca="1" si="45"/>
        <v>58</v>
      </c>
    </row>
    <row r="928" spans="1:11" x14ac:dyDescent="0.25">
      <c r="A928" s="40" t="s">
        <v>3365</v>
      </c>
      <c r="B928" s="23">
        <v>3006</v>
      </c>
      <c r="C928" s="38" t="s">
        <v>27</v>
      </c>
      <c r="D928" s="23" t="s">
        <v>63</v>
      </c>
      <c r="E928" s="34" t="s">
        <v>64</v>
      </c>
      <c r="F928" s="23" t="s">
        <v>76</v>
      </c>
      <c r="G928" s="21" t="str">
        <f t="shared" ca="1" si="43"/>
        <v>VETERANS</v>
      </c>
      <c r="H928" s="26">
        <v>17078</v>
      </c>
      <c r="I928" s="39" t="s">
        <v>1010</v>
      </c>
      <c r="J928" s="21">
        <f t="shared" ca="1" si="44"/>
        <v>73</v>
      </c>
      <c r="K928" s="21">
        <f t="shared" ca="1" si="45"/>
        <v>72</v>
      </c>
    </row>
    <row r="929" spans="1:11" x14ac:dyDescent="0.25">
      <c r="A929" s="40" t="s">
        <v>3366</v>
      </c>
      <c r="B929" s="23">
        <v>2025</v>
      </c>
      <c r="C929" s="38" t="s">
        <v>15</v>
      </c>
      <c r="D929" s="23" t="s">
        <v>63</v>
      </c>
      <c r="E929" s="34" t="s">
        <v>64</v>
      </c>
      <c r="F929" s="23" t="s">
        <v>76</v>
      </c>
      <c r="G929" s="21" t="str">
        <f t="shared" ca="1" si="43"/>
        <v>SENIORS</v>
      </c>
      <c r="H929" s="26">
        <v>26532</v>
      </c>
      <c r="I929" s="39" t="s">
        <v>1012</v>
      </c>
      <c r="J929" s="21">
        <f t="shared" ca="1" si="44"/>
        <v>47</v>
      </c>
      <c r="K929" s="21">
        <f t="shared" ca="1" si="45"/>
        <v>46</v>
      </c>
    </row>
    <row r="930" spans="1:11" x14ac:dyDescent="0.25">
      <c r="A930" s="40" t="s">
        <v>3367</v>
      </c>
      <c r="B930" s="22">
        <v>2032</v>
      </c>
      <c r="C930" s="35" t="s">
        <v>20</v>
      </c>
      <c r="D930" s="22" t="s">
        <v>63</v>
      </c>
      <c r="E930" s="36" t="s">
        <v>64</v>
      </c>
      <c r="F930" s="22" t="s">
        <v>77</v>
      </c>
      <c r="G930" s="21" t="str">
        <f t="shared" ca="1" si="43"/>
        <v>SENIORS</v>
      </c>
      <c r="H930" s="25">
        <v>25224</v>
      </c>
      <c r="I930" s="37" t="s">
        <v>1013</v>
      </c>
      <c r="J930" s="21">
        <f t="shared" ca="1" si="44"/>
        <v>50</v>
      </c>
      <c r="K930" s="21">
        <f t="shared" ca="1" si="45"/>
        <v>50</v>
      </c>
    </row>
    <row r="931" spans="1:11" x14ac:dyDescent="0.25">
      <c r="A931" s="40" t="s">
        <v>3368</v>
      </c>
      <c r="B931" s="23">
        <v>2012</v>
      </c>
      <c r="C931" s="38" t="s">
        <v>8</v>
      </c>
      <c r="D931" s="23" t="s">
        <v>63</v>
      </c>
      <c r="E931" s="34" t="s">
        <v>64</v>
      </c>
      <c r="F931" s="23" t="s">
        <v>78</v>
      </c>
      <c r="G931" s="21" t="str">
        <f t="shared" ca="1" si="43"/>
        <v>VETERANS</v>
      </c>
      <c r="H931" s="26">
        <v>17490</v>
      </c>
      <c r="I931" s="39" t="s">
        <v>1017</v>
      </c>
      <c r="J931" s="21">
        <f t="shared" ca="1" si="44"/>
        <v>72</v>
      </c>
      <c r="K931" s="21">
        <f t="shared" ca="1" si="45"/>
        <v>71</v>
      </c>
    </row>
    <row r="932" spans="1:11" x14ac:dyDescent="0.25">
      <c r="A932" s="40" t="s">
        <v>3369</v>
      </c>
      <c r="B932" s="22">
        <v>2022</v>
      </c>
      <c r="C932" s="35" t="s">
        <v>12</v>
      </c>
      <c r="D932" s="22" t="s">
        <v>64</v>
      </c>
      <c r="E932" s="36" t="s">
        <v>64</v>
      </c>
      <c r="F932" s="22" t="s">
        <v>77</v>
      </c>
      <c r="G932" s="21" t="str">
        <f t="shared" ca="1" si="43"/>
        <v>SENIORS</v>
      </c>
      <c r="H932" s="25">
        <v>27553</v>
      </c>
      <c r="I932" s="37" t="s">
        <v>1015</v>
      </c>
      <c r="J932" s="21">
        <f t="shared" ca="1" si="44"/>
        <v>44</v>
      </c>
      <c r="K932" s="21">
        <f t="shared" ca="1" si="45"/>
        <v>43</v>
      </c>
    </row>
    <row r="933" spans="1:11" x14ac:dyDescent="0.25">
      <c r="A933" s="40" t="s">
        <v>3370</v>
      </c>
      <c r="B933" s="22">
        <v>2029</v>
      </c>
      <c r="C933" s="35" t="s">
        <v>18</v>
      </c>
      <c r="D933" s="22" t="s">
        <v>64</v>
      </c>
      <c r="E933" s="36" t="s">
        <v>64</v>
      </c>
      <c r="F933" s="22" t="s">
        <v>76</v>
      </c>
      <c r="G933" s="21" t="str">
        <f t="shared" ca="1" si="43"/>
        <v>VETERANS</v>
      </c>
      <c r="H933" s="25">
        <v>18699</v>
      </c>
      <c r="I933" s="37" t="s">
        <v>1014</v>
      </c>
      <c r="J933" s="21">
        <f t="shared" ca="1" si="44"/>
        <v>68</v>
      </c>
      <c r="K933" s="21">
        <f t="shared" ca="1" si="45"/>
        <v>68</v>
      </c>
    </row>
    <row r="934" spans="1:11" x14ac:dyDescent="0.25">
      <c r="A934" s="40" t="s">
        <v>3371</v>
      </c>
      <c r="B934" s="23">
        <v>3005</v>
      </c>
      <c r="C934" s="38" t="s">
        <v>26</v>
      </c>
      <c r="D934" s="23" t="s">
        <v>63</v>
      </c>
      <c r="E934" s="34" t="s">
        <v>64</v>
      </c>
      <c r="F934" s="23" t="s">
        <v>76</v>
      </c>
      <c r="G934" s="21" t="str">
        <f t="shared" ca="1" si="43"/>
        <v>VETERANS</v>
      </c>
      <c r="H934" s="26">
        <v>22625</v>
      </c>
      <c r="I934" s="39" t="s">
        <v>1016</v>
      </c>
      <c r="J934" s="21">
        <f t="shared" ca="1" si="44"/>
        <v>58</v>
      </c>
      <c r="K934" s="21">
        <f t="shared" ca="1" si="45"/>
        <v>57</v>
      </c>
    </row>
    <row r="935" spans="1:11" x14ac:dyDescent="0.25">
      <c r="A935" s="40" t="s">
        <v>3372</v>
      </c>
      <c r="B935" s="23">
        <v>3012</v>
      </c>
      <c r="C935" s="38" t="s">
        <v>32</v>
      </c>
      <c r="D935" s="23" t="s">
        <v>63</v>
      </c>
      <c r="E935" s="34" t="s">
        <v>64</v>
      </c>
      <c r="F935" s="23" t="s">
        <v>76</v>
      </c>
      <c r="G935" s="21" t="str">
        <f t="shared" ca="1" si="43"/>
        <v>VETERANS</v>
      </c>
      <c r="H935" s="26">
        <v>18913</v>
      </c>
      <c r="I935" s="39" t="s">
        <v>1018</v>
      </c>
      <c r="J935" s="21">
        <f t="shared" ca="1" si="44"/>
        <v>68</v>
      </c>
      <c r="K935" s="21">
        <f t="shared" ca="1" si="45"/>
        <v>67</v>
      </c>
    </row>
    <row r="936" spans="1:11" x14ac:dyDescent="0.25">
      <c r="A936" s="40" t="s">
        <v>3373</v>
      </c>
      <c r="B936" s="22">
        <v>3012</v>
      </c>
      <c r="C936" s="35" t="s">
        <v>32</v>
      </c>
      <c r="D936" s="22" t="s">
        <v>64</v>
      </c>
      <c r="E936" s="36" t="s">
        <v>64</v>
      </c>
      <c r="F936" s="22" t="s">
        <v>76</v>
      </c>
      <c r="G936" s="21" t="str">
        <f t="shared" ca="1" si="43"/>
        <v>VETERANS</v>
      </c>
      <c r="H936" s="25">
        <v>18684</v>
      </c>
      <c r="I936" s="37" t="s">
        <v>1019</v>
      </c>
      <c r="J936" s="21">
        <f t="shared" ca="1" si="44"/>
        <v>68</v>
      </c>
      <c r="K936" s="21">
        <f t="shared" ca="1" si="45"/>
        <v>68</v>
      </c>
    </row>
    <row r="937" spans="1:11" x14ac:dyDescent="0.25">
      <c r="A937" s="40" t="s">
        <v>3374</v>
      </c>
      <c r="B937" s="22">
        <v>3007</v>
      </c>
      <c r="C937" s="35" t="s">
        <v>28</v>
      </c>
      <c r="D937" s="22" t="s">
        <v>64</v>
      </c>
      <c r="E937" s="36" t="s">
        <v>64</v>
      </c>
      <c r="F937" s="22" t="s">
        <v>76</v>
      </c>
      <c r="G937" s="21" t="str">
        <f t="shared" ca="1" si="43"/>
        <v>VETERANS</v>
      </c>
      <c r="H937" s="25">
        <v>17927</v>
      </c>
      <c r="I937" s="37" t="s">
        <v>1022</v>
      </c>
      <c r="J937" s="21">
        <f t="shared" ca="1" si="44"/>
        <v>70</v>
      </c>
      <c r="K937" s="21">
        <f t="shared" ca="1" si="45"/>
        <v>70</v>
      </c>
    </row>
    <row r="938" spans="1:11" x14ac:dyDescent="0.25">
      <c r="A938" s="40" t="s">
        <v>3375</v>
      </c>
      <c r="B938" s="23">
        <v>3008</v>
      </c>
      <c r="C938" s="38" t="s">
        <v>29</v>
      </c>
      <c r="D938" s="23" t="s">
        <v>63</v>
      </c>
      <c r="E938" s="34" t="s">
        <v>64</v>
      </c>
      <c r="F938" s="23" t="s">
        <v>76</v>
      </c>
      <c r="G938" s="21" t="str">
        <f t="shared" ca="1" si="43"/>
        <v>VETERANS</v>
      </c>
      <c r="H938" s="26">
        <v>18373</v>
      </c>
      <c r="I938" s="39" t="s">
        <v>1020</v>
      </c>
      <c r="J938" s="21">
        <f t="shared" ca="1" si="44"/>
        <v>69</v>
      </c>
      <c r="K938" s="21">
        <f t="shared" ca="1" si="45"/>
        <v>68</v>
      </c>
    </row>
    <row r="939" spans="1:11" x14ac:dyDescent="0.25">
      <c r="A939" s="40" t="s">
        <v>3376</v>
      </c>
      <c r="B939" s="23">
        <v>5003</v>
      </c>
      <c r="C939" s="38" t="s">
        <v>40</v>
      </c>
      <c r="D939" s="23" t="s">
        <v>63</v>
      </c>
      <c r="E939" s="34" t="s">
        <v>64</v>
      </c>
      <c r="F939" s="23" t="s">
        <v>77</v>
      </c>
      <c r="G939" s="21" t="str">
        <f t="shared" ca="1" si="43"/>
        <v>SENIORS</v>
      </c>
      <c r="H939" s="26">
        <v>26543</v>
      </c>
      <c r="I939" s="39" t="s">
        <v>1021</v>
      </c>
      <c r="J939" s="21">
        <f t="shared" ca="1" si="44"/>
        <v>47</v>
      </c>
      <c r="K939" s="21">
        <f t="shared" ca="1" si="45"/>
        <v>46</v>
      </c>
    </row>
    <row r="940" spans="1:11" x14ac:dyDescent="0.25">
      <c r="A940" s="40" t="s">
        <v>3377</v>
      </c>
      <c r="B940" s="22">
        <v>2003</v>
      </c>
      <c r="C940" s="35" t="s">
        <v>4</v>
      </c>
      <c r="D940" s="22" t="s">
        <v>63</v>
      </c>
      <c r="E940" s="36" t="s">
        <v>64</v>
      </c>
      <c r="F940" s="22" t="s">
        <v>76</v>
      </c>
      <c r="G940" s="21" t="str">
        <f t="shared" ca="1" si="43"/>
        <v>VETERANS</v>
      </c>
      <c r="H940" s="25">
        <v>21273</v>
      </c>
      <c r="I940" s="37" t="s">
        <v>1023</v>
      </c>
      <c r="J940" s="21">
        <f t="shared" ca="1" si="44"/>
        <v>61</v>
      </c>
      <c r="K940" s="21">
        <f t="shared" ca="1" si="45"/>
        <v>60</v>
      </c>
    </row>
    <row r="941" spans="1:11" x14ac:dyDescent="0.25">
      <c r="A941" s="40" t="s">
        <v>3378</v>
      </c>
      <c r="B941" s="23">
        <v>2003</v>
      </c>
      <c r="C941" s="38" t="s">
        <v>4</v>
      </c>
      <c r="D941" s="23" t="s">
        <v>64</v>
      </c>
      <c r="E941" s="34" t="s">
        <v>64</v>
      </c>
      <c r="F941" s="23" t="s">
        <v>76</v>
      </c>
      <c r="G941" s="21" t="str">
        <f t="shared" ca="1" si="43"/>
        <v>JUNIORS</v>
      </c>
      <c r="H941" s="26">
        <v>37585</v>
      </c>
      <c r="I941" s="39" t="s">
        <v>1024</v>
      </c>
      <c r="J941" s="21">
        <f t="shared" ca="1" si="44"/>
        <v>17</v>
      </c>
      <c r="K941" s="21">
        <f t="shared" ca="1" si="45"/>
        <v>16</v>
      </c>
    </row>
    <row r="942" spans="1:11" x14ac:dyDescent="0.25">
      <c r="A942" s="40" t="s">
        <v>3379</v>
      </c>
      <c r="B942" s="22">
        <v>5012</v>
      </c>
      <c r="C942" s="35" t="s">
        <v>44</v>
      </c>
      <c r="D942" s="22" t="s">
        <v>63</v>
      </c>
      <c r="E942" s="36" t="s">
        <v>64</v>
      </c>
      <c r="F942" s="22" t="s">
        <v>76</v>
      </c>
      <c r="G942" s="21" t="str">
        <f t="shared" ca="1" si="43"/>
        <v>VETERANS</v>
      </c>
      <c r="H942" s="25">
        <v>18008</v>
      </c>
      <c r="I942" s="37" t="s">
        <v>1025</v>
      </c>
      <c r="J942" s="21">
        <f t="shared" ca="1" si="44"/>
        <v>70</v>
      </c>
      <c r="K942" s="21">
        <f t="shared" ca="1" si="45"/>
        <v>69</v>
      </c>
    </row>
    <row r="943" spans="1:11" x14ac:dyDescent="0.25">
      <c r="A943" s="40" t="s">
        <v>3380</v>
      </c>
      <c r="B943" s="23">
        <v>2022</v>
      </c>
      <c r="C943" s="38" t="s">
        <v>12</v>
      </c>
      <c r="D943" s="23" t="s">
        <v>63</v>
      </c>
      <c r="E943" s="34" t="s">
        <v>64</v>
      </c>
      <c r="F943" s="23" t="s">
        <v>76</v>
      </c>
      <c r="G943" s="21" t="str">
        <f t="shared" ca="1" si="43"/>
        <v>SENIORS</v>
      </c>
      <c r="H943" s="26">
        <v>24826</v>
      </c>
      <c r="I943" s="39" t="s">
        <v>1026</v>
      </c>
      <c r="J943" s="21">
        <f t="shared" ca="1" si="44"/>
        <v>52</v>
      </c>
      <c r="K943" s="21">
        <f t="shared" ca="1" si="45"/>
        <v>51</v>
      </c>
    </row>
    <row r="944" spans="1:11" x14ac:dyDescent="0.25">
      <c r="A944" s="40" t="s">
        <v>3381</v>
      </c>
      <c r="B944" s="22">
        <v>2022</v>
      </c>
      <c r="C944" s="35" t="s">
        <v>12</v>
      </c>
      <c r="D944" s="22" t="s">
        <v>64</v>
      </c>
      <c r="E944" s="36" t="s">
        <v>64</v>
      </c>
      <c r="F944" s="22" t="s">
        <v>76</v>
      </c>
      <c r="G944" s="21" t="str">
        <f t="shared" ca="1" si="43"/>
        <v>SENIORS</v>
      </c>
      <c r="H944" s="25">
        <v>24627</v>
      </c>
      <c r="I944" s="37" t="s">
        <v>1027</v>
      </c>
      <c r="J944" s="21">
        <f t="shared" ca="1" si="44"/>
        <v>52</v>
      </c>
      <c r="K944" s="21">
        <f t="shared" ca="1" si="45"/>
        <v>51</v>
      </c>
    </row>
    <row r="945" spans="1:11" x14ac:dyDescent="0.25">
      <c r="A945" s="40" t="s">
        <v>3382</v>
      </c>
      <c r="B945" s="23">
        <v>2012</v>
      </c>
      <c r="C945" s="38" t="s">
        <v>8</v>
      </c>
      <c r="D945" s="23" t="s">
        <v>63</v>
      </c>
      <c r="E945" s="34" t="s">
        <v>64</v>
      </c>
      <c r="F945" s="23" t="s">
        <v>76</v>
      </c>
      <c r="G945" s="21" t="str">
        <f t="shared" ca="1" si="43"/>
        <v>SENIORS</v>
      </c>
      <c r="H945" s="26">
        <v>23939</v>
      </c>
      <c r="I945" s="39" t="s">
        <v>1028</v>
      </c>
      <c r="J945" s="21">
        <f t="shared" ca="1" si="44"/>
        <v>54</v>
      </c>
      <c r="K945" s="21">
        <f t="shared" ca="1" si="45"/>
        <v>53</v>
      </c>
    </row>
    <row r="946" spans="1:11" x14ac:dyDescent="0.25">
      <c r="A946" s="40" t="s">
        <v>3383</v>
      </c>
      <c r="B946" s="22">
        <v>3005</v>
      </c>
      <c r="C946" s="35" t="s">
        <v>26</v>
      </c>
      <c r="D946" s="22" t="s">
        <v>63</v>
      </c>
      <c r="E946" s="36" t="s">
        <v>64</v>
      </c>
      <c r="F946" s="22" t="s">
        <v>76</v>
      </c>
      <c r="G946" s="21" t="str">
        <f t="shared" ca="1" si="43"/>
        <v>VETERANS</v>
      </c>
      <c r="H946" s="25">
        <v>18608</v>
      </c>
      <c r="I946" s="37" t="s">
        <v>1029</v>
      </c>
      <c r="J946" s="21">
        <f t="shared" ca="1" si="44"/>
        <v>69</v>
      </c>
      <c r="K946" s="21">
        <f t="shared" ca="1" si="45"/>
        <v>68</v>
      </c>
    </row>
    <row r="947" spans="1:11" x14ac:dyDescent="0.25">
      <c r="A947" s="40" t="s">
        <v>3384</v>
      </c>
      <c r="B947" s="23">
        <v>3005</v>
      </c>
      <c r="C947" s="38" t="s">
        <v>26</v>
      </c>
      <c r="D947" s="23" t="s">
        <v>63</v>
      </c>
      <c r="E947" s="34" t="s">
        <v>64</v>
      </c>
      <c r="F947" s="23" t="s">
        <v>76</v>
      </c>
      <c r="G947" s="21" t="str">
        <f t="shared" ca="1" si="43"/>
        <v>SENIORS</v>
      </c>
      <c r="H947" s="26">
        <v>35608</v>
      </c>
      <c r="I947" s="39" t="s">
        <v>1030</v>
      </c>
      <c r="J947" s="21">
        <f t="shared" ca="1" si="44"/>
        <v>22</v>
      </c>
      <c r="K947" s="21">
        <f t="shared" ca="1" si="45"/>
        <v>21</v>
      </c>
    </row>
    <row r="948" spans="1:11" x14ac:dyDescent="0.25">
      <c r="A948" s="40" t="s">
        <v>3385</v>
      </c>
      <c r="B948" s="22">
        <v>3005</v>
      </c>
      <c r="C948" s="35" t="s">
        <v>26</v>
      </c>
      <c r="D948" s="22" t="s">
        <v>63</v>
      </c>
      <c r="E948" s="36" t="s">
        <v>64</v>
      </c>
      <c r="F948" s="22" t="s">
        <v>76</v>
      </c>
      <c r="G948" s="21" t="str">
        <f t="shared" ca="1" si="43"/>
        <v>JUNIORS</v>
      </c>
      <c r="H948" s="25">
        <v>37229</v>
      </c>
      <c r="I948" s="37" t="s">
        <v>1031</v>
      </c>
      <c r="J948" s="21">
        <f t="shared" ca="1" si="44"/>
        <v>18</v>
      </c>
      <c r="K948" s="21">
        <f t="shared" ca="1" si="45"/>
        <v>17</v>
      </c>
    </row>
    <row r="949" spans="1:11" x14ac:dyDescent="0.25">
      <c r="A949" s="40" t="s">
        <v>3386</v>
      </c>
      <c r="B949" s="23">
        <v>2001</v>
      </c>
      <c r="C949" s="38" t="s">
        <v>3</v>
      </c>
      <c r="D949" s="23" t="s">
        <v>63</v>
      </c>
      <c r="E949" s="34" t="s">
        <v>64</v>
      </c>
      <c r="F949" s="23" t="s">
        <v>76</v>
      </c>
      <c r="G949" s="21" t="str">
        <f t="shared" ca="1" si="43"/>
        <v>VETERANS</v>
      </c>
      <c r="H949" s="26">
        <v>19784</v>
      </c>
      <c r="I949" s="39" t="s">
        <v>1032</v>
      </c>
      <c r="J949" s="21">
        <f t="shared" ca="1" si="44"/>
        <v>65</v>
      </c>
      <c r="K949" s="21">
        <f t="shared" ca="1" si="45"/>
        <v>65</v>
      </c>
    </row>
    <row r="950" spans="1:11" x14ac:dyDescent="0.25">
      <c r="A950" s="40" t="s">
        <v>3387</v>
      </c>
      <c r="B950" s="22">
        <v>5015</v>
      </c>
      <c r="C950" s="35" t="s">
        <v>45</v>
      </c>
      <c r="D950" s="22" t="s">
        <v>63</v>
      </c>
      <c r="E950" s="36" t="s">
        <v>64</v>
      </c>
      <c r="F950" s="22" t="s">
        <v>76</v>
      </c>
      <c r="G950" s="21" t="str">
        <f t="shared" ca="1" si="43"/>
        <v>SENIORS</v>
      </c>
      <c r="H950" s="25">
        <v>34566</v>
      </c>
      <c r="I950" s="37" t="s">
        <v>1033</v>
      </c>
      <c r="J950" s="21">
        <f t="shared" ca="1" si="44"/>
        <v>25</v>
      </c>
      <c r="K950" s="21">
        <f t="shared" ca="1" si="45"/>
        <v>24</v>
      </c>
    </row>
    <row r="951" spans="1:11" x14ac:dyDescent="0.25">
      <c r="A951" s="40" t="s">
        <v>3388</v>
      </c>
      <c r="B951" s="23">
        <v>5015</v>
      </c>
      <c r="C951" s="38" t="s">
        <v>45</v>
      </c>
      <c r="D951" s="23" t="s">
        <v>63</v>
      </c>
      <c r="E951" s="34" t="s">
        <v>64</v>
      </c>
      <c r="F951" s="23" t="s">
        <v>76</v>
      </c>
      <c r="G951" s="21" t="str">
        <f t="shared" ca="1" si="43"/>
        <v>VETERANS</v>
      </c>
      <c r="H951" s="26">
        <v>19060</v>
      </c>
      <c r="I951" s="39" t="s">
        <v>1034</v>
      </c>
      <c r="J951" s="21">
        <f t="shared" ca="1" si="44"/>
        <v>67</v>
      </c>
      <c r="K951" s="21">
        <f t="shared" ca="1" si="45"/>
        <v>67</v>
      </c>
    </row>
    <row r="952" spans="1:11" x14ac:dyDescent="0.25">
      <c r="A952" s="40" t="s">
        <v>3389</v>
      </c>
      <c r="B952" s="22">
        <v>7025</v>
      </c>
      <c r="C952" s="38" t="s">
        <v>2439</v>
      </c>
      <c r="D952" s="22" t="s">
        <v>63</v>
      </c>
      <c r="E952" s="36" t="s">
        <v>64</v>
      </c>
      <c r="F952" s="22" t="s">
        <v>76</v>
      </c>
      <c r="G952" s="21" t="str">
        <f t="shared" ca="1" si="43"/>
        <v>SENIORS</v>
      </c>
      <c r="H952" s="25">
        <v>28270</v>
      </c>
      <c r="I952" s="37" t="s">
        <v>2362</v>
      </c>
      <c r="J952" s="21">
        <f t="shared" ca="1" si="44"/>
        <v>42</v>
      </c>
      <c r="K952" s="21">
        <f t="shared" ca="1" si="45"/>
        <v>41</v>
      </c>
    </row>
    <row r="953" spans="1:11" x14ac:dyDescent="0.25">
      <c r="A953" s="40" t="s">
        <v>3390</v>
      </c>
      <c r="B953" s="23">
        <v>5032</v>
      </c>
      <c r="C953" s="38" t="s">
        <v>57</v>
      </c>
      <c r="D953" s="23" t="s">
        <v>63</v>
      </c>
      <c r="E953" s="34" t="s">
        <v>64</v>
      </c>
      <c r="F953" s="23" t="s">
        <v>76</v>
      </c>
      <c r="G953" s="21" t="str">
        <f t="shared" ca="1" si="43"/>
        <v>VETERANS</v>
      </c>
      <c r="H953" s="26">
        <v>16956</v>
      </c>
      <c r="I953" s="39" t="s">
        <v>1035</v>
      </c>
      <c r="J953" s="21">
        <f t="shared" ca="1" si="44"/>
        <v>73</v>
      </c>
      <c r="K953" s="21">
        <f t="shared" ca="1" si="45"/>
        <v>72</v>
      </c>
    </row>
    <row r="954" spans="1:11" x14ac:dyDescent="0.25">
      <c r="A954" s="40" t="s">
        <v>3391</v>
      </c>
      <c r="B954" s="22">
        <v>5025</v>
      </c>
      <c r="C954" s="35" t="s">
        <v>50</v>
      </c>
      <c r="D954" s="22" t="s">
        <v>63</v>
      </c>
      <c r="E954" s="36" t="s">
        <v>64</v>
      </c>
      <c r="F954" s="22" t="s">
        <v>76</v>
      </c>
      <c r="G954" s="21" t="str">
        <f t="shared" ca="1" si="43"/>
        <v>VETERANS</v>
      </c>
      <c r="H954" s="25">
        <v>19988</v>
      </c>
      <c r="I954" s="37" t="s">
        <v>1036</v>
      </c>
      <c r="J954" s="21">
        <f t="shared" ca="1" si="44"/>
        <v>65</v>
      </c>
      <c r="K954" s="21">
        <f t="shared" ca="1" si="45"/>
        <v>64</v>
      </c>
    </row>
    <row r="955" spans="1:11" x14ac:dyDescent="0.25">
      <c r="A955" s="40" t="s">
        <v>3392</v>
      </c>
      <c r="B955" s="23">
        <v>5029</v>
      </c>
      <c r="C955" s="38" t="s">
        <v>54</v>
      </c>
      <c r="D955" s="23" t="s">
        <v>63</v>
      </c>
      <c r="E955" s="34" t="s">
        <v>64</v>
      </c>
      <c r="F955" s="23" t="s">
        <v>76</v>
      </c>
      <c r="G955" s="21" t="str">
        <f t="shared" ca="1" si="43"/>
        <v>SENIORS</v>
      </c>
      <c r="H955" s="26">
        <v>31365</v>
      </c>
      <c r="I955" s="39" t="s">
        <v>1037</v>
      </c>
      <c r="J955" s="21">
        <f t="shared" ca="1" si="44"/>
        <v>34</v>
      </c>
      <c r="K955" s="21">
        <f t="shared" ca="1" si="45"/>
        <v>33</v>
      </c>
    </row>
    <row r="956" spans="1:11" x14ac:dyDescent="0.25">
      <c r="A956" s="40" t="s">
        <v>3393</v>
      </c>
      <c r="B956" s="22">
        <v>3003</v>
      </c>
      <c r="C956" s="35" t="s">
        <v>24</v>
      </c>
      <c r="D956" s="22" t="s">
        <v>63</v>
      </c>
      <c r="E956" s="36" t="s">
        <v>64</v>
      </c>
      <c r="F956" s="22" t="s">
        <v>77</v>
      </c>
      <c r="G956" s="21" t="str">
        <f t="shared" ca="1" si="43"/>
        <v>VETERANS</v>
      </c>
      <c r="H956" s="25">
        <v>22917</v>
      </c>
      <c r="I956" s="37" t="s">
        <v>1038</v>
      </c>
      <c r="J956" s="21">
        <f t="shared" ca="1" si="44"/>
        <v>57</v>
      </c>
      <c r="K956" s="21">
        <f t="shared" ca="1" si="45"/>
        <v>56</v>
      </c>
    </row>
    <row r="957" spans="1:11" x14ac:dyDescent="0.25">
      <c r="A957" s="40" t="s">
        <v>3394</v>
      </c>
      <c r="B957" s="23">
        <v>3003</v>
      </c>
      <c r="C957" s="38" t="s">
        <v>24</v>
      </c>
      <c r="D957" s="23" t="s">
        <v>63</v>
      </c>
      <c r="E957" s="34" t="s">
        <v>64</v>
      </c>
      <c r="F957" s="23" t="s">
        <v>76</v>
      </c>
      <c r="G957" s="21" t="str">
        <f t="shared" ca="1" si="43"/>
        <v>SENIORS</v>
      </c>
      <c r="H957" s="26">
        <v>36012</v>
      </c>
      <c r="I957" s="39" t="s">
        <v>1039</v>
      </c>
      <c r="J957" s="21">
        <f t="shared" ca="1" si="44"/>
        <v>21</v>
      </c>
      <c r="K957" s="21">
        <f t="shared" ca="1" si="45"/>
        <v>20</v>
      </c>
    </row>
    <row r="958" spans="1:11" x14ac:dyDescent="0.25">
      <c r="A958" s="40" t="s">
        <v>3395</v>
      </c>
      <c r="B958" s="22">
        <v>2022</v>
      </c>
      <c r="C958" s="35" t="s">
        <v>12</v>
      </c>
      <c r="D958" s="22" t="s">
        <v>64</v>
      </c>
      <c r="E958" s="36" t="s">
        <v>64</v>
      </c>
      <c r="F958" s="22" t="s">
        <v>76</v>
      </c>
      <c r="G958" s="21" t="str">
        <f t="shared" ca="1" si="43"/>
        <v>SENIORS</v>
      </c>
      <c r="H958" s="25">
        <v>24790</v>
      </c>
      <c r="I958" s="37" t="s">
        <v>1040</v>
      </c>
      <c r="J958" s="21">
        <f t="shared" ca="1" si="44"/>
        <v>52</v>
      </c>
      <c r="K958" s="21">
        <f t="shared" ca="1" si="45"/>
        <v>51</v>
      </c>
    </row>
    <row r="959" spans="1:11" x14ac:dyDescent="0.25">
      <c r="A959" s="40" t="s">
        <v>3396</v>
      </c>
      <c r="B959" s="23">
        <v>2033</v>
      </c>
      <c r="C959" s="38" t="s">
        <v>21</v>
      </c>
      <c r="D959" s="23" t="s">
        <v>63</v>
      </c>
      <c r="E959" s="34" t="s">
        <v>64</v>
      </c>
      <c r="F959" s="23" t="s">
        <v>76</v>
      </c>
      <c r="G959" s="21" t="str">
        <f t="shared" ca="1" si="43"/>
        <v>SENIORS</v>
      </c>
      <c r="H959" s="26">
        <v>26724</v>
      </c>
      <c r="I959" s="39" t="s">
        <v>1041</v>
      </c>
      <c r="J959" s="21">
        <f t="shared" ca="1" si="44"/>
        <v>46</v>
      </c>
      <c r="K959" s="21">
        <f t="shared" ca="1" si="45"/>
        <v>46</v>
      </c>
    </row>
    <row r="960" spans="1:11" x14ac:dyDescent="0.25">
      <c r="A960" s="40" t="s">
        <v>3397</v>
      </c>
      <c r="B960" s="22">
        <v>5003</v>
      </c>
      <c r="C960" s="35" t="s">
        <v>40</v>
      </c>
      <c r="D960" s="22" t="s">
        <v>63</v>
      </c>
      <c r="E960" s="36" t="s">
        <v>64</v>
      </c>
      <c r="F960" s="22" t="s">
        <v>76</v>
      </c>
      <c r="G960" s="21" t="str">
        <f t="shared" ca="1" si="43"/>
        <v>VETERANS</v>
      </c>
      <c r="H960" s="25">
        <v>20869</v>
      </c>
      <c r="I960" s="37" t="s">
        <v>1042</v>
      </c>
      <c r="J960" s="21">
        <f t="shared" ca="1" si="44"/>
        <v>62</v>
      </c>
      <c r="K960" s="21">
        <f t="shared" ca="1" si="45"/>
        <v>62</v>
      </c>
    </row>
    <row r="961" spans="1:11" x14ac:dyDescent="0.25">
      <c r="A961" s="40" t="s">
        <v>3398</v>
      </c>
      <c r="B961" s="23">
        <v>2029</v>
      </c>
      <c r="C961" s="38" t="s">
        <v>18</v>
      </c>
      <c r="D961" s="23" t="s">
        <v>63</v>
      </c>
      <c r="E961" s="34" t="s">
        <v>64</v>
      </c>
      <c r="F961" s="23" t="s">
        <v>76</v>
      </c>
      <c r="G961" s="21" t="str">
        <f t="shared" ca="1" si="43"/>
        <v>VETERANS</v>
      </c>
      <c r="H961" s="26">
        <v>17829</v>
      </c>
      <c r="I961" s="39" t="s">
        <v>1043</v>
      </c>
      <c r="J961" s="21">
        <f t="shared" ca="1" si="44"/>
        <v>71</v>
      </c>
      <c r="K961" s="21">
        <f t="shared" ca="1" si="45"/>
        <v>70</v>
      </c>
    </row>
    <row r="962" spans="1:11" x14ac:dyDescent="0.25">
      <c r="A962" s="40" t="s">
        <v>3399</v>
      </c>
      <c r="B962" s="22">
        <v>2029</v>
      </c>
      <c r="C962" s="35" t="s">
        <v>18</v>
      </c>
      <c r="D962" s="22" t="s">
        <v>63</v>
      </c>
      <c r="E962" s="36" t="s">
        <v>64</v>
      </c>
      <c r="F962" s="22" t="s">
        <v>76</v>
      </c>
      <c r="G962" s="21" t="str">
        <f t="shared" ref="G962:G1025" ca="1" si="46">VLOOKUP(H962,$P$2:$Q$15,2,1)</f>
        <v>SENIORS</v>
      </c>
      <c r="H962" s="25">
        <v>26938</v>
      </c>
      <c r="I962" s="37" t="s">
        <v>1044</v>
      </c>
      <c r="J962" s="21">
        <f t="shared" ref="J962:J1025" ca="1" si="47">DATEDIF(H962,DATE(YEAR(TODAY()),12,31),"y")</f>
        <v>46</v>
      </c>
      <c r="K962" s="21">
        <f t="shared" ref="K962:K1025" ca="1" si="48">IF(H962="","",DATEDIF(H962,TODAY(),"Y"))</f>
        <v>45</v>
      </c>
    </row>
    <row r="963" spans="1:11" x14ac:dyDescent="0.25">
      <c r="A963" s="40" t="s">
        <v>3400</v>
      </c>
      <c r="B963" s="22">
        <v>3006</v>
      </c>
      <c r="C963" s="35" t="s">
        <v>27</v>
      </c>
      <c r="D963" s="22" t="s">
        <v>63</v>
      </c>
      <c r="E963" s="36" t="s">
        <v>64</v>
      </c>
      <c r="F963" s="22" t="s">
        <v>76</v>
      </c>
      <c r="G963" s="21" t="str">
        <f t="shared" ca="1" si="46"/>
        <v>VETERANS</v>
      </c>
      <c r="H963" s="25">
        <v>18500</v>
      </c>
      <c r="I963" s="37" t="s">
        <v>1046</v>
      </c>
      <c r="J963" s="21">
        <f t="shared" ca="1" si="47"/>
        <v>69</v>
      </c>
      <c r="K963" s="21">
        <f t="shared" ca="1" si="48"/>
        <v>68</v>
      </c>
    </row>
    <row r="964" spans="1:11" x14ac:dyDescent="0.25">
      <c r="A964" s="40" t="s">
        <v>3401</v>
      </c>
      <c r="B964" s="23">
        <v>5036</v>
      </c>
      <c r="C964" s="38" t="s">
        <v>59</v>
      </c>
      <c r="D964" s="23" t="s">
        <v>63</v>
      </c>
      <c r="E964" s="34" t="s">
        <v>64</v>
      </c>
      <c r="F964" s="23" t="s">
        <v>77</v>
      </c>
      <c r="G964" s="21" t="str">
        <f t="shared" ca="1" si="46"/>
        <v>VETERANS</v>
      </c>
      <c r="H964" s="26">
        <v>20531</v>
      </c>
      <c r="I964" s="39" t="s">
        <v>1045</v>
      </c>
      <c r="J964" s="21">
        <f t="shared" ca="1" si="47"/>
        <v>63</v>
      </c>
      <c r="K964" s="21">
        <f t="shared" ca="1" si="48"/>
        <v>62</v>
      </c>
    </row>
    <row r="965" spans="1:11" x14ac:dyDescent="0.25">
      <c r="A965" s="40" t="s">
        <v>3402</v>
      </c>
      <c r="B965" s="23">
        <v>5036</v>
      </c>
      <c r="C965" s="38" t="s">
        <v>59</v>
      </c>
      <c r="D965" s="23" t="s">
        <v>63</v>
      </c>
      <c r="E965" s="34" t="s">
        <v>64</v>
      </c>
      <c r="F965" s="23" t="s">
        <v>76</v>
      </c>
      <c r="G965" s="21" t="str">
        <f t="shared" ca="1" si="46"/>
        <v>VETERANS</v>
      </c>
      <c r="H965" s="26">
        <v>20838</v>
      </c>
      <c r="I965" s="39" t="s">
        <v>1047</v>
      </c>
      <c r="J965" s="21">
        <f t="shared" ca="1" si="47"/>
        <v>62</v>
      </c>
      <c r="K965" s="21">
        <f t="shared" ca="1" si="48"/>
        <v>62</v>
      </c>
    </row>
    <row r="966" spans="1:11" x14ac:dyDescent="0.25">
      <c r="A966" s="40" t="s">
        <v>3403</v>
      </c>
      <c r="B966" s="22">
        <v>2022</v>
      </c>
      <c r="C966" s="35" t="s">
        <v>12</v>
      </c>
      <c r="D966" s="22" t="s">
        <v>63</v>
      </c>
      <c r="E966" s="36" t="s">
        <v>64</v>
      </c>
      <c r="F966" s="22" t="s">
        <v>76</v>
      </c>
      <c r="G966" s="21" t="str">
        <f t="shared" ca="1" si="46"/>
        <v>VETERANS</v>
      </c>
      <c r="H966" s="25">
        <v>21700</v>
      </c>
      <c r="I966" s="37" t="s">
        <v>1048</v>
      </c>
      <c r="J966" s="21">
        <f t="shared" ca="1" si="47"/>
        <v>60</v>
      </c>
      <c r="K966" s="21">
        <f t="shared" ca="1" si="48"/>
        <v>59</v>
      </c>
    </row>
    <row r="967" spans="1:11" x14ac:dyDescent="0.25">
      <c r="A967" s="40" t="s">
        <v>3404</v>
      </c>
      <c r="B967" s="23">
        <v>5027</v>
      </c>
      <c r="C967" s="38" t="s">
        <v>52</v>
      </c>
      <c r="D967" s="23" t="s">
        <v>63</v>
      </c>
      <c r="E967" s="34" t="s">
        <v>64</v>
      </c>
      <c r="F967" s="23" t="s">
        <v>76</v>
      </c>
      <c r="G967" s="21" t="str">
        <f t="shared" ca="1" si="46"/>
        <v>SENIORS</v>
      </c>
      <c r="H967" s="26">
        <v>26795</v>
      </c>
      <c r="I967" s="39" t="s">
        <v>1049</v>
      </c>
      <c r="J967" s="21">
        <f t="shared" ca="1" si="47"/>
        <v>46</v>
      </c>
      <c r="K967" s="21">
        <f t="shared" ca="1" si="48"/>
        <v>45</v>
      </c>
    </row>
    <row r="968" spans="1:11" x14ac:dyDescent="0.25">
      <c r="A968" s="40" t="s">
        <v>3405</v>
      </c>
      <c r="B968" s="22">
        <v>3006</v>
      </c>
      <c r="C968" s="35" t="s">
        <v>27</v>
      </c>
      <c r="D968" s="22" t="s">
        <v>63</v>
      </c>
      <c r="E968" s="36" t="s">
        <v>64</v>
      </c>
      <c r="F968" s="22" t="s">
        <v>76</v>
      </c>
      <c r="G968" s="21" t="str">
        <f t="shared" ca="1" si="46"/>
        <v>VETERANS</v>
      </c>
      <c r="H968" s="25">
        <v>20394</v>
      </c>
      <c r="I968" s="37" t="s">
        <v>1050</v>
      </c>
      <c r="J968" s="21">
        <f t="shared" ca="1" si="47"/>
        <v>64</v>
      </c>
      <c r="K968" s="21">
        <f t="shared" ca="1" si="48"/>
        <v>63</v>
      </c>
    </row>
    <row r="969" spans="1:11" x14ac:dyDescent="0.25">
      <c r="A969" s="40" t="s">
        <v>3406</v>
      </c>
      <c r="B969" s="23">
        <v>2010</v>
      </c>
      <c r="C969" s="38" t="s">
        <v>6</v>
      </c>
      <c r="D969" s="23" t="s">
        <v>63</v>
      </c>
      <c r="E969" s="34" t="s">
        <v>64</v>
      </c>
      <c r="F969" s="23" t="s">
        <v>76</v>
      </c>
      <c r="G969" s="21" t="str">
        <f t="shared" ca="1" si="46"/>
        <v>VETERANS</v>
      </c>
      <c r="H969" s="26">
        <v>22452</v>
      </c>
      <c r="I969" s="39" t="s">
        <v>1051</v>
      </c>
      <c r="J969" s="21">
        <f t="shared" ca="1" si="47"/>
        <v>58</v>
      </c>
      <c r="K969" s="21">
        <f t="shared" ca="1" si="48"/>
        <v>57</v>
      </c>
    </row>
    <row r="970" spans="1:11" x14ac:dyDescent="0.25">
      <c r="A970" s="40" t="s">
        <v>3407</v>
      </c>
      <c r="B970" s="22">
        <v>2023</v>
      </c>
      <c r="C970" s="35" t="s">
        <v>13</v>
      </c>
      <c r="D970" s="22" t="s">
        <v>63</v>
      </c>
      <c r="E970" s="36" t="s">
        <v>64</v>
      </c>
      <c r="F970" s="22" t="s">
        <v>76</v>
      </c>
      <c r="G970" s="21" t="str">
        <f t="shared" ca="1" si="46"/>
        <v>VETERANS</v>
      </c>
      <c r="H970" s="25">
        <v>10543</v>
      </c>
      <c r="I970" s="37" t="s">
        <v>1052</v>
      </c>
      <c r="J970" s="21">
        <f t="shared" ca="1" si="47"/>
        <v>91</v>
      </c>
      <c r="K970" s="21">
        <f t="shared" ca="1" si="48"/>
        <v>90</v>
      </c>
    </row>
    <row r="971" spans="1:11" x14ac:dyDescent="0.25">
      <c r="A971" s="40" t="s">
        <v>3408</v>
      </c>
      <c r="B971" s="23">
        <v>2024</v>
      </c>
      <c r="C971" s="38" t="s">
        <v>14</v>
      </c>
      <c r="D971" s="23" t="s">
        <v>63</v>
      </c>
      <c r="E971" s="34" t="s">
        <v>64</v>
      </c>
      <c r="F971" s="23" t="s">
        <v>76</v>
      </c>
      <c r="G971" s="21" t="str">
        <f t="shared" ca="1" si="46"/>
        <v>VETERANS</v>
      </c>
      <c r="H971" s="26">
        <v>21737</v>
      </c>
      <c r="I971" s="39" t="s">
        <v>1053</v>
      </c>
      <c r="J971" s="21">
        <f t="shared" ca="1" si="47"/>
        <v>60</v>
      </c>
      <c r="K971" s="21">
        <f t="shared" ca="1" si="48"/>
        <v>59</v>
      </c>
    </row>
    <row r="972" spans="1:11" x14ac:dyDescent="0.25">
      <c r="A972" s="40" t="s">
        <v>3409</v>
      </c>
      <c r="B972" s="22">
        <v>2024</v>
      </c>
      <c r="C972" s="35" t="s">
        <v>14</v>
      </c>
      <c r="D972" s="22" t="s">
        <v>63</v>
      </c>
      <c r="E972" s="36" t="s">
        <v>64</v>
      </c>
      <c r="F972" s="22" t="s">
        <v>76</v>
      </c>
      <c r="G972" s="21" t="str">
        <f t="shared" ca="1" si="46"/>
        <v>VETERANS</v>
      </c>
      <c r="H972" s="25">
        <v>21071</v>
      </c>
      <c r="I972" s="37" t="s">
        <v>1054</v>
      </c>
      <c r="J972" s="21">
        <f t="shared" ca="1" si="47"/>
        <v>62</v>
      </c>
      <c r="K972" s="21">
        <f t="shared" ca="1" si="48"/>
        <v>61</v>
      </c>
    </row>
    <row r="973" spans="1:11" x14ac:dyDescent="0.25">
      <c r="A973" s="40" t="s">
        <v>3410</v>
      </c>
      <c r="B973" s="23">
        <v>2024</v>
      </c>
      <c r="C973" s="38" t="s">
        <v>14</v>
      </c>
      <c r="D973" s="23" t="s">
        <v>63</v>
      </c>
      <c r="E973" s="34" t="s">
        <v>64</v>
      </c>
      <c r="F973" s="23" t="s">
        <v>76</v>
      </c>
      <c r="G973" s="21" t="str">
        <f t="shared" ca="1" si="46"/>
        <v>SENIORS</v>
      </c>
      <c r="H973" s="26">
        <v>31170</v>
      </c>
      <c r="I973" s="39" t="s">
        <v>1055</v>
      </c>
      <c r="J973" s="21">
        <f t="shared" ca="1" si="47"/>
        <v>34</v>
      </c>
      <c r="K973" s="21">
        <f t="shared" ca="1" si="48"/>
        <v>33</v>
      </c>
    </row>
    <row r="974" spans="1:11" x14ac:dyDescent="0.25">
      <c r="A974" s="40" t="s">
        <v>3411</v>
      </c>
      <c r="B974" s="22">
        <v>2024</v>
      </c>
      <c r="C974" s="35" t="s">
        <v>14</v>
      </c>
      <c r="D974" s="22" t="s">
        <v>63</v>
      </c>
      <c r="E974" s="36" t="s">
        <v>64</v>
      </c>
      <c r="F974" s="22" t="s">
        <v>76</v>
      </c>
      <c r="G974" s="21" t="str">
        <f t="shared" ca="1" si="46"/>
        <v>VETERANS</v>
      </c>
      <c r="H974" s="25">
        <v>22204</v>
      </c>
      <c r="I974" s="37" t="s">
        <v>1056</v>
      </c>
      <c r="J974" s="21">
        <f t="shared" ca="1" si="47"/>
        <v>59</v>
      </c>
      <c r="K974" s="21">
        <f t="shared" ca="1" si="48"/>
        <v>58</v>
      </c>
    </row>
    <row r="975" spans="1:11" x14ac:dyDescent="0.25">
      <c r="A975" s="40" t="s">
        <v>3412</v>
      </c>
      <c r="B975" s="23">
        <v>5020</v>
      </c>
      <c r="C975" s="38" t="s">
        <v>47</v>
      </c>
      <c r="D975" s="23" t="s">
        <v>63</v>
      </c>
      <c r="E975" s="34" t="s">
        <v>64</v>
      </c>
      <c r="F975" s="23" t="s">
        <v>76</v>
      </c>
      <c r="G975" s="21" t="str">
        <f t="shared" ca="1" si="46"/>
        <v>VETERANS</v>
      </c>
      <c r="H975" s="26">
        <v>21125</v>
      </c>
      <c r="I975" s="39" t="s">
        <v>1057</v>
      </c>
      <c r="J975" s="21">
        <f t="shared" ca="1" si="47"/>
        <v>62</v>
      </c>
      <c r="K975" s="21">
        <f t="shared" ca="1" si="48"/>
        <v>61</v>
      </c>
    </row>
    <row r="976" spans="1:11" x14ac:dyDescent="0.25">
      <c r="A976" s="40" t="s">
        <v>3413</v>
      </c>
      <c r="B976" s="22">
        <v>5005</v>
      </c>
      <c r="C976" s="35" t="s">
        <v>41</v>
      </c>
      <c r="D976" s="22" t="s">
        <v>64</v>
      </c>
      <c r="E976" s="36" t="s">
        <v>64</v>
      </c>
      <c r="F976" s="22" t="s">
        <v>76</v>
      </c>
      <c r="G976" s="21" t="str">
        <f t="shared" ca="1" si="46"/>
        <v>VETERANS</v>
      </c>
      <c r="H976" s="25">
        <v>19503</v>
      </c>
      <c r="I976" s="37" t="s">
        <v>1058</v>
      </c>
      <c r="J976" s="21">
        <f t="shared" ca="1" si="47"/>
        <v>66</v>
      </c>
      <c r="K976" s="21">
        <f t="shared" ca="1" si="48"/>
        <v>65</v>
      </c>
    </row>
    <row r="977" spans="1:11" x14ac:dyDescent="0.25">
      <c r="A977" s="40" t="s">
        <v>3414</v>
      </c>
      <c r="B977" s="23">
        <v>2032</v>
      </c>
      <c r="C977" s="38" t="s">
        <v>20</v>
      </c>
      <c r="D977" s="23" t="s">
        <v>64</v>
      </c>
      <c r="E977" s="34" t="s">
        <v>64</v>
      </c>
      <c r="F977" s="23" t="s">
        <v>77</v>
      </c>
      <c r="G977" s="21" t="str">
        <f t="shared" ca="1" si="46"/>
        <v>SENIORS</v>
      </c>
      <c r="H977" s="26">
        <v>28401</v>
      </c>
      <c r="I977" s="39" t="s">
        <v>1059</v>
      </c>
      <c r="J977" s="21">
        <f t="shared" ca="1" si="47"/>
        <v>42</v>
      </c>
      <c r="K977" s="21">
        <f t="shared" ca="1" si="48"/>
        <v>41</v>
      </c>
    </row>
    <row r="978" spans="1:11" x14ac:dyDescent="0.25">
      <c r="A978" s="40" t="s">
        <v>3415</v>
      </c>
      <c r="B978" s="22">
        <v>2032</v>
      </c>
      <c r="C978" s="35" t="s">
        <v>20</v>
      </c>
      <c r="D978" s="22" t="s">
        <v>63</v>
      </c>
      <c r="E978" s="36" t="s">
        <v>64</v>
      </c>
      <c r="F978" s="22" t="s">
        <v>77</v>
      </c>
      <c r="G978" s="21" t="str">
        <f t="shared" ca="1" si="46"/>
        <v>SENIORS</v>
      </c>
      <c r="H978" s="25">
        <v>28658</v>
      </c>
      <c r="I978" s="37" t="s">
        <v>1060</v>
      </c>
      <c r="J978" s="21">
        <f t="shared" ca="1" si="47"/>
        <v>41</v>
      </c>
      <c r="K978" s="21">
        <f t="shared" ca="1" si="48"/>
        <v>40</v>
      </c>
    </row>
    <row r="979" spans="1:11" x14ac:dyDescent="0.25">
      <c r="A979" s="40" t="s">
        <v>3416</v>
      </c>
      <c r="B979" s="23">
        <v>5034</v>
      </c>
      <c r="C979" s="38" t="s">
        <v>58</v>
      </c>
      <c r="D979" s="23" t="s">
        <v>63</v>
      </c>
      <c r="E979" s="34" t="s">
        <v>64</v>
      </c>
      <c r="F979" s="23" t="s">
        <v>76</v>
      </c>
      <c r="G979" s="21" t="str">
        <f t="shared" ca="1" si="46"/>
        <v>VETERANS</v>
      </c>
      <c r="H979" s="26">
        <v>21815</v>
      </c>
      <c r="I979" s="39" t="s">
        <v>1061</v>
      </c>
      <c r="J979" s="21">
        <f t="shared" ca="1" si="47"/>
        <v>60</v>
      </c>
      <c r="K979" s="21">
        <f t="shared" ca="1" si="48"/>
        <v>59</v>
      </c>
    </row>
    <row r="980" spans="1:11" x14ac:dyDescent="0.25">
      <c r="A980" s="40" t="s">
        <v>3417</v>
      </c>
      <c r="B980" s="22">
        <v>2001</v>
      </c>
      <c r="C980" s="35" t="s">
        <v>3</v>
      </c>
      <c r="D980" s="22" t="s">
        <v>63</v>
      </c>
      <c r="E980" s="36" t="s">
        <v>64</v>
      </c>
      <c r="F980" s="22" t="s">
        <v>76</v>
      </c>
      <c r="G980" s="21" t="str">
        <f t="shared" ca="1" si="46"/>
        <v>VETERANS</v>
      </c>
      <c r="H980" s="25">
        <v>18503</v>
      </c>
      <c r="I980" s="37" t="s">
        <v>1062</v>
      </c>
      <c r="J980" s="21">
        <f t="shared" ca="1" si="47"/>
        <v>69</v>
      </c>
      <c r="K980" s="21">
        <f t="shared" ca="1" si="48"/>
        <v>68</v>
      </c>
    </row>
    <row r="981" spans="1:11" x14ac:dyDescent="0.25">
      <c r="A981" s="40" t="s">
        <v>3418</v>
      </c>
      <c r="B981" s="22">
        <v>3007</v>
      </c>
      <c r="C981" s="35" t="s">
        <v>28</v>
      </c>
      <c r="D981" s="22" t="s">
        <v>63</v>
      </c>
      <c r="E981" s="36" t="s">
        <v>64</v>
      </c>
      <c r="F981" s="22" t="s">
        <v>76</v>
      </c>
      <c r="G981" s="21" t="str">
        <f t="shared" ca="1" si="46"/>
        <v>VETERANS</v>
      </c>
      <c r="H981" s="25">
        <v>19406</v>
      </c>
      <c r="I981" s="37" t="s">
        <v>2364</v>
      </c>
      <c r="J981" s="21">
        <f t="shared" ca="1" si="47"/>
        <v>66</v>
      </c>
      <c r="K981" s="21">
        <f t="shared" ca="1" si="48"/>
        <v>66</v>
      </c>
    </row>
    <row r="982" spans="1:11" x14ac:dyDescent="0.25">
      <c r="A982" s="40" t="s">
        <v>3419</v>
      </c>
      <c r="B982" s="23">
        <v>7017</v>
      </c>
      <c r="C982" s="38" t="s">
        <v>2337</v>
      </c>
      <c r="D982" s="23" t="s">
        <v>63</v>
      </c>
      <c r="E982" s="34" t="s">
        <v>64</v>
      </c>
      <c r="F982" s="23" t="s">
        <v>76</v>
      </c>
      <c r="G982" s="21" t="str">
        <f t="shared" ca="1" si="46"/>
        <v>SENIORS</v>
      </c>
      <c r="H982" s="26">
        <v>25319</v>
      </c>
      <c r="I982" s="39" t="s">
        <v>2363</v>
      </c>
      <c r="J982" s="21">
        <f t="shared" ca="1" si="47"/>
        <v>50</v>
      </c>
      <c r="K982" s="21">
        <f t="shared" ca="1" si="48"/>
        <v>49</v>
      </c>
    </row>
    <row r="983" spans="1:11" x14ac:dyDescent="0.25">
      <c r="A983" s="40" t="s">
        <v>3420</v>
      </c>
      <c r="B983" s="23">
        <v>3025</v>
      </c>
      <c r="C983" s="38" t="s">
        <v>39</v>
      </c>
      <c r="D983" s="23" t="s">
        <v>63</v>
      </c>
      <c r="E983" s="34" t="s">
        <v>64</v>
      </c>
      <c r="F983" s="23" t="s">
        <v>76</v>
      </c>
      <c r="G983" s="21" t="str">
        <f t="shared" ca="1" si="46"/>
        <v>SENIORS</v>
      </c>
      <c r="H983" s="26">
        <v>24453</v>
      </c>
      <c r="I983" s="39" t="s">
        <v>1063</v>
      </c>
      <c r="J983" s="21">
        <f t="shared" ca="1" si="47"/>
        <v>53</v>
      </c>
      <c r="K983" s="21">
        <f t="shared" ca="1" si="48"/>
        <v>52</v>
      </c>
    </row>
    <row r="984" spans="1:11" x14ac:dyDescent="0.25">
      <c r="A984" s="40" t="s">
        <v>3421</v>
      </c>
      <c r="B984" s="22">
        <v>2012</v>
      </c>
      <c r="C984" s="35" t="s">
        <v>8</v>
      </c>
      <c r="D984" s="22" t="s">
        <v>63</v>
      </c>
      <c r="E984" s="36" t="s">
        <v>64</v>
      </c>
      <c r="F984" s="22" t="s">
        <v>76</v>
      </c>
      <c r="G984" s="21" t="str">
        <f t="shared" ca="1" si="46"/>
        <v>SENIORS</v>
      </c>
      <c r="H984" s="25">
        <v>25725</v>
      </c>
      <c r="I984" s="37" t="s">
        <v>1064</v>
      </c>
      <c r="J984" s="21">
        <f t="shared" ca="1" si="47"/>
        <v>49</v>
      </c>
      <c r="K984" s="21">
        <f t="shared" ca="1" si="48"/>
        <v>48</v>
      </c>
    </row>
    <row r="985" spans="1:11" x14ac:dyDescent="0.25">
      <c r="A985" s="40" t="s">
        <v>3422</v>
      </c>
      <c r="B985" s="23">
        <v>2007</v>
      </c>
      <c r="C985" s="38" t="s">
        <v>5</v>
      </c>
      <c r="D985" s="23" t="s">
        <v>63</v>
      </c>
      <c r="E985" s="34" t="s">
        <v>64</v>
      </c>
      <c r="F985" s="23" t="s">
        <v>76</v>
      </c>
      <c r="G985" s="21" t="str">
        <f t="shared" ca="1" si="46"/>
        <v>SENIORS</v>
      </c>
      <c r="H985" s="26">
        <v>30649</v>
      </c>
      <c r="I985" s="39" t="s">
        <v>1065</v>
      </c>
      <c r="J985" s="21">
        <f t="shared" ca="1" si="47"/>
        <v>36</v>
      </c>
      <c r="K985" s="21">
        <f t="shared" ca="1" si="48"/>
        <v>35</v>
      </c>
    </row>
    <row r="986" spans="1:11" x14ac:dyDescent="0.25">
      <c r="A986" s="40" t="s">
        <v>3423</v>
      </c>
      <c r="B986" s="22">
        <v>3008</v>
      </c>
      <c r="C986" s="35" t="s">
        <v>29</v>
      </c>
      <c r="D986" s="22" t="s">
        <v>63</v>
      </c>
      <c r="E986" s="36" t="s">
        <v>64</v>
      </c>
      <c r="F986" s="22" t="s">
        <v>76</v>
      </c>
      <c r="G986" s="21" t="str">
        <f t="shared" ca="1" si="46"/>
        <v>VETERANS</v>
      </c>
      <c r="H986" s="25">
        <v>16800</v>
      </c>
      <c r="I986" s="37" t="s">
        <v>1066</v>
      </c>
      <c r="J986" s="21">
        <f t="shared" ca="1" si="47"/>
        <v>74</v>
      </c>
      <c r="K986" s="21">
        <f t="shared" ca="1" si="48"/>
        <v>73</v>
      </c>
    </row>
    <row r="987" spans="1:11" x14ac:dyDescent="0.25">
      <c r="A987" s="40" t="s">
        <v>3424</v>
      </c>
      <c r="B987" s="23">
        <v>3008</v>
      </c>
      <c r="C987" s="38" t="s">
        <v>29</v>
      </c>
      <c r="D987" s="23" t="s">
        <v>64</v>
      </c>
      <c r="E987" s="34" t="s">
        <v>64</v>
      </c>
      <c r="F987" s="23" t="s">
        <v>76</v>
      </c>
      <c r="G987" s="21" t="str">
        <f t="shared" ca="1" si="46"/>
        <v>VETERANS</v>
      </c>
      <c r="H987" s="26">
        <v>17344</v>
      </c>
      <c r="I987" s="39" t="s">
        <v>1067</v>
      </c>
      <c r="J987" s="21">
        <f t="shared" ca="1" si="47"/>
        <v>72</v>
      </c>
      <c r="K987" s="21">
        <f t="shared" ca="1" si="48"/>
        <v>71</v>
      </c>
    </row>
    <row r="988" spans="1:11" x14ac:dyDescent="0.25">
      <c r="A988" s="40" t="s">
        <v>3425</v>
      </c>
      <c r="B988" s="23">
        <v>3005</v>
      </c>
      <c r="C988" s="38" t="s">
        <v>26</v>
      </c>
      <c r="D988" s="23" t="s">
        <v>63</v>
      </c>
      <c r="E988" s="34" t="s">
        <v>64</v>
      </c>
      <c r="F988" s="23" t="s">
        <v>76</v>
      </c>
      <c r="G988" s="21" t="str">
        <f t="shared" ca="1" si="46"/>
        <v>VETERANS</v>
      </c>
      <c r="H988" s="26">
        <v>18786</v>
      </c>
      <c r="I988" s="39" t="s">
        <v>1070</v>
      </c>
      <c r="J988" s="21">
        <f t="shared" ca="1" si="47"/>
        <v>68</v>
      </c>
      <c r="K988" s="21">
        <f t="shared" ca="1" si="48"/>
        <v>67</v>
      </c>
    </row>
    <row r="989" spans="1:11" x14ac:dyDescent="0.25">
      <c r="A989" s="40" t="s">
        <v>3426</v>
      </c>
      <c r="B989" s="22">
        <v>3021</v>
      </c>
      <c r="C989" s="35" t="s">
        <v>36</v>
      </c>
      <c r="D989" s="22" t="s">
        <v>63</v>
      </c>
      <c r="E989" s="36" t="s">
        <v>64</v>
      </c>
      <c r="F989" s="22" t="s">
        <v>76</v>
      </c>
      <c r="G989" s="21" t="str">
        <f t="shared" ca="1" si="46"/>
        <v>VETERANS</v>
      </c>
      <c r="H989" s="25">
        <v>15356</v>
      </c>
      <c r="I989" s="37" t="s">
        <v>1072</v>
      </c>
      <c r="J989" s="21">
        <f t="shared" ca="1" si="47"/>
        <v>77</v>
      </c>
      <c r="K989" s="21">
        <f t="shared" ca="1" si="48"/>
        <v>77</v>
      </c>
    </row>
    <row r="990" spans="1:11" x14ac:dyDescent="0.25">
      <c r="A990" s="40" t="s">
        <v>3427</v>
      </c>
      <c r="B990" s="22">
        <v>3021</v>
      </c>
      <c r="C990" s="35" t="s">
        <v>36</v>
      </c>
      <c r="D990" s="22" t="s">
        <v>64</v>
      </c>
      <c r="E990" s="36" t="s">
        <v>64</v>
      </c>
      <c r="F990" s="22" t="s">
        <v>76</v>
      </c>
      <c r="G990" s="21" t="str">
        <f t="shared" ca="1" si="46"/>
        <v>SENIORS</v>
      </c>
      <c r="H990" s="25">
        <v>30895</v>
      </c>
      <c r="I990" s="37" t="s">
        <v>1073</v>
      </c>
      <c r="J990" s="21">
        <f t="shared" ca="1" si="47"/>
        <v>35</v>
      </c>
      <c r="K990" s="21">
        <f t="shared" ca="1" si="48"/>
        <v>34</v>
      </c>
    </row>
    <row r="991" spans="1:11" x14ac:dyDescent="0.25">
      <c r="A991" s="40" t="s">
        <v>3428</v>
      </c>
      <c r="B991" s="22">
        <v>3021</v>
      </c>
      <c r="C991" s="35" t="s">
        <v>36</v>
      </c>
      <c r="D991" s="22" t="s">
        <v>64</v>
      </c>
      <c r="E991" s="36" t="s">
        <v>64</v>
      </c>
      <c r="F991" s="22" t="s">
        <v>76</v>
      </c>
      <c r="G991" s="21" t="str">
        <f t="shared" ca="1" si="46"/>
        <v>VETERANS</v>
      </c>
      <c r="H991" s="25">
        <v>20142</v>
      </c>
      <c r="I991" s="37" t="s">
        <v>1074</v>
      </c>
      <c r="J991" s="21">
        <f t="shared" ca="1" si="47"/>
        <v>64</v>
      </c>
      <c r="K991" s="21">
        <f t="shared" ca="1" si="48"/>
        <v>64</v>
      </c>
    </row>
    <row r="992" spans="1:11" x14ac:dyDescent="0.25">
      <c r="A992" s="40" t="s">
        <v>3429</v>
      </c>
      <c r="B992" s="23">
        <v>3025</v>
      </c>
      <c r="C992" s="38" t="s">
        <v>39</v>
      </c>
      <c r="D992" s="23" t="s">
        <v>63</v>
      </c>
      <c r="E992" s="34" t="s">
        <v>64</v>
      </c>
      <c r="F992" s="23" t="s">
        <v>76</v>
      </c>
      <c r="G992" s="21" t="str">
        <f t="shared" ca="1" si="46"/>
        <v>SENIORS</v>
      </c>
      <c r="H992" s="26">
        <v>31147</v>
      </c>
      <c r="I992" s="39" t="s">
        <v>1071</v>
      </c>
      <c r="J992" s="21">
        <f t="shared" ca="1" si="47"/>
        <v>34</v>
      </c>
      <c r="K992" s="21">
        <f t="shared" ca="1" si="48"/>
        <v>33</v>
      </c>
    </row>
    <row r="993" spans="1:11" x14ac:dyDescent="0.25">
      <c r="A993" s="40" t="s">
        <v>3430</v>
      </c>
      <c r="B993" s="22">
        <v>5015</v>
      </c>
      <c r="C993" s="35" t="s">
        <v>45</v>
      </c>
      <c r="D993" s="22" t="s">
        <v>64</v>
      </c>
      <c r="E993" s="36" t="s">
        <v>64</v>
      </c>
      <c r="F993" s="22" t="s">
        <v>76</v>
      </c>
      <c r="G993" s="21" t="str">
        <f t="shared" ca="1" si="46"/>
        <v>SENIORS</v>
      </c>
      <c r="H993" s="25">
        <v>33272</v>
      </c>
      <c r="I993" s="37" t="s">
        <v>1068</v>
      </c>
      <c r="J993" s="21">
        <f t="shared" ca="1" si="47"/>
        <v>28</v>
      </c>
      <c r="K993" s="21">
        <f t="shared" ca="1" si="48"/>
        <v>28</v>
      </c>
    </row>
    <row r="994" spans="1:11" x14ac:dyDescent="0.25">
      <c r="A994" s="40" t="s">
        <v>3431</v>
      </c>
      <c r="B994" s="23">
        <v>5037</v>
      </c>
      <c r="C994" s="38" t="s">
        <v>60</v>
      </c>
      <c r="D994" s="23" t="s">
        <v>63</v>
      </c>
      <c r="E994" s="34" t="s">
        <v>64</v>
      </c>
      <c r="F994" s="23" t="s">
        <v>76</v>
      </c>
      <c r="G994" s="21" t="str">
        <f t="shared" ca="1" si="46"/>
        <v>SENIORS</v>
      </c>
      <c r="H994" s="26">
        <v>27071</v>
      </c>
      <c r="I994" s="39" t="s">
        <v>1069</v>
      </c>
      <c r="J994" s="21">
        <f t="shared" ca="1" si="47"/>
        <v>45</v>
      </c>
      <c r="K994" s="21">
        <f t="shared" ca="1" si="48"/>
        <v>45</v>
      </c>
    </row>
    <row r="995" spans="1:11" x14ac:dyDescent="0.25">
      <c r="A995" s="40" t="s">
        <v>3432</v>
      </c>
      <c r="B995" s="23">
        <v>2001</v>
      </c>
      <c r="C995" s="38" t="s">
        <v>3</v>
      </c>
      <c r="D995" s="23" t="s">
        <v>63</v>
      </c>
      <c r="E995" s="34" t="s">
        <v>64</v>
      </c>
      <c r="F995" s="23" t="s">
        <v>76</v>
      </c>
      <c r="G995" s="21" t="str">
        <f t="shared" ca="1" si="46"/>
        <v>VETERANS</v>
      </c>
      <c r="H995" s="26">
        <v>17269</v>
      </c>
      <c r="I995" s="39" t="s">
        <v>1075</v>
      </c>
      <c r="J995" s="21">
        <f t="shared" ca="1" si="47"/>
        <v>72</v>
      </c>
      <c r="K995" s="21">
        <f t="shared" ca="1" si="48"/>
        <v>71</v>
      </c>
    </row>
    <row r="996" spans="1:11" x14ac:dyDescent="0.25">
      <c r="A996" s="40" t="s">
        <v>3433</v>
      </c>
      <c r="B996" s="22">
        <v>3005</v>
      </c>
      <c r="C996" s="35" t="s">
        <v>26</v>
      </c>
      <c r="D996" s="22" t="s">
        <v>63</v>
      </c>
      <c r="E996" s="36" t="s">
        <v>64</v>
      </c>
      <c r="F996" s="22" t="s">
        <v>76</v>
      </c>
      <c r="G996" s="21" t="str">
        <f t="shared" ca="1" si="46"/>
        <v>SENIORS</v>
      </c>
      <c r="H996" s="25">
        <v>34045</v>
      </c>
      <c r="I996" s="37" t="s">
        <v>1076</v>
      </c>
      <c r="J996" s="21">
        <f t="shared" ca="1" si="47"/>
        <v>26</v>
      </c>
      <c r="K996" s="21">
        <f t="shared" ca="1" si="48"/>
        <v>25</v>
      </c>
    </row>
    <row r="997" spans="1:11" x14ac:dyDescent="0.25">
      <c r="A997" s="40" t="s">
        <v>3434</v>
      </c>
      <c r="B997" s="23">
        <v>3005</v>
      </c>
      <c r="C997" s="38" t="s">
        <v>26</v>
      </c>
      <c r="D997" s="23" t="s">
        <v>63</v>
      </c>
      <c r="E997" s="34" t="s">
        <v>64</v>
      </c>
      <c r="F997" s="23" t="s">
        <v>76</v>
      </c>
      <c r="G997" s="21" t="str">
        <f t="shared" ca="1" si="46"/>
        <v>VETERANS</v>
      </c>
      <c r="H997" s="26">
        <v>21348</v>
      </c>
      <c r="I997" s="39" t="s">
        <v>1077</v>
      </c>
      <c r="J997" s="21">
        <f t="shared" ca="1" si="47"/>
        <v>61</v>
      </c>
      <c r="K997" s="21">
        <f t="shared" ca="1" si="48"/>
        <v>60</v>
      </c>
    </row>
    <row r="998" spans="1:11" x14ac:dyDescent="0.25">
      <c r="A998" s="40" t="s">
        <v>3435</v>
      </c>
      <c r="B998" s="22">
        <v>2022</v>
      </c>
      <c r="C998" s="35" t="s">
        <v>12</v>
      </c>
      <c r="D998" s="22" t="s">
        <v>63</v>
      </c>
      <c r="E998" s="36" t="s">
        <v>64</v>
      </c>
      <c r="F998" s="22" t="s">
        <v>77</v>
      </c>
      <c r="G998" s="21" t="str">
        <f t="shared" ca="1" si="46"/>
        <v>VETERANS</v>
      </c>
      <c r="H998" s="25">
        <v>21178</v>
      </c>
      <c r="I998" s="37" t="s">
        <v>1078</v>
      </c>
      <c r="J998" s="21">
        <f t="shared" ca="1" si="47"/>
        <v>62</v>
      </c>
      <c r="K998" s="21">
        <f t="shared" ca="1" si="48"/>
        <v>61</v>
      </c>
    </row>
    <row r="999" spans="1:11" x14ac:dyDescent="0.25">
      <c r="A999" s="40" t="s">
        <v>3436</v>
      </c>
      <c r="B999" s="23">
        <v>2022</v>
      </c>
      <c r="C999" s="38" t="s">
        <v>12</v>
      </c>
      <c r="D999" s="23" t="s">
        <v>64</v>
      </c>
      <c r="E999" s="34" t="s">
        <v>64</v>
      </c>
      <c r="F999" s="23" t="s">
        <v>76</v>
      </c>
      <c r="G999" s="21" t="str">
        <f t="shared" ca="1" si="46"/>
        <v>SENIORS</v>
      </c>
      <c r="H999" s="26">
        <v>23466</v>
      </c>
      <c r="I999" s="39" t="s">
        <v>1079</v>
      </c>
      <c r="J999" s="21">
        <f t="shared" ca="1" si="47"/>
        <v>55</v>
      </c>
      <c r="K999" s="21">
        <f t="shared" ca="1" si="48"/>
        <v>54</v>
      </c>
    </row>
    <row r="1000" spans="1:11" x14ac:dyDescent="0.25">
      <c r="A1000" s="40" t="s">
        <v>3437</v>
      </c>
      <c r="B1000" s="22">
        <v>2027</v>
      </c>
      <c r="C1000" s="35" t="s">
        <v>17</v>
      </c>
      <c r="D1000" s="22" t="s">
        <v>63</v>
      </c>
      <c r="E1000" s="36" t="s">
        <v>64</v>
      </c>
      <c r="F1000" s="22" t="s">
        <v>76</v>
      </c>
      <c r="G1000" s="21" t="str">
        <f t="shared" ca="1" si="46"/>
        <v>VETERANS</v>
      </c>
      <c r="H1000" s="25">
        <v>20200</v>
      </c>
      <c r="I1000" s="37" t="s">
        <v>1080</v>
      </c>
      <c r="J1000" s="21">
        <f t="shared" ca="1" si="47"/>
        <v>64</v>
      </c>
      <c r="K1000" s="21">
        <f t="shared" ca="1" si="48"/>
        <v>63</v>
      </c>
    </row>
    <row r="1001" spans="1:11" x14ac:dyDescent="0.25">
      <c r="A1001" s="40" t="s">
        <v>3438</v>
      </c>
      <c r="B1001" s="23">
        <v>3005</v>
      </c>
      <c r="C1001" s="38" t="s">
        <v>26</v>
      </c>
      <c r="D1001" s="23" t="s">
        <v>63</v>
      </c>
      <c r="E1001" s="34" t="s">
        <v>64</v>
      </c>
      <c r="F1001" s="23" t="s">
        <v>76</v>
      </c>
      <c r="G1001" s="21" t="str">
        <f t="shared" ca="1" si="46"/>
        <v>VETERANS</v>
      </c>
      <c r="H1001" s="26">
        <v>17086</v>
      </c>
      <c r="I1001" s="39" t="s">
        <v>1081</v>
      </c>
      <c r="J1001" s="21">
        <f t="shared" ca="1" si="47"/>
        <v>73</v>
      </c>
      <c r="K1001" s="21">
        <f t="shared" ca="1" si="48"/>
        <v>72</v>
      </c>
    </row>
    <row r="1002" spans="1:11" x14ac:dyDescent="0.25">
      <c r="A1002" s="40" t="s">
        <v>3439</v>
      </c>
      <c r="B1002" s="22">
        <v>5015</v>
      </c>
      <c r="C1002" s="35" t="s">
        <v>45</v>
      </c>
      <c r="D1002" s="22" t="s">
        <v>63</v>
      </c>
      <c r="E1002" s="36" t="s">
        <v>64</v>
      </c>
      <c r="F1002" s="22" t="s">
        <v>76</v>
      </c>
      <c r="G1002" s="21" t="str">
        <f t="shared" ca="1" si="46"/>
        <v>SENIORS</v>
      </c>
      <c r="H1002" s="25">
        <v>25877</v>
      </c>
      <c r="I1002" s="37" t="s">
        <v>1082</v>
      </c>
      <c r="J1002" s="21">
        <f t="shared" ca="1" si="47"/>
        <v>49</v>
      </c>
      <c r="K1002" s="21">
        <f t="shared" ca="1" si="48"/>
        <v>48</v>
      </c>
    </row>
    <row r="1003" spans="1:11" x14ac:dyDescent="0.25">
      <c r="A1003" s="40" t="s">
        <v>3440</v>
      </c>
      <c r="B1003" s="23">
        <v>5031</v>
      </c>
      <c r="C1003" s="38" t="s">
        <v>56</v>
      </c>
      <c r="D1003" s="23" t="s">
        <v>63</v>
      </c>
      <c r="E1003" s="34" t="s">
        <v>64</v>
      </c>
      <c r="F1003" s="23" t="s">
        <v>76</v>
      </c>
      <c r="G1003" s="21" t="str">
        <f t="shared" ca="1" si="46"/>
        <v>VETERANS</v>
      </c>
      <c r="H1003" s="26">
        <v>18994</v>
      </c>
      <c r="I1003" s="39" t="s">
        <v>1083</v>
      </c>
      <c r="J1003" s="21">
        <f t="shared" ca="1" si="47"/>
        <v>67</v>
      </c>
      <c r="K1003" s="21">
        <f t="shared" ca="1" si="48"/>
        <v>67</v>
      </c>
    </row>
    <row r="1004" spans="1:11" x14ac:dyDescent="0.25">
      <c r="A1004" s="40" t="s">
        <v>3441</v>
      </c>
      <c r="B1004" s="22">
        <v>3024</v>
      </c>
      <c r="C1004" s="35" t="s">
        <v>38</v>
      </c>
      <c r="D1004" s="22" t="s">
        <v>63</v>
      </c>
      <c r="E1004" s="36" t="s">
        <v>64</v>
      </c>
      <c r="F1004" s="22" t="s">
        <v>76</v>
      </c>
      <c r="G1004" s="21" t="str">
        <f t="shared" ca="1" si="46"/>
        <v>VETERANS</v>
      </c>
      <c r="H1004" s="25">
        <v>18233</v>
      </c>
      <c r="I1004" s="37" t="s">
        <v>1084</v>
      </c>
      <c r="J1004" s="21">
        <f t="shared" ca="1" si="47"/>
        <v>70</v>
      </c>
      <c r="K1004" s="21">
        <f t="shared" ca="1" si="48"/>
        <v>69</v>
      </c>
    </row>
    <row r="1005" spans="1:11" x14ac:dyDescent="0.25">
      <c r="A1005" s="40" t="s">
        <v>3442</v>
      </c>
      <c r="B1005" s="23">
        <v>3010</v>
      </c>
      <c r="C1005" s="38" t="s">
        <v>31</v>
      </c>
      <c r="D1005" s="23" t="s">
        <v>63</v>
      </c>
      <c r="E1005" s="34" t="s">
        <v>64</v>
      </c>
      <c r="F1005" s="23" t="s">
        <v>76</v>
      </c>
      <c r="G1005" s="21" t="str">
        <f t="shared" ca="1" si="46"/>
        <v>SENIORS</v>
      </c>
      <c r="H1005" s="26">
        <v>25820</v>
      </c>
      <c r="I1005" s="39" t="s">
        <v>1085</v>
      </c>
      <c r="J1005" s="21">
        <f t="shared" ca="1" si="47"/>
        <v>49</v>
      </c>
      <c r="K1005" s="21">
        <f t="shared" ca="1" si="48"/>
        <v>48</v>
      </c>
    </row>
    <row r="1006" spans="1:11" x14ac:dyDescent="0.25">
      <c r="A1006" s="40" t="s">
        <v>3443</v>
      </c>
      <c r="B1006" s="22">
        <v>5037</v>
      </c>
      <c r="C1006" s="35" t="s">
        <v>60</v>
      </c>
      <c r="D1006" s="22" t="s">
        <v>63</v>
      </c>
      <c r="E1006" s="36" t="s">
        <v>64</v>
      </c>
      <c r="F1006" s="22" t="s">
        <v>76</v>
      </c>
      <c r="G1006" s="21" t="str">
        <f t="shared" ca="1" si="46"/>
        <v>SENIORS</v>
      </c>
      <c r="H1006" s="25">
        <v>23880</v>
      </c>
      <c r="I1006" s="37" t="s">
        <v>1086</v>
      </c>
      <c r="J1006" s="21">
        <f t="shared" ca="1" si="47"/>
        <v>54</v>
      </c>
      <c r="K1006" s="21">
        <f t="shared" ca="1" si="48"/>
        <v>53</v>
      </c>
    </row>
    <row r="1007" spans="1:11" x14ac:dyDescent="0.25">
      <c r="A1007" s="40" t="s">
        <v>3444</v>
      </c>
      <c r="B1007" s="23">
        <v>5037</v>
      </c>
      <c r="C1007" s="38" t="s">
        <v>60</v>
      </c>
      <c r="D1007" s="23" t="s">
        <v>64</v>
      </c>
      <c r="E1007" s="34" t="s">
        <v>64</v>
      </c>
      <c r="F1007" s="23" t="s">
        <v>76</v>
      </c>
      <c r="G1007" s="21" t="str">
        <f t="shared" ca="1" si="46"/>
        <v>SENIORS</v>
      </c>
      <c r="H1007" s="26">
        <v>31718</v>
      </c>
      <c r="I1007" s="39" t="s">
        <v>1087</v>
      </c>
      <c r="J1007" s="21">
        <f t="shared" ca="1" si="47"/>
        <v>33</v>
      </c>
      <c r="K1007" s="21">
        <f t="shared" ca="1" si="48"/>
        <v>32</v>
      </c>
    </row>
    <row r="1008" spans="1:11" x14ac:dyDescent="0.25">
      <c r="A1008" s="40" t="s">
        <v>3445</v>
      </c>
      <c r="B1008" s="22">
        <v>3007</v>
      </c>
      <c r="C1008" s="35" t="s">
        <v>28</v>
      </c>
      <c r="D1008" s="22" t="s">
        <v>63</v>
      </c>
      <c r="E1008" s="36" t="s">
        <v>64</v>
      </c>
      <c r="F1008" s="22" t="s">
        <v>76</v>
      </c>
      <c r="G1008" s="21" t="str">
        <f t="shared" ca="1" si="46"/>
        <v>VETERANS</v>
      </c>
      <c r="H1008" s="25">
        <v>20928</v>
      </c>
      <c r="I1008" s="37" t="s">
        <v>1090</v>
      </c>
      <c r="J1008" s="21">
        <f t="shared" ca="1" si="47"/>
        <v>62</v>
      </c>
      <c r="K1008" s="21">
        <f t="shared" ca="1" si="48"/>
        <v>61</v>
      </c>
    </row>
    <row r="1009" spans="1:11" x14ac:dyDescent="0.25">
      <c r="A1009" s="40" t="s">
        <v>3446</v>
      </c>
      <c r="B1009" s="23">
        <v>3013</v>
      </c>
      <c r="C1009" s="38" t="s">
        <v>33</v>
      </c>
      <c r="D1009" s="23" t="s">
        <v>63</v>
      </c>
      <c r="E1009" s="34" t="s">
        <v>64</v>
      </c>
      <c r="F1009" s="23" t="s">
        <v>76</v>
      </c>
      <c r="G1009" s="21" t="str">
        <f t="shared" ca="1" si="46"/>
        <v>VETERANS</v>
      </c>
      <c r="H1009" s="26">
        <v>15894</v>
      </c>
      <c r="I1009" s="39" t="s">
        <v>1091</v>
      </c>
      <c r="J1009" s="21">
        <f t="shared" ca="1" si="47"/>
        <v>76</v>
      </c>
      <c r="K1009" s="21">
        <f t="shared" ca="1" si="48"/>
        <v>75</v>
      </c>
    </row>
    <row r="1010" spans="1:11" x14ac:dyDescent="0.25">
      <c r="A1010" s="40" t="s">
        <v>3447</v>
      </c>
      <c r="B1010" s="22">
        <v>3014</v>
      </c>
      <c r="C1010" s="35" t="s">
        <v>34</v>
      </c>
      <c r="D1010" s="22" t="s">
        <v>63</v>
      </c>
      <c r="E1010" s="36" t="s">
        <v>64</v>
      </c>
      <c r="F1010" s="22" t="s">
        <v>76</v>
      </c>
      <c r="G1010" s="21" t="str">
        <f t="shared" ca="1" si="46"/>
        <v>VETERANS</v>
      </c>
      <c r="H1010" s="25">
        <v>20037</v>
      </c>
      <c r="I1010" s="37" t="s">
        <v>1088</v>
      </c>
      <c r="J1010" s="21">
        <f t="shared" ca="1" si="47"/>
        <v>65</v>
      </c>
      <c r="K1010" s="21">
        <f t="shared" ca="1" si="48"/>
        <v>64</v>
      </c>
    </row>
    <row r="1011" spans="1:11" x14ac:dyDescent="0.25">
      <c r="A1011" s="40" t="s">
        <v>3448</v>
      </c>
      <c r="B1011" s="23">
        <v>5024</v>
      </c>
      <c r="C1011" s="38" t="s">
        <v>49</v>
      </c>
      <c r="D1011" s="23" t="s">
        <v>63</v>
      </c>
      <c r="E1011" s="34" t="s">
        <v>64</v>
      </c>
      <c r="F1011" s="23" t="s">
        <v>76</v>
      </c>
      <c r="G1011" s="21" t="str">
        <f t="shared" ca="1" si="46"/>
        <v>VETERANS</v>
      </c>
      <c r="H1011" s="26">
        <v>19052</v>
      </c>
      <c r="I1011" s="39" t="s">
        <v>1089</v>
      </c>
      <c r="J1011" s="21">
        <f t="shared" ca="1" si="47"/>
        <v>67</v>
      </c>
      <c r="K1011" s="21">
        <f t="shared" ca="1" si="48"/>
        <v>67</v>
      </c>
    </row>
    <row r="1012" spans="1:11" x14ac:dyDescent="0.25">
      <c r="A1012" s="40" t="s">
        <v>3449</v>
      </c>
      <c r="B1012" s="22">
        <v>5015</v>
      </c>
      <c r="C1012" s="35" t="s">
        <v>45</v>
      </c>
      <c r="D1012" s="22" t="s">
        <v>63</v>
      </c>
      <c r="E1012" s="36" t="s">
        <v>64</v>
      </c>
      <c r="F1012" s="22" t="s">
        <v>76</v>
      </c>
      <c r="G1012" s="21" t="str">
        <f t="shared" ca="1" si="46"/>
        <v>VETERANS</v>
      </c>
      <c r="H1012" s="25">
        <v>21588</v>
      </c>
      <c r="I1012" s="37" t="s">
        <v>1092</v>
      </c>
      <c r="J1012" s="21">
        <f t="shared" ca="1" si="47"/>
        <v>60</v>
      </c>
      <c r="K1012" s="21">
        <f t="shared" ca="1" si="48"/>
        <v>60</v>
      </c>
    </row>
    <row r="1013" spans="1:11" x14ac:dyDescent="0.25">
      <c r="A1013" s="40" t="s">
        <v>3450</v>
      </c>
      <c r="B1013" s="23">
        <v>5015</v>
      </c>
      <c r="C1013" s="38" t="s">
        <v>45</v>
      </c>
      <c r="D1013" s="23" t="s">
        <v>63</v>
      </c>
      <c r="E1013" s="34" t="s">
        <v>64</v>
      </c>
      <c r="F1013" s="23" t="s">
        <v>76</v>
      </c>
      <c r="G1013" s="21" t="str">
        <f t="shared" ca="1" si="46"/>
        <v>SENIORS</v>
      </c>
      <c r="H1013" s="26">
        <v>32104</v>
      </c>
      <c r="I1013" s="39" t="s">
        <v>1093</v>
      </c>
      <c r="J1013" s="21">
        <f t="shared" ca="1" si="47"/>
        <v>32</v>
      </c>
      <c r="K1013" s="21">
        <f t="shared" ca="1" si="48"/>
        <v>31</v>
      </c>
    </row>
    <row r="1014" spans="1:11" x14ac:dyDescent="0.25">
      <c r="A1014" s="40" t="s">
        <v>3451</v>
      </c>
      <c r="B1014" s="22">
        <v>2024</v>
      </c>
      <c r="C1014" s="35" t="s">
        <v>14</v>
      </c>
      <c r="D1014" s="22" t="s">
        <v>63</v>
      </c>
      <c r="E1014" s="36" t="s">
        <v>64</v>
      </c>
      <c r="F1014" s="22" t="s">
        <v>76</v>
      </c>
      <c r="G1014" s="21" t="str">
        <f t="shared" ca="1" si="46"/>
        <v>VETERANS</v>
      </c>
      <c r="H1014" s="25">
        <v>18876</v>
      </c>
      <c r="I1014" s="37" t="s">
        <v>1094</v>
      </c>
      <c r="J1014" s="21">
        <f t="shared" ca="1" si="47"/>
        <v>68</v>
      </c>
      <c r="K1014" s="21">
        <f t="shared" ca="1" si="48"/>
        <v>67</v>
      </c>
    </row>
    <row r="1015" spans="1:11" x14ac:dyDescent="0.25">
      <c r="A1015" s="40" t="s">
        <v>3452</v>
      </c>
      <c r="B1015" s="23">
        <v>2020</v>
      </c>
      <c r="C1015" s="38" t="s">
        <v>11</v>
      </c>
      <c r="D1015" s="23" t="s">
        <v>63</v>
      </c>
      <c r="E1015" s="34" t="s">
        <v>64</v>
      </c>
      <c r="F1015" s="23" t="s">
        <v>76</v>
      </c>
      <c r="G1015" s="21" t="str">
        <f t="shared" ca="1" si="46"/>
        <v>VETERANS</v>
      </c>
      <c r="H1015" s="26">
        <v>21088</v>
      </c>
      <c r="I1015" s="39" t="s">
        <v>1095</v>
      </c>
      <c r="J1015" s="21">
        <f t="shared" ca="1" si="47"/>
        <v>62</v>
      </c>
      <c r="K1015" s="21">
        <f t="shared" ca="1" si="48"/>
        <v>61</v>
      </c>
    </row>
    <row r="1016" spans="1:11" x14ac:dyDescent="0.25">
      <c r="A1016" s="40" t="s">
        <v>3453</v>
      </c>
      <c r="B1016" s="22">
        <v>5027</v>
      </c>
      <c r="C1016" s="35" t="s">
        <v>52</v>
      </c>
      <c r="D1016" s="22" t="s">
        <v>63</v>
      </c>
      <c r="E1016" s="36" t="s">
        <v>64</v>
      </c>
      <c r="F1016" s="22" t="s">
        <v>76</v>
      </c>
      <c r="G1016" s="21" t="str">
        <f t="shared" ca="1" si="46"/>
        <v>VETERANS</v>
      </c>
      <c r="H1016" s="25">
        <v>15709</v>
      </c>
      <c r="I1016" s="37" t="s">
        <v>1096</v>
      </c>
      <c r="J1016" s="21">
        <f t="shared" ca="1" si="47"/>
        <v>76</v>
      </c>
      <c r="K1016" s="21">
        <f t="shared" ca="1" si="48"/>
        <v>76</v>
      </c>
    </row>
    <row r="1017" spans="1:11" x14ac:dyDescent="0.25">
      <c r="A1017" s="40" t="s">
        <v>3454</v>
      </c>
      <c r="B1017" s="23">
        <v>5037</v>
      </c>
      <c r="C1017" s="38" t="s">
        <v>60</v>
      </c>
      <c r="D1017" s="23" t="s">
        <v>63</v>
      </c>
      <c r="E1017" s="34" t="s">
        <v>64</v>
      </c>
      <c r="F1017" s="23" t="s">
        <v>76</v>
      </c>
      <c r="G1017" s="21" t="str">
        <f t="shared" ca="1" si="46"/>
        <v>SENIORS</v>
      </c>
      <c r="H1017" s="26">
        <v>25591</v>
      </c>
      <c r="I1017" s="39" t="s">
        <v>1097</v>
      </c>
      <c r="J1017" s="21">
        <f t="shared" ca="1" si="47"/>
        <v>49</v>
      </c>
      <c r="K1017" s="21">
        <f t="shared" ca="1" si="48"/>
        <v>49</v>
      </c>
    </row>
    <row r="1018" spans="1:11" x14ac:dyDescent="0.25">
      <c r="A1018" s="40" t="s">
        <v>3455</v>
      </c>
      <c r="B1018" s="22">
        <v>3004</v>
      </c>
      <c r="C1018" s="35" t="s">
        <v>25</v>
      </c>
      <c r="D1018" s="22" t="s">
        <v>63</v>
      </c>
      <c r="E1018" s="36" t="s">
        <v>64</v>
      </c>
      <c r="F1018" s="22" t="s">
        <v>76</v>
      </c>
      <c r="G1018" s="21" t="str">
        <f t="shared" ca="1" si="46"/>
        <v>VETERANS</v>
      </c>
      <c r="H1018" s="25">
        <v>18284</v>
      </c>
      <c r="I1018" s="37" t="s">
        <v>1098</v>
      </c>
      <c r="J1018" s="21">
        <f t="shared" ca="1" si="47"/>
        <v>69</v>
      </c>
      <c r="K1018" s="21">
        <f t="shared" ca="1" si="48"/>
        <v>69</v>
      </c>
    </row>
    <row r="1019" spans="1:11" x14ac:dyDescent="0.25">
      <c r="A1019" s="40" t="s">
        <v>3456</v>
      </c>
      <c r="B1019" s="23">
        <v>3013</v>
      </c>
      <c r="C1019" s="38" t="s">
        <v>33</v>
      </c>
      <c r="D1019" s="23" t="s">
        <v>63</v>
      </c>
      <c r="E1019" s="34" t="s">
        <v>64</v>
      </c>
      <c r="F1019" s="23" t="s">
        <v>76</v>
      </c>
      <c r="G1019" s="21" t="str">
        <f t="shared" ca="1" si="46"/>
        <v>SENIORS</v>
      </c>
      <c r="H1019" s="26">
        <v>27879</v>
      </c>
      <c r="I1019" s="39" t="s">
        <v>1099</v>
      </c>
      <c r="J1019" s="21">
        <f t="shared" ca="1" si="47"/>
        <v>43</v>
      </c>
      <c r="K1019" s="21">
        <f t="shared" ca="1" si="48"/>
        <v>42</v>
      </c>
    </row>
    <row r="1020" spans="1:11" x14ac:dyDescent="0.25">
      <c r="A1020" s="40" t="s">
        <v>3457</v>
      </c>
      <c r="B1020" s="22">
        <v>3004</v>
      </c>
      <c r="C1020" s="35" t="s">
        <v>25</v>
      </c>
      <c r="D1020" s="22" t="s">
        <v>63</v>
      </c>
      <c r="E1020" s="36" t="s">
        <v>64</v>
      </c>
      <c r="F1020" s="22" t="s">
        <v>76</v>
      </c>
      <c r="G1020" s="21" t="str">
        <f t="shared" ca="1" si="46"/>
        <v>VETERANS</v>
      </c>
      <c r="H1020" s="25">
        <v>19339</v>
      </c>
      <c r="I1020" s="37" t="s">
        <v>1100</v>
      </c>
      <c r="J1020" s="21">
        <f t="shared" ca="1" si="47"/>
        <v>67</v>
      </c>
      <c r="K1020" s="21">
        <f t="shared" ca="1" si="48"/>
        <v>66</v>
      </c>
    </row>
    <row r="1021" spans="1:11" x14ac:dyDescent="0.25">
      <c r="A1021" s="40" t="s">
        <v>3458</v>
      </c>
      <c r="B1021" s="22">
        <v>2001</v>
      </c>
      <c r="C1021" s="35" t="s">
        <v>3</v>
      </c>
      <c r="D1021" s="22" t="s">
        <v>63</v>
      </c>
      <c r="E1021" s="36" t="s">
        <v>64</v>
      </c>
      <c r="F1021" s="22" t="s">
        <v>76</v>
      </c>
      <c r="G1021" s="21" t="str">
        <f t="shared" ca="1" si="46"/>
        <v>VETERANS</v>
      </c>
      <c r="H1021" s="25">
        <v>18577</v>
      </c>
      <c r="I1021" s="37" t="s">
        <v>1102</v>
      </c>
      <c r="J1021" s="21">
        <f t="shared" ca="1" si="47"/>
        <v>69</v>
      </c>
      <c r="K1021" s="21">
        <f t="shared" ca="1" si="48"/>
        <v>68</v>
      </c>
    </row>
    <row r="1022" spans="1:11" x14ac:dyDescent="0.25">
      <c r="A1022" s="40" t="s">
        <v>3459</v>
      </c>
      <c r="B1022" s="23">
        <v>2010</v>
      </c>
      <c r="C1022" s="38" t="s">
        <v>6</v>
      </c>
      <c r="D1022" s="23" t="s">
        <v>63</v>
      </c>
      <c r="E1022" s="34" t="s">
        <v>64</v>
      </c>
      <c r="F1022" s="23" t="s">
        <v>76</v>
      </c>
      <c r="G1022" s="21" t="str">
        <f t="shared" ca="1" si="46"/>
        <v>SENIORS</v>
      </c>
      <c r="H1022" s="26">
        <v>30251</v>
      </c>
      <c r="I1022" s="39" t="s">
        <v>1101</v>
      </c>
      <c r="J1022" s="21">
        <f t="shared" ca="1" si="47"/>
        <v>37</v>
      </c>
      <c r="K1022" s="21">
        <f t="shared" ca="1" si="48"/>
        <v>36</v>
      </c>
    </row>
    <row r="1023" spans="1:11" x14ac:dyDescent="0.25">
      <c r="A1023" s="40" t="s">
        <v>3460</v>
      </c>
      <c r="B1023" s="23">
        <v>3005</v>
      </c>
      <c r="C1023" s="38" t="s">
        <v>26</v>
      </c>
      <c r="D1023" s="23" t="s">
        <v>63</v>
      </c>
      <c r="E1023" s="34" t="s">
        <v>64</v>
      </c>
      <c r="F1023" s="23" t="s">
        <v>76</v>
      </c>
      <c r="G1023" s="21" t="str">
        <f t="shared" ca="1" si="46"/>
        <v>VETERANS</v>
      </c>
      <c r="H1023" s="26">
        <v>21512</v>
      </c>
      <c r="I1023" s="39" t="s">
        <v>1103</v>
      </c>
      <c r="J1023" s="21">
        <f t="shared" ca="1" si="47"/>
        <v>61</v>
      </c>
      <c r="K1023" s="21">
        <f t="shared" ca="1" si="48"/>
        <v>60</v>
      </c>
    </row>
    <row r="1024" spans="1:11" x14ac:dyDescent="0.25">
      <c r="A1024" s="40" t="s">
        <v>3461</v>
      </c>
      <c r="B1024" s="22">
        <v>2035</v>
      </c>
      <c r="C1024" s="35" t="s">
        <v>22</v>
      </c>
      <c r="D1024" s="22" t="s">
        <v>63</v>
      </c>
      <c r="E1024" s="36" t="s">
        <v>64</v>
      </c>
      <c r="F1024" s="22" t="s">
        <v>76</v>
      </c>
      <c r="G1024" s="21" t="str">
        <f t="shared" ca="1" si="46"/>
        <v>VETERANS</v>
      </c>
      <c r="H1024" s="25">
        <v>17231</v>
      </c>
      <c r="I1024" s="37" t="s">
        <v>1104</v>
      </c>
      <c r="J1024" s="21">
        <f t="shared" ca="1" si="47"/>
        <v>72</v>
      </c>
      <c r="K1024" s="21">
        <f t="shared" ca="1" si="48"/>
        <v>72</v>
      </c>
    </row>
    <row r="1025" spans="1:11" x14ac:dyDescent="0.25">
      <c r="A1025" s="40" t="s">
        <v>3462</v>
      </c>
      <c r="B1025" s="23">
        <v>2024</v>
      </c>
      <c r="C1025" s="38" t="s">
        <v>14</v>
      </c>
      <c r="D1025" s="23" t="s">
        <v>63</v>
      </c>
      <c r="E1025" s="34" t="s">
        <v>64</v>
      </c>
      <c r="F1025" s="23" t="s">
        <v>76</v>
      </c>
      <c r="G1025" s="21" t="str">
        <f t="shared" ca="1" si="46"/>
        <v>VETERANS</v>
      </c>
      <c r="H1025" s="26">
        <v>18281</v>
      </c>
      <c r="I1025" s="39" t="s">
        <v>1105</v>
      </c>
      <c r="J1025" s="21">
        <f t="shared" ca="1" si="47"/>
        <v>69</v>
      </c>
      <c r="K1025" s="21">
        <f t="shared" ca="1" si="48"/>
        <v>69</v>
      </c>
    </row>
    <row r="1026" spans="1:11" x14ac:dyDescent="0.25">
      <c r="A1026" s="40" t="s">
        <v>3463</v>
      </c>
      <c r="B1026" s="22">
        <v>2025</v>
      </c>
      <c r="C1026" s="35" t="s">
        <v>15</v>
      </c>
      <c r="D1026" s="22" t="s">
        <v>63</v>
      </c>
      <c r="E1026" s="36" t="s">
        <v>64</v>
      </c>
      <c r="F1026" s="22" t="s">
        <v>76</v>
      </c>
      <c r="G1026" s="21" t="str">
        <f t="shared" ref="G1026:G1089" ca="1" si="49">VLOOKUP(H1026,$P$2:$Q$15,2,1)</f>
        <v>VETERANS</v>
      </c>
      <c r="H1026" s="25">
        <v>20488</v>
      </c>
      <c r="I1026" s="37" t="s">
        <v>1106</v>
      </c>
      <c r="J1026" s="21">
        <f t="shared" ref="J1026:J1089" ca="1" si="50">DATEDIF(H1026,DATE(YEAR(TODAY()),12,31),"y")</f>
        <v>63</v>
      </c>
      <c r="K1026" s="21">
        <f t="shared" ref="K1026:K1089" ca="1" si="51">IF(H1026="","",DATEDIF(H1026,TODAY(),"Y"))</f>
        <v>63</v>
      </c>
    </row>
    <row r="1027" spans="1:11" x14ac:dyDescent="0.25">
      <c r="A1027" s="40" t="s">
        <v>3464</v>
      </c>
      <c r="B1027" s="22">
        <v>3012</v>
      </c>
      <c r="C1027" s="35" t="s">
        <v>32</v>
      </c>
      <c r="D1027" s="22" t="s">
        <v>64</v>
      </c>
      <c r="E1027" s="36" t="s">
        <v>64</v>
      </c>
      <c r="F1027" s="22" t="s">
        <v>76</v>
      </c>
      <c r="G1027" s="21" t="str">
        <f t="shared" ca="1" si="49"/>
        <v>VETERANS</v>
      </c>
      <c r="H1027" s="25">
        <v>19456</v>
      </c>
      <c r="I1027" s="37" t="s">
        <v>1108</v>
      </c>
      <c r="J1027" s="21">
        <f t="shared" ca="1" si="50"/>
        <v>66</v>
      </c>
      <c r="K1027" s="21">
        <f t="shared" ca="1" si="51"/>
        <v>65</v>
      </c>
    </row>
    <row r="1028" spans="1:11" x14ac:dyDescent="0.25">
      <c r="A1028" s="40" t="s">
        <v>3465</v>
      </c>
      <c r="B1028" s="23">
        <v>5025</v>
      </c>
      <c r="C1028" s="38" t="s">
        <v>50</v>
      </c>
      <c r="D1028" s="23" t="s">
        <v>63</v>
      </c>
      <c r="E1028" s="34" t="s">
        <v>64</v>
      </c>
      <c r="F1028" s="23" t="s">
        <v>76</v>
      </c>
      <c r="G1028" s="21" t="str">
        <f t="shared" ca="1" si="49"/>
        <v>VETERANS</v>
      </c>
      <c r="H1028" s="26">
        <v>14212</v>
      </c>
      <c r="I1028" s="39" t="s">
        <v>1107</v>
      </c>
      <c r="J1028" s="21">
        <f t="shared" ca="1" si="50"/>
        <v>81</v>
      </c>
      <c r="K1028" s="21">
        <f t="shared" ca="1" si="51"/>
        <v>80</v>
      </c>
    </row>
    <row r="1029" spans="1:11" x14ac:dyDescent="0.25">
      <c r="A1029" s="40" t="s">
        <v>3466</v>
      </c>
      <c r="B1029" s="23">
        <v>3005</v>
      </c>
      <c r="C1029" s="38" t="s">
        <v>26</v>
      </c>
      <c r="D1029" s="23" t="s">
        <v>63</v>
      </c>
      <c r="E1029" s="34" t="s">
        <v>64</v>
      </c>
      <c r="F1029" s="23" t="s">
        <v>76</v>
      </c>
      <c r="G1029" s="21" t="str">
        <f t="shared" ca="1" si="49"/>
        <v>VETERANS</v>
      </c>
      <c r="H1029" s="26">
        <v>18395</v>
      </c>
      <c r="I1029" s="39" t="s">
        <v>1109</v>
      </c>
      <c r="J1029" s="21">
        <f t="shared" ca="1" si="50"/>
        <v>69</v>
      </c>
      <c r="K1029" s="21">
        <f t="shared" ca="1" si="51"/>
        <v>68</v>
      </c>
    </row>
    <row r="1030" spans="1:11" x14ac:dyDescent="0.25">
      <c r="A1030" s="40" t="s">
        <v>3467</v>
      </c>
      <c r="B1030" s="22">
        <v>5034</v>
      </c>
      <c r="C1030" s="35" t="s">
        <v>58</v>
      </c>
      <c r="D1030" s="22" t="s">
        <v>63</v>
      </c>
      <c r="E1030" s="36" t="s">
        <v>64</v>
      </c>
      <c r="F1030" s="22" t="s">
        <v>76</v>
      </c>
      <c r="G1030" s="21" t="str">
        <f t="shared" ca="1" si="49"/>
        <v>SENIORS</v>
      </c>
      <c r="H1030" s="25">
        <v>28360</v>
      </c>
      <c r="I1030" s="37" t="s">
        <v>1110</v>
      </c>
      <c r="J1030" s="21">
        <f t="shared" ca="1" si="50"/>
        <v>42</v>
      </c>
      <c r="K1030" s="21">
        <f t="shared" ca="1" si="51"/>
        <v>41</v>
      </c>
    </row>
    <row r="1031" spans="1:11" x14ac:dyDescent="0.25">
      <c r="A1031" s="40" t="s">
        <v>3468</v>
      </c>
      <c r="B1031" s="23">
        <v>3006</v>
      </c>
      <c r="C1031" s="38" t="s">
        <v>27</v>
      </c>
      <c r="D1031" s="23" t="s">
        <v>63</v>
      </c>
      <c r="E1031" s="34" t="s">
        <v>64</v>
      </c>
      <c r="F1031" s="23" t="s">
        <v>76</v>
      </c>
      <c r="G1031" s="21" t="str">
        <f t="shared" ca="1" si="49"/>
        <v>VETERANS</v>
      </c>
      <c r="H1031" s="26">
        <v>13533</v>
      </c>
      <c r="I1031" s="39" t="s">
        <v>1111</v>
      </c>
      <c r="J1031" s="21">
        <f t="shared" ca="1" si="50"/>
        <v>82</v>
      </c>
      <c r="K1031" s="21">
        <f t="shared" ca="1" si="51"/>
        <v>82</v>
      </c>
    </row>
    <row r="1032" spans="1:11" x14ac:dyDescent="0.25">
      <c r="A1032" s="40" t="s">
        <v>3469</v>
      </c>
      <c r="B1032" s="22">
        <v>5031</v>
      </c>
      <c r="C1032" s="35" t="s">
        <v>56</v>
      </c>
      <c r="D1032" s="22" t="s">
        <v>63</v>
      </c>
      <c r="E1032" s="36" t="s">
        <v>64</v>
      </c>
      <c r="F1032" s="22" t="s">
        <v>76</v>
      </c>
      <c r="G1032" s="21" t="str">
        <f t="shared" ca="1" si="49"/>
        <v>SENIORS</v>
      </c>
      <c r="H1032" s="25">
        <v>24474</v>
      </c>
      <c r="I1032" s="37" t="s">
        <v>1112</v>
      </c>
      <c r="J1032" s="21">
        <f t="shared" ca="1" si="50"/>
        <v>52</v>
      </c>
      <c r="K1032" s="21">
        <f t="shared" ca="1" si="51"/>
        <v>52</v>
      </c>
    </row>
    <row r="1033" spans="1:11" x14ac:dyDescent="0.25">
      <c r="A1033" s="40" t="s">
        <v>3470</v>
      </c>
      <c r="B1033" s="23">
        <v>3014</v>
      </c>
      <c r="C1033" s="38" t="s">
        <v>34</v>
      </c>
      <c r="D1033" s="23" t="s">
        <v>63</v>
      </c>
      <c r="E1033" s="34" t="s">
        <v>64</v>
      </c>
      <c r="F1033" s="23" t="s">
        <v>76</v>
      </c>
      <c r="G1033" s="21" t="str">
        <f t="shared" ca="1" si="49"/>
        <v>VETERANS</v>
      </c>
      <c r="H1033" s="26">
        <v>21755</v>
      </c>
      <c r="I1033" s="39" t="s">
        <v>1113</v>
      </c>
      <c r="J1033" s="21">
        <f t="shared" ca="1" si="50"/>
        <v>60</v>
      </c>
      <c r="K1033" s="21">
        <f t="shared" ca="1" si="51"/>
        <v>59</v>
      </c>
    </row>
    <row r="1034" spans="1:11" x14ac:dyDescent="0.25">
      <c r="A1034" s="40" t="s">
        <v>3471</v>
      </c>
      <c r="B1034" s="22">
        <v>3014</v>
      </c>
      <c r="C1034" s="35" t="s">
        <v>34</v>
      </c>
      <c r="D1034" s="22" t="s">
        <v>64</v>
      </c>
      <c r="E1034" s="36" t="s">
        <v>64</v>
      </c>
      <c r="F1034" s="22" t="s">
        <v>76</v>
      </c>
      <c r="G1034" s="21" t="str">
        <f t="shared" ca="1" si="49"/>
        <v>SENIORS</v>
      </c>
      <c r="H1034" s="25">
        <v>33720</v>
      </c>
      <c r="I1034" s="37" t="s">
        <v>1114</v>
      </c>
      <c r="J1034" s="21">
        <f t="shared" ca="1" si="50"/>
        <v>27</v>
      </c>
      <c r="K1034" s="21">
        <f t="shared" ca="1" si="51"/>
        <v>26</v>
      </c>
    </row>
    <row r="1035" spans="1:11" x14ac:dyDescent="0.25">
      <c r="A1035" s="40" t="s">
        <v>3472</v>
      </c>
      <c r="B1035" s="23">
        <v>3025</v>
      </c>
      <c r="C1035" s="38" t="s">
        <v>39</v>
      </c>
      <c r="D1035" s="23" t="s">
        <v>63</v>
      </c>
      <c r="E1035" s="34" t="s">
        <v>64</v>
      </c>
      <c r="F1035" s="23" t="s">
        <v>76</v>
      </c>
      <c r="G1035" s="21" t="str">
        <f t="shared" ca="1" si="49"/>
        <v>VETERANS</v>
      </c>
      <c r="H1035" s="26">
        <v>21933</v>
      </c>
      <c r="I1035" s="39" t="s">
        <v>1115</v>
      </c>
      <c r="J1035" s="21">
        <f t="shared" ca="1" si="50"/>
        <v>59</v>
      </c>
      <c r="K1035" s="21">
        <f t="shared" ca="1" si="51"/>
        <v>59</v>
      </c>
    </row>
    <row r="1036" spans="1:11" x14ac:dyDescent="0.25">
      <c r="A1036" s="40" t="s">
        <v>3473</v>
      </c>
      <c r="B1036" s="22">
        <v>5028</v>
      </c>
      <c r="C1036" s="35" t="s">
        <v>53</v>
      </c>
      <c r="D1036" s="22" t="s">
        <v>63</v>
      </c>
      <c r="E1036" s="36" t="s">
        <v>64</v>
      </c>
      <c r="F1036" s="22" t="s">
        <v>76</v>
      </c>
      <c r="G1036" s="21" t="str">
        <f t="shared" ca="1" si="49"/>
        <v>VETERANS</v>
      </c>
      <c r="H1036" s="25">
        <v>17459</v>
      </c>
      <c r="I1036" s="37" t="s">
        <v>1116</v>
      </c>
      <c r="J1036" s="21">
        <f t="shared" ca="1" si="50"/>
        <v>72</v>
      </c>
      <c r="K1036" s="21">
        <f t="shared" ca="1" si="51"/>
        <v>71</v>
      </c>
    </row>
    <row r="1037" spans="1:11" x14ac:dyDescent="0.25">
      <c r="A1037" s="40" t="s">
        <v>3474</v>
      </c>
      <c r="B1037" s="23">
        <v>2033</v>
      </c>
      <c r="C1037" s="38" t="s">
        <v>21</v>
      </c>
      <c r="D1037" s="23" t="s">
        <v>63</v>
      </c>
      <c r="E1037" s="34" t="s">
        <v>64</v>
      </c>
      <c r="F1037" s="23" t="s">
        <v>77</v>
      </c>
      <c r="G1037" s="21" t="str">
        <f t="shared" ca="1" si="49"/>
        <v>VETERANS</v>
      </c>
      <c r="H1037" s="26">
        <v>20631</v>
      </c>
      <c r="I1037" s="39" t="s">
        <v>1117</v>
      </c>
      <c r="J1037" s="21">
        <f t="shared" ca="1" si="50"/>
        <v>63</v>
      </c>
      <c r="K1037" s="21">
        <f t="shared" ca="1" si="51"/>
        <v>62</v>
      </c>
    </row>
    <row r="1038" spans="1:11" x14ac:dyDescent="0.25">
      <c r="A1038" s="40" t="s">
        <v>3475</v>
      </c>
      <c r="B1038" s="22">
        <v>2033</v>
      </c>
      <c r="C1038" s="35" t="s">
        <v>21</v>
      </c>
      <c r="D1038" s="22" t="s">
        <v>64</v>
      </c>
      <c r="E1038" s="36" t="s">
        <v>64</v>
      </c>
      <c r="F1038" s="22" t="s">
        <v>76</v>
      </c>
      <c r="G1038" s="21" t="str">
        <f t="shared" ca="1" si="49"/>
        <v>SENIORS</v>
      </c>
      <c r="H1038" s="25">
        <v>25600</v>
      </c>
      <c r="I1038" s="37" t="s">
        <v>1118</v>
      </c>
      <c r="J1038" s="21">
        <f t="shared" ca="1" si="50"/>
        <v>49</v>
      </c>
      <c r="K1038" s="21">
        <f t="shared" ca="1" si="51"/>
        <v>49</v>
      </c>
    </row>
    <row r="1039" spans="1:11" x14ac:dyDescent="0.25">
      <c r="A1039" s="40" t="s">
        <v>3476</v>
      </c>
      <c r="B1039" s="23">
        <v>5036</v>
      </c>
      <c r="C1039" s="38" t="s">
        <v>59</v>
      </c>
      <c r="D1039" s="23" t="s">
        <v>63</v>
      </c>
      <c r="E1039" s="34" t="s">
        <v>64</v>
      </c>
      <c r="F1039" s="23" t="s">
        <v>76</v>
      </c>
      <c r="G1039" s="21" t="str">
        <f t="shared" ca="1" si="49"/>
        <v>VETERANS</v>
      </c>
      <c r="H1039" s="26">
        <v>20985</v>
      </c>
      <c r="I1039" s="39" t="s">
        <v>1119</v>
      </c>
      <c r="J1039" s="21">
        <f t="shared" ca="1" si="50"/>
        <v>62</v>
      </c>
      <c r="K1039" s="21">
        <f t="shared" ca="1" si="51"/>
        <v>61</v>
      </c>
    </row>
    <row r="1040" spans="1:11" x14ac:dyDescent="0.25">
      <c r="A1040" s="40" t="s">
        <v>3477</v>
      </c>
      <c r="B1040" s="22">
        <v>2029</v>
      </c>
      <c r="C1040" s="35" t="s">
        <v>18</v>
      </c>
      <c r="D1040" s="22" t="s">
        <v>63</v>
      </c>
      <c r="E1040" s="36" t="s">
        <v>64</v>
      </c>
      <c r="F1040" s="22" t="s">
        <v>76</v>
      </c>
      <c r="G1040" s="21" t="str">
        <f t="shared" ca="1" si="49"/>
        <v>VETERANS</v>
      </c>
      <c r="H1040" s="25">
        <v>22829</v>
      </c>
      <c r="I1040" s="37" t="s">
        <v>1120</v>
      </c>
      <c r="J1040" s="21">
        <f t="shared" ca="1" si="50"/>
        <v>57</v>
      </c>
      <c r="K1040" s="21">
        <f t="shared" ca="1" si="51"/>
        <v>56</v>
      </c>
    </row>
    <row r="1041" spans="1:11" x14ac:dyDescent="0.25">
      <c r="A1041" s="40" t="s">
        <v>3478</v>
      </c>
      <c r="B1041" s="23">
        <v>3024</v>
      </c>
      <c r="C1041" s="38" t="s">
        <v>38</v>
      </c>
      <c r="D1041" s="23" t="s">
        <v>63</v>
      </c>
      <c r="E1041" s="34" t="s">
        <v>64</v>
      </c>
      <c r="F1041" s="23" t="s">
        <v>76</v>
      </c>
      <c r="G1041" s="21" t="str">
        <f t="shared" ca="1" si="49"/>
        <v>VETERANS</v>
      </c>
      <c r="H1041" s="26">
        <v>16937</v>
      </c>
      <c r="I1041" s="39" t="s">
        <v>1121</v>
      </c>
      <c r="J1041" s="21">
        <f t="shared" ca="1" si="50"/>
        <v>73</v>
      </c>
      <c r="K1041" s="21">
        <f t="shared" ca="1" si="51"/>
        <v>72</v>
      </c>
    </row>
    <row r="1042" spans="1:11" x14ac:dyDescent="0.25">
      <c r="A1042" s="40" t="s">
        <v>3479</v>
      </c>
      <c r="B1042" s="22">
        <v>3013</v>
      </c>
      <c r="C1042" s="35" t="s">
        <v>33</v>
      </c>
      <c r="D1042" s="22" t="s">
        <v>63</v>
      </c>
      <c r="E1042" s="36" t="s">
        <v>64</v>
      </c>
      <c r="F1042" s="22" t="s">
        <v>76</v>
      </c>
      <c r="G1042" s="21" t="str">
        <f t="shared" ca="1" si="49"/>
        <v>VETERANS</v>
      </c>
      <c r="H1042" s="25">
        <v>20219</v>
      </c>
      <c r="I1042" s="37" t="s">
        <v>1122</v>
      </c>
      <c r="J1042" s="21">
        <f t="shared" ca="1" si="50"/>
        <v>64</v>
      </c>
      <c r="K1042" s="21">
        <f t="shared" ca="1" si="51"/>
        <v>63</v>
      </c>
    </row>
    <row r="1043" spans="1:11" x14ac:dyDescent="0.25">
      <c r="A1043" s="40" t="s">
        <v>3480</v>
      </c>
      <c r="B1043" s="23">
        <v>2022</v>
      </c>
      <c r="C1043" s="38" t="s">
        <v>12</v>
      </c>
      <c r="D1043" s="23" t="s">
        <v>63</v>
      </c>
      <c r="E1043" s="34" t="s">
        <v>64</v>
      </c>
      <c r="F1043" s="23" t="s">
        <v>76</v>
      </c>
      <c r="G1043" s="21" t="str">
        <f t="shared" ca="1" si="49"/>
        <v>SENIORS</v>
      </c>
      <c r="H1043" s="26">
        <v>23875</v>
      </c>
      <c r="I1043" s="39" t="s">
        <v>1123</v>
      </c>
      <c r="J1043" s="21">
        <f t="shared" ca="1" si="50"/>
        <v>54</v>
      </c>
      <c r="K1043" s="21">
        <f t="shared" ca="1" si="51"/>
        <v>53</v>
      </c>
    </row>
    <row r="1044" spans="1:11" x14ac:dyDescent="0.25">
      <c r="A1044" s="40" t="s">
        <v>3481</v>
      </c>
      <c r="B1044" s="22">
        <v>3024</v>
      </c>
      <c r="C1044" s="35" t="s">
        <v>38</v>
      </c>
      <c r="D1044" s="22" t="s">
        <v>63</v>
      </c>
      <c r="E1044" s="36" t="s">
        <v>64</v>
      </c>
      <c r="F1044" s="22" t="s">
        <v>76</v>
      </c>
      <c r="G1044" s="21" t="str">
        <f t="shared" ca="1" si="49"/>
        <v>SENIORS</v>
      </c>
      <c r="H1044" s="25">
        <v>30042</v>
      </c>
      <c r="I1044" s="37" t="s">
        <v>1124</v>
      </c>
      <c r="J1044" s="21">
        <f t="shared" ca="1" si="50"/>
        <v>37</v>
      </c>
      <c r="K1044" s="21">
        <f t="shared" ca="1" si="51"/>
        <v>36</v>
      </c>
    </row>
    <row r="1045" spans="1:11" x14ac:dyDescent="0.25">
      <c r="A1045" s="40" t="s">
        <v>3482</v>
      </c>
      <c r="B1045" s="23">
        <v>3005</v>
      </c>
      <c r="C1045" s="38" t="s">
        <v>26</v>
      </c>
      <c r="D1045" s="23" t="s">
        <v>63</v>
      </c>
      <c r="E1045" s="34" t="s">
        <v>64</v>
      </c>
      <c r="F1045" s="23" t="s">
        <v>77</v>
      </c>
      <c r="G1045" s="21" t="str">
        <f t="shared" ca="1" si="49"/>
        <v>JUNIORS</v>
      </c>
      <c r="H1045" s="26">
        <v>37412</v>
      </c>
      <c r="I1045" s="39" t="s">
        <v>1128</v>
      </c>
      <c r="J1045" s="21">
        <f t="shared" ca="1" si="50"/>
        <v>17</v>
      </c>
      <c r="K1045" s="21">
        <f t="shared" ca="1" si="51"/>
        <v>16</v>
      </c>
    </row>
    <row r="1046" spans="1:11" x14ac:dyDescent="0.25">
      <c r="A1046" s="40" t="s">
        <v>3483</v>
      </c>
      <c r="B1046" s="22">
        <v>5003</v>
      </c>
      <c r="C1046" s="35" t="s">
        <v>40</v>
      </c>
      <c r="D1046" s="22" t="s">
        <v>63</v>
      </c>
      <c r="E1046" s="36" t="s">
        <v>64</v>
      </c>
      <c r="F1046" s="22" t="s">
        <v>76</v>
      </c>
      <c r="G1046" s="21" t="str">
        <f t="shared" ca="1" si="49"/>
        <v>VETERANS</v>
      </c>
      <c r="H1046" s="25">
        <v>19242</v>
      </c>
      <c r="I1046" s="37" t="s">
        <v>1127</v>
      </c>
      <c r="J1046" s="21">
        <f t="shared" ca="1" si="50"/>
        <v>67</v>
      </c>
      <c r="K1046" s="21">
        <f t="shared" ca="1" si="51"/>
        <v>66</v>
      </c>
    </row>
    <row r="1047" spans="1:11" x14ac:dyDescent="0.25">
      <c r="A1047" s="40" t="s">
        <v>3484</v>
      </c>
      <c r="B1047" s="22">
        <v>5005</v>
      </c>
      <c r="C1047" s="35" t="s">
        <v>41</v>
      </c>
      <c r="D1047" s="22" t="s">
        <v>63</v>
      </c>
      <c r="E1047" s="36" t="s">
        <v>64</v>
      </c>
      <c r="F1047" s="22" t="s">
        <v>76</v>
      </c>
      <c r="G1047" s="21" t="str">
        <f t="shared" ca="1" si="49"/>
        <v>VETERANS</v>
      </c>
      <c r="H1047" s="25">
        <v>19241</v>
      </c>
      <c r="I1047" s="37" t="s">
        <v>1125</v>
      </c>
      <c r="J1047" s="21">
        <f t="shared" ca="1" si="50"/>
        <v>67</v>
      </c>
      <c r="K1047" s="21">
        <f t="shared" ca="1" si="51"/>
        <v>66</v>
      </c>
    </row>
    <row r="1048" spans="1:11" x14ac:dyDescent="0.25">
      <c r="A1048" s="40" t="s">
        <v>3485</v>
      </c>
      <c r="B1048" s="23">
        <v>5005</v>
      </c>
      <c r="C1048" s="38" t="s">
        <v>41</v>
      </c>
      <c r="D1048" s="23" t="s">
        <v>64</v>
      </c>
      <c r="E1048" s="34" t="s">
        <v>64</v>
      </c>
      <c r="F1048" s="23" t="s">
        <v>76</v>
      </c>
      <c r="G1048" s="21" t="str">
        <f t="shared" ca="1" si="49"/>
        <v>VETERANS</v>
      </c>
      <c r="H1048" s="26">
        <v>20288</v>
      </c>
      <c r="I1048" s="39" t="s">
        <v>1126</v>
      </c>
      <c r="J1048" s="21">
        <f t="shared" ca="1" si="50"/>
        <v>64</v>
      </c>
      <c r="K1048" s="21">
        <f t="shared" ca="1" si="51"/>
        <v>63</v>
      </c>
    </row>
    <row r="1049" spans="1:11" x14ac:dyDescent="0.25">
      <c r="A1049" s="40" t="s">
        <v>3486</v>
      </c>
      <c r="B1049" s="23">
        <v>2022</v>
      </c>
      <c r="C1049" s="38" t="s">
        <v>12</v>
      </c>
      <c r="D1049" s="23" t="s">
        <v>64</v>
      </c>
      <c r="E1049" s="34" t="s">
        <v>64</v>
      </c>
      <c r="F1049" s="23" t="s">
        <v>77</v>
      </c>
      <c r="G1049" s="21" t="str">
        <f t="shared" ca="1" si="49"/>
        <v>JUNIORS</v>
      </c>
      <c r="H1049" s="26">
        <v>37188</v>
      </c>
      <c r="I1049" s="39" t="s">
        <v>1129</v>
      </c>
      <c r="J1049" s="21">
        <f t="shared" ca="1" si="50"/>
        <v>18</v>
      </c>
      <c r="K1049" s="21">
        <f t="shared" ca="1" si="51"/>
        <v>17</v>
      </c>
    </row>
    <row r="1050" spans="1:11" x14ac:dyDescent="0.25">
      <c r="A1050" s="40" t="s">
        <v>3487</v>
      </c>
      <c r="B1050" s="22">
        <v>2016</v>
      </c>
      <c r="C1050" s="35" t="s">
        <v>10</v>
      </c>
      <c r="D1050" s="22" t="s">
        <v>64</v>
      </c>
      <c r="E1050" s="36" t="s">
        <v>64</v>
      </c>
      <c r="F1050" s="22" t="s">
        <v>76</v>
      </c>
      <c r="G1050" s="21" t="str">
        <f t="shared" ca="1" si="49"/>
        <v>VETERANS</v>
      </c>
      <c r="H1050" s="25">
        <v>17908</v>
      </c>
      <c r="I1050" s="37" t="s">
        <v>1130</v>
      </c>
      <c r="J1050" s="21">
        <f t="shared" ca="1" si="50"/>
        <v>70</v>
      </c>
      <c r="K1050" s="21">
        <f t="shared" ca="1" si="51"/>
        <v>70</v>
      </c>
    </row>
    <row r="1051" spans="1:11" x14ac:dyDescent="0.25">
      <c r="A1051" s="40" t="s">
        <v>3488</v>
      </c>
      <c r="B1051" s="23">
        <v>2016</v>
      </c>
      <c r="C1051" s="38" t="s">
        <v>10</v>
      </c>
      <c r="D1051" s="23" t="s">
        <v>63</v>
      </c>
      <c r="E1051" s="34" t="s">
        <v>64</v>
      </c>
      <c r="F1051" s="23" t="s">
        <v>76</v>
      </c>
      <c r="G1051" s="21" t="str">
        <f t="shared" ca="1" si="49"/>
        <v>VETERANS</v>
      </c>
      <c r="H1051" s="26">
        <v>17861</v>
      </c>
      <c r="I1051" s="39" t="s">
        <v>1131</v>
      </c>
      <c r="J1051" s="21">
        <f t="shared" ca="1" si="50"/>
        <v>71</v>
      </c>
      <c r="K1051" s="21">
        <f t="shared" ca="1" si="51"/>
        <v>70</v>
      </c>
    </row>
    <row r="1052" spans="1:11" x14ac:dyDescent="0.25">
      <c r="A1052" s="40" t="s">
        <v>3489</v>
      </c>
      <c r="B1052" s="22">
        <v>2020</v>
      </c>
      <c r="C1052" s="35" t="s">
        <v>11</v>
      </c>
      <c r="D1052" s="22" t="s">
        <v>63</v>
      </c>
      <c r="E1052" s="36" t="s">
        <v>64</v>
      </c>
      <c r="F1052" s="22" t="s">
        <v>76</v>
      </c>
      <c r="G1052" s="21" t="str">
        <f t="shared" ca="1" si="49"/>
        <v>SENIORS</v>
      </c>
      <c r="H1052" s="25">
        <v>27471</v>
      </c>
      <c r="I1052" s="37" t="s">
        <v>1132</v>
      </c>
      <c r="J1052" s="21">
        <f t="shared" ca="1" si="50"/>
        <v>44</v>
      </c>
      <c r="K1052" s="21">
        <f t="shared" ca="1" si="51"/>
        <v>43</v>
      </c>
    </row>
    <row r="1053" spans="1:11" x14ac:dyDescent="0.25">
      <c r="A1053" s="40" t="s">
        <v>3490</v>
      </c>
      <c r="B1053" s="23">
        <v>2020</v>
      </c>
      <c r="C1053" s="38" t="s">
        <v>11</v>
      </c>
      <c r="D1053" s="23" t="s">
        <v>64</v>
      </c>
      <c r="E1053" s="34" t="s">
        <v>64</v>
      </c>
      <c r="F1053" s="23" t="s">
        <v>76</v>
      </c>
      <c r="G1053" s="21" t="str">
        <f t="shared" ca="1" si="49"/>
        <v>SENIORS</v>
      </c>
      <c r="H1053" s="26">
        <v>30680</v>
      </c>
      <c r="I1053" s="39" t="s">
        <v>1133</v>
      </c>
      <c r="J1053" s="21">
        <f t="shared" ca="1" si="50"/>
        <v>36</v>
      </c>
      <c r="K1053" s="21">
        <f t="shared" ca="1" si="51"/>
        <v>35</v>
      </c>
    </row>
    <row r="1054" spans="1:11" x14ac:dyDescent="0.25">
      <c r="A1054" s="40" t="s">
        <v>3491</v>
      </c>
      <c r="B1054" s="22">
        <v>2032</v>
      </c>
      <c r="C1054" s="35" t="s">
        <v>20</v>
      </c>
      <c r="D1054" s="22" t="s">
        <v>63</v>
      </c>
      <c r="E1054" s="36" t="s">
        <v>64</v>
      </c>
      <c r="F1054" s="22" t="s">
        <v>76</v>
      </c>
      <c r="G1054" s="21" t="str">
        <f t="shared" ca="1" si="49"/>
        <v>SENIORS</v>
      </c>
      <c r="H1054" s="25">
        <v>25872</v>
      </c>
      <c r="I1054" s="37" t="s">
        <v>1134</v>
      </c>
      <c r="J1054" s="21">
        <f t="shared" ca="1" si="50"/>
        <v>49</v>
      </c>
      <c r="K1054" s="21">
        <f t="shared" ca="1" si="51"/>
        <v>48</v>
      </c>
    </row>
    <row r="1055" spans="1:11" x14ac:dyDescent="0.25">
      <c r="A1055" s="40" t="s">
        <v>3492</v>
      </c>
      <c r="B1055" s="23">
        <v>3004</v>
      </c>
      <c r="C1055" s="38" t="s">
        <v>25</v>
      </c>
      <c r="D1055" s="23" t="s">
        <v>63</v>
      </c>
      <c r="E1055" s="34" t="s">
        <v>64</v>
      </c>
      <c r="F1055" s="23" t="s">
        <v>76</v>
      </c>
      <c r="G1055" s="21" t="str">
        <f t="shared" ca="1" si="49"/>
        <v>VETERANS</v>
      </c>
      <c r="H1055" s="26">
        <v>18587</v>
      </c>
      <c r="I1055" s="39" t="s">
        <v>1136</v>
      </c>
      <c r="J1055" s="21">
        <f t="shared" ca="1" si="50"/>
        <v>69</v>
      </c>
      <c r="K1055" s="21">
        <f t="shared" ca="1" si="51"/>
        <v>68</v>
      </c>
    </row>
    <row r="1056" spans="1:11" x14ac:dyDescent="0.25">
      <c r="A1056" s="40" t="s">
        <v>3493</v>
      </c>
      <c r="B1056" s="22">
        <v>3007</v>
      </c>
      <c r="C1056" s="35" t="s">
        <v>28</v>
      </c>
      <c r="D1056" s="22" t="s">
        <v>63</v>
      </c>
      <c r="E1056" s="36" t="s">
        <v>64</v>
      </c>
      <c r="F1056" s="22" t="s">
        <v>76</v>
      </c>
      <c r="G1056" s="21" t="str">
        <f t="shared" ca="1" si="49"/>
        <v>VETERANS</v>
      </c>
      <c r="H1056" s="25">
        <v>15199</v>
      </c>
      <c r="I1056" s="37" t="s">
        <v>1137</v>
      </c>
      <c r="J1056" s="21">
        <f t="shared" ca="1" si="50"/>
        <v>78</v>
      </c>
      <c r="K1056" s="21">
        <f t="shared" ca="1" si="51"/>
        <v>77</v>
      </c>
    </row>
    <row r="1057" spans="1:11" x14ac:dyDescent="0.25">
      <c r="A1057" s="40" t="s">
        <v>3494</v>
      </c>
      <c r="B1057" s="23">
        <v>3014</v>
      </c>
      <c r="C1057" s="38" t="s">
        <v>34</v>
      </c>
      <c r="D1057" s="23" t="s">
        <v>63</v>
      </c>
      <c r="E1057" s="34" t="s">
        <v>64</v>
      </c>
      <c r="F1057" s="23" t="s">
        <v>76</v>
      </c>
      <c r="G1057" s="21" t="str">
        <f t="shared" ca="1" si="49"/>
        <v>SENIORS</v>
      </c>
      <c r="H1057" s="26">
        <v>27474</v>
      </c>
      <c r="I1057" s="39" t="s">
        <v>2365</v>
      </c>
      <c r="J1057" s="21">
        <f t="shared" ca="1" si="50"/>
        <v>44</v>
      </c>
      <c r="K1057" s="21">
        <f t="shared" ca="1" si="51"/>
        <v>43</v>
      </c>
    </row>
    <row r="1058" spans="1:11" x14ac:dyDescent="0.25">
      <c r="A1058" s="40" t="s">
        <v>3495</v>
      </c>
      <c r="B1058" s="22">
        <v>3025</v>
      </c>
      <c r="C1058" s="35" t="s">
        <v>39</v>
      </c>
      <c r="D1058" s="22" t="s">
        <v>63</v>
      </c>
      <c r="E1058" s="36" t="s">
        <v>64</v>
      </c>
      <c r="F1058" s="22" t="s">
        <v>76</v>
      </c>
      <c r="G1058" s="21" t="str">
        <f t="shared" ca="1" si="49"/>
        <v>VETERANS</v>
      </c>
      <c r="H1058" s="25">
        <v>18919</v>
      </c>
      <c r="I1058" s="37" t="s">
        <v>1135</v>
      </c>
      <c r="J1058" s="21">
        <f t="shared" ca="1" si="50"/>
        <v>68</v>
      </c>
      <c r="K1058" s="21">
        <f t="shared" ca="1" si="51"/>
        <v>67</v>
      </c>
    </row>
    <row r="1059" spans="1:11" x14ac:dyDescent="0.25">
      <c r="A1059" s="40" t="s">
        <v>3496</v>
      </c>
      <c r="B1059" s="23">
        <v>3005</v>
      </c>
      <c r="C1059" s="38" t="s">
        <v>26</v>
      </c>
      <c r="D1059" s="23" t="s">
        <v>64</v>
      </c>
      <c r="E1059" s="34" t="s">
        <v>64</v>
      </c>
      <c r="F1059" s="23" t="s">
        <v>78</v>
      </c>
      <c r="G1059" s="21" t="str">
        <f t="shared" ca="1" si="49"/>
        <v>SENIORS</v>
      </c>
      <c r="H1059" s="26">
        <v>24285</v>
      </c>
      <c r="I1059" s="39" t="s">
        <v>1138</v>
      </c>
      <c r="J1059" s="21">
        <f t="shared" ca="1" si="50"/>
        <v>53</v>
      </c>
      <c r="K1059" s="21">
        <f t="shared" ca="1" si="51"/>
        <v>52</v>
      </c>
    </row>
    <row r="1060" spans="1:11" x14ac:dyDescent="0.25">
      <c r="A1060" s="40" t="s">
        <v>3497</v>
      </c>
      <c r="B1060" s="22">
        <v>3005</v>
      </c>
      <c r="C1060" s="35" t="s">
        <v>26</v>
      </c>
      <c r="D1060" s="22" t="s">
        <v>63</v>
      </c>
      <c r="E1060" s="36" t="s">
        <v>64</v>
      </c>
      <c r="F1060" s="22" t="s">
        <v>76</v>
      </c>
      <c r="G1060" s="21" t="str">
        <f t="shared" ca="1" si="49"/>
        <v>SENIORS</v>
      </c>
      <c r="H1060" s="25">
        <v>24321</v>
      </c>
      <c r="I1060" s="37" t="s">
        <v>1139</v>
      </c>
      <c r="J1060" s="21">
        <f t="shared" ca="1" si="50"/>
        <v>53</v>
      </c>
      <c r="K1060" s="21">
        <f t="shared" ca="1" si="51"/>
        <v>52</v>
      </c>
    </row>
    <row r="1061" spans="1:11" x14ac:dyDescent="0.25">
      <c r="A1061" s="40" t="s">
        <v>3498</v>
      </c>
      <c r="B1061" s="23">
        <v>5015</v>
      </c>
      <c r="C1061" s="38" t="s">
        <v>45</v>
      </c>
      <c r="D1061" s="23" t="s">
        <v>64</v>
      </c>
      <c r="E1061" s="34" t="s">
        <v>64</v>
      </c>
      <c r="F1061" s="23" t="s">
        <v>76</v>
      </c>
      <c r="G1061" s="21" t="str">
        <f t="shared" ca="1" si="49"/>
        <v>SENIORS</v>
      </c>
      <c r="H1061" s="26">
        <v>23899</v>
      </c>
      <c r="I1061" s="39" t="s">
        <v>1140</v>
      </c>
      <c r="J1061" s="21">
        <f t="shared" ca="1" si="50"/>
        <v>54</v>
      </c>
      <c r="K1061" s="21">
        <f t="shared" ca="1" si="51"/>
        <v>53</v>
      </c>
    </row>
    <row r="1062" spans="1:11" x14ac:dyDescent="0.25">
      <c r="A1062" s="40" t="s">
        <v>3499</v>
      </c>
      <c r="B1062" s="22">
        <v>2024</v>
      </c>
      <c r="C1062" s="35" t="s">
        <v>14</v>
      </c>
      <c r="D1062" s="22" t="s">
        <v>63</v>
      </c>
      <c r="E1062" s="36" t="s">
        <v>64</v>
      </c>
      <c r="F1062" s="22" t="s">
        <v>76</v>
      </c>
      <c r="G1062" s="21" t="str">
        <f t="shared" ca="1" si="49"/>
        <v>VETERANS</v>
      </c>
      <c r="H1062" s="25">
        <v>20551</v>
      </c>
      <c r="I1062" s="37" t="s">
        <v>1141</v>
      </c>
      <c r="J1062" s="21">
        <f t="shared" ca="1" si="50"/>
        <v>63</v>
      </c>
      <c r="K1062" s="21">
        <f t="shared" ca="1" si="51"/>
        <v>62</v>
      </c>
    </row>
    <row r="1063" spans="1:11" x14ac:dyDescent="0.25">
      <c r="A1063" s="40" t="s">
        <v>3500</v>
      </c>
      <c r="B1063" s="23">
        <v>5027</v>
      </c>
      <c r="C1063" s="38" t="s">
        <v>52</v>
      </c>
      <c r="D1063" s="23" t="s">
        <v>63</v>
      </c>
      <c r="E1063" s="34" t="s">
        <v>64</v>
      </c>
      <c r="F1063" s="23" t="s">
        <v>76</v>
      </c>
      <c r="G1063" s="21" t="str">
        <f t="shared" ca="1" si="49"/>
        <v>VETERANS</v>
      </c>
      <c r="H1063" s="26">
        <v>17940</v>
      </c>
      <c r="I1063" s="39" t="s">
        <v>1142</v>
      </c>
      <c r="J1063" s="21">
        <f t="shared" ca="1" si="50"/>
        <v>70</v>
      </c>
      <c r="K1063" s="21">
        <f t="shared" ca="1" si="51"/>
        <v>70</v>
      </c>
    </row>
    <row r="1064" spans="1:11" x14ac:dyDescent="0.25">
      <c r="A1064" s="40" t="s">
        <v>3501</v>
      </c>
      <c r="B1064" s="22">
        <v>3022</v>
      </c>
      <c r="C1064" s="35" t="s">
        <v>37</v>
      </c>
      <c r="D1064" s="22" t="s">
        <v>63</v>
      </c>
      <c r="E1064" s="36" t="s">
        <v>64</v>
      </c>
      <c r="F1064" s="22" t="s">
        <v>76</v>
      </c>
      <c r="G1064" s="21" t="str">
        <f t="shared" ca="1" si="49"/>
        <v>VETERANS</v>
      </c>
      <c r="H1064" s="25">
        <v>14367</v>
      </c>
      <c r="I1064" s="37" t="s">
        <v>1143</v>
      </c>
      <c r="J1064" s="21">
        <f t="shared" ca="1" si="50"/>
        <v>80</v>
      </c>
      <c r="K1064" s="21">
        <f t="shared" ca="1" si="51"/>
        <v>79</v>
      </c>
    </row>
    <row r="1065" spans="1:11" x14ac:dyDescent="0.25">
      <c r="A1065" s="40" t="s">
        <v>3502</v>
      </c>
      <c r="B1065" s="23">
        <v>2035</v>
      </c>
      <c r="C1065" s="38" t="s">
        <v>22</v>
      </c>
      <c r="D1065" s="23" t="s">
        <v>63</v>
      </c>
      <c r="E1065" s="34" t="s">
        <v>64</v>
      </c>
      <c r="F1065" s="23" t="s">
        <v>76</v>
      </c>
      <c r="G1065" s="21" t="str">
        <f t="shared" ca="1" si="49"/>
        <v>VETERANS</v>
      </c>
      <c r="H1065" s="26">
        <v>21914</v>
      </c>
      <c r="I1065" s="39" t="s">
        <v>1144</v>
      </c>
      <c r="J1065" s="21">
        <f t="shared" ca="1" si="50"/>
        <v>60</v>
      </c>
      <c r="K1065" s="21">
        <f t="shared" ca="1" si="51"/>
        <v>59</v>
      </c>
    </row>
    <row r="1066" spans="1:11" x14ac:dyDescent="0.25">
      <c r="A1066" s="40" t="s">
        <v>3503</v>
      </c>
      <c r="B1066" s="22">
        <v>2035</v>
      </c>
      <c r="C1066" s="35" t="s">
        <v>22</v>
      </c>
      <c r="D1066" s="22" t="s">
        <v>64</v>
      </c>
      <c r="E1066" s="36" t="s">
        <v>64</v>
      </c>
      <c r="F1066" s="22" t="s">
        <v>76</v>
      </c>
      <c r="G1066" s="21" t="str">
        <f t="shared" ca="1" si="49"/>
        <v>VETERANS</v>
      </c>
      <c r="H1066" s="25">
        <v>18777</v>
      </c>
      <c r="I1066" s="37" t="s">
        <v>1145</v>
      </c>
      <c r="J1066" s="21">
        <f t="shared" ca="1" si="50"/>
        <v>68</v>
      </c>
      <c r="K1066" s="21">
        <f t="shared" ca="1" si="51"/>
        <v>67</v>
      </c>
    </row>
    <row r="1067" spans="1:11" x14ac:dyDescent="0.25">
      <c r="A1067" s="40" t="s">
        <v>3504</v>
      </c>
      <c r="B1067" s="23">
        <v>3004</v>
      </c>
      <c r="C1067" s="38" t="s">
        <v>25</v>
      </c>
      <c r="D1067" s="23" t="s">
        <v>64</v>
      </c>
      <c r="E1067" s="34" t="s">
        <v>64</v>
      </c>
      <c r="F1067" s="23" t="s">
        <v>76</v>
      </c>
      <c r="G1067" s="21" t="str">
        <f t="shared" ca="1" si="49"/>
        <v>SENIORS</v>
      </c>
      <c r="H1067" s="26">
        <v>24039</v>
      </c>
      <c r="I1067" s="39" t="s">
        <v>1146</v>
      </c>
      <c r="J1067" s="21">
        <f t="shared" ca="1" si="50"/>
        <v>54</v>
      </c>
      <c r="K1067" s="21">
        <f t="shared" ca="1" si="51"/>
        <v>53</v>
      </c>
    </row>
    <row r="1068" spans="1:11" x14ac:dyDescent="0.25">
      <c r="A1068" s="40" t="s">
        <v>3505</v>
      </c>
      <c r="B1068" s="22">
        <v>5012</v>
      </c>
      <c r="C1068" s="35" t="s">
        <v>44</v>
      </c>
      <c r="D1068" s="22" t="s">
        <v>63</v>
      </c>
      <c r="E1068" s="36" t="s">
        <v>64</v>
      </c>
      <c r="F1068" s="22" t="s">
        <v>76</v>
      </c>
      <c r="G1068" s="21" t="str">
        <f t="shared" ca="1" si="49"/>
        <v>VETERANS</v>
      </c>
      <c r="H1068" s="25">
        <v>21696</v>
      </c>
      <c r="I1068" s="37" t="s">
        <v>1147</v>
      </c>
      <c r="J1068" s="21">
        <f t="shared" ca="1" si="50"/>
        <v>60</v>
      </c>
      <c r="K1068" s="21">
        <f t="shared" ca="1" si="51"/>
        <v>59</v>
      </c>
    </row>
    <row r="1069" spans="1:11" x14ac:dyDescent="0.25">
      <c r="A1069" s="40" t="s">
        <v>3506</v>
      </c>
      <c r="B1069" s="23">
        <v>2032</v>
      </c>
      <c r="C1069" s="38" t="s">
        <v>20</v>
      </c>
      <c r="D1069" s="23" t="s">
        <v>63</v>
      </c>
      <c r="E1069" s="34" t="s">
        <v>64</v>
      </c>
      <c r="F1069" s="23" t="s">
        <v>76</v>
      </c>
      <c r="G1069" s="21" t="str">
        <f t="shared" ca="1" si="49"/>
        <v>SENIORS</v>
      </c>
      <c r="H1069" s="26">
        <v>23198</v>
      </c>
      <c r="I1069" s="39" t="s">
        <v>1148</v>
      </c>
      <c r="J1069" s="21">
        <f t="shared" ca="1" si="50"/>
        <v>56</v>
      </c>
      <c r="K1069" s="21">
        <f t="shared" ca="1" si="51"/>
        <v>55</v>
      </c>
    </row>
    <row r="1070" spans="1:11" x14ac:dyDescent="0.25">
      <c r="A1070" s="40" t="s">
        <v>3507</v>
      </c>
      <c r="B1070" s="22">
        <v>2015</v>
      </c>
      <c r="C1070" s="35" t="s">
        <v>9</v>
      </c>
      <c r="D1070" s="22" t="s">
        <v>63</v>
      </c>
      <c r="E1070" s="36" t="s">
        <v>64</v>
      </c>
      <c r="F1070" s="22" t="s">
        <v>76</v>
      </c>
      <c r="G1070" s="21" t="str">
        <f t="shared" ca="1" si="49"/>
        <v>VETERANS</v>
      </c>
      <c r="H1070" s="25">
        <v>21287</v>
      </c>
      <c r="I1070" s="37" t="s">
        <v>1149</v>
      </c>
      <c r="J1070" s="21">
        <f t="shared" ca="1" si="50"/>
        <v>61</v>
      </c>
      <c r="K1070" s="21">
        <f t="shared" ca="1" si="51"/>
        <v>60</v>
      </c>
    </row>
    <row r="1071" spans="1:11" x14ac:dyDescent="0.25">
      <c r="A1071" s="40" t="s">
        <v>3508</v>
      </c>
      <c r="B1071" s="23">
        <v>5012</v>
      </c>
      <c r="C1071" s="38" t="s">
        <v>44</v>
      </c>
      <c r="D1071" s="23" t="s">
        <v>63</v>
      </c>
      <c r="E1071" s="34" t="s">
        <v>64</v>
      </c>
      <c r="F1071" s="23" t="s">
        <v>76</v>
      </c>
      <c r="G1071" s="21" t="str">
        <f t="shared" ca="1" si="49"/>
        <v>VETERANS</v>
      </c>
      <c r="H1071" s="26">
        <v>17972</v>
      </c>
      <c r="I1071" s="39" t="s">
        <v>1150</v>
      </c>
      <c r="J1071" s="21">
        <f t="shared" ca="1" si="50"/>
        <v>70</v>
      </c>
      <c r="K1071" s="21">
        <f t="shared" ca="1" si="51"/>
        <v>69</v>
      </c>
    </row>
    <row r="1072" spans="1:11" x14ac:dyDescent="0.25">
      <c r="A1072" s="40" t="s">
        <v>3509</v>
      </c>
      <c r="B1072" s="22">
        <v>5025</v>
      </c>
      <c r="C1072" s="35" t="s">
        <v>50</v>
      </c>
      <c r="D1072" s="22" t="s">
        <v>63</v>
      </c>
      <c r="E1072" s="36" t="s">
        <v>64</v>
      </c>
      <c r="F1072" s="22" t="s">
        <v>76</v>
      </c>
      <c r="G1072" s="21" t="str">
        <f t="shared" ca="1" si="49"/>
        <v>VETERANS</v>
      </c>
      <c r="H1072" s="25">
        <v>14660</v>
      </c>
      <c r="I1072" s="37" t="s">
        <v>1151</v>
      </c>
      <c r="J1072" s="21">
        <f t="shared" ca="1" si="50"/>
        <v>79</v>
      </c>
      <c r="K1072" s="21">
        <f t="shared" ca="1" si="51"/>
        <v>79</v>
      </c>
    </row>
    <row r="1073" spans="1:11" x14ac:dyDescent="0.25">
      <c r="A1073" s="40" t="s">
        <v>3510</v>
      </c>
      <c r="B1073" s="23">
        <v>3024</v>
      </c>
      <c r="C1073" s="38" t="s">
        <v>38</v>
      </c>
      <c r="D1073" s="23" t="s">
        <v>63</v>
      </c>
      <c r="E1073" s="34" t="s">
        <v>64</v>
      </c>
      <c r="F1073" s="23" t="s">
        <v>76</v>
      </c>
      <c r="G1073" s="21" t="str">
        <f t="shared" ca="1" si="49"/>
        <v>VETERANS</v>
      </c>
      <c r="H1073" s="26">
        <v>20675</v>
      </c>
      <c r="I1073" s="39" t="s">
        <v>1152</v>
      </c>
      <c r="J1073" s="21">
        <f t="shared" ca="1" si="50"/>
        <v>63</v>
      </c>
      <c r="K1073" s="21">
        <f t="shared" ca="1" si="51"/>
        <v>62</v>
      </c>
    </row>
    <row r="1074" spans="1:11" x14ac:dyDescent="0.25">
      <c r="A1074" s="40" t="s">
        <v>3511</v>
      </c>
      <c r="B1074" s="22">
        <v>3003</v>
      </c>
      <c r="C1074" s="35" t="s">
        <v>24</v>
      </c>
      <c r="D1074" s="22" t="s">
        <v>63</v>
      </c>
      <c r="E1074" s="36" t="s">
        <v>64</v>
      </c>
      <c r="F1074" s="22" t="s">
        <v>76</v>
      </c>
      <c r="G1074" s="21" t="str">
        <f t="shared" ca="1" si="49"/>
        <v>SENIORS</v>
      </c>
      <c r="H1074" s="25">
        <v>30137</v>
      </c>
      <c r="I1074" s="37" t="s">
        <v>1153</v>
      </c>
      <c r="J1074" s="21">
        <f t="shared" ca="1" si="50"/>
        <v>37</v>
      </c>
      <c r="K1074" s="21">
        <f t="shared" ca="1" si="51"/>
        <v>36</v>
      </c>
    </row>
    <row r="1075" spans="1:11" x14ac:dyDescent="0.25">
      <c r="A1075" s="40" t="s">
        <v>3512</v>
      </c>
      <c r="B1075" s="23">
        <v>7015</v>
      </c>
      <c r="C1075" s="38" t="s">
        <v>2441</v>
      </c>
      <c r="D1075" s="23" t="s">
        <v>63</v>
      </c>
      <c r="E1075" s="34" t="s">
        <v>64</v>
      </c>
      <c r="F1075" s="23" t="s">
        <v>76</v>
      </c>
      <c r="G1075" s="21" t="str">
        <f t="shared" ca="1" si="49"/>
        <v>SENIORS</v>
      </c>
      <c r="H1075" s="26">
        <v>23295</v>
      </c>
      <c r="I1075" s="39" t="s">
        <v>2366</v>
      </c>
      <c r="J1075" s="21">
        <f t="shared" ca="1" si="50"/>
        <v>56</v>
      </c>
      <c r="K1075" s="21">
        <f t="shared" ca="1" si="51"/>
        <v>55</v>
      </c>
    </row>
    <row r="1076" spans="1:11" x14ac:dyDescent="0.25">
      <c r="A1076" s="40" t="s">
        <v>3513</v>
      </c>
      <c r="B1076" s="22">
        <v>2025</v>
      </c>
      <c r="C1076" s="35" t="s">
        <v>15</v>
      </c>
      <c r="D1076" s="22" t="s">
        <v>63</v>
      </c>
      <c r="E1076" s="36" t="s">
        <v>64</v>
      </c>
      <c r="F1076" s="22" t="s">
        <v>76</v>
      </c>
      <c r="G1076" s="21" t="str">
        <f t="shared" ca="1" si="49"/>
        <v>VETERANS</v>
      </c>
      <c r="H1076" s="25">
        <v>18063</v>
      </c>
      <c r="I1076" s="37" t="s">
        <v>1154</v>
      </c>
      <c r="J1076" s="21">
        <f t="shared" ca="1" si="50"/>
        <v>70</v>
      </c>
      <c r="K1076" s="21">
        <f t="shared" ca="1" si="51"/>
        <v>69</v>
      </c>
    </row>
    <row r="1077" spans="1:11" x14ac:dyDescent="0.25">
      <c r="A1077" s="40" t="s">
        <v>3514</v>
      </c>
      <c r="B1077" s="23">
        <v>3012</v>
      </c>
      <c r="C1077" s="38" t="s">
        <v>32</v>
      </c>
      <c r="D1077" s="23" t="s">
        <v>64</v>
      </c>
      <c r="E1077" s="34" t="s">
        <v>64</v>
      </c>
      <c r="F1077" s="23" t="s">
        <v>76</v>
      </c>
      <c r="G1077" s="21" t="str">
        <f t="shared" ca="1" si="49"/>
        <v>VETERANS</v>
      </c>
      <c r="H1077" s="26">
        <v>16876</v>
      </c>
      <c r="I1077" s="39" t="s">
        <v>2367</v>
      </c>
      <c r="J1077" s="21">
        <f t="shared" ca="1" si="50"/>
        <v>73</v>
      </c>
      <c r="K1077" s="21">
        <f t="shared" ca="1" si="51"/>
        <v>72</v>
      </c>
    </row>
    <row r="1078" spans="1:11" x14ac:dyDescent="0.25">
      <c r="A1078" s="40" t="s">
        <v>3515</v>
      </c>
      <c r="B1078" s="23">
        <v>3007</v>
      </c>
      <c r="C1078" s="38" t="s">
        <v>28</v>
      </c>
      <c r="D1078" s="23" t="s">
        <v>63</v>
      </c>
      <c r="E1078" s="34" t="s">
        <v>64</v>
      </c>
      <c r="F1078" s="23" t="s">
        <v>76</v>
      </c>
      <c r="G1078" s="21" t="str">
        <f t="shared" ca="1" si="49"/>
        <v>SENIORS</v>
      </c>
      <c r="H1078" s="26">
        <v>26326</v>
      </c>
      <c r="I1078" s="39" t="s">
        <v>1157</v>
      </c>
      <c r="J1078" s="21">
        <f t="shared" ca="1" si="50"/>
        <v>47</v>
      </c>
      <c r="K1078" s="21">
        <f t="shared" ca="1" si="51"/>
        <v>47</v>
      </c>
    </row>
    <row r="1079" spans="1:11" x14ac:dyDescent="0.25">
      <c r="A1079" s="40" t="s">
        <v>3516</v>
      </c>
      <c r="B1079" s="22">
        <v>3025</v>
      </c>
      <c r="C1079" s="35" t="s">
        <v>39</v>
      </c>
      <c r="D1079" s="22" t="s">
        <v>63</v>
      </c>
      <c r="E1079" s="36" t="s">
        <v>64</v>
      </c>
      <c r="F1079" s="22" t="s">
        <v>76</v>
      </c>
      <c r="G1079" s="21" t="str">
        <f t="shared" ca="1" si="49"/>
        <v>VETERANS</v>
      </c>
      <c r="H1079" s="25">
        <v>16132</v>
      </c>
      <c r="I1079" s="37" t="s">
        <v>1155</v>
      </c>
      <c r="J1079" s="21">
        <f t="shared" ca="1" si="50"/>
        <v>75</v>
      </c>
      <c r="K1079" s="21">
        <f t="shared" ca="1" si="51"/>
        <v>75</v>
      </c>
    </row>
    <row r="1080" spans="1:11" x14ac:dyDescent="0.25">
      <c r="A1080" s="40" t="s">
        <v>3517</v>
      </c>
      <c r="B1080" s="22">
        <v>3025</v>
      </c>
      <c r="C1080" s="35" t="s">
        <v>39</v>
      </c>
      <c r="D1080" s="22" t="s">
        <v>63</v>
      </c>
      <c r="E1080" s="36" t="s">
        <v>64</v>
      </c>
      <c r="F1080" s="22" t="s">
        <v>76</v>
      </c>
      <c r="G1080" s="21" t="str">
        <f t="shared" ca="1" si="49"/>
        <v>SENIORS</v>
      </c>
      <c r="H1080" s="25">
        <v>25750</v>
      </c>
      <c r="I1080" s="37" t="s">
        <v>1156</v>
      </c>
      <c r="J1080" s="21">
        <f t="shared" ca="1" si="50"/>
        <v>49</v>
      </c>
      <c r="K1080" s="21">
        <f t="shared" ca="1" si="51"/>
        <v>48</v>
      </c>
    </row>
    <row r="1081" spans="1:11" x14ac:dyDescent="0.25">
      <c r="A1081" s="40" t="s">
        <v>3518</v>
      </c>
      <c r="B1081" s="23">
        <v>2001</v>
      </c>
      <c r="C1081" s="38" t="s">
        <v>3</v>
      </c>
      <c r="D1081" s="23" t="s">
        <v>64</v>
      </c>
      <c r="E1081" s="34" t="s">
        <v>64</v>
      </c>
      <c r="F1081" s="23" t="s">
        <v>76</v>
      </c>
      <c r="G1081" s="21" t="str">
        <f t="shared" ca="1" si="49"/>
        <v>VETERANS</v>
      </c>
      <c r="H1081" s="26">
        <v>18340</v>
      </c>
      <c r="I1081" s="39" t="s">
        <v>1158</v>
      </c>
      <c r="J1081" s="21">
        <f t="shared" ca="1" si="50"/>
        <v>69</v>
      </c>
      <c r="K1081" s="21">
        <f t="shared" ca="1" si="51"/>
        <v>68</v>
      </c>
    </row>
    <row r="1082" spans="1:11" x14ac:dyDescent="0.25">
      <c r="A1082" s="40" t="s">
        <v>3519</v>
      </c>
      <c r="B1082" s="22">
        <v>2012</v>
      </c>
      <c r="C1082" s="35" t="s">
        <v>8</v>
      </c>
      <c r="D1082" s="22" t="s">
        <v>63</v>
      </c>
      <c r="E1082" s="36" t="s">
        <v>64</v>
      </c>
      <c r="F1082" s="22" t="s">
        <v>76</v>
      </c>
      <c r="G1082" s="21" t="str">
        <f t="shared" ca="1" si="49"/>
        <v>VETERANS</v>
      </c>
      <c r="H1082" s="25">
        <v>20204</v>
      </c>
      <c r="I1082" s="37" t="s">
        <v>1159</v>
      </c>
      <c r="J1082" s="21">
        <f t="shared" ca="1" si="50"/>
        <v>64</v>
      </c>
      <c r="K1082" s="21">
        <f t="shared" ca="1" si="51"/>
        <v>63</v>
      </c>
    </row>
    <row r="1083" spans="1:11" x14ac:dyDescent="0.25">
      <c r="A1083" s="40" t="s">
        <v>3520</v>
      </c>
      <c r="B1083" s="23">
        <v>2022</v>
      </c>
      <c r="C1083" s="38" t="s">
        <v>12</v>
      </c>
      <c r="D1083" s="23" t="s">
        <v>63</v>
      </c>
      <c r="E1083" s="34" t="s">
        <v>64</v>
      </c>
      <c r="F1083" s="23" t="s">
        <v>77</v>
      </c>
      <c r="G1083" s="21" t="str">
        <f t="shared" ca="1" si="49"/>
        <v>SENIORS</v>
      </c>
      <c r="H1083" s="26">
        <v>28631</v>
      </c>
      <c r="I1083" s="39" t="s">
        <v>1160</v>
      </c>
      <c r="J1083" s="21">
        <f t="shared" ca="1" si="50"/>
        <v>41</v>
      </c>
      <c r="K1083" s="21">
        <f t="shared" ca="1" si="51"/>
        <v>40</v>
      </c>
    </row>
    <row r="1084" spans="1:11" x14ac:dyDescent="0.25">
      <c r="A1084" s="40" t="s">
        <v>3521</v>
      </c>
      <c r="B1084" s="22">
        <v>5036</v>
      </c>
      <c r="C1084" s="35" t="s">
        <v>59</v>
      </c>
      <c r="D1084" s="22" t="s">
        <v>63</v>
      </c>
      <c r="E1084" s="36" t="s">
        <v>64</v>
      </c>
      <c r="F1084" s="22" t="s">
        <v>76</v>
      </c>
      <c r="G1084" s="21" t="str">
        <f t="shared" ca="1" si="49"/>
        <v>VETERANS</v>
      </c>
      <c r="H1084" s="25">
        <v>20725</v>
      </c>
      <c r="I1084" s="37" t="s">
        <v>1161</v>
      </c>
      <c r="J1084" s="21">
        <f t="shared" ca="1" si="50"/>
        <v>63</v>
      </c>
      <c r="K1084" s="21">
        <f t="shared" ca="1" si="51"/>
        <v>62</v>
      </c>
    </row>
    <row r="1085" spans="1:11" x14ac:dyDescent="0.25">
      <c r="A1085" s="40" t="s">
        <v>3522</v>
      </c>
      <c r="B1085" s="23">
        <v>2022</v>
      </c>
      <c r="C1085" s="38" t="s">
        <v>12</v>
      </c>
      <c r="D1085" s="23" t="s">
        <v>63</v>
      </c>
      <c r="E1085" s="34" t="s">
        <v>64</v>
      </c>
      <c r="F1085" s="23" t="s">
        <v>76</v>
      </c>
      <c r="G1085" s="21" t="str">
        <f t="shared" ca="1" si="49"/>
        <v>POUSSINS</v>
      </c>
      <c r="H1085" s="26">
        <v>40416</v>
      </c>
      <c r="I1085" s="39" t="s">
        <v>1162</v>
      </c>
      <c r="J1085" s="21">
        <f t="shared" ca="1" si="50"/>
        <v>9</v>
      </c>
      <c r="K1085" s="21">
        <f t="shared" ca="1" si="51"/>
        <v>8</v>
      </c>
    </row>
    <row r="1086" spans="1:11" x14ac:dyDescent="0.25">
      <c r="A1086" s="40" t="s">
        <v>3523</v>
      </c>
      <c r="B1086" s="22">
        <v>3003</v>
      </c>
      <c r="C1086" s="35" t="s">
        <v>24</v>
      </c>
      <c r="D1086" s="22" t="s">
        <v>63</v>
      </c>
      <c r="E1086" s="36" t="s">
        <v>64</v>
      </c>
      <c r="F1086" s="22" t="s">
        <v>76</v>
      </c>
      <c r="G1086" s="21" t="str">
        <f t="shared" ca="1" si="49"/>
        <v>VETERANS</v>
      </c>
      <c r="H1086" s="25">
        <v>20084</v>
      </c>
      <c r="I1086" s="37" t="s">
        <v>1163</v>
      </c>
      <c r="J1086" s="21">
        <f t="shared" ca="1" si="50"/>
        <v>65</v>
      </c>
      <c r="K1086" s="21">
        <f t="shared" ca="1" si="51"/>
        <v>64</v>
      </c>
    </row>
    <row r="1087" spans="1:11" x14ac:dyDescent="0.25">
      <c r="A1087" s="40" t="s">
        <v>3524</v>
      </c>
      <c r="B1087" s="23">
        <v>3004</v>
      </c>
      <c r="C1087" s="38" t="s">
        <v>25</v>
      </c>
      <c r="D1087" s="23" t="s">
        <v>63</v>
      </c>
      <c r="E1087" s="34" t="s">
        <v>64</v>
      </c>
      <c r="F1087" s="23" t="s">
        <v>76</v>
      </c>
      <c r="G1087" s="21" t="str">
        <f t="shared" ca="1" si="49"/>
        <v>VETERANS</v>
      </c>
      <c r="H1087" s="26">
        <v>19099</v>
      </c>
      <c r="I1087" s="39" t="s">
        <v>1164</v>
      </c>
      <c r="J1087" s="21">
        <f t="shared" ca="1" si="50"/>
        <v>67</v>
      </c>
      <c r="K1087" s="21">
        <f t="shared" ca="1" si="51"/>
        <v>66</v>
      </c>
    </row>
    <row r="1088" spans="1:11" x14ac:dyDescent="0.25">
      <c r="A1088" s="40" t="s">
        <v>3525</v>
      </c>
      <c r="B1088" s="22">
        <v>2032</v>
      </c>
      <c r="C1088" s="35" t="s">
        <v>20</v>
      </c>
      <c r="D1088" s="22" t="s">
        <v>64</v>
      </c>
      <c r="E1088" s="36" t="s">
        <v>64</v>
      </c>
      <c r="F1088" s="22" t="s">
        <v>77</v>
      </c>
      <c r="G1088" s="21" t="str">
        <f t="shared" ca="1" si="49"/>
        <v>SENIORS</v>
      </c>
      <c r="H1088" s="25">
        <v>34492</v>
      </c>
      <c r="I1088" s="37" t="s">
        <v>1165</v>
      </c>
      <c r="J1088" s="21">
        <f t="shared" ca="1" si="50"/>
        <v>25</v>
      </c>
      <c r="K1088" s="21">
        <f t="shared" ca="1" si="51"/>
        <v>24</v>
      </c>
    </row>
    <row r="1089" spans="1:11" x14ac:dyDescent="0.25">
      <c r="A1089" s="40" t="s">
        <v>3526</v>
      </c>
      <c r="B1089" s="22">
        <v>2001</v>
      </c>
      <c r="C1089" s="35" t="s">
        <v>3</v>
      </c>
      <c r="D1089" s="22" t="s">
        <v>63</v>
      </c>
      <c r="E1089" s="36" t="s">
        <v>64</v>
      </c>
      <c r="F1089" s="22" t="s">
        <v>76</v>
      </c>
      <c r="G1089" s="21" t="str">
        <f t="shared" ca="1" si="49"/>
        <v>VETERANS</v>
      </c>
      <c r="H1089" s="25">
        <v>18018</v>
      </c>
      <c r="I1089" s="37" t="s">
        <v>1167</v>
      </c>
      <c r="J1089" s="21">
        <f t="shared" ca="1" si="50"/>
        <v>70</v>
      </c>
      <c r="K1089" s="21">
        <f t="shared" ca="1" si="51"/>
        <v>69</v>
      </c>
    </row>
    <row r="1090" spans="1:11" x14ac:dyDescent="0.25">
      <c r="A1090" s="40" t="s">
        <v>3527</v>
      </c>
      <c r="B1090" s="23">
        <v>2003</v>
      </c>
      <c r="C1090" s="38" t="s">
        <v>4</v>
      </c>
      <c r="D1090" s="23" t="s">
        <v>63</v>
      </c>
      <c r="E1090" s="34" t="s">
        <v>64</v>
      </c>
      <c r="F1090" s="23" t="s">
        <v>76</v>
      </c>
      <c r="G1090" s="21" t="str">
        <f t="shared" ref="G1090:G1153" ca="1" si="52">VLOOKUP(H1090,$P$2:$Q$15,2,1)</f>
        <v>VETERANS</v>
      </c>
      <c r="H1090" s="26">
        <v>13660</v>
      </c>
      <c r="I1090" s="39" t="s">
        <v>1166</v>
      </c>
      <c r="J1090" s="21">
        <f t="shared" ref="J1090:J1153" ca="1" si="53">DATEDIF(H1090,DATE(YEAR(TODAY()),12,31),"y")</f>
        <v>82</v>
      </c>
      <c r="K1090" s="21">
        <f t="shared" ref="K1090:K1153" ca="1" si="54">IF(H1090="","",DATEDIF(H1090,TODAY(),"Y"))</f>
        <v>81</v>
      </c>
    </row>
    <row r="1091" spans="1:11" x14ac:dyDescent="0.25">
      <c r="A1091" s="40" t="s">
        <v>3528</v>
      </c>
      <c r="B1091" s="23">
        <v>5003</v>
      </c>
      <c r="C1091" s="38" t="s">
        <v>40</v>
      </c>
      <c r="D1091" s="23" t="s">
        <v>63</v>
      </c>
      <c r="E1091" s="34" t="s">
        <v>64</v>
      </c>
      <c r="F1091" s="23" t="s">
        <v>76</v>
      </c>
      <c r="G1091" s="21" t="str">
        <f t="shared" ca="1" si="52"/>
        <v>VETERANS</v>
      </c>
      <c r="H1091" s="26">
        <v>20499</v>
      </c>
      <c r="I1091" s="39" t="s">
        <v>1168</v>
      </c>
      <c r="J1091" s="21">
        <f t="shared" ca="1" si="53"/>
        <v>63</v>
      </c>
      <c r="K1091" s="21">
        <f t="shared" ca="1" si="54"/>
        <v>63</v>
      </c>
    </row>
    <row r="1092" spans="1:11" x14ac:dyDescent="0.25">
      <c r="A1092" s="40" t="s">
        <v>3529</v>
      </c>
      <c r="B1092" s="22">
        <v>2030</v>
      </c>
      <c r="C1092" s="35" t="s">
        <v>19</v>
      </c>
      <c r="D1092" s="22" t="s">
        <v>63</v>
      </c>
      <c r="E1092" s="36" t="s">
        <v>66</v>
      </c>
      <c r="F1092" s="22" t="s">
        <v>76</v>
      </c>
      <c r="G1092" s="21" t="str">
        <f t="shared" ca="1" si="52"/>
        <v>SENIORS</v>
      </c>
      <c r="H1092" s="25">
        <v>29537</v>
      </c>
      <c r="I1092" s="37" t="s">
        <v>1169</v>
      </c>
      <c r="J1092" s="21">
        <f t="shared" ca="1" si="53"/>
        <v>39</v>
      </c>
      <c r="K1092" s="21">
        <f t="shared" ca="1" si="54"/>
        <v>38</v>
      </c>
    </row>
    <row r="1093" spans="1:11" x14ac:dyDescent="0.25">
      <c r="A1093" s="40" t="s">
        <v>3530</v>
      </c>
      <c r="B1093" s="23">
        <v>2022</v>
      </c>
      <c r="C1093" s="38" t="s">
        <v>12</v>
      </c>
      <c r="D1093" s="23" t="s">
        <v>63</v>
      </c>
      <c r="E1093" s="34" t="s">
        <v>64</v>
      </c>
      <c r="F1093" s="23" t="s">
        <v>76</v>
      </c>
      <c r="G1093" s="21" t="str">
        <f t="shared" ca="1" si="52"/>
        <v>SENIORS</v>
      </c>
      <c r="H1093" s="26">
        <v>27171</v>
      </c>
      <c r="I1093" s="39" t="s">
        <v>1170</v>
      </c>
      <c r="J1093" s="21">
        <f t="shared" ca="1" si="53"/>
        <v>45</v>
      </c>
      <c r="K1093" s="21">
        <f t="shared" ca="1" si="54"/>
        <v>44</v>
      </c>
    </row>
    <row r="1094" spans="1:11" x14ac:dyDescent="0.25">
      <c r="A1094" s="40" t="s">
        <v>3531</v>
      </c>
      <c r="B1094" s="22">
        <v>2001</v>
      </c>
      <c r="C1094" s="35" t="s">
        <v>3</v>
      </c>
      <c r="D1094" s="22" t="s">
        <v>63</v>
      </c>
      <c r="E1094" s="36" t="s">
        <v>64</v>
      </c>
      <c r="F1094" s="22" t="s">
        <v>76</v>
      </c>
      <c r="G1094" s="21" t="str">
        <f t="shared" ca="1" si="52"/>
        <v>VETERANS</v>
      </c>
      <c r="H1094" s="25">
        <v>20306</v>
      </c>
      <c r="I1094" s="37" t="s">
        <v>1171</v>
      </c>
      <c r="J1094" s="21">
        <f t="shared" ca="1" si="53"/>
        <v>64</v>
      </c>
      <c r="K1094" s="21">
        <f t="shared" ca="1" si="54"/>
        <v>63</v>
      </c>
    </row>
    <row r="1095" spans="1:11" x14ac:dyDescent="0.25">
      <c r="A1095" s="40" t="s">
        <v>3532</v>
      </c>
      <c r="B1095" s="23">
        <v>2001</v>
      </c>
      <c r="C1095" s="38" t="s">
        <v>3</v>
      </c>
      <c r="D1095" s="23" t="s">
        <v>63</v>
      </c>
      <c r="E1095" s="34" t="s">
        <v>64</v>
      </c>
      <c r="F1095" s="23" t="s">
        <v>77</v>
      </c>
      <c r="G1095" s="21" t="str">
        <f t="shared" ca="1" si="52"/>
        <v>VETERANS</v>
      </c>
      <c r="H1095" s="26">
        <v>20819</v>
      </c>
      <c r="I1095" s="39" t="s">
        <v>1172</v>
      </c>
      <c r="J1095" s="21">
        <f t="shared" ca="1" si="53"/>
        <v>63</v>
      </c>
      <c r="K1095" s="21">
        <f t="shared" ca="1" si="54"/>
        <v>62</v>
      </c>
    </row>
    <row r="1096" spans="1:11" x14ac:dyDescent="0.25">
      <c r="A1096" s="40" t="s">
        <v>3533</v>
      </c>
      <c r="B1096" s="22">
        <v>5027</v>
      </c>
      <c r="C1096" s="35" t="s">
        <v>52</v>
      </c>
      <c r="D1096" s="22" t="s">
        <v>63</v>
      </c>
      <c r="E1096" s="36" t="s">
        <v>64</v>
      </c>
      <c r="F1096" s="22" t="s">
        <v>76</v>
      </c>
      <c r="G1096" s="21" t="str">
        <f t="shared" ca="1" si="52"/>
        <v>SENIORS</v>
      </c>
      <c r="H1096" s="25">
        <v>23763</v>
      </c>
      <c r="I1096" s="37" t="s">
        <v>1173</v>
      </c>
      <c r="J1096" s="21">
        <f t="shared" ca="1" si="53"/>
        <v>54</v>
      </c>
      <c r="K1096" s="21">
        <f t="shared" ca="1" si="54"/>
        <v>54</v>
      </c>
    </row>
    <row r="1097" spans="1:11" x14ac:dyDescent="0.25">
      <c r="A1097" s="40" t="s">
        <v>3534</v>
      </c>
      <c r="B1097" s="23">
        <v>5009</v>
      </c>
      <c r="C1097" s="38" t="s">
        <v>42</v>
      </c>
      <c r="D1097" s="23" t="s">
        <v>63</v>
      </c>
      <c r="E1097" s="34" t="s">
        <v>64</v>
      </c>
      <c r="F1097" s="23" t="s">
        <v>76</v>
      </c>
      <c r="G1097" s="21" t="str">
        <f t="shared" ca="1" si="52"/>
        <v>VETERANS</v>
      </c>
      <c r="H1097" s="26">
        <v>21791</v>
      </c>
      <c r="I1097" s="39" t="s">
        <v>1174</v>
      </c>
      <c r="J1097" s="21">
        <f t="shared" ca="1" si="53"/>
        <v>60</v>
      </c>
      <c r="K1097" s="21">
        <f t="shared" ca="1" si="54"/>
        <v>59</v>
      </c>
    </row>
    <row r="1098" spans="1:11" x14ac:dyDescent="0.25">
      <c r="A1098" s="40" t="s">
        <v>3535</v>
      </c>
      <c r="B1098" s="22">
        <v>2035</v>
      </c>
      <c r="C1098" s="35" t="s">
        <v>22</v>
      </c>
      <c r="D1098" s="22" t="s">
        <v>63</v>
      </c>
      <c r="E1098" s="36" t="s">
        <v>64</v>
      </c>
      <c r="F1098" s="22" t="s">
        <v>76</v>
      </c>
      <c r="G1098" s="21" t="str">
        <f t="shared" ca="1" si="52"/>
        <v>MINIMES</v>
      </c>
      <c r="H1098" s="25">
        <v>38924</v>
      </c>
      <c r="I1098" s="37" t="s">
        <v>1175</v>
      </c>
      <c r="J1098" s="21">
        <f t="shared" ca="1" si="53"/>
        <v>13</v>
      </c>
      <c r="K1098" s="21">
        <f t="shared" ca="1" si="54"/>
        <v>12</v>
      </c>
    </row>
    <row r="1099" spans="1:11" x14ac:dyDescent="0.25">
      <c r="A1099" s="40" t="s">
        <v>3536</v>
      </c>
      <c r="B1099" s="23">
        <v>2023</v>
      </c>
      <c r="C1099" s="38" t="s">
        <v>13</v>
      </c>
      <c r="D1099" s="23" t="s">
        <v>63</v>
      </c>
      <c r="E1099" s="34" t="s">
        <v>66</v>
      </c>
      <c r="F1099" s="23" t="s">
        <v>76</v>
      </c>
      <c r="G1099" s="21" t="str">
        <f t="shared" ca="1" si="52"/>
        <v>VETERANS</v>
      </c>
      <c r="H1099" s="26">
        <v>21078</v>
      </c>
      <c r="I1099" s="39" t="s">
        <v>2368</v>
      </c>
      <c r="J1099" s="21">
        <f t="shared" ca="1" si="53"/>
        <v>62</v>
      </c>
      <c r="K1099" s="21">
        <f t="shared" ca="1" si="54"/>
        <v>61</v>
      </c>
    </row>
    <row r="1100" spans="1:11" x14ac:dyDescent="0.25">
      <c r="A1100" s="40" t="s">
        <v>3537</v>
      </c>
      <c r="B1100" s="22">
        <v>3012</v>
      </c>
      <c r="C1100" s="35" t="s">
        <v>32</v>
      </c>
      <c r="D1100" s="22" t="s">
        <v>63</v>
      </c>
      <c r="E1100" s="36" t="s">
        <v>64</v>
      </c>
      <c r="F1100" s="22" t="s">
        <v>76</v>
      </c>
      <c r="G1100" s="21" t="str">
        <f t="shared" ca="1" si="52"/>
        <v>VETERANS</v>
      </c>
      <c r="H1100" s="25">
        <v>22006</v>
      </c>
      <c r="I1100" s="37" t="s">
        <v>1176</v>
      </c>
      <c r="J1100" s="21">
        <f t="shared" ca="1" si="53"/>
        <v>59</v>
      </c>
      <c r="K1100" s="21">
        <f t="shared" ca="1" si="54"/>
        <v>58</v>
      </c>
    </row>
    <row r="1101" spans="1:11" x14ac:dyDescent="0.25">
      <c r="A1101" s="40" t="s">
        <v>3538</v>
      </c>
      <c r="B1101" s="23">
        <v>2011</v>
      </c>
      <c r="C1101" s="38" t="s">
        <v>7</v>
      </c>
      <c r="D1101" s="23" t="s">
        <v>64</v>
      </c>
      <c r="E1101" s="34" t="s">
        <v>64</v>
      </c>
      <c r="F1101" s="23" t="s">
        <v>76</v>
      </c>
      <c r="G1101" s="21" t="str">
        <f t="shared" ca="1" si="52"/>
        <v>SENIORS</v>
      </c>
      <c r="H1101" s="26">
        <v>31318</v>
      </c>
      <c r="I1101" s="39" t="s">
        <v>1177</v>
      </c>
      <c r="J1101" s="21">
        <f t="shared" ca="1" si="53"/>
        <v>34</v>
      </c>
      <c r="K1101" s="21">
        <f t="shared" ca="1" si="54"/>
        <v>33</v>
      </c>
    </row>
    <row r="1102" spans="1:11" x14ac:dyDescent="0.25">
      <c r="A1102" s="40" t="s">
        <v>3539</v>
      </c>
      <c r="B1102" s="22">
        <v>2010</v>
      </c>
      <c r="C1102" s="35" t="s">
        <v>6</v>
      </c>
      <c r="D1102" s="22" t="s">
        <v>63</v>
      </c>
      <c r="E1102" s="36" t="s">
        <v>64</v>
      </c>
      <c r="F1102" s="22" t="s">
        <v>76</v>
      </c>
      <c r="G1102" s="21" t="str">
        <f t="shared" ca="1" si="52"/>
        <v>SENIORS</v>
      </c>
      <c r="H1102" s="25">
        <v>25394</v>
      </c>
      <c r="I1102" s="37" t="s">
        <v>1178</v>
      </c>
      <c r="J1102" s="21">
        <f t="shared" ca="1" si="53"/>
        <v>50</v>
      </c>
      <c r="K1102" s="21">
        <f t="shared" ca="1" si="54"/>
        <v>49</v>
      </c>
    </row>
    <row r="1103" spans="1:11" x14ac:dyDescent="0.25">
      <c r="A1103" s="40" t="s">
        <v>3540</v>
      </c>
      <c r="B1103" s="23">
        <v>2010</v>
      </c>
      <c r="C1103" s="38" t="s">
        <v>6</v>
      </c>
      <c r="D1103" s="23" t="s">
        <v>63</v>
      </c>
      <c r="E1103" s="34" t="s">
        <v>64</v>
      </c>
      <c r="F1103" s="23" t="s">
        <v>76</v>
      </c>
      <c r="G1103" s="21" t="str">
        <f t="shared" ca="1" si="52"/>
        <v>SENIORS</v>
      </c>
      <c r="H1103" s="26">
        <v>36577</v>
      </c>
      <c r="I1103" s="39" t="s">
        <v>1179</v>
      </c>
      <c r="J1103" s="21">
        <f t="shared" ca="1" si="53"/>
        <v>19</v>
      </c>
      <c r="K1103" s="21">
        <f t="shared" ca="1" si="54"/>
        <v>19</v>
      </c>
    </row>
    <row r="1104" spans="1:11" x14ac:dyDescent="0.25">
      <c r="A1104" s="40" t="s">
        <v>3541</v>
      </c>
      <c r="B1104" s="23">
        <v>3013</v>
      </c>
      <c r="C1104" s="38" t="s">
        <v>33</v>
      </c>
      <c r="D1104" s="23" t="s">
        <v>63</v>
      </c>
      <c r="E1104" s="34" t="s">
        <v>64</v>
      </c>
      <c r="F1104" s="23" t="s">
        <v>76</v>
      </c>
      <c r="G1104" s="21" t="str">
        <f t="shared" ca="1" si="52"/>
        <v>VETERANS</v>
      </c>
      <c r="H1104" s="26">
        <v>16380</v>
      </c>
      <c r="I1104" s="39" t="s">
        <v>1187</v>
      </c>
      <c r="J1104" s="21">
        <f t="shared" ca="1" si="53"/>
        <v>75</v>
      </c>
      <c r="K1104" s="21">
        <f t="shared" ca="1" si="54"/>
        <v>74</v>
      </c>
    </row>
    <row r="1105" spans="1:11" x14ac:dyDescent="0.25">
      <c r="A1105" s="40" t="s">
        <v>3542</v>
      </c>
      <c r="B1105" s="22">
        <v>3014</v>
      </c>
      <c r="C1105" s="35" t="s">
        <v>34</v>
      </c>
      <c r="D1105" s="22" t="s">
        <v>63</v>
      </c>
      <c r="E1105" s="36" t="s">
        <v>64</v>
      </c>
      <c r="F1105" s="22" t="s">
        <v>76</v>
      </c>
      <c r="G1105" s="21" t="str">
        <f t="shared" ca="1" si="52"/>
        <v>VETERANS</v>
      </c>
      <c r="H1105" s="25">
        <v>13105</v>
      </c>
      <c r="I1105" s="37" t="s">
        <v>1180</v>
      </c>
      <c r="J1105" s="21">
        <f t="shared" ca="1" si="53"/>
        <v>84</v>
      </c>
      <c r="K1105" s="21">
        <f t="shared" ca="1" si="54"/>
        <v>83</v>
      </c>
    </row>
    <row r="1106" spans="1:11" x14ac:dyDescent="0.25">
      <c r="A1106" s="40" t="s">
        <v>3543</v>
      </c>
      <c r="B1106" s="23">
        <v>3014</v>
      </c>
      <c r="C1106" s="38" t="s">
        <v>34</v>
      </c>
      <c r="D1106" s="23" t="s">
        <v>64</v>
      </c>
      <c r="E1106" s="34" t="s">
        <v>64</v>
      </c>
      <c r="F1106" s="23" t="s">
        <v>76</v>
      </c>
      <c r="G1106" s="21" t="str">
        <f t="shared" ca="1" si="52"/>
        <v>VETERANS</v>
      </c>
      <c r="H1106" s="26">
        <v>19179</v>
      </c>
      <c r="I1106" s="39" t="s">
        <v>1181</v>
      </c>
      <c r="J1106" s="21">
        <f t="shared" ca="1" si="53"/>
        <v>67</v>
      </c>
      <c r="K1106" s="21">
        <f t="shared" ca="1" si="54"/>
        <v>66</v>
      </c>
    </row>
    <row r="1107" spans="1:11" x14ac:dyDescent="0.25">
      <c r="A1107" s="40" t="s">
        <v>3544</v>
      </c>
      <c r="B1107" s="22">
        <v>3025</v>
      </c>
      <c r="C1107" s="35" t="s">
        <v>39</v>
      </c>
      <c r="D1107" s="22" t="s">
        <v>63</v>
      </c>
      <c r="E1107" s="36" t="s">
        <v>64</v>
      </c>
      <c r="F1107" s="22" t="s">
        <v>76</v>
      </c>
      <c r="G1107" s="21" t="str">
        <f t="shared" ca="1" si="52"/>
        <v>VETERANS</v>
      </c>
      <c r="H1107" s="25">
        <v>22847</v>
      </c>
      <c r="I1107" s="37" t="s">
        <v>1182</v>
      </c>
      <c r="J1107" s="21">
        <f t="shared" ca="1" si="53"/>
        <v>57</v>
      </c>
      <c r="K1107" s="21">
        <f t="shared" ca="1" si="54"/>
        <v>56</v>
      </c>
    </row>
    <row r="1108" spans="1:11" x14ac:dyDescent="0.25">
      <c r="A1108" s="40" t="s">
        <v>3545</v>
      </c>
      <c r="B1108" s="23">
        <v>5024</v>
      </c>
      <c r="C1108" s="38" t="s">
        <v>49</v>
      </c>
      <c r="D1108" s="23" t="s">
        <v>63</v>
      </c>
      <c r="E1108" s="34" t="s">
        <v>64</v>
      </c>
      <c r="F1108" s="23" t="s">
        <v>76</v>
      </c>
      <c r="G1108" s="21" t="str">
        <f t="shared" ca="1" si="52"/>
        <v>VETERANS</v>
      </c>
      <c r="H1108" s="26">
        <v>16480</v>
      </c>
      <c r="I1108" s="39" t="s">
        <v>1183</v>
      </c>
      <c r="J1108" s="21">
        <f t="shared" ca="1" si="53"/>
        <v>74</v>
      </c>
      <c r="K1108" s="21">
        <f t="shared" ca="1" si="54"/>
        <v>74</v>
      </c>
    </row>
    <row r="1109" spans="1:11" x14ac:dyDescent="0.25">
      <c r="A1109" s="40" t="s">
        <v>3546</v>
      </c>
      <c r="B1109" s="22">
        <v>5024</v>
      </c>
      <c r="C1109" s="35" t="s">
        <v>49</v>
      </c>
      <c r="D1109" s="22" t="s">
        <v>64</v>
      </c>
      <c r="E1109" s="36" t="s">
        <v>64</v>
      </c>
      <c r="F1109" s="22" t="s">
        <v>76</v>
      </c>
      <c r="G1109" s="21" t="str">
        <f t="shared" ca="1" si="52"/>
        <v>VETERANS</v>
      </c>
      <c r="H1109" s="25">
        <v>17274</v>
      </c>
      <c r="I1109" s="37" t="s">
        <v>1184</v>
      </c>
      <c r="J1109" s="21">
        <f t="shared" ca="1" si="53"/>
        <v>72</v>
      </c>
      <c r="K1109" s="21">
        <f t="shared" ca="1" si="54"/>
        <v>71</v>
      </c>
    </row>
    <row r="1110" spans="1:11" x14ac:dyDescent="0.25">
      <c r="A1110" s="40" t="s">
        <v>3547</v>
      </c>
      <c r="B1110" s="23">
        <v>5024</v>
      </c>
      <c r="C1110" s="38" t="s">
        <v>49</v>
      </c>
      <c r="D1110" s="23" t="s">
        <v>64</v>
      </c>
      <c r="E1110" s="34" t="s">
        <v>64</v>
      </c>
      <c r="F1110" s="23" t="s">
        <v>76</v>
      </c>
      <c r="G1110" s="21" t="str">
        <f t="shared" ca="1" si="52"/>
        <v>SENIORS</v>
      </c>
      <c r="H1110" s="26">
        <v>29410</v>
      </c>
      <c r="I1110" s="39" t="s">
        <v>1185</v>
      </c>
      <c r="J1110" s="21">
        <f t="shared" ca="1" si="53"/>
        <v>39</v>
      </c>
      <c r="K1110" s="21">
        <f t="shared" ca="1" si="54"/>
        <v>38</v>
      </c>
    </row>
    <row r="1111" spans="1:11" x14ac:dyDescent="0.25">
      <c r="A1111" s="40" t="s">
        <v>3548</v>
      </c>
      <c r="B1111" s="22">
        <v>5024</v>
      </c>
      <c r="C1111" s="35" t="s">
        <v>49</v>
      </c>
      <c r="D1111" s="22" t="s">
        <v>63</v>
      </c>
      <c r="E1111" s="36" t="s">
        <v>64</v>
      </c>
      <c r="F1111" s="22" t="s">
        <v>76</v>
      </c>
      <c r="G1111" s="21" t="str">
        <f t="shared" ca="1" si="52"/>
        <v>SENIORS</v>
      </c>
      <c r="H1111" s="25">
        <v>26518</v>
      </c>
      <c r="I1111" s="37" t="s">
        <v>1186</v>
      </c>
      <c r="J1111" s="21">
        <f t="shared" ca="1" si="53"/>
        <v>47</v>
      </c>
      <c r="K1111" s="21">
        <f t="shared" ca="1" si="54"/>
        <v>46</v>
      </c>
    </row>
    <row r="1112" spans="1:11" x14ac:dyDescent="0.25">
      <c r="A1112" s="40" t="s">
        <v>3549</v>
      </c>
      <c r="B1112" s="22">
        <v>5024</v>
      </c>
      <c r="C1112" s="35" t="s">
        <v>49</v>
      </c>
      <c r="D1112" s="22" t="s">
        <v>63</v>
      </c>
      <c r="E1112" s="36" t="s">
        <v>64</v>
      </c>
      <c r="F1112" s="22" t="s">
        <v>76</v>
      </c>
      <c r="G1112" s="21" t="str">
        <f t="shared" ca="1" si="52"/>
        <v>VETERANS</v>
      </c>
      <c r="H1112" s="25">
        <v>20856</v>
      </c>
      <c r="I1112" s="37" t="s">
        <v>1188</v>
      </c>
      <c r="J1112" s="21">
        <f t="shared" ca="1" si="53"/>
        <v>62</v>
      </c>
      <c r="K1112" s="21">
        <f t="shared" ca="1" si="54"/>
        <v>62</v>
      </c>
    </row>
    <row r="1113" spans="1:11" x14ac:dyDescent="0.25">
      <c r="A1113" s="40" t="s">
        <v>3550</v>
      </c>
      <c r="B1113" s="23">
        <v>2007</v>
      </c>
      <c r="C1113" s="38" t="s">
        <v>5</v>
      </c>
      <c r="D1113" s="23" t="s">
        <v>63</v>
      </c>
      <c r="E1113" s="34" t="s">
        <v>64</v>
      </c>
      <c r="F1113" s="23" t="s">
        <v>76</v>
      </c>
      <c r="G1113" s="21" t="str">
        <f t="shared" ca="1" si="52"/>
        <v>VETERANS</v>
      </c>
      <c r="H1113" s="26">
        <v>22331</v>
      </c>
      <c r="I1113" s="39" t="s">
        <v>1189</v>
      </c>
      <c r="J1113" s="21">
        <f t="shared" ca="1" si="53"/>
        <v>58</v>
      </c>
      <c r="K1113" s="21">
        <f t="shared" ca="1" si="54"/>
        <v>58</v>
      </c>
    </row>
    <row r="1114" spans="1:11" x14ac:dyDescent="0.25">
      <c r="A1114" s="40" t="s">
        <v>3551</v>
      </c>
      <c r="B1114" s="22">
        <v>3024</v>
      </c>
      <c r="C1114" s="35" t="s">
        <v>38</v>
      </c>
      <c r="D1114" s="22" t="s">
        <v>63</v>
      </c>
      <c r="E1114" s="36" t="s">
        <v>64</v>
      </c>
      <c r="F1114" s="22" t="s">
        <v>76</v>
      </c>
      <c r="G1114" s="21" t="str">
        <f t="shared" ca="1" si="52"/>
        <v>SENIORS</v>
      </c>
      <c r="H1114" s="25">
        <v>24410</v>
      </c>
      <c r="I1114" s="37" t="s">
        <v>1190</v>
      </c>
      <c r="J1114" s="21">
        <f t="shared" ca="1" si="53"/>
        <v>53</v>
      </c>
      <c r="K1114" s="21">
        <f t="shared" ca="1" si="54"/>
        <v>52</v>
      </c>
    </row>
    <row r="1115" spans="1:11" x14ac:dyDescent="0.25">
      <c r="A1115" s="40" t="s">
        <v>3552</v>
      </c>
      <c r="B1115" s="23">
        <v>2001</v>
      </c>
      <c r="C1115" s="38" t="s">
        <v>3</v>
      </c>
      <c r="D1115" s="23" t="s">
        <v>63</v>
      </c>
      <c r="E1115" s="34" t="s">
        <v>64</v>
      </c>
      <c r="F1115" s="23" t="s">
        <v>76</v>
      </c>
      <c r="G1115" s="21" t="str">
        <f t="shared" ca="1" si="52"/>
        <v>VETERANS</v>
      </c>
      <c r="H1115" s="26">
        <v>20445</v>
      </c>
      <c r="I1115" s="39" t="s">
        <v>1191</v>
      </c>
      <c r="J1115" s="21">
        <f t="shared" ca="1" si="53"/>
        <v>64</v>
      </c>
      <c r="K1115" s="21">
        <f t="shared" ca="1" si="54"/>
        <v>63</v>
      </c>
    </row>
    <row r="1116" spans="1:11" x14ac:dyDescent="0.25">
      <c r="A1116" s="40" t="s">
        <v>3553</v>
      </c>
      <c r="B1116" s="22">
        <v>2020</v>
      </c>
      <c r="C1116" s="35" t="s">
        <v>11</v>
      </c>
      <c r="D1116" s="22" t="s">
        <v>63</v>
      </c>
      <c r="E1116" s="36" t="s">
        <v>64</v>
      </c>
      <c r="F1116" s="22" t="s">
        <v>76</v>
      </c>
      <c r="G1116" s="21" t="str">
        <f t="shared" ca="1" si="52"/>
        <v>SENIORS</v>
      </c>
      <c r="H1116" s="25">
        <v>25659</v>
      </c>
      <c r="I1116" s="37" t="s">
        <v>1192</v>
      </c>
      <c r="J1116" s="21">
        <f t="shared" ca="1" si="53"/>
        <v>49</v>
      </c>
      <c r="K1116" s="21">
        <f t="shared" ca="1" si="54"/>
        <v>48</v>
      </c>
    </row>
    <row r="1117" spans="1:11" x14ac:dyDescent="0.25">
      <c r="A1117" s="40" t="s">
        <v>3554</v>
      </c>
      <c r="B1117" s="23">
        <v>3004</v>
      </c>
      <c r="C1117" s="38" t="s">
        <v>25</v>
      </c>
      <c r="D1117" s="23" t="s">
        <v>63</v>
      </c>
      <c r="E1117" s="34" t="s">
        <v>64</v>
      </c>
      <c r="F1117" s="23" t="s">
        <v>76</v>
      </c>
      <c r="G1117" s="21" t="str">
        <f t="shared" ca="1" si="52"/>
        <v>VETERANS</v>
      </c>
      <c r="H1117" s="26">
        <v>15650</v>
      </c>
      <c r="I1117" s="39" t="s">
        <v>1193</v>
      </c>
      <c r="J1117" s="21">
        <f t="shared" ca="1" si="53"/>
        <v>77</v>
      </c>
      <c r="K1117" s="21">
        <f t="shared" ca="1" si="54"/>
        <v>76</v>
      </c>
    </row>
    <row r="1118" spans="1:11" x14ac:dyDescent="0.25">
      <c r="A1118" s="40" t="s">
        <v>3555</v>
      </c>
      <c r="B1118" s="22">
        <v>5031</v>
      </c>
      <c r="C1118" s="35" t="s">
        <v>56</v>
      </c>
      <c r="D1118" s="22" t="s">
        <v>63</v>
      </c>
      <c r="E1118" s="36" t="s">
        <v>64</v>
      </c>
      <c r="F1118" s="22" t="s">
        <v>76</v>
      </c>
      <c r="G1118" s="21" t="str">
        <f t="shared" ca="1" si="52"/>
        <v>VETERANS</v>
      </c>
      <c r="H1118" s="25">
        <v>19056</v>
      </c>
      <c r="I1118" s="37" t="s">
        <v>1194</v>
      </c>
      <c r="J1118" s="21">
        <f t="shared" ca="1" si="53"/>
        <v>67</v>
      </c>
      <c r="K1118" s="21">
        <f t="shared" ca="1" si="54"/>
        <v>67</v>
      </c>
    </row>
    <row r="1119" spans="1:11" x14ac:dyDescent="0.25">
      <c r="A1119" s="40" t="s">
        <v>3556</v>
      </c>
      <c r="B1119" s="23">
        <v>3007</v>
      </c>
      <c r="C1119" s="38" t="s">
        <v>28</v>
      </c>
      <c r="D1119" s="23" t="s">
        <v>63</v>
      </c>
      <c r="E1119" s="34" t="s">
        <v>64</v>
      </c>
      <c r="F1119" s="23" t="s">
        <v>76</v>
      </c>
      <c r="G1119" s="21" t="str">
        <f t="shared" ca="1" si="52"/>
        <v>SENIORS</v>
      </c>
      <c r="H1119" s="26">
        <v>30455</v>
      </c>
      <c r="I1119" s="39" t="s">
        <v>1195</v>
      </c>
      <c r="J1119" s="21">
        <f t="shared" ca="1" si="53"/>
        <v>36</v>
      </c>
      <c r="K1119" s="21">
        <f t="shared" ca="1" si="54"/>
        <v>35</v>
      </c>
    </row>
    <row r="1120" spans="1:11" x14ac:dyDescent="0.25">
      <c r="A1120" s="40" t="s">
        <v>3557</v>
      </c>
      <c r="B1120" s="22">
        <v>2035</v>
      </c>
      <c r="C1120" s="35" t="s">
        <v>22</v>
      </c>
      <c r="D1120" s="22" t="s">
        <v>63</v>
      </c>
      <c r="E1120" s="36" t="s">
        <v>64</v>
      </c>
      <c r="F1120" s="22" t="s">
        <v>76</v>
      </c>
      <c r="G1120" s="21" t="str">
        <f t="shared" ca="1" si="52"/>
        <v>SENIORS</v>
      </c>
      <c r="H1120" s="25">
        <v>27226</v>
      </c>
      <c r="I1120" s="37" t="s">
        <v>1196</v>
      </c>
      <c r="J1120" s="21">
        <f t="shared" ca="1" si="53"/>
        <v>45</v>
      </c>
      <c r="K1120" s="21">
        <f t="shared" ca="1" si="54"/>
        <v>44</v>
      </c>
    </row>
    <row r="1121" spans="1:11" x14ac:dyDescent="0.25">
      <c r="A1121" s="40" t="s">
        <v>3558</v>
      </c>
      <c r="B1121" s="23">
        <v>3025</v>
      </c>
      <c r="C1121" s="38" t="s">
        <v>39</v>
      </c>
      <c r="D1121" s="23" t="s">
        <v>63</v>
      </c>
      <c r="E1121" s="34" t="s">
        <v>64</v>
      </c>
      <c r="F1121" s="23" t="s">
        <v>76</v>
      </c>
      <c r="G1121" s="21" t="str">
        <f t="shared" ca="1" si="52"/>
        <v>VETERANS</v>
      </c>
      <c r="H1121" s="26">
        <v>18207</v>
      </c>
      <c r="I1121" s="39" t="s">
        <v>1197</v>
      </c>
      <c r="J1121" s="21">
        <f t="shared" ca="1" si="53"/>
        <v>70</v>
      </c>
      <c r="K1121" s="21">
        <f t="shared" ca="1" si="54"/>
        <v>69</v>
      </c>
    </row>
    <row r="1122" spans="1:11" x14ac:dyDescent="0.25">
      <c r="A1122" s="40" t="s">
        <v>3559</v>
      </c>
      <c r="B1122" s="23">
        <v>3025</v>
      </c>
      <c r="C1122" s="38" t="s">
        <v>39</v>
      </c>
      <c r="D1122" s="23" t="s">
        <v>63</v>
      </c>
      <c r="E1122" s="34" t="s">
        <v>64</v>
      </c>
      <c r="F1122" s="23" t="s">
        <v>76</v>
      </c>
      <c r="G1122" s="21" t="str">
        <f t="shared" ca="1" si="52"/>
        <v>VETERANS</v>
      </c>
      <c r="H1122" s="26">
        <v>20526</v>
      </c>
      <c r="I1122" s="39" t="s">
        <v>1198</v>
      </c>
      <c r="J1122" s="21">
        <f t="shared" ca="1" si="53"/>
        <v>63</v>
      </c>
      <c r="K1122" s="21">
        <f t="shared" ca="1" si="54"/>
        <v>63</v>
      </c>
    </row>
    <row r="1123" spans="1:11" x14ac:dyDescent="0.25">
      <c r="A1123" s="40" t="s">
        <v>3560</v>
      </c>
      <c r="B1123" s="22">
        <v>5023</v>
      </c>
      <c r="C1123" s="35" t="s">
        <v>48</v>
      </c>
      <c r="D1123" s="22" t="s">
        <v>63</v>
      </c>
      <c r="E1123" s="36" t="s">
        <v>64</v>
      </c>
      <c r="F1123" s="22" t="s">
        <v>76</v>
      </c>
      <c r="G1123" s="21" t="str">
        <f t="shared" ca="1" si="52"/>
        <v>VETERANS</v>
      </c>
      <c r="H1123" s="25">
        <v>19315</v>
      </c>
      <c r="I1123" s="37" t="s">
        <v>2414</v>
      </c>
      <c r="J1123" s="21">
        <f t="shared" ca="1" si="53"/>
        <v>67</v>
      </c>
      <c r="K1123" s="21">
        <f t="shared" ca="1" si="54"/>
        <v>66</v>
      </c>
    </row>
    <row r="1124" spans="1:11" x14ac:dyDescent="0.25">
      <c r="A1124" s="40" t="s">
        <v>3561</v>
      </c>
      <c r="B1124" s="22">
        <v>2023</v>
      </c>
      <c r="C1124" s="35" t="s">
        <v>13</v>
      </c>
      <c r="D1124" s="22" t="s">
        <v>63</v>
      </c>
      <c r="E1124" s="36" t="s">
        <v>66</v>
      </c>
      <c r="F1124" s="22" t="s">
        <v>76</v>
      </c>
      <c r="G1124" s="21" t="str">
        <f t="shared" ca="1" si="52"/>
        <v>SENIORS</v>
      </c>
      <c r="H1124" s="25">
        <v>24413</v>
      </c>
      <c r="I1124" s="37" t="s">
        <v>1199</v>
      </c>
      <c r="J1124" s="21">
        <f t="shared" ca="1" si="53"/>
        <v>53</v>
      </c>
      <c r="K1124" s="21">
        <f t="shared" ca="1" si="54"/>
        <v>52</v>
      </c>
    </row>
    <row r="1125" spans="1:11" x14ac:dyDescent="0.25">
      <c r="A1125" s="40" t="s">
        <v>3562</v>
      </c>
      <c r="B1125" s="23">
        <v>3012</v>
      </c>
      <c r="C1125" s="38" t="s">
        <v>32</v>
      </c>
      <c r="D1125" s="23" t="s">
        <v>63</v>
      </c>
      <c r="E1125" s="34" t="s">
        <v>64</v>
      </c>
      <c r="F1125" s="23" t="s">
        <v>76</v>
      </c>
      <c r="G1125" s="21" t="str">
        <f t="shared" ca="1" si="52"/>
        <v>VETERANS</v>
      </c>
      <c r="H1125" s="26">
        <v>17250</v>
      </c>
      <c r="I1125" s="39" t="s">
        <v>1200</v>
      </c>
      <c r="J1125" s="21">
        <f t="shared" ca="1" si="53"/>
        <v>72</v>
      </c>
      <c r="K1125" s="21">
        <f t="shared" ca="1" si="54"/>
        <v>71</v>
      </c>
    </row>
    <row r="1126" spans="1:11" x14ac:dyDescent="0.25">
      <c r="A1126" s="40" t="s">
        <v>3563</v>
      </c>
      <c r="B1126" s="22">
        <v>5003</v>
      </c>
      <c r="C1126" s="35" t="s">
        <v>40</v>
      </c>
      <c r="D1126" s="22" t="s">
        <v>64</v>
      </c>
      <c r="E1126" s="36" t="s">
        <v>64</v>
      </c>
      <c r="F1126" s="22" t="s">
        <v>76</v>
      </c>
      <c r="G1126" s="21" t="str">
        <f t="shared" ca="1" si="52"/>
        <v>VETERANS</v>
      </c>
      <c r="H1126" s="25">
        <v>22296</v>
      </c>
      <c r="I1126" s="37" t="s">
        <v>1201</v>
      </c>
      <c r="J1126" s="21">
        <f t="shared" ca="1" si="53"/>
        <v>58</v>
      </c>
      <c r="K1126" s="21">
        <f t="shared" ca="1" si="54"/>
        <v>58</v>
      </c>
    </row>
    <row r="1127" spans="1:11" x14ac:dyDescent="0.25">
      <c r="A1127" s="40" t="s">
        <v>3564</v>
      </c>
      <c r="B1127" s="23">
        <v>3022</v>
      </c>
      <c r="C1127" s="38" t="s">
        <v>37</v>
      </c>
      <c r="D1127" s="23" t="s">
        <v>63</v>
      </c>
      <c r="E1127" s="34" t="s">
        <v>64</v>
      </c>
      <c r="F1127" s="23" t="s">
        <v>76</v>
      </c>
      <c r="G1127" s="21" t="str">
        <f t="shared" ca="1" si="52"/>
        <v>VETERANS</v>
      </c>
      <c r="H1127" s="26">
        <v>14248</v>
      </c>
      <c r="I1127" s="39" t="s">
        <v>1202</v>
      </c>
      <c r="J1127" s="21">
        <f t="shared" ca="1" si="53"/>
        <v>80</v>
      </c>
      <c r="K1127" s="21">
        <f t="shared" ca="1" si="54"/>
        <v>80</v>
      </c>
    </row>
    <row r="1128" spans="1:11" x14ac:dyDescent="0.25">
      <c r="A1128" s="40" t="s">
        <v>3565</v>
      </c>
      <c r="B1128" s="22">
        <v>3001</v>
      </c>
      <c r="C1128" s="35" t="s">
        <v>23</v>
      </c>
      <c r="D1128" s="22" t="s">
        <v>63</v>
      </c>
      <c r="E1128" s="36" t="s">
        <v>64</v>
      </c>
      <c r="F1128" s="22" t="s">
        <v>77</v>
      </c>
      <c r="G1128" s="21" t="str">
        <f t="shared" ca="1" si="52"/>
        <v>VETERANS</v>
      </c>
      <c r="H1128" s="25">
        <v>20035</v>
      </c>
      <c r="I1128" s="37" t="s">
        <v>1203</v>
      </c>
      <c r="J1128" s="21">
        <f t="shared" ca="1" si="53"/>
        <v>65</v>
      </c>
      <c r="K1128" s="21">
        <f t="shared" ca="1" si="54"/>
        <v>64</v>
      </c>
    </row>
    <row r="1129" spans="1:11" x14ac:dyDescent="0.25">
      <c r="A1129" s="40" t="s">
        <v>3566</v>
      </c>
      <c r="B1129" s="22">
        <v>3003</v>
      </c>
      <c r="C1129" s="35" t="s">
        <v>24</v>
      </c>
      <c r="D1129" s="22" t="s">
        <v>63</v>
      </c>
      <c r="E1129" s="36" t="s">
        <v>64</v>
      </c>
      <c r="F1129" s="22" t="s">
        <v>76</v>
      </c>
      <c r="G1129" s="21" t="str">
        <f t="shared" ca="1" si="52"/>
        <v>VETERANS</v>
      </c>
      <c r="H1129" s="25">
        <v>14192</v>
      </c>
      <c r="I1129" s="37" t="s">
        <v>1205</v>
      </c>
      <c r="J1129" s="21">
        <f t="shared" ca="1" si="53"/>
        <v>81</v>
      </c>
      <c r="K1129" s="21">
        <f t="shared" ca="1" si="54"/>
        <v>80</v>
      </c>
    </row>
    <row r="1130" spans="1:11" x14ac:dyDescent="0.25">
      <c r="A1130" s="40" t="s">
        <v>3567</v>
      </c>
      <c r="B1130" s="23">
        <v>3007</v>
      </c>
      <c r="C1130" s="38" t="s">
        <v>28</v>
      </c>
      <c r="D1130" s="23" t="s">
        <v>63</v>
      </c>
      <c r="E1130" s="34" t="s">
        <v>64</v>
      </c>
      <c r="F1130" s="23" t="s">
        <v>76</v>
      </c>
      <c r="G1130" s="21" t="str">
        <f t="shared" ca="1" si="52"/>
        <v>VETERANS</v>
      </c>
      <c r="H1130" s="26">
        <v>21305</v>
      </c>
      <c r="I1130" s="39" t="s">
        <v>1204</v>
      </c>
      <c r="J1130" s="21">
        <f t="shared" ca="1" si="53"/>
        <v>61</v>
      </c>
      <c r="K1130" s="21">
        <f t="shared" ca="1" si="54"/>
        <v>60</v>
      </c>
    </row>
    <row r="1131" spans="1:11" x14ac:dyDescent="0.25">
      <c r="A1131" s="40" t="s">
        <v>3568</v>
      </c>
      <c r="B1131" s="23">
        <v>5023</v>
      </c>
      <c r="C1131" s="38" t="s">
        <v>48</v>
      </c>
      <c r="D1131" s="23" t="s">
        <v>63</v>
      </c>
      <c r="E1131" s="34" t="s">
        <v>64</v>
      </c>
      <c r="F1131" s="23" t="s">
        <v>76</v>
      </c>
      <c r="G1131" s="21" t="str">
        <f t="shared" ca="1" si="52"/>
        <v>SENIORS</v>
      </c>
      <c r="H1131" s="26">
        <v>23962</v>
      </c>
      <c r="I1131" s="39" t="s">
        <v>2415</v>
      </c>
      <c r="J1131" s="21">
        <f t="shared" ca="1" si="53"/>
        <v>54</v>
      </c>
      <c r="K1131" s="21">
        <f t="shared" ca="1" si="54"/>
        <v>53</v>
      </c>
    </row>
    <row r="1132" spans="1:11" x14ac:dyDescent="0.25">
      <c r="A1132" s="40" t="s">
        <v>3569</v>
      </c>
      <c r="B1132" s="22">
        <v>2001</v>
      </c>
      <c r="C1132" s="35" t="s">
        <v>3</v>
      </c>
      <c r="D1132" s="22" t="s">
        <v>63</v>
      </c>
      <c r="E1132" s="36" t="s">
        <v>64</v>
      </c>
      <c r="F1132" s="22" t="s">
        <v>76</v>
      </c>
      <c r="G1132" s="21" t="str">
        <f t="shared" ca="1" si="52"/>
        <v>VETERANS</v>
      </c>
      <c r="H1132" s="25">
        <v>16931</v>
      </c>
      <c r="I1132" s="37" t="s">
        <v>1206</v>
      </c>
      <c r="J1132" s="21">
        <f t="shared" ca="1" si="53"/>
        <v>73</v>
      </c>
      <c r="K1132" s="21">
        <f t="shared" ca="1" si="54"/>
        <v>72</v>
      </c>
    </row>
    <row r="1133" spans="1:11" x14ac:dyDescent="0.25">
      <c r="A1133" s="40" t="s">
        <v>3570</v>
      </c>
      <c r="B1133" s="22">
        <v>3006</v>
      </c>
      <c r="C1133" s="35" t="s">
        <v>27</v>
      </c>
      <c r="D1133" s="22" t="s">
        <v>63</v>
      </c>
      <c r="E1133" s="36" t="s">
        <v>64</v>
      </c>
      <c r="F1133" s="22" t="s">
        <v>76</v>
      </c>
      <c r="G1133" s="21" t="str">
        <f t="shared" ca="1" si="52"/>
        <v>VETERANS</v>
      </c>
      <c r="H1133" s="25">
        <v>15884</v>
      </c>
      <c r="I1133" s="37" t="s">
        <v>1208</v>
      </c>
      <c r="J1133" s="21">
        <f t="shared" ca="1" si="53"/>
        <v>76</v>
      </c>
      <c r="K1133" s="21">
        <f t="shared" ca="1" si="54"/>
        <v>75</v>
      </c>
    </row>
    <row r="1134" spans="1:11" x14ac:dyDescent="0.25">
      <c r="A1134" s="40" t="s">
        <v>3571</v>
      </c>
      <c r="B1134" s="23">
        <v>3025</v>
      </c>
      <c r="C1134" s="38" t="s">
        <v>39</v>
      </c>
      <c r="D1134" s="23" t="s">
        <v>63</v>
      </c>
      <c r="E1134" s="34" t="s">
        <v>64</v>
      </c>
      <c r="F1134" s="23" t="s">
        <v>76</v>
      </c>
      <c r="G1134" s="21" t="str">
        <f t="shared" ca="1" si="52"/>
        <v>VETERANS</v>
      </c>
      <c r="H1134" s="26">
        <v>19349</v>
      </c>
      <c r="I1134" s="39" t="s">
        <v>1207</v>
      </c>
      <c r="J1134" s="21">
        <f t="shared" ca="1" si="53"/>
        <v>67</v>
      </c>
      <c r="K1134" s="21">
        <f t="shared" ca="1" si="54"/>
        <v>66</v>
      </c>
    </row>
    <row r="1135" spans="1:11" x14ac:dyDescent="0.25">
      <c r="A1135" s="40" t="s">
        <v>3572</v>
      </c>
      <c r="B1135" s="23">
        <v>3025</v>
      </c>
      <c r="C1135" s="38" t="s">
        <v>39</v>
      </c>
      <c r="D1135" s="23" t="s">
        <v>63</v>
      </c>
      <c r="E1135" s="34" t="s">
        <v>64</v>
      </c>
      <c r="F1135" s="23" t="s">
        <v>76</v>
      </c>
      <c r="G1135" s="21" t="str">
        <f t="shared" ca="1" si="52"/>
        <v>VETERANS</v>
      </c>
      <c r="H1135" s="26">
        <v>22606</v>
      </c>
      <c r="I1135" s="39" t="s">
        <v>1209</v>
      </c>
      <c r="J1135" s="21">
        <f t="shared" ca="1" si="53"/>
        <v>58</v>
      </c>
      <c r="K1135" s="21">
        <f t="shared" ca="1" si="54"/>
        <v>57</v>
      </c>
    </row>
    <row r="1136" spans="1:11" x14ac:dyDescent="0.25">
      <c r="A1136" s="40" t="s">
        <v>3573</v>
      </c>
      <c r="B1136" s="22">
        <v>3004</v>
      </c>
      <c r="C1136" s="35" t="s">
        <v>25</v>
      </c>
      <c r="D1136" s="22" t="s">
        <v>63</v>
      </c>
      <c r="E1136" s="36" t="s">
        <v>64</v>
      </c>
      <c r="F1136" s="22" t="s">
        <v>76</v>
      </c>
      <c r="G1136" s="21" t="str">
        <f t="shared" ca="1" si="52"/>
        <v>VETERANS</v>
      </c>
      <c r="H1136" s="25">
        <v>18334</v>
      </c>
      <c r="I1136" s="37" t="s">
        <v>1210</v>
      </c>
      <c r="J1136" s="21">
        <f t="shared" ca="1" si="53"/>
        <v>69</v>
      </c>
      <c r="K1136" s="21">
        <f t="shared" ca="1" si="54"/>
        <v>69</v>
      </c>
    </row>
    <row r="1137" spans="1:11" x14ac:dyDescent="0.25">
      <c r="A1137" s="40" t="s">
        <v>3574</v>
      </c>
      <c r="B1137" s="23">
        <v>2033</v>
      </c>
      <c r="C1137" s="38" t="s">
        <v>21</v>
      </c>
      <c r="D1137" s="23" t="s">
        <v>64</v>
      </c>
      <c r="E1137" s="34" t="s">
        <v>64</v>
      </c>
      <c r="F1137" s="23" t="s">
        <v>76</v>
      </c>
      <c r="G1137" s="21" t="str">
        <f t="shared" ca="1" si="52"/>
        <v>VETERANS</v>
      </c>
      <c r="H1137" s="26">
        <v>19577</v>
      </c>
      <c r="I1137" s="39" t="s">
        <v>1211</v>
      </c>
      <c r="J1137" s="21">
        <f t="shared" ca="1" si="53"/>
        <v>66</v>
      </c>
      <c r="K1137" s="21">
        <f t="shared" ca="1" si="54"/>
        <v>65</v>
      </c>
    </row>
    <row r="1138" spans="1:11" x14ac:dyDescent="0.25">
      <c r="A1138" s="40" t="s">
        <v>3575</v>
      </c>
      <c r="B1138" s="22">
        <v>3001</v>
      </c>
      <c r="C1138" s="35" t="s">
        <v>23</v>
      </c>
      <c r="D1138" s="22" t="s">
        <v>63</v>
      </c>
      <c r="E1138" s="36" t="s">
        <v>64</v>
      </c>
      <c r="F1138" s="22" t="s">
        <v>76</v>
      </c>
      <c r="G1138" s="21" t="str">
        <f t="shared" ca="1" si="52"/>
        <v>SENIORS</v>
      </c>
      <c r="H1138" s="25">
        <v>25088</v>
      </c>
      <c r="I1138" s="37" t="s">
        <v>2416</v>
      </c>
      <c r="J1138" s="21">
        <f t="shared" ca="1" si="53"/>
        <v>51</v>
      </c>
      <c r="K1138" s="21">
        <f t="shared" ca="1" si="54"/>
        <v>50</v>
      </c>
    </row>
    <row r="1139" spans="1:11" x14ac:dyDescent="0.25">
      <c r="A1139" s="40" t="s">
        <v>3576</v>
      </c>
      <c r="B1139" s="22">
        <v>3017</v>
      </c>
      <c r="C1139" s="35" t="s">
        <v>35</v>
      </c>
      <c r="D1139" s="22" t="s">
        <v>63</v>
      </c>
      <c r="E1139" s="36" t="s">
        <v>64</v>
      </c>
      <c r="F1139" s="22" t="s">
        <v>76</v>
      </c>
      <c r="G1139" s="21" t="str">
        <f t="shared" ca="1" si="52"/>
        <v>VETERANS</v>
      </c>
      <c r="H1139" s="25">
        <v>19537</v>
      </c>
      <c r="I1139" s="37" t="s">
        <v>2417</v>
      </c>
      <c r="J1139" s="21">
        <f t="shared" ca="1" si="53"/>
        <v>66</v>
      </c>
      <c r="K1139" s="21">
        <f t="shared" ca="1" si="54"/>
        <v>65</v>
      </c>
    </row>
    <row r="1140" spans="1:11" x14ac:dyDescent="0.25">
      <c r="A1140" s="40" t="s">
        <v>3577</v>
      </c>
      <c r="B1140" s="23">
        <v>5023</v>
      </c>
      <c r="C1140" s="38" t="s">
        <v>48</v>
      </c>
      <c r="D1140" s="23" t="s">
        <v>63</v>
      </c>
      <c r="E1140" s="34" t="s">
        <v>64</v>
      </c>
      <c r="F1140" s="23" t="s">
        <v>76</v>
      </c>
      <c r="G1140" s="21" t="str">
        <f t="shared" ca="1" si="52"/>
        <v>VETERANS</v>
      </c>
      <c r="H1140" s="26">
        <v>19079</v>
      </c>
      <c r="I1140" s="39" t="s">
        <v>1212</v>
      </c>
      <c r="J1140" s="21">
        <f t="shared" ca="1" si="53"/>
        <v>67</v>
      </c>
      <c r="K1140" s="21">
        <f t="shared" ca="1" si="54"/>
        <v>66</v>
      </c>
    </row>
    <row r="1141" spans="1:11" x14ac:dyDescent="0.25">
      <c r="A1141" s="40" t="s">
        <v>3578</v>
      </c>
      <c r="B1141" s="23">
        <v>3006</v>
      </c>
      <c r="C1141" s="38" t="s">
        <v>27</v>
      </c>
      <c r="D1141" s="23" t="s">
        <v>63</v>
      </c>
      <c r="E1141" s="34" t="s">
        <v>64</v>
      </c>
      <c r="F1141" s="23" t="s">
        <v>76</v>
      </c>
      <c r="G1141" s="21" t="str">
        <f t="shared" ca="1" si="52"/>
        <v>VETERANS</v>
      </c>
      <c r="H1141" s="26">
        <v>18745</v>
      </c>
      <c r="I1141" s="39" t="s">
        <v>1213</v>
      </c>
      <c r="J1141" s="21">
        <f t="shared" ca="1" si="53"/>
        <v>68</v>
      </c>
      <c r="K1141" s="21">
        <f t="shared" ca="1" si="54"/>
        <v>67</v>
      </c>
    </row>
    <row r="1142" spans="1:11" x14ac:dyDescent="0.25">
      <c r="A1142" s="40" t="s">
        <v>3579</v>
      </c>
      <c r="B1142" s="22">
        <v>2010</v>
      </c>
      <c r="C1142" s="35" t="s">
        <v>6</v>
      </c>
      <c r="D1142" s="22" t="s">
        <v>63</v>
      </c>
      <c r="E1142" s="36" t="s">
        <v>64</v>
      </c>
      <c r="F1142" s="22" t="s">
        <v>76</v>
      </c>
      <c r="G1142" s="21" t="str">
        <f t="shared" ca="1" si="52"/>
        <v>VETERANS</v>
      </c>
      <c r="H1142" s="25">
        <v>17505</v>
      </c>
      <c r="I1142" s="37" t="s">
        <v>1214</v>
      </c>
      <c r="J1142" s="21">
        <f t="shared" ca="1" si="53"/>
        <v>72</v>
      </c>
      <c r="K1142" s="21">
        <f t="shared" ca="1" si="54"/>
        <v>71</v>
      </c>
    </row>
    <row r="1143" spans="1:11" x14ac:dyDescent="0.25">
      <c r="A1143" s="40" t="s">
        <v>3580</v>
      </c>
      <c r="B1143" s="23">
        <v>3025</v>
      </c>
      <c r="C1143" s="38" t="s">
        <v>39</v>
      </c>
      <c r="D1143" s="23" t="s">
        <v>63</v>
      </c>
      <c r="E1143" s="34" t="s">
        <v>64</v>
      </c>
      <c r="F1143" s="23" t="s">
        <v>76</v>
      </c>
      <c r="G1143" s="21" t="str">
        <f t="shared" ca="1" si="52"/>
        <v>VETERANS</v>
      </c>
      <c r="H1143" s="26">
        <v>19014</v>
      </c>
      <c r="I1143" s="39" t="s">
        <v>1215</v>
      </c>
      <c r="J1143" s="21">
        <f t="shared" ca="1" si="53"/>
        <v>67</v>
      </c>
      <c r="K1143" s="21">
        <f t="shared" ca="1" si="54"/>
        <v>67</v>
      </c>
    </row>
    <row r="1144" spans="1:11" x14ac:dyDescent="0.25">
      <c r="A1144" s="40" t="s">
        <v>3581</v>
      </c>
      <c r="B1144" s="22">
        <v>3025</v>
      </c>
      <c r="C1144" s="35" t="s">
        <v>39</v>
      </c>
      <c r="D1144" s="22" t="s">
        <v>64</v>
      </c>
      <c r="E1144" s="36" t="s">
        <v>64</v>
      </c>
      <c r="F1144" s="22" t="s">
        <v>76</v>
      </c>
      <c r="G1144" s="21" t="str">
        <f t="shared" ca="1" si="52"/>
        <v>VETERANS</v>
      </c>
      <c r="H1144" s="25">
        <v>20046</v>
      </c>
      <c r="I1144" s="37" t="s">
        <v>1216</v>
      </c>
      <c r="J1144" s="21">
        <f t="shared" ca="1" si="53"/>
        <v>65</v>
      </c>
      <c r="K1144" s="21">
        <f t="shared" ca="1" si="54"/>
        <v>64</v>
      </c>
    </row>
    <row r="1145" spans="1:11" x14ac:dyDescent="0.25">
      <c r="A1145" s="40" t="s">
        <v>3582</v>
      </c>
      <c r="B1145" s="23">
        <v>3006</v>
      </c>
      <c r="C1145" s="38" t="s">
        <v>27</v>
      </c>
      <c r="D1145" s="23" t="s">
        <v>63</v>
      </c>
      <c r="E1145" s="34" t="s">
        <v>64</v>
      </c>
      <c r="F1145" s="23" t="s">
        <v>76</v>
      </c>
      <c r="G1145" s="21" t="str">
        <f t="shared" ca="1" si="52"/>
        <v>VETERANS</v>
      </c>
      <c r="H1145" s="26">
        <v>17969</v>
      </c>
      <c r="I1145" s="39" t="s">
        <v>1217</v>
      </c>
      <c r="J1145" s="21">
        <f t="shared" ca="1" si="53"/>
        <v>70</v>
      </c>
      <c r="K1145" s="21">
        <f t="shared" ca="1" si="54"/>
        <v>70</v>
      </c>
    </row>
    <row r="1146" spans="1:11" x14ac:dyDescent="0.25">
      <c r="A1146" s="40" t="s">
        <v>3583</v>
      </c>
      <c r="B1146" s="23">
        <v>2022</v>
      </c>
      <c r="C1146" s="38" t="s">
        <v>12</v>
      </c>
      <c r="D1146" s="23" t="s">
        <v>63</v>
      </c>
      <c r="E1146" s="34" t="s">
        <v>64</v>
      </c>
      <c r="F1146" s="23" t="s">
        <v>77</v>
      </c>
      <c r="G1146" s="21" t="str">
        <f t="shared" ca="1" si="52"/>
        <v>SENIORS</v>
      </c>
      <c r="H1146" s="26">
        <v>35442</v>
      </c>
      <c r="I1146" s="39" t="s">
        <v>1221</v>
      </c>
      <c r="J1146" s="21">
        <f t="shared" ca="1" si="53"/>
        <v>22</v>
      </c>
      <c r="K1146" s="21">
        <f t="shared" ca="1" si="54"/>
        <v>22</v>
      </c>
    </row>
    <row r="1147" spans="1:11" x14ac:dyDescent="0.25">
      <c r="A1147" s="40" t="s">
        <v>3584</v>
      </c>
      <c r="B1147" s="22">
        <v>5015</v>
      </c>
      <c r="C1147" s="35" t="s">
        <v>45</v>
      </c>
      <c r="D1147" s="22" t="s">
        <v>63</v>
      </c>
      <c r="E1147" s="36" t="s">
        <v>64</v>
      </c>
      <c r="F1147" s="22" t="s">
        <v>77</v>
      </c>
      <c r="G1147" s="21" t="str">
        <f t="shared" ca="1" si="52"/>
        <v>SENIORS</v>
      </c>
      <c r="H1147" s="25">
        <v>27458</v>
      </c>
      <c r="I1147" s="37" t="s">
        <v>1218</v>
      </c>
      <c r="J1147" s="21">
        <f t="shared" ca="1" si="53"/>
        <v>44</v>
      </c>
      <c r="K1147" s="21">
        <f t="shared" ca="1" si="54"/>
        <v>44</v>
      </c>
    </row>
    <row r="1148" spans="1:11" x14ac:dyDescent="0.25">
      <c r="A1148" s="40" t="s">
        <v>3585</v>
      </c>
      <c r="B1148" s="23">
        <v>5015</v>
      </c>
      <c r="C1148" s="38" t="s">
        <v>45</v>
      </c>
      <c r="D1148" s="23" t="s">
        <v>64</v>
      </c>
      <c r="E1148" s="34" t="s">
        <v>64</v>
      </c>
      <c r="F1148" s="23" t="s">
        <v>76</v>
      </c>
      <c r="G1148" s="21" t="str">
        <f t="shared" ca="1" si="52"/>
        <v>SENIORS</v>
      </c>
      <c r="H1148" s="26">
        <v>23175</v>
      </c>
      <c r="I1148" s="39" t="s">
        <v>1219</v>
      </c>
      <c r="J1148" s="21">
        <f t="shared" ca="1" si="53"/>
        <v>56</v>
      </c>
      <c r="K1148" s="21">
        <f t="shared" ca="1" si="54"/>
        <v>55</v>
      </c>
    </row>
    <row r="1149" spans="1:11" x14ac:dyDescent="0.25">
      <c r="A1149" s="40" t="s">
        <v>3586</v>
      </c>
      <c r="B1149" s="22">
        <v>5015</v>
      </c>
      <c r="C1149" s="35" t="s">
        <v>45</v>
      </c>
      <c r="D1149" s="22" t="s">
        <v>63</v>
      </c>
      <c r="E1149" s="36" t="s">
        <v>64</v>
      </c>
      <c r="F1149" s="22" t="s">
        <v>77</v>
      </c>
      <c r="G1149" s="21" t="str">
        <f t="shared" ca="1" si="52"/>
        <v>SENIORS</v>
      </c>
      <c r="H1149" s="25">
        <v>35887</v>
      </c>
      <c r="I1149" s="37" t="s">
        <v>1220</v>
      </c>
      <c r="J1149" s="21">
        <f t="shared" ca="1" si="53"/>
        <v>21</v>
      </c>
      <c r="K1149" s="21">
        <f t="shared" ca="1" si="54"/>
        <v>20</v>
      </c>
    </row>
    <row r="1150" spans="1:11" x14ac:dyDescent="0.25">
      <c r="A1150" s="40" t="s">
        <v>3587</v>
      </c>
      <c r="B1150" s="22">
        <v>2026</v>
      </c>
      <c r="C1150" s="35" t="s">
        <v>16</v>
      </c>
      <c r="D1150" s="22" t="s">
        <v>64</v>
      </c>
      <c r="E1150" s="36" t="s">
        <v>64</v>
      </c>
      <c r="F1150" s="22" t="s">
        <v>76</v>
      </c>
      <c r="G1150" s="21" t="str">
        <f t="shared" ca="1" si="52"/>
        <v>SENIORS</v>
      </c>
      <c r="H1150" s="25">
        <v>23117</v>
      </c>
      <c r="I1150" s="37" t="s">
        <v>1222</v>
      </c>
      <c r="J1150" s="21">
        <f t="shared" ca="1" si="53"/>
        <v>56</v>
      </c>
      <c r="K1150" s="21">
        <f t="shared" ca="1" si="54"/>
        <v>55</v>
      </c>
    </row>
    <row r="1151" spans="1:11" x14ac:dyDescent="0.25">
      <c r="A1151" s="40" t="s">
        <v>3588</v>
      </c>
      <c r="B1151" s="23">
        <v>2026</v>
      </c>
      <c r="C1151" s="38" t="s">
        <v>16</v>
      </c>
      <c r="D1151" s="23" t="s">
        <v>63</v>
      </c>
      <c r="E1151" s="34" t="s">
        <v>66</v>
      </c>
      <c r="F1151" s="23" t="s">
        <v>76</v>
      </c>
      <c r="G1151" s="21" t="str">
        <f t="shared" ca="1" si="52"/>
        <v>SENIORS</v>
      </c>
      <c r="H1151" s="26">
        <v>24167</v>
      </c>
      <c r="I1151" s="39" t="s">
        <v>1223</v>
      </c>
      <c r="J1151" s="21">
        <f t="shared" ca="1" si="53"/>
        <v>53</v>
      </c>
      <c r="K1151" s="21">
        <f t="shared" ca="1" si="54"/>
        <v>53</v>
      </c>
    </row>
    <row r="1152" spans="1:11" x14ac:dyDescent="0.25">
      <c r="A1152" s="40" t="s">
        <v>3589</v>
      </c>
      <c r="B1152" s="22">
        <v>5025</v>
      </c>
      <c r="C1152" s="35" t="s">
        <v>50</v>
      </c>
      <c r="D1152" s="22" t="s">
        <v>63</v>
      </c>
      <c r="E1152" s="36" t="s">
        <v>64</v>
      </c>
      <c r="F1152" s="22" t="s">
        <v>76</v>
      </c>
      <c r="G1152" s="21" t="str">
        <f t="shared" ca="1" si="52"/>
        <v>VETERANS</v>
      </c>
      <c r="H1152" s="25">
        <v>21164</v>
      </c>
      <c r="I1152" s="37" t="s">
        <v>1224</v>
      </c>
      <c r="J1152" s="21">
        <f t="shared" ca="1" si="53"/>
        <v>62</v>
      </c>
      <c r="K1152" s="21">
        <f t="shared" ca="1" si="54"/>
        <v>61</v>
      </c>
    </row>
    <row r="1153" spans="1:11" x14ac:dyDescent="0.25">
      <c r="A1153" s="40" t="s">
        <v>3590</v>
      </c>
      <c r="B1153" s="23">
        <v>5009</v>
      </c>
      <c r="C1153" s="38" t="s">
        <v>42</v>
      </c>
      <c r="D1153" s="23" t="s">
        <v>63</v>
      </c>
      <c r="E1153" s="34" t="s">
        <v>64</v>
      </c>
      <c r="F1153" s="23" t="s">
        <v>76</v>
      </c>
      <c r="G1153" s="21" t="str">
        <f t="shared" ca="1" si="52"/>
        <v>VETERANS</v>
      </c>
      <c r="H1153" s="26">
        <v>22863</v>
      </c>
      <c r="I1153" s="39" t="s">
        <v>2418</v>
      </c>
      <c r="J1153" s="21">
        <f t="shared" ca="1" si="53"/>
        <v>57</v>
      </c>
      <c r="K1153" s="21">
        <f t="shared" ca="1" si="54"/>
        <v>56</v>
      </c>
    </row>
    <row r="1154" spans="1:11" x14ac:dyDescent="0.25">
      <c r="A1154" s="40" t="s">
        <v>3591</v>
      </c>
      <c r="B1154" s="22">
        <v>5009</v>
      </c>
      <c r="C1154" s="35" t="s">
        <v>42</v>
      </c>
      <c r="D1154" s="22" t="s">
        <v>63</v>
      </c>
      <c r="E1154" s="36" t="s">
        <v>64</v>
      </c>
      <c r="F1154" s="22" t="s">
        <v>76</v>
      </c>
      <c r="G1154" s="21" t="str">
        <f t="shared" ref="G1154:G1217" ca="1" si="55">VLOOKUP(H1154,$P$2:$Q$15,2,1)</f>
        <v>SENIORS</v>
      </c>
      <c r="H1154" s="25">
        <v>25568</v>
      </c>
      <c r="I1154" s="37" t="s">
        <v>2419</v>
      </c>
      <c r="J1154" s="21">
        <f t="shared" ref="J1154:J1217" ca="1" si="56">DATEDIF(H1154,DATE(YEAR(TODAY()),12,31),"y")</f>
        <v>50</v>
      </c>
      <c r="K1154" s="21">
        <f t="shared" ref="K1154:K1217" ca="1" si="57">IF(H1154="","",DATEDIF(H1154,TODAY(),"Y"))</f>
        <v>49</v>
      </c>
    </row>
    <row r="1155" spans="1:11" x14ac:dyDescent="0.25">
      <c r="A1155" s="40" t="s">
        <v>3592</v>
      </c>
      <c r="B1155" s="23">
        <v>2024</v>
      </c>
      <c r="C1155" s="38" t="s">
        <v>14</v>
      </c>
      <c r="D1155" s="23" t="s">
        <v>63</v>
      </c>
      <c r="E1155" s="34" t="s">
        <v>64</v>
      </c>
      <c r="F1155" s="23" t="s">
        <v>76</v>
      </c>
      <c r="G1155" s="21" t="str">
        <f t="shared" ca="1" si="55"/>
        <v>VETERANS</v>
      </c>
      <c r="H1155" s="26">
        <v>22584</v>
      </c>
      <c r="I1155" s="39" t="s">
        <v>1225</v>
      </c>
      <c r="J1155" s="21">
        <f t="shared" ca="1" si="56"/>
        <v>58</v>
      </c>
      <c r="K1155" s="21">
        <f t="shared" ca="1" si="57"/>
        <v>57</v>
      </c>
    </row>
    <row r="1156" spans="1:11" x14ac:dyDescent="0.25">
      <c r="A1156" s="40" t="s">
        <v>3593</v>
      </c>
      <c r="B1156" s="22">
        <v>2024</v>
      </c>
      <c r="C1156" s="35" t="s">
        <v>14</v>
      </c>
      <c r="D1156" s="22" t="s">
        <v>63</v>
      </c>
      <c r="E1156" s="36" t="s">
        <v>64</v>
      </c>
      <c r="F1156" s="22" t="s">
        <v>76</v>
      </c>
      <c r="G1156" s="21" t="str">
        <f t="shared" ca="1" si="55"/>
        <v>SENIORS</v>
      </c>
      <c r="H1156" s="25">
        <v>29273</v>
      </c>
      <c r="I1156" s="37" t="s">
        <v>1226</v>
      </c>
      <c r="J1156" s="21">
        <f t="shared" ca="1" si="56"/>
        <v>39</v>
      </c>
      <c r="K1156" s="21">
        <f t="shared" ca="1" si="57"/>
        <v>39</v>
      </c>
    </row>
    <row r="1157" spans="1:11" x14ac:dyDescent="0.25">
      <c r="A1157" s="40" t="s">
        <v>3594</v>
      </c>
      <c r="B1157" s="23">
        <v>5036</v>
      </c>
      <c r="C1157" s="38" t="s">
        <v>59</v>
      </c>
      <c r="D1157" s="23" t="s">
        <v>63</v>
      </c>
      <c r="E1157" s="34" t="s">
        <v>64</v>
      </c>
      <c r="F1157" s="23" t="s">
        <v>76</v>
      </c>
      <c r="G1157" s="21" t="str">
        <f t="shared" ca="1" si="55"/>
        <v>VETERANS</v>
      </c>
      <c r="H1157" s="26">
        <v>22899</v>
      </c>
      <c r="I1157" s="39" t="s">
        <v>1227</v>
      </c>
      <c r="J1157" s="21">
        <f t="shared" ca="1" si="56"/>
        <v>57</v>
      </c>
      <c r="K1157" s="21">
        <f t="shared" ca="1" si="57"/>
        <v>56</v>
      </c>
    </row>
    <row r="1158" spans="1:11" x14ac:dyDescent="0.25">
      <c r="A1158" s="40" t="s">
        <v>3595</v>
      </c>
      <c r="B1158" s="22">
        <v>2012</v>
      </c>
      <c r="C1158" s="35" t="s">
        <v>8</v>
      </c>
      <c r="D1158" s="22" t="s">
        <v>63</v>
      </c>
      <c r="E1158" s="36" t="s">
        <v>64</v>
      </c>
      <c r="F1158" s="22" t="s">
        <v>76</v>
      </c>
      <c r="G1158" s="21" t="str">
        <f t="shared" ca="1" si="55"/>
        <v>VETERANS</v>
      </c>
      <c r="H1158" s="25">
        <v>19100</v>
      </c>
      <c r="I1158" s="37" t="s">
        <v>1228</v>
      </c>
      <c r="J1158" s="21">
        <f t="shared" ca="1" si="56"/>
        <v>67</v>
      </c>
      <c r="K1158" s="21">
        <f t="shared" ca="1" si="57"/>
        <v>66</v>
      </c>
    </row>
    <row r="1159" spans="1:11" x14ac:dyDescent="0.25">
      <c r="A1159" s="40" t="s">
        <v>3596</v>
      </c>
      <c r="B1159" s="23">
        <v>5010</v>
      </c>
      <c r="C1159" s="38" t="s">
        <v>43</v>
      </c>
      <c r="D1159" s="23" t="s">
        <v>63</v>
      </c>
      <c r="E1159" s="34" t="s">
        <v>64</v>
      </c>
      <c r="F1159" s="23" t="s">
        <v>77</v>
      </c>
      <c r="G1159" s="21" t="str">
        <f t="shared" ca="1" si="55"/>
        <v>SENIORS</v>
      </c>
      <c r="H1159" s="26">
        <v>27049</v>
      </c>
      <c r="I1159" s="39" t="s">
        <v>1229</v>
      </c>
      <c r="J1159" s="21">
        <f t="shared" ca="1" si="56"/>
        <v>45</v>
      </c>
      <c r="K1159" s="21">
        <f t="shared" ca="1" si="57"/>
        <v>45</v>
      </c>
    </row>
    <row r="1160" spans="1:11" x14ac:dyDescent="0.25">
      <c r="A1160" s="40" t="s">
        <v>3597</v>
      </c>
      <c r="B1160" s="22">
        <v>2003</v>
      </c>
      <c r="C1160" s="35" t="s">
        <v>4</v>
      </c>
      <c r="D1160" s="22" t="s">
        <v>63</v>
      </c>
      <c r="E1160" s="36" t="s">
        <v>64</v>
      </c>
      <c r="F1160" s="22" t="s">
        <v>76</v>
      </c>
      <c r="G1160" s="21" t="str">
        <f t="shared" ca="1" si="55"/>
        <v>SENIORS</v>
      </c>
      <c r="H1160" s="25">
        <v>24303</v>
      </c>
      <c r="I1160" s="37" t="s">
        <v>1230</v>
      </c>
      <c r="J1160" s="21">
        <f t="shared" ca="1" si="56"/>
        <v>53</v>
      </c>
      <c r="K1160" s="21">
        <f t="shared" ca="1" si="57"/>
        <v>52</v>
      </c>
    </row>
    <row r="1161" spans="1:11" x14ac:dyDescent="0.25">
      <c r="A1161" s="40" t="s">
        <v>3598</v>
      </c>
      <c r="B1161" s="23">
        <v>2003</v>
      </c>
      <c r="C1161" s="38" t="s">
        <v>4</v>
      </c>
      <c r="D1161" s="23" t="s">
        <v>64</v>
      </c>
      <c r="E1161" s="34" t="s">
        <v>64</v>
      </c>
      <c r="F1161" s="23" t="s">
        <v>76</v>
      </c>
      <c r="G1161" s="21" t="str">
        <f t="shared" ca="1" si="55"/>
        <v>SENIORS</v>
      </c>
      <c r="H1161" s="26">
        <v>25666</v>
      </c>
      <c r="I1161" s="39" t="s">
        <v>1231</v>
      </c>
      <c r="J1161" s="21">
        <f t="shared" ca="1" si="56"/>
        <v>49</v>
      </c>
      <c r="K1161" s="21">
        <f t="shared" ca="1" si="57"/>
        <v>48</v>
      </c>
    </row>
    <row r="1162" spans="1:11" x14ac:dyDescent="0.25">
      <c r="A1162" s="40" t="s">
        <v>3599</v>
      </c>
      <c r="B1162" s="22">
        <v>2020</v>
      </c>
      <c r="C1162" s="35" t="s">
        <v>11</v>
      </c>
      <c r="D1162" s="22" t="s">
        <v>64</v>
      </c>
      <c r="E1162" s="36" t="s">
        <v>64</v>
      </c>
      <c r="F1162" s="22" t="s">
        <v>76</v>
      </c>
      <c r="G1162" s="21" t="str">
        <f t="shared" ca="1" si="55"/>
        <v>VETERANS</v>
      </c>
      <c r="H1162" s="25">
        <v>16486</v>
      </c>
      <c r="I1162" s="37" t="s">
        <v>1232</v>
      </c>
      <c r="J1162" s="21">
        <f t="shared" ca="1" si="56"/>
        <v>74</v>
      </c>
      <c r="K1162" s="21">
        <f t="shared" ca="1" si="57"/>
        <v>74</v>
      </c>
    </row>
    <row r="1163" spans="1:11" x14ac:dyDescent="0.25">
      <c r="A1163" s="40" t="s">
        <v>3600</v>
      </c>
      <c r="B1163" s="23">
        <v>2020</v>
      </c>
      <c r="C1163" s="38" t="s">
        <v>11</v>
      </c>
      <c r="D1163" s="23" t="s">
        <v>63</v>
      </c>
      <c r="E1163" s="34" t="s">
        <v>64</v>
      </c>
      <c r="F1163" s="23" t="s">
        <v>76</v>
      </c>
      <c r="G1163" s="21" t="str">
        <f t="shared" ca="1" si="55"/>
        <v>VETERANS</v>
      </c>
      <c r="H1163" s="26">
        <v>14993</v>
      </c>
      <c r="I1163" s="39" t="s">
        <v>1233</v>
      </c>
      <c r="J1163" s="21">
        <f t="shared" ca="1" si="56"/>
        <v>78</v>
      </c>
      <c r="K1163" s="21">
        <f t="shared" ca="1" si="57"/>
        <v>78</v>
      </c>
    </row>
    <row r="1164" spans="1:11" x14ac:dyDescent="0.25">
      <c r="A1164" s="40" t="s">
        <v>3601</v>
      </c>
      <c r="B1164" s="22">
        <v>2010</v>
      </c>
      <c r="C1164" s="35" t="s">
        <v>6</v>
      </c>
      <c r="D1164" s="22" t="s">
        <v>63</v>
      </c>
      <c r="E1164" s="36" t="s">
        <v>64</v>
      </c>
      <c r="F1164" s="22" t="s">
        <v>76</v>
      </c>
      <c r="G1164" s="21" t="str">
        <f t="shared" ca="1" si="55"/>
        <v>VETERANS</v>
      </c>
      <c r="H1164" s="25">
        <v>18071</v>
      </c>
      <c r="I1164" s="37" t="s">
        <v>1234</v>
      </c>
      <c r="J1164" s="21">
        <f t="shared" ca="1" si="56"/>
        <v>70</v>
      </c>
      <c r="K1164" s="21">
        <f t="shared" ca="1" si="57"/>
        <v>69</v>
      </c>
    </row>
    <row r="1165" spans="1:11" x14ac:dyDescent="0.25">
      <c r="A1165" s="40" t="s">
        <v>3602</v>
      </c>
      <c r="B1165" s="23">
        <v>3003</v>
      </c>
      <c r="C1165" s="38" t="s">
        <v>24</v>
      </c>
      <c r="D1165" s="23" t="s">
        <v>63</v>
      </c>
      <c r="E1165" s="34" t="s">
        <v>64</v>
      </c>
      <c r="F1165" s="23" t="s">
        <v>76</v>
      </c>
      <c r="G1165" s="21" t="str">
        <f t="shared" ca="1" si="55"/>
        <v>SENIORS</v>
      </c>
      <c r="H1165" s="26">
        <v>30929</v>
      </c>
      <c r="I1165" s="39" t="s">
        <v>2420</v>
      </c>
      <c r="J1165" s="21">
        <f t="shared" ca="1" si="56"/>
        <v>35</v>
      </c>
      <c r="K1165" s="21">
        <f t="shared" ca="1" si="57"/>
        <v>34</v>
      </c>
    </row>
    <row r="1166" spans="1:11" x14ac:dyDescent="0.25">
      <c r="A1166" s="40" t="s">
        <v>3603</v>
      </c>
      <c r="B1166" s="22">
        <v>3003</v>
      </c>
      <c r="C1166" s="35" t="s">
        <v>24</v>
      </c>
      <c r="D1166" s="22" t="s">
        <v>63</v>
      </c>
      <c r="E1166" s="36" t="s">
        <v>64</v>
      </c>
      <c r="F1166" s="22" t="s">
        <v>76</v>
      </c>
      <c r="G1166" s="21" t="str">
        <f t="shared" ca="1" si="55"/>
        <v>SENIORS</v>
      </c>
      <c r="H1166" s="25">
        <v>36727</v>
      </c>
      <c r="I1166" s="37" t="s">
        <v>1235</v>
      </c>
      <c r="J1166" s="21">
        <f t="shared" ca="1" si="56"/>
        <v>19</v>
      </c>
      <c r="K1166" s="21">
        <f t="shared" ca="1" si="57"/>
        <v>18</v>
      </c>
    </row>
    <row r="1167" spans="1:11" x14ac:dyDescent="0.25">
      <c r="A1167" s="40" t="s">
        <v>3604</v>
      </c>
      <c r="B1167" s="23">
        <v>5005</v>
      </c>
      <c r="C1167" s="38" t="s">
        <v>41</v>
      </c>
      <c r="D1167" s="23" t="s">
        <v>63</v>
      </c>
      <c r="E1167" s="34" t="s">
        <v>64</v>
      </c>
      <c r="F1167" s="23" t="s">
        <v>76</v>
      </c>
      <c r="G1167" s="21" t="str">
        <f t="shared" ca="1" si="55"/>
        <v>VETERANS</v>
      </c>
      <c r="H1167" s="26">
        <v>18802</v>
      </c>
      <c r="I1167" s="39" t="s">
        <v>1236</v>
      </c>
      <c r="J1167" s="21">
        <f t="shared" ca="1" si="56"/>
        <v>68</v>
      </c>
      <c r="K1167" s="21">
        <f t="shared" ca="1" si="57"/>
        <v>67</v>
      </c>
    </row>
    <row r="1168" spans="1:11" x14ac:dyDescent="0.25">
      <c r="A1168" s="40" t="s">
        <v>3605</v>
      </c>
      <c r="B1168" s="22">
        <v>2012</v>
      </c>
      <c r="C1168" s="35" t="s">
        <v>8</v>
      </c>
      <c r="D1168" s="22" t="s">
        <v>63</v>
      </c>
      <c r="E1168" s="36" t="s">
        <v>64</v>
      </c>
      <c r="F1168" s="22" t="s">
        <v>76</v>
      </c>
      <c r="G1168" s="21" t="str">
        <f t="shared" ca="1" si="55"/>
        <v>VETERANS</v>
      </c>
      <c r="H1168" s="25">
        <v>19946</v>
      </c>
      <c r="I1168" s="37" t="s">
        <v>1237</v>
      </c>
      <c r="J1168" s="21">
        <f t="shared" ca="1" si="56"/>
        <v>65</v>
      </c>
      <c r="K1168" s="21">
        <f t="shared" ca="1" si="57"/>
        <v>64</v>
      </c>
    </row>
    <row r="1169" spans="1:11" x14ac:dyDescent="0.25">
      <c r="A1169" s="40" t="s">
        <v>3606</v>
      </c>
      <c r="B1169" s="23">
        <v>2010</v>
      </c>
      <c r="C1169" s="38" t="s">
        <v>6</v>
      </c>
      <c r="D1169" s="23" t="s">
        <v>63</v>
      </c>
      <c r="E1169" s="34" t="s">
        <v>64</v>
      </c>
      <c r="F1169" s="23" t="s">
        <v>76</v>
      </c>
      <c r="G1169" s="21" t="str">
        <f t="shared" ca="1" si="55"/>
        <v>VETERANS</v>
      </c>
      <c r="H1169" s="26">
        <v>18849</v>
      </c>
      <c r="I1169" s="39" t="s">
        <v>1238</v>
      </c>
      <c r="J1169" s="21">
        <f t="shared" ca="1" si="56"/>
        <v>68</v>
      </c>
      <c r="K1169" s="21">
        <f t="shared" ca="1" si="57"/>
        <v>67</v>
      </c>
    </row>
    <row r="1170" spans="1:11" x14ac:dyDescent="0.25">
      <c r="A1170" s="40" t="s">
        <v>3607</v>
      </c>
      <c r="B1170" s="22">
        <v>2010</v>
      </c>
      <c r="C1170" s="35" t="s">
        <v>6</v>
      </c>
      <c r="D1170" s="22" t="s">
        <v>63</v>
      </c>
      <c r="E1170" s="36" t="s">
        <v>64</v>
      </c>
      <c r="F1170" s="22" t="s">
        <v>76</v>
      </c>
      <c r="G1170" s="21" t="str">
        <f t="shared" ca="1" si="55"/>
        <v>VETERANS</v>
      </c>
      <c r="H1170" s="25">
        <v>18301</v>
      </c>
      <c r="I1170" s="37" t="s">
        <v>1239</v>
      </c>
      <c r="J1170" s="21">
        <f t="shared" ca="1" si="56"/>
        <v>69</v>
      </c>
      <c r="K1170" s="21">
        <f t="shared" ca="1" si="57"/>
        <v>69</v>
      </c>
    </row>
    <row r="1171" spans="1:11" x14ac:dyDescent="0.25">
      <c r="A1171" s="40" t="s">
        <v>3608</v>
      </c>
      <c r="B1171" s="23">
        <v>2010</v>
      </c>
      <c r="C1171" s="38" t="s">
        <v>6</v>
      </c>
      <c r="D1171" s="23" t="s">
        <v>63</v>
      </c>
      <c r="E1171" s="34" t="s">
        <v>64</v>
      </c>
      <c r="F1171" s="23" t="s">
        <v>76</v>
      </c>
      <c r="G1171" s="21" t="str">
        <f t="shared" ca="1" si="55"/>
        <v>VETERANS</v>
      </c>
      <c r="H1171" s="26">
        <v>20809</v>
      </c>
      <c r="I1171" s="39" t="s">
        <v>1240</v>
      </c>
      <c r="J1171" s="21">
        <f t="shared" ca="1" si="56"/>
        <v>63</v>
      </c>
      <c r="K1171" s="21">
        <f t="shared" ca="1" si="57"/>
        <v>62</v>
      </c>
    </row>
    <row r="1172" spans="1:11" x14ac:dyDescent="0.25">
      <c r="A1172" s="40" t="s">
        <v>3609</v>
      </c>
      <c r="B1172" s="22">
        <v>3003</v>
      </c>
      <c r="C1172" s="35" t="s">
        <v>24</v>
      </c>
      <c r="D1172" s="22" t="s">
        <v>63</v>
      </c>
      <c r="E1172" s="36" t="s">
        <v>64</v>
      </c>
      <c r="F1172" s="22" t="s">
        <v>76</v>
      </c>
      <c r="G1172" s="21" t="str">
        <f t="shared" ca="1" si="55"/>
        <v>VETERANS</v>
      </c>
      <c r="H1172" s="25">
        <v>20866</v>
      </c>
      <c r="I1172" s="37" t="s">
        <v>1241</v>
      </c>
      <c r="J1172" s="21">
        <f t="shared" ca="1" si="56"/>
        <v>62</v>
      </c>
      <c r="K1172" s="21">
        <f t="shared" ca="1" si="57"/>
        <v>62</v>
      </c>
    </row>
    <row r="1173" spans="1:11" x14ac:dyDescent="0.25">
      <c r="A1173" s="40" t="s">
        <v>3610</v>
      </c>
      <c r="B1173" s="22">
        <v>5012</v>
      </c>
      <c r="C1173" s="35" t="s">
        <v>44</v>
      </c>
      <c r="D1173" s="22" t="s">
        <v>63</v>
      </c>
      <c r="E1173" s="36" t="s">
        <v>64</v>
      </c>
      <c r="F1173" s="22" t="s">
        <v>76</v>
      </c>
      <c r="G1173" s="21" t="str">
        <f t="shared" ca="1" si="55"/>
        <v>VETERANS</v>
      </c>
      <c r="H1173" s="25">
        <v>18006</v>
      </c>
      <c r="I1173" s="37" t="s">
        <v>1243</v>
      </c>
      <c r="J1173" s="21">
        <f t="shared" ca="1" si="56"/>
        <v>70</v>
      </c>
      <c r="K1173" s="21">
        <f t="shared" ca="1" si="57"/>
        <v>69</v>
      </c>
    </row>
    <row r="1174" spans="1:11" x14ac:dyDescent="0.25">
      <c r="A1174" s="40" t="s">
        <v>3611</v>
      </c>
      <c r="B1174" s="23">
        <v>5012</v>
      </c>
      <c r="C1174" s="38" t="s">
        <v>44</v>
      </c>
      <c r="D1174" s="23" t="s">
        <v>63</v>
      </c>
      <c r="E1174" s="34" t="s">
        <v>64</v>
      </c>
      <c r="F1174" s="23" t="s">
        <v>76</v>
      </c>
      <c r="G1174" s="21" t="str">
        <f t="shared" ca="1" si="55"/>
        <v>VETERANS</v>
      </c>
      <c r="H1174" s="26">
        <v>19679</v>
      </c>
      <c r="I1174" s="39" t="s">
        <v>1244</v>
      </c>
      <c r="J1174" s="21">
        <f t="shared" ca="1" si="56"/>
        <v>66</v>
      </c>
      <c r="K1174" s="21">
        <f t="shared" ca="1" si="57"/>
        <v>65</v>
      </c>
    </row>
    <row r="1175" spans="1:11" x14ac:dyDescent="0.25">
      <c r="A1175" s="40" t="s">
        <v>3612</v>
      </c>
      <c r="B1175" s="22">
        <v>5012</v>
      </c>
      <c r="C1175" s="35" t="s">
        <v>44</v>
      </c>
      <c r="D1175" s="22" t="s">
        <v>63</v>
      </c>
      <c r="E1175" s="36" t="s">
        <v>64</v>
      </c>
      <c r="F1175" s="22" t="s">
        <v>76</v>
      </c>
      <c r="G1175" s="21" t="str">
        <f t="shared" ca="1" si="55"/>
        <v>SENIORS</v>
      </c>
      <c r="H1175" s="25">
        <v>27403</v>
      </c>
      <c r="I1175" s="37" t="s">
        <v>1245</v>
      </c>
      <c r="J1175" s="21">
        <f t="shared" ca="1" si="56"/>
        <v>44</v>
      </c>
      <c r="K1175" s="21">
        <f t="shared" ca="1" si="57"/>
        <v>44</v>
      </c>
    </row>
    <row r="1176" spans="1:11" x14ac:dyDescent="0.25">
      <c r="A1176" s="40" t="s">
        <v>3613</v>
      </c>
      <c r="B1176" s="23">
        <v>5036</v>
      </c>
      <c r="C1176" s="38" t="s">
        <v>59</v>
      </c>
      <c r="D1176" s="23" t="s">
        <v>63</v>
      </c>
      <c r="E1176" s="34" t="s">
        <v>64</v>
      </c>
      <c r="F1176" s="23" t="s">
        <v>76</v>
      </c>
      <c r="G1176" s="21" t="str">
        <f t="shared" ca="1" si="55"/>
        <v>VETERANS</v>
      </c>
      <c r="H1176" s="26">
        <v>20439</v>
      </c>
      <c r="I1176" s="39" t="s">
        <v>1242</v>
      </c>
      <c r="J1176" s="21">
        <f t="shared" ca="1" si="56"/>
        <v>64</v>
      </c>
      <c r="K1176" s="21">
        <f t="shared" ca="1" si="57"/>
        <v>63</v>
      </c>
    </row>
    <row r="1177" spans="1:11" x14ac:dyDescent="0.25">
      <c r="A1177" s="40" t="s">
        <v>3614</v>
      </c>
      <c r="B1177" s="23">
        <v>2012</v>
      </c>
      <c r="C1177" s="38" t="s">
        <v>8</v>
      </c>
      <c r="D1177" s="23" t="s">
        <v>63</v>
      </c>
      <c r="E1177" s="34" t="s">
        <v>64</v>
      </c>
      <c r="F1177" s="23" t="s">
        <v>78</v>
      </c>
      <c r="G1177" s="21" t="str">
        <f t="shared" ca="1" si="55"/>
        <v>VETERANS</v>
      </c>
      <c r="H1177" s="26">
        <v>19823</v>
      </c>
      <c r="I1177" s="39" t="s">
        <v>1246</v>
      </c>
      <c r="J1177" s="21">
        <f t="shared" ca="1" si="56"/>
        <v>65</v>
      </c>
      <c r="K1177" s="21">
        <f t="shared" ca="1" si="57"/>
        <v>64</v>
      </c>
    </row>
    <row r="1178" spans="1:11" x14ac:dyDescent="0.25">
      <c r="A1178" s="40" t="s">
        <v>3615</v>
      </c>
      <c r="B1178" s="23">
        <v>2011</v>
      </c>
      <c r="C1178" s="38" t="s">
        <v>7</v>
      </c>
      <c r="D1178" s="23" t="s">
        <v>63</v>
      </c>
      <c r="E1178" s="34" t="s">
        <v>64</v>
      </c>
      <c r="F1178" s="23" t="s">
        <v>76</v>
      </c>
      <c r="G1178" s="21" t="str">
        <f t="shared" ca="1" si="55"/>
        <v>VETERANS</v>
      </c>
      <c r="H1178" s="26">
        <v>19893</v>
      </c>
      <c r="I1178" s="39" t="s">
        <v>1249</v>
      </c>
      <c r="J1178" s="21">
        <f t="shared" ca="1" si="56"/>
        <v>65</v>
      </c>
      <c r="K1178" s="21">
        <f t="shared" ca="1" si="57"/>
        <v>64</v>
      </c>
    </row>
    <row r="1179" spans="1:11" x14ac:dyDescent="0.25">
      <c r="A1179" s="40" t="s">
        <v>3616</v>
      </c>
      <c r="B1179" s="22">
        <v>5002</v>
      </c>
      <c r="C1179" s="35" t="s">
        <v>75</v>
      </c>
      <c r="D1179" s="22" t="s">
        <v>63</v>
      </c>
      <c r="E1179" s="36" t="s">
        <v>64</v>
      </c>
      <c r="F1179" s="22" t="s">
        <v>76</v>
      </c>
      <c r="G1179" s="21" t="str">
        <f t="shared" ca="1" si="55"/>
        <v>VETERANS</v>
      </c>
      <c r="H1179" s="25">
        <v>20838</v>
      </c>
      <c r="I1179" s="37" t="s">
        <v>1247</v>
      </c>
      <c r="J1179" s="21">
        <f t="shared" ca="1" si="56"/>
        <v>62</v>
      </c>
      <c r="K1179" s="21">
        <f t="shared" ca="1" si="57"/>
        <v>62</v>
      </c>
    </row>
    <row r="1180" spans="1:11" x14ac:dyDescent="0.25">
      <c r="A1180" s="40" t="s">
        <v>3617</v>
      </c>
      <c r="B1180" s="22">
        <v>5002</v>
      </c>
      <c r="C1180" s="35" t="s">
        <v>75</v>
      </c>
      <c r="D1180" s="22" t="s">
        <v>64</v>
      </c>
      <c r="E1180" s="36" t="s">
        <v>64</v>
      </c>
      <c r="F1180" s="22" t="s">
        <v>76</v>
      </c>
      <c r="G1180" s="21" t="str">
        <f t="shared" ca="1" si="55"/>
        <v>SENIORS</v>
      </c>
      <c r="H1180" s="25">
        <v>23786</v>
      </c>
      <c r="I1180" s="37" t="s">
        <v>1248</v>
      </c>
      <c r="J1180" s="21">
        <f t="shared" ca="1" si="56"/>
        <v>54</v>
      </c>
      <c r="K1180" s="21">
        <f t="shared" ca="1" si="57"/>
        <v>54</v>
      </c>
    </row>
    <row r="1181" spans="1:11" x14ac:dyDescent="0.25">
      <c r="A1181" s="40" t="s">
        <v>3618</v>
      </c>
      <c r="B1181" s="23">
        <v>5026</v>
      </c>
      <c r="C1181" s="38" t="s">
        <v>51</v>
      </c>
      <c r="D1181" s="23" t="s">
        <v>63</v>
      </c>
      <c r="E1181" s="34" t="s">
        <v>64</v>
      </c>
      <c r="F1181" s="23" t="s">
        <v>76</v>
      </c>
      <c r="G1181" s="21" t="str">
        <f t="shared" ca="1" si="55"/>
        <v>VETERANS</v>
      </c>
      <c r="H1181" s="26">
        <v>20923</v>
      </c>
      <c r="I1181" s="39" t="s">
        <v>1250</v>
      </c>
      <c r="J1181" s="21">
        <f t="shared" ca="1" si="56"/>
        <v>62</v>
      </c>
      <c r="K1181" s="21">
        <f t="shared" ca="1" si="57"/>
        <v>61</v>
      </c>
    </row>
    <row r="1182" spans="1:11" x14ac:dyDescent="0.25">
      <c r="A1182" s="40" t="s">
        <v>3619</v>
      </c>
      <c r="B1182" s="22">
        <v>5026</v>
      </c>
      <c r="C1182" s="35" t="s">
        <v>51</v>
      </c>
      <c r="D1182" s="22" t="s">
        <v>64</v>
      </c>
      <c r="E1182" s="36" t="s">
        <v>64</v>
      </c>
      <c r="F1182" s="22" t="s">
        <v>76</v>
      </c>
      <c r="G1182" s="21" t="str">
        <f t="shared" ca="1" si="55"/>
        <v>VETERANS</v>
      </c>
      <c r="H1182" s="25">
        <v>21372</v>
      </c>
      <c r="I1182" s="37" t="s">
        <v>1251</v>
      </c>
      <c r="J1182" s="21">
        <f t="shared" ca="1" si="56"/>
        <v>61</v>
      </c>
      <c r="K1182" s="21">
        <f t="shared" ca="1" si="57"/>
        <v>60</v>
      </c>
    </row>
    <row r="1183" spans="1:11" x14ac:dyDescent="0.25">
      <c r="A1183" s="40" t="s">
        <v>3620</v>
      </c>
      <c r="B1183" s="23">
        <v>5010</v>
      </c>
      <c r="C1183" s="38" t="s">
        <v>43</v>
      </c>
      <c r="D1183" s="23" t="s">
        <v>63</v>
      </c>
      <c r="E1183" s="34" t="s">
        <v>64</v>
      </c>
      <c r="F1183" s="23" t="s">
        <v>76</v>
      </c>
      <c r="G1183" s="21" t="str">
        <f t="shared" ca="1" si="55"/>
        <v>SENIORS</v>
      </c>
      <c r="H1183" s="26">
        <v>26875</v>
      </c>
      <c r="I1183" s="39" t="s">
        <v>1252</v>
      </c>
      <c r="J1183" s="21">
        <f t="shared" ca="1" si="56"/>
        <v>46</v>
      </c>
      <c r="K1183" s="21">
        <f t="shared" ca="1" si="57"/>
        <v>45</v>
      </c>
    </row>
    <row r="1184" spans="1:11" x14ac:dyDescent="0.25">
      <c r="A1184" s="40" t="s">
        <v>3621</v>
      </c>
      <c r="B1184" s="22">
        <v>5010</v>
      </c>
      <c r="C1184" s="35" t="s">
        <v>43</v>
      </c>
      <c r="D1184" s="22" t="s">
        <v>64</v>
      </c>
      <c r="E1184" s="36" t="s">
        <v>64</v>
      </c>
      <c r="F1184" s="22" t="s">
        <v>76</v>
      </c>
      <c r="G1184" s="21" t="str">
        <f t="shared" ca="1" si="55"/>
        <v>SENIORS</v>
      </c>
      <c r="H1184" s="25">
        <v>28451</v>
      </c>
      <c r="I1184" s="37" t="s">
        <v>1253</v>
      </c>
      <c r="J1184" s="21">
        <f t="shared" ca="1" si="56"/>
        <v>42</v>
      </c>
      <c r="K1184" s="21">
        <f t="shared" ca="1" si="57"/>
        <v>41</v>
      </c>
    </row>
    <row r="1185" spans="1:11" x14ac:dyDescent="0.25">
      <c r="A1185" s="40" t="s">
        <v>3622</v>
      </c>
      <c r="B1185" s="23">
        <v>3003</v>
      </c>
      <c r="C1185" s="38" t="s">
        <v>24</v>
      </c>
      <c r="D1185" s="23" t="s">
        <v>63</v>
      </c>
      <c r="E1185" s="34" t="s">
        <v>64</v>
      </c>
      <c r="F1185" s="23" t="s">
        <v>76</v>
      </c>
      <c r="G1185" s="21" t="str">
        <f t="shared" ca="1" si="55"/>
        <v>VETERANS</v>
      </c>
      <c r="H1185" s="26">
        <v>19973</v>
      </c>
      <c r="I1185" s="39" t="s">
        <v>1254</v>
      </c>
      <c r="J1185" s="21">
        <f t="shared" ca="1" si="56"/>
        <v>65</v>
      </c>
      <c r="K1185" s="21">
        <f t="shared" ca="1" si="57"/>
        <v>64</v>
      </c>
    </row>
    <row r="1186" spans="1:11" x14ac:dyDescent="0.25">
      <c r="A1186" s="40" t="s">
        <v>3623</v>
      </c>
      <c r="B1186" s="22">
        <v>3003</v>
      </c>
      <c r="C1186" s="35" t="s">
        <v>24</v>
      </c>
      <c r="D1186" s="22" t="s">
        <v>63</v>
      </c>
      <c r="E1186" s="36" t="s">
        <v>64</v>
      </c>
      <c r="F1186" s="22" t="s">
        <v>76</v>
      </c>
      <c r="G1186" s="21" t="str">
        <f t="shared" ca="1" si="55"/>
        <v>VETERANS</v>
      </c>
      <c r="H1186" s="25">
        <v>19440</v>
      </c>
      <c r="I1186" s="37" t="s">
        <v>1255</v>
      </c>
      <c r="J1186" s="21">
        <f t="shared" ca="1" si="56"/>
        <v>66</v>
      </c>
      <c r="K1186" s="21">
        <f t="shared" ca="1" si="57"/>
        <v>65</v>
      </c>
    </row>
    <row r="1187" spans="1:11" x14ac:dyDescent="0.25">
      <c r="A1187" s="40" t="s">
        <v>3624</v>
      </c>
      <c r="B1187" s="23">
        <v>2029</v>
      </c>
      <c r="C1187" s="38" t="s">
        <v>18</v>
      </c>
      <c r="D1187" s="23" t="s">
        <v>63</v>
      </c>
      <c r="E1187" s="34" t="s">
        <v>64</v>
      </c>
      <c r="F1187" s="23" t="s">
        <v>76</v>
      </c>
      <c r="G1187" s="21" t="str">
        <f t="shared" ca="1" si="55"/>
        <v>SENIORS</v>
      </c>
      <c r="H1187" s="26">
        <v>34933</v>
      </c>
      <c r="I1187" s="39" t="s">
        <v>2369</v>
      </c>
      <c r="J1187" s="21">
        <f t="shared" ca="1" si="56"/>
        <v>24</v>
      </c>
      <c r="K1187" s="21">
        <f t="shared" ca="1" si="57"/>
        <v>23</v>
      </c>
    </row>
    <row r="1188" spans="1:11" x14ac:dyDescent="0.25">
      <c r="A1188" s="40" t="s">
        <v>3625</v>
      </c>
      <c r="B1188" s="23">
        <v>3005</v>
      </c>
      <c r="C1188" s="38" t="s">
        <v>26</v>
      </c>
      <c r="D1188" s="23" t="s">
        <v>63</v>
      </c>
      <c r="E1188" s="34" t="s">
        <v>64</v>
      </c>
      <c r="F1188" s="23" t="s">
        <v>76</v>
      </c>
      <c r="G1188" s="21" t="str">
        <f t="shared" ca="1" si="55"/>
        <v>VETERANS</v>
      </c>
      <c r="H1188" s="26">
        <v>16971</v>
      </c>
      <c r="I1188" s="39" t="s">
        <v>1257</v>
      </c>
      <c r="J1188" s="21">
        <f t="shared" ca="1" si="56"/>
        <v>73</v>
      </c>
      <c r="K1188" s="21">
        <f t="shared" ca="1" si="57"/>
        <v>72</v>
      </c>
    </row>
    <row r="1189" spans="1:11" x14ac:dyDescent="0.25">
      <c r="A1189" s="40" t="s">
        <v>3626</v>
      </c>
      <c r="B1189" s="22">
        <v>3008</v>
      </c>
      <c r="C1189" s="35" t="s">
        <v>29</v>
      </c>
      <c r="D1189" s="22" t="s">
        <v>63</v>
      </c>
      <c r="E1189" s="36" t="s">
        <v>64</v>
      </c>
      <c r="F1189" s="22" t="s">
        <v>76</v>
      </c>
      <c r="G1189" s="21" t="str">
        <f t="shared" ca="1" si="55"/>
        <v>VETERANS</v>
      </c>
      <c r="H1189" s="25">
        <v>17373</v>
      </c>
      <c r="I1189" s="37" t="s">
        <v>1256</v>
      </c>
      <c r="J1189" s="21">
        <f t="shared" ca="1" si="56"/>
        <v>72</v>
      </c>
      <c r="K1189" s="21">
        <f t="shared" ca="1" si="57"/>
        <v>71</v>
      </c>
    </row>
    <row r="1190" spans="1:11" x14ac:dyDescent="0.25">
      <c r="A1190" s="40" t="s">
        <v>3627</v>
      </c>
      <c r="B1190" s="22">
        <v>2027</v>
      </c>
      <c r="C1190" s="35" t="s">
        <v>17</v>
      </c>
      <c r="D1190" s="22" t="s">
        <v>63</v>
      </c>
      <c r="E1190" s="36" t="s">
        <v>64</v>
      </c>
      <c r="F1190" s="22" t="s">
        <v>76</v>
      </c>
      <c r="G1190" s="21" t="str">
        <f t="shared" ca="1" si="55"/>
        <v>VETERANS</v>
      </c>
      <c r="H1190" s="25">
        <v>22396</v>
      </c>
      <c r="I1190" s="37" t="s">
        <v>1258</v>
      </c>
      <c r="J1190" s="21">
        <f t="shared" ca="1" si="56"/>
        <v>58</v>
      </c>
      <c r="K1190" s="21">
        <f t="shared" ca="1" si="57"/>
        <v>57</v>
      </c>
    </row>
    <row r="1191" spans="1:11" x14ac:dyDescent="0.25">
      <c r="A1191" s="40" t="s">
        <v>3628</v>
      </c>
      <c r="B1191" s="23">
        <v>2027</v>
      </c>
      <c r="C1191" s="38" t="s">
        <v>17</v>
      </c>
      <c r="D1191" s="23" t="s">
        <v>64</v>
      </c>
      <c r="E1191" s="34" t="s">
        <v>64</v>
      </c>
      <c r="F1191" s="23" t="s">
        <v>76</v>
      </c>
      <c r="G1191" s="21" t="str">
        <f t="shared" ca="1" si="55"/>
        <v>SENIORS</v>
      </c>
      <c r="H1191" s="26">
        <v>23239</v>
      </c>
      <c r="I1191" s="39" t="s">
        <v>1259</v>
      </c>
      <c r="J1191" s="21">
        <f t="shared" ca="1" si="56"/>
        <v>56</v>
      </c>
      <c r="K1191" s="21">
        <f t="shared" ca="1" si="57"/>
        <v>55</v>
      </c>
    </row>
    <row r="1192" spans="1:11" x14ac:dyDescent="0.25">
      <c r="A1192" s="40" t="s">
        <v>3629</v>
      </c>
      <c r="B1192" s="22">
        <v>2027</v>
      </c>
      <c r="C1192" s="35" t="s">
        <v>17</v>
      </c>
      <c r="D1192" s="22" t="s">
        <v>64</v>
      </c>
      <c r="E1192" s="36" t="s">
        <v>64</v>
      </c>
      <c r="F1192" s="22" t="s">
        <v>76</v>
      </c>
      <c r="G1192" s="21" t="str">
        <f t="shared" ca="1" si="55"/>
        <v>SENIORS</v>
      </c>
      <c r="H1192" s="25">
        <v>30968</v>
      </c>
      <c r="I1192" s="37" t="s">
        <v>1260</v>
      </c>
      <c r="J1192" s="21">
        <f t="shared" ca="1" si="56"/>
        <v>35</v>
      </c>
      <c r="K1192" s="21">
        <f t="shared" ca="1" si="57"/>
        <v>34</v>
      </c>
    </row>
    <row r="1193" spans="1:11" x14ac:dyDescent="0.25">
      <c r="A1193" s="40" t="s">
        <v>3630</v>
      </c>
      <c r="B1193" s="23">
        <v>2027</v>
      </c>
      <c r="C1193" s="38" t="s">
        <v>17</v>
      </c>
      <c r="D1193" s="23" t="s">
        <v>63</v>
      </c>
      <c r="E1193" s="34" t="s">
        <v>64</v>
      </c>
      <c r="F1193" s="23" t="s">
        <v>76</v>
      </c>
      <c r="G1193" s="21" t="str">
        <f t="shared" ca="1" si="55"/>
        <v>SENIORS</v>
      </c>
      <c r="H1193" s="26">
        <v>33537</v>
      </c>
      <c r="I1193" s="39" t="s">
        <v>1261</v>
      </c>
      <c r="J1193" s="21">
        <f t="shared" ca="1" si="56"/>
        <v>28</v>
      </c>
      <c r="K1193" s="21">
        <f t="shared" ca="1" si="57"/>
        <v>27</v>
      </c>
    </row>
    <row r="1194" spans="1:11" x14ac:dyDescent="0.25">
      <c r="A1194" s="40" t="s">
        <v>3631</v>
      </c>
      <c r="B1194" s="22">
        <v>3004</v>
      </c>
      <c r="C1194" s="35" t="s">
        <v>25</v>
      </c>
      <c r="D1194" s="22" t="s">
        <v>63</v>
      </c>
      <c r="E1194" s="36" t="s">
        <v>64</v>
      </c>
      <c r="F1194" s="22" t="s">
        <v>76</v>
      </c>
      <c r="G1194" s="21" t="str">
        <f t="shared" ca="1" si="55"/>
        <v>VETERANS</v>
      </c>
      <c r="H1194" s="25">
        <v>16122</v>
      </c>
      <c r="I1194" s="37" t="s">
        <v>1264</v>
      </c>
      <c r="J1194" s="21">
        <f t="shared" ca="1" si="56"/>
        <v>75</v>
      </c>
      <c r="K1194" s="21">
        <f t="shared" ca="1" si="57"/>
        <v>75</v>
      </c>
    </row>
    <row r="1195" spans="1:11" x14ac:dyDescent="0.25">
      <c r="A1195" s="40" t="s">
        <v>3632</v>
      </c>
      <c r="B1195" s="23">
        <v>3005</v>
      </c>
      <c r="C1195" s="38" t="s">
        <v>26</v>
      </c>
      <c r="D1195" s="23" t="s">
        <v>63</v>
      </c>
      <c r="E1195" s="34" t="s">
        <v>64</v>
      </c>
      <c r="F1195" s="23" t="s">
        <v>77</v>
      </c>
      <c r="G1195" s="21" t="str">
        <f t="shared" ca="1" si="55"/>
        <v>SENIORS</v>
      </c>
      <c r="H1195" s="26">
        <v>23649</v>
      </c>
      <c r="I1195" s="39" t="s">
        <v>1263</v>
      </c>
      <c r="J1195" s="21">
        <f t="shared" ca="1" si="56"/>
        <v>55</v>
      </c>
      <c r="K1195" s="21">
        <f t="shared" ca="1" si="57"/>
        <v>54</v>
      </c>
    </row>
    <row r="1196" spans="1:11" x14ac:dyDescent="0.25">
      <c r="A1196" s="40" t="s">
        <v>3633</v>
      </c>
      <c r="B1196" s="22">
        <v>5003</v>
      </c>
      <c r="C1196" s="35" t="s">
        <v>40</v>
      </c>
      <c r="D1196" s="22" t="s">
        <v>64</v>
      </c>
      <c r="E1196" s="36" t="s">
        <v>64</v>
      </c>
      <c r="F1196" s="22" t="s">
        <v>76</v>
      </c>
      <c r="G1196" s="21" t="str">
        <f t="shared" ca="1" si="55"/>
        <v>SENIORS</v>
      </c>
      <c r="H1196" s="25">
        <v>24104</v>
      </c>
      <c r="I1196" s="37" t="s">
        <v>1262</v>
      </c>
      <c r="J1196" s="21">
        <f t="shared" ca="1" si="56"/>
        <v>54</v>
      </c>
      <c r="K1196" s="21">
        <f t="shared" ca="1" si="57"/>
        <v>53</v>
      </c>
    </row>
    <row r="1197" spans="1:11" x14ac:dyDescent="0.25">
      <c r="A1197" s="40" t="s">
        <v>3634</v>
      </c>
      <c r="B1197" s="23">
        <v>3003</v>
      </c>
      <c r="C1197" s="38" t="s">
        <v>24</v>
      </c>
      <c r="D1197" s="23" t="s">
        <v>64</v>
      </c>
      <c r="E1197" s="34" t="s">
        <v>64</v>
      </c>
      <c r="F1197" s="23" t="s">
        <v>76</v>
      </c>
      <c r="G1197" s="21" t="str">
        <f t="shared" ca="1" si="55"/>
        <v>VETERANS</v>
      </c>
      <c r="H1197" s="26">
        <v>12129</v>
      </c>
      <c r="I1197" s="39" t="s">
        <v>1265</v>
      </c>
      <c r="J1197" s="21">
        <f t="shared" ca="1" si="56"/>
        <v>86</v>
      </c>
      <c r="K1197" s="21">
        <f t="shared" ca="1" si="57"/>
        <v>85</v>
      </c>
    </row>
    <row r="1198" spans="1:11" x14ac:dyDescent="0.25">
      <c r="A1198" s="40" t="s">
        <v>3635</v>
      </c>
      <c r="B1198" s="22">
        <v>2020</v>
      </c>
      <c r="C1198" s="35" t="s">
        <v>11</v>
      </c>
      <c r="D1198" s="22" t="s">
        <v>63</v>
      </c>
      <c r="E1198" s="36" t="s">
        <v>64</v>
      </c>
      <c r="F1198" s="22" t="s">
        <v>76</v>
      </c>
      <c r="G1198" s="21" t="str">
        <f t="shared" ca="1" si="55"/>
        <v>VETERANS</v>
      </c>
      <c r="H1198" s="25">
        <v>20173</v>
      </c>
      <c r="I1198" s="37" t="s">
        <v>1266</v>
      </c>
      <c r="J1198" s="21">
        <f t="shared" ca="1" si="56"/>
        <v>64</v>
      </c>
      <c r="K1198" s="21">
        <f t="shared" ca="1" si="57"/>
        <v>63</v>
      </c>
    </row>
    <row r="1199" spans="1:11" x14ac:dyDescent="0.25">
      <c r="A1199" s="40" t="s">
        <v>3636</v>
      </c>
      <c r="B1199" s="23">
        <v>5036</v>
      </c>
      <c r="C1199" s="38" t="s">
        <v>59</v>
      </c>
      <c r="D1199" s="23" t="s">
        <v>63</v>
      </c>
      <c r="E1199" s="34" t="s">
        <v>65</v>
      </c>
      <c r="F1199" s="23" t="s">
        <v>76</v>
      </c>
      <c r="G1199" s="21" t="str">
        <f t="shared" ca="1" si="55"/>
        <v>VETERANS</v>
      </c>
      <c r="H1199" s="26">
        <v>21186</v>
      </c>
      <c r="I1199" s="39" t="s">
        <v>1267</v>
      </c>
      <c r="J1199" s="21">
        <f t="shared" ca="1" si="56"/>
        <v>61</v>
      </c>
      <c r="K1199" s="21">
        <f t="shared" ca="1" si="57"/>
        <v>61</v>
      </c>
    </row>
    <row r="1200" spans="1:11" x14ac:dyDescent="0.25">
      <c r="A1200" s="40" t="s">
        <v>3637</v>
      </c>
      <c r="B1200" s="22">
        <v>2023</v>
      </c>
      <c r="C1200" s="35" t="s">
        <v>13</v>
      </c>
      <c r="D1200" s="22" t="s">
        <v>63</v>
      </c>
      <c r="E1200" s="36" t="s">
        <v>64</v>
      </c>
      <c r="F1200" s="22" t="s">
        <v>76</v>
      </c>
      <c r="G1200" s="21" t="str">
        <f t="shared" ca="1" si="55"/>
        <v>VETERANS</v>
      </c>
      <c r="H1200" s="25">
        <v>17146</v>
      </c>
      <c r="I1200" s="37" t="s">
        <v>1268</v>
      </c>
      <c r="J1200" s="21">
        <f t="shared" ca="1" si="56"/>
        <v>73</v>
      </c>
      <c r="K1200" s="21">
        <f t="shared" ca="1" si="57"/>
        <v>72</v>
      </c>
    </row>
    <row r="1201" spans="1:11" x14ac:dyDescent="0.25">
      <c r="A1201" s="40" t="s">
        <v>3638</v>
      </c>
      <c r="B1201" s="23">
        <v>2023</v>
      </c>
      <c r="C1201" s="38" t="s">
        <v>13</v>
      </c>
      <c r="D1201" s="23" t="s">
        <v>64</v>
      </c>
      <c r="E1201" s="34" t="s">
        <v>64</v>
      </c>
      <c r="F1201" s="23" t="s">
        <v>76</v>
      </c>
      <c r="G1201" s="21" t="str">
        <f t="shared" ca="1" si="55"/>
        <v>VETERANS</v>
      </c>
      <c r="H1201" s="26">
        <v>20082</v>
      </c>
      <c r="I1201" s="39" t="s">
        <v>1269</v>
      </c>
      <c r="J1201" s="21">
        <f t="shared" ca="1" si="56"/>
        <v>65</v>
      </c>
      <c r="K1201" s="21">
        <f t="shared" ca="1" si="57"/>
        <v>64</v>
      </c>
    </row>
    <row r="1202" spans="1:11" x14ac:dyDescent="0.25">
      <c r="A1202" s="40" t="s">
        <v>3639</v>
      </c>
      <c r="B1202" s="22">
        <v>5031</v>
      </c>
      <c r="C1202" s="35" t="s">
        <v>56</v>
      </c>
      <c r="D1202" s="22" t="s">
        <v>63</v>
      </c>
      <c r="E1202" s="36" t="s">
        <v>64</v>
      </c>
      <c r="F1202" s="22" t="s">
        <v>76</v>
      </c>
      <c r="G1202" s="21" t="str">
        <f t="shared" ca="1" si="55"/>
        <v>VETERANS</v>
      </c>
      <c r="H1202" s="25">
        <v>18494</v>
      </c>
      <c r="I1202" s="37" t="s">
        <v>1270</v>
      </c>
      <c r="J1202" s="21">
        <f t="shared" ca="1" si="56"/>
        <v>69</v>
      </c>
      <c r="K1202" s="21">
        <f t="shared" ca="1" si="57"/>
        <v>68</v>
      </c>
    </row>
    <row r="1203" spans="1:11" x14ac:dyDescent="0.25">
      <c r="A1203" s="40" t="s">
        <v>3640</v>
      </c>
      <c r="B1203" s="23">
        <v>5031</v>
      </c>
      <c r="C1203" s="38" t="s">
        <v>56</v>
      </c>
      <c r="D1203" s="23" t="s">
        <v>64</v>
      </c>
      <c r="E1203" s="34" t="s">
        <v>64</v>
      </c>
      <c r="F1203" s="23" t="s">
        <v>76</v>
      </c>
      <c r="G1203" s="21" t="str">
        <f t="shared" ca="1" si="55"/>
        <v>SENIORS</v>
      </c>
      <c r="H1203" s="26">
        <v>29729</v>
      </c>
      <c r="I1203" s="39" t="s">
        <v>1271</v>
      </c>
      <c r="J1203" s="21">
        <f t="shared" ca="1" si="56"/>
        <v>38</v>
      </c>
      <c r="K1203" s="21">
        <f t="shared" ca="1" si="57"/>
        <v>37</v>
      </c>
    </row>
    <row r="1204" spans="1:11" x14ac:dyDescent="0.25">
      <c r="A1204" s="40" t="s">
        <v>3641</v>
      </c>
      <c r="B1204" s="22">
        <v>5027</v>
      </c>
      <c r="C1204" s="35" t="s">
        <v>52</v>
      </c>
      <c r="D1204" s="22" t="s">
        <v>63</v>
      </c>
      <c r="E1204" s="36" t="s">
        <v>64</v>
      </c>
      <c r="F1204" s="22" t="s">
        <v>76</v>
      </c>
      <c r="G1204" s="21" t="str">
        <f t="shared" ca="1" si="55"/>
        <v>SENIORS</v>
      </c>
      <c r="H1204" s="25">
        <v>29389</v>
      </c>
      <c r="I1204" s="37" t="s">
        <v>1272</v>
      </c>
      <c r="J1204" s="21">
        <f t="shared" ca="1" si="56"/>
        <v>39</v>
      </c>
      <c r="K1204" s="21">
        <f t="shared" ca="1" si="57"/>
        <v>38</v>
      </c>
    </row>
    <row r="1205" spans="1:11" x14ac:dyDescent="0.25">
      <c r="A1205" s="40" t="s">
        <v>3642</v>
      </c>
      <c r="B1205" s="23">
        <v>5027</v>
      </c>
      <c r="C1205" s="38" t="s">
        <v>52</v>
      </c>
      <c r="D1205" s="23" t="s">
        <v>64</v>
      </c>
      <c r="E1205" s="34" t="s">
        <v>64</v>
      </c>
      <c r="F1205" s="23" t="s">
        <v>76</v>
      </c>
      <c r="G1205" s="21" t="str">
        <f t="shared" ca="1" si="55"/>
        <v>SENIORS</v>
      </c>
      <c r="H1205" s="26">
        <v>28603</v>
      </c>
      <c r="I1205" s="39" t="s">
        <v>1273</v>
      </c>
      <c r="J1205" s="21">
        <f t="shared" ca="1" si="56"/>
        <v>41</v>
      </c>
      <c r="K1205" s="21">
        <f t="shared" ca="1" si="57"/>
        <v>40</v>
      </c>
    </row>
    <row r="1206" spans="1:11" x14ac:dyDescent="0.25">
      <c r="A1206" s="40" t="s">
        <v>3643</v>
      </c>
      <c r="B1206" s="22">
        <v>5015</v>
      </c>
      <c r="C1206" s="35" t="s">
        <v>45</v>
      </c>
      <c r="D1206" s="22" t="s">
        <v>63</v>
      </c>
      <c r="E1206" s="36" t="s">
        <v>64</v>
      </c>
      <c r="F1206" s="22" t="s">
        <v>76</v>
      </c>
      <c r="G1206" s="21" t="str">
        <f t="shared" ca="1" si="55"/>
        <v>SENIORS</v>
      </c>
      <c r="H1206" s="25">
        <v>31428</v>
      </c>
      <c r="I1206" s="37" t="s">
        <v>1274</v>
      </c>
      <c r="J1206" s="21">
        <f t="shared" ca="1" si="56"/>
        <v>33</v>
      </c>
      <c r="K1206" s="21">
        <f t="shared" ca="1" si="57"/>
        <v>33</v>
      </c>
    </row>
    <row r="1207" spans="1:11" x14ac:dyDescent="0.25">
      <c r="A1207" s="40" t="s">
        <v>3644</v>
      </c>
      <c r="B1207" s="23">
        <v>3004</v>
      </c>
      <c r="C1207" s="38" t="s">
        <v>25</v>
      </c>
      <c r="D1207" s="23" t="s">
        <v>64</v>
      </c>
      <c r="E1207" s="34" t="s">
        <v>64</v>
      </c>
      <c r="F1207" s="23" t="s">
        <v>76</v>
      </c>
      <c r="G1207" s="21" t="str">
        <f t="shared" ca="1" si="55"/>
        <v>VETERANS</v>
      </c>
      <c r="H1207" s="26">
        <v>18112</v>
      </c>
      <c r="I1207" s="39" t="s">
        <v>1275</v>
      </c>
      <c r="J1207" s="21">
        <f t="shared" ca="1" si="56"/>
        <v>70</v>
      </c>
      <c r="K1207" s="21">
        <f t="shared" ca="1" si="57"/>
        <v>69</v>
      </c>
    </row>
    <row r="1208" spans="1:11" x14ac:dyDescent="0.25">
      <c r="A1208" s="40" t="s">
        <v>3645</v>
      </c>
      <c r="B1208" s="22">
        <v>2020</v>
      </c>
      <c r="C1208" s="35" t="s">
        <v>11</v>
      </c>
      <c r="D1208" s="22" t="s">
        <v>63</v>
      </c>
      <c r="E1208" s="36" t="s">
        <v>64</v>
      </c>
      <c r="F1208" s="22" t="s">
        <v>76</v>
      </c>
      <c r="G1208" s="21" t="str">
        <f t="shared" ca="1" si="55"/>
        <v>SENIORS</v>
      </c>
      <c r="H1208" s="25">
        <v>33847</v>
      </c>
      <c r="I1208" s="37" t="s">
        <v>1276</v>
      </c>
      <c r="J1208" s="21">
        <f t="shared" ca="1" si="56"/>
        <v>27</v>
      </c>
      <c r="K1208" s="21">
        <f t="shared" ca="1" si="57"/>
        <v>26</v>
      </c>
    </row>
    <row r="1209" spans="1:11" x14ac:dyDescent="0.25">
      <c r="A1209" s="40" t="s">
        <v>3646</v>
      </c>
      <c r="B1209" s="23">
        <v>2012</v>
      </c>
      <c r="C1209" s="38" t="s">
        <v>8</v>
      </c>
      <c r="D1209" s="23" t="s">
        <v>63</v>
      </c>
      <c r="E1209" s="34" t="s">
        <v>64</v>
      </c>
      <c r="F1209" s="23" t="s">
        <v>76</v>
      </c>
      <c r="G1209" s="21" t="str">
        <f t="shared" ca="1" si="55"/>
        <v>VETERANS</v>
      </c>
      <c r="H1209" s="26">
        <v>20629</v>
      </c>
      <c r="I1209" s="39" t="s">
        <v>1277</v>
      </c>
      <c r="J1209" s="21">
        <f t="shared" ca="1" si="56"/>
        <v>63</v>
      </c>
      <c r="K1209" s="21">
        <f t="shared" ca="1" si="57"/>
        <v>62</v>
      </c>
    </row>
    <row r="1210" spans="1:11" x14ac:dyDescent="0.25">
      <c r="A1210" s="40" t="s">
        <v>3647</v>
      </c>
      <c r="B1210" s="22">
        <v>3014</v>
      </c>
      <c r="C1210" s="35" t="s">
        <v>34</v>
      </c>
      <c r="D1210" s="22" t="s">
        <v>63</v>
      </c>
      <c r="E1210" s="36" t="s">
        <v>64</v>
      </c>
      <c r="F1210" s="22" t="s">
        <v>76</v>
      </c>
      <c r="G1210" s="21" t="str">
        <f t="shared" ca="1" si="55"/>
        <v>SENIORS</v>
      </c>
      <c r="H1210" s="25">
        <v>26161</v>
      </c>
      <c r="I1210" s="37" t="s">
        <v>1278</v>
      </c>
      <c r="J1210" s="21">
        <f t="shared" ca="1" si="56"/>
        <v>48</v>
      </c>
      <c r="K1210" s="21">
        <f t="shared" ca="1" si="57"/>
        <v>47</v>
      </c>
    </row>
    <row r="1211" spans="1:11" x14ac:dyDescent="0.25">
      <c r="A1211" s="40" t="s">
        <v>3648</v>
      </c>
      <c r="B1211" s="23">
        <v>3014</v>
      </c>
      <c r="C1211" s="38" t="s">
        <v>34</v>
      </c>
      <c r="D1211" s="23" t="s">
        <v>63</v>
      </c>
      <c r="E1211" s="34" t="s">
        <v>64</v>
      </c>
      <c r="F1211" s="23" t="s">
        <v>76</v>
      </c>
      <c r="G1211" s="21" t="str">
        <f t="shared" ca="1" si="55"/>
        <v>MINIMES</v>
      </c>
      <c r="H1211" s="26">
        <v>39028</v>
      </c>
      <c r="I1211" s="39" t="s">
        <v>1279</v>
      </c>
      <c r="J1211" s="21">
        <f t="shared" ca="1" si="56"/>
        <v>13</v>
      </c>
      <c r="K1211" s="21">
        <f t="shared" ca="1" si="57"/>
        <v>12</v>
      </c>
    </row>
    <row r="1212" spans="1:11" x14ac:dyDescent="0.25">
      <c r="A1212" s="40" t="s">
        <v>3649</v>
      </c>
      <c r="B1212" s="22">
        <v>3014</v>
      </c>
      <c r="C1212" s="35" t="s">
        <v>34</v>
      </c>
      <c r="D1212" s="22" t="s">
        <v>63</v>
      </c>
      <c r="E1212" s="36" t="s">
        <v>64</v>
      </c>
      <c r="F1212" s="22" t="s">
        <v>76</v>
      </c>
      <c r="G1212" s="21" t="str">
        <f t="shared" ca="1" si="55"/>
        <v>SENIORS</v>
      </c>
      <c r="H1212" s="25">
        <v>31278</v>
      </c>
      <c r="I1212" s="37" t="s">
        <v>1280</v>
      </c>
      <c r="J1212" s="21">
        <f t="shared" ca="1" si="56"/>
        <v>34</v>
      </c>
      <c r="K1212" s="21">
        <f t="shared" ca="1" si="57"/>
        <v>33</v>
      </c>
    </row>
    <row r="1213" spans="1:11" x14ac:dyDescent="0.25">
      <c r="A1213" s="40" t="s">
        <v>3650</v>
      </c>
      <c r="B1213" s="23">
        <v>3022</v>
      </c>
      <c r="C1213" s="38" t="s">
        <v>37</v>
      </c>
      <c r="D1213" s="23" t="s">
        <v>63</v>
      </c>
      <c r="E1213" s="34" t="s">
        <v>64</v>
      </c>
      <c r="F1213" s="23" t="s">
        <v>76</v>
      </c>
      <c r="G1213" s="21" t="str">
        <f t="shared" ca="1" si="55"/>
        <v>SENIORS</v>
      </c>
      <c r="H1213" s="26">
        <v>26692</v>
      </c>
      <c r="I1213" s="39" t="s">
        <v>1281</v>
      </c>
      <c r="J1213" s="21">
        <f t="shared" ca="1" si="56"/>
        <v>46</v>
      </c>
      <c r="K1213" s="21">
        <f t="shared" ca="1" si="57"/>
        <v>46</v>
      </c>
    </row>
    <row r="1214" spans="1:11" x14ac:dyDescent="0.25">
      <c r="A1214" s="40" t="s">
        <v>3651</v>
      </c>
      <c r="B1214" s="22">
        <v>3007</v>
      </c>
      <c r="C1214" s="35" t="s">
        <v>28</v>
      </c>
      <c r="D1214" s="22" t="s">
        <v>63</v>
      </c>
      <c r="E1214" s="36" t="s">
        <v>64</v>
      </c>
      <c r="F1214" s="22" t="s">
        <v>76</v>
      </c>
      <c r="G1214" s="21" t="str">
        <f t="shared" ca="1" si="55"/>
        <v>SENIORS</v>
      </c>
      <c r="H1214" s="25">
        <v>30574</v>
      </c>
      <c r="I1214" s="37" t="s">
        <v>2370</v>
      </c>
      <c r="J1214" s="21">
        <f t="shared" ca="1" si="56"/>
        <v>36</v>
      </c>
      <c r="K1214" s="21">
        <f t="shared" ca="1" si="57"/>
        <v>35</v>
      </c>
    </row>
    <row r="1215" spans="1:11" x14ac:dyDescent="0.25">
      <c r="A1215" s="40" t="s">
        <v>3652</v>
      </c>
      <c r="B1215" s="23">
        <v>3025</v>
      </c>
      <c r="C1215" s="38" t="s">
        <v>39</v>
      </c>
      <c r="D1215" s="23" t="s">
        <v>63</v>
      </c>
      <c r="E1215" s="34" t="s">
        <v>64</v>
      </c>
      <c r="F1215" s="23" t="s">
        <v>76</v>
      </c>
      <c r="G1215" s="21" t="str">
        <f t="shared" ca="1" si="55"/>
        <v>SENIORS</v>
      </c>
      <c r="H1215" s="26">
        <v>25830</v>
      </c>
      <c r="I1215" s="39" t="s">
        <v>1282</v>
      </c>
      <c r="J1215" s="21">
        <f t="shared" ca="1" si="56"/>
        <v>49</v>
      </c>
      <c r="K1215" s="21">
        <f t="shared" ca="1" si="57"/>
        <v>48</v>
      </c>
    </row>
    <row r="1216" spans="1:11" x14ac:dyDescent="0.25">
      <c r="A1216" s="40" t="s">
        <v>3653</v>
      </c>
      <c r="B1216" s="22">
        <v>2030</v>
      </c>
      <c r="C1216" s="35" t="s">
        <v>19</v>
      </c>
      <c r="D1216" s="22" t="s">
        <v>63</v>
      </c>
      <c r="E1216" s="36" t="s">
        <v>64</v>
      </c>
      <c r="F1216" s="22" t="s">
        <v>76</v>
      </c>
      <c r="G1216" s="21" t="str">
        <f t="shared" ca="1" si="55"/>
        <v>SENIORS</v>
      </c>
      <c r="H1216" s="25">
        <v>23814</v>
      </c>
      <c r="I1216" s="37" t="s">
        <v>1283</v>
      </c>
      <c r="J1216" s="21">
        <f t="shared" ca="1" si="56"/>
        <v>54</v>
      </c>
      <c r="K1216" s="21">
        <f t="shared" ca="1" si="57"/>
        <v>53</v>
      </c>
    </row>
    <row r="1217" spans="1:11" x14ac:dyDescent="0.25">
      <c r="A1217" s="40" t="s">
        <v>3654</v>
      </c>
      <c r="B1217" s="23">
        <v>2030</v>
      </c>
      <c r="C1217" s="38" t="s">
        <v>19</v>
      </c>
      <c r="D1217" s="23" t="s">
        <v>64</v>
      </c>
      <c r="E1217" s="34" t="s">
        <v>64</v>
      </c>
      <c r="F1217" s="23" t="s">
        <v>76</v>
      </c>
      <c r="G1217" s="21" t="str">
        <f t="shared" ca="1" si="55"/>
        <v>SENIORS</v>
      </c>
      <c r="H1217" s="26">
        <v>26031</v>
      </c>
      <c r="I1217" s="39" t="s">
        <v>1284</v>
      </c>
      <c r="J1217" s="21">
        <f t="shared" ca="1" si="56"/>
        <v>48</v>
      </c>
      <c r="K1217" s="21">
        <f t="shared" ca="1" si="57"/>
        <v>47</v>
      </c>
    </row>
    <row r="1218" spans="1:11" x14ac:dyDescent="0.25">
      <c r="A1218" s="40" t="s">
        <v>3655</v>
      </c>
      <c r="B1218" s="22">
        <v>2001</v>
      </c>
      <c r="C1218" s="35" t="s">
        <v>3</v>
      </c>
      <c r="D1218" s="22" t="s">
        <v>63</v>
      </c>
      <c r="E1218" s="36" t="s">
        <v>64</v>
      </c>
      <c r="F1218" s="22" t="s">
        <v>76</v>
      </c>
      <c r="G1218" s="21" t="str">
        <f t="shared" ref="G1218:G1281" ca="1" si="58">VLOOKUP(H1218,$P$2:$Q$15,2,1)</f>
        <v>VETERANS</v>
      </c>
      <c r="H1218" s="25">
        <v>20069</v>
      </c>
      <c r="I1218" s="37" t="s">
        <v>1285</v>
      </c>
      <c r="J1218" s="21">
        <f t="shared" ref="J1218:J1281" ca="1" si="59">DATEDIF(H1218,DATE(YEAR(TODAY()),12,31),"y")</f>
        <v>65</v>
      </c>
      <c r="K1218" s="21">
        <f t="shared" ref="K1218:K1281" ca="1" si="60">IF(H1218="","",DATEDIF(H1218,TODAY(),"Y"))</f>
        <v>64</v>
      </c>
    </row>
    <row r="1219" spans="1:11" x14ac:dyDescent="0.25">
      <c r="A1219" s="40" t="s">
        <v>3656</v>
      </c>
      <c r="B1219" s="23">
        <v>5031</v>
      </c>
      <c r="C1219" s="38" t="s">
        <v>56</v>
      </c>
      <c r="D1219" s="23" t="s">
        <v>63</v>
      </c>
      <c r="E1219" s="34" t="s">
        <v>64</v>
      </c>
      <c r="F1219" s="23" t="s">
        <v>76</v>
      </c>
      <c r="G1219" s="21" t="str">
        <f t="shared" ca="1" si="58"/>
        <v>SENIORS</v>
      </c>
      <c r="H1219" s="26">
        <v>29527</v>
      </c>
      <c r="I1219" s="39" t="s">
        <v>2371</v>
      </c>
      <c r="J1219" s="21">
        <f t="shared" ca="1" si="59"/>
        <v>39</v>
      </c>
      <c r="K1219" s="21">
        <f t="shared" ca="1" si="60"/>
        <v>38</v>
      </c>
    </row>
    <row r="1220" spans="1:11" x14ac:dyDescent="0.25">
      <c r="A1220" s="40" t="s">
        <v>3657</v>
      </c>
      <c r="B1220" s="22">
        <v>2024</v>
      </c>
      <c r="C1220" s="35" t="s">
        <v>14</v>
      </c>
      <c r="D1220" s="22" t="s">
        <v>63</v>
      </c>
      <c r="E1220" s="36" t="s">
        <v>64</v>
      </c>
      <c r="F1220" s="22" t="s">
        <v>76</v>
      </c>
      <c r="G1220" s="21" t="str">
        <f t="shared" ca="1" si="58"/>
        <v>VETERANS</v>
      </c>
      <c r="H1220" s="25">
        <v>11071</v>
      </c>
      <c r="I1220" s="37" t="s">
        <v>1286</v>
      </c>
      <c r="J1220" s="21">
        <f t="shared" ca="1" si="59"/>
        <v>89</v>
      </c>
      <c r="K1220" s="21">
        <f t="shared" ca="1" si="60"/>
        <v>88</v>
      </c>
    </row>
    <row r="1221" spans="1:11" x14ac:dyDescent="0.25">
      <c r="A1221" s="40" t="s">
        <v>3658</v>
      </c>
      <c r="B1221" s="23">
        <v>7017</v>
      </c>
      <c r="C1221" s="38" t="s">
        <v>2337</v>
      </c>
      <c r="D1221" s="23" t="s">
        <v>63</v>
      </c>
      <c r="E1221" s="34" t="s">
        <v>64</v>
      </c>
      <c r="F1221" s="23" t="s">
        <v>76</v>
      </c>
      <c r="G1221" s="21" t="str">
        <f t="shared" ca="1" si="58"/>
        <v>SENIORS</v>
      </c>
      <c r="H1221" s="26">
        <v>23369</v>
      </c>
      <c r="I1221" s="39" t="s">
        <v>2372</v>
      </c>
      <c r="J1221" s="21">
        <f t="shared" ca="1" si="59"/>
        <v>56</v>
      </c>
      <c r="K1221" s="21">
        <f t="shared" ca="1" si="60"/>
        <v>55</v>
      </c>
    </row>
    <row r="1222" spans="1:11" x14ac:dyDescent="0.25">
      <c r="A1222" s="40" t="s">
        <v>3659</v>
      </c>
      <c r="B1222" s="22">
        <v>2020</v>
      </c>
      <c r="C1222" s="35" t="s">
        <v>11</v>
      </c>
      <c r="D1222" s="22" t="s">
        <v>63</v>
      </c>
      <c r="E1222" s="36" t="s">
        <v>64</v>
      </c>
      <c r="F1222" s="22" t="s">
        <v>76</v>
      </c>
      <c r="G1222" s="21" t="str">
        <f t="shared" ca="1" si="58"/>
        <v>VETERANS</v>
      </c>
      <c r="H1222" s="25">
        <v>19197</v>
      </c>
      <c r="I1222" s="37" t="s">
        <v>1287</v>
      </c>
      <c r="J1222" s="21">
        <f t="shared" ca="1" si="59"/>
        <v>67</v>
      </c>
      <c r="K1222" s="21">
        <f t="shared" ca="1" si="60"/>
        <v>66</v>
      </c>
    </row>
    <row r="1223" spans="1:11" x14ac:dyDescent="0.25">
      <c r="A1223" s="40" t="s">
        <v>3660</v>
      </c>
      <c r="B1223" s="23">
        <v>2012</v>
      </c>
      <c r="C1223" s="38" t="s">
        <v>8</v>
      </c>
      <c r="D1223" s="23" t="s">
        <v>63</v>
      </c>
      <c r="E1223" s="34" t="s">
        <v>64</v>
      </c>
      <c r="F1223" s="23" t="s">
        <v>76</v>
      </c>
      <c r="G1223" s="21" t="str">
        <f t="shared" ca="1" si="58"/>
        <v>VETERANS</v>
      </c>
      <c r="H1223" s="26">
        <v>18430</v>
      </c>
      <c r="I1223" s="39" t="s">
        <v>1288</v>
      </c>
      <c r="J1223" s="21">
        <f t="shared" ca="1" si="59"/>
        <v>69</v>
      </c>
      <c r="K1223" s="21">
        <f t="shared" ca="1" si="60"/>
        <v>68</v>
      </c>
    </row>
    <row r="1224" spans="1:11" x14ac:dyDescent="0.25">
      <c r="A1224" s="40" t="s">
        <v>3661</v>
      </c>
      <c r="B1224" s="22">
        <v>2022</v>
      </c>
      <c r="C1224" s="35" t="s">
        <v>12</v>
      </c>
      <c r="D1224" s="22" t="s">
        <v>63</v>
      </c>
      <c r="E1224" s="36" t="s">
        <v>64</v>
      </c>
      <c r="F1224" s="22" t="s">
        <v>76</v>
      </c>
      <c r="G1224" s="21" t="str">
        <f t="shared" ca="1" si="58"/>
        <v>SENIORS</v>
      </c>
      <c r="H1224" s="25">
        <v>25614</v>
      </c>
      <c r="I1224" s="37" t="s">
        <v>2373</v>
      </c>
      <c r="J1224" s="21">
        <f t="shared" ca="1" si="59"/>
        <v>49</v>
      </c>
      <c r="K1224" s="21">
        <f t="shared" ca="1" si="60"/>
        <v>49</v>
      </c>
    </row>
    <row r="1225" spans="1:11" x14ac:dyDescent="0.25">
      <c r="A1225" s="40" t="s">
        <v>3662</v>
      </c>
      <c r="B1225" s="23">
        <v>3008</v>
      </c>
      <c r="C1225" s="38" t="s">
        <v>29</v>
      </c>
      <c r="D1225" s="23" t="s">
        <v>63</v>
      </c>
      <c r="E1225" s="34" t="s">
        <v>64</v>
      </c>
      <c r="F1225" s="23" t="s">
        <v>76</v>
      </c>
      <c r="G1225" s="21" t="str">
        <f t="shared" ca="1" si="58"/>
        <v>VETERANS</v>
      </c>
      <c r="H1225" s="26">
        <v>17675</v>
      </c>
      <c r="I1225" s="39" t="s">
        <v>1289</v>
      </c>
      <c r="J1225" s="21">
        <f t="shared" ca="1" si="59"/>
        <v>71</v>
      </c>
      <c r="K1225" s="21">
        <f t="shared" ca="1" si="60"/>
        <v>70</v>
      </c>
    </row>
    <row r="1226" spans="1:11" x14ac:dyDescent="0.25">
      <c r="A1226" s="40" t="s">
        <v>3663</v>
      </c>
      <c r="B1226" s="22">
        <v>3010</v>
      </c>
      <c r="C1226" s="35" t="s">
        <v>31</v>
      </c>
      <c r="D1226" s="22" t="s">
        <v>63</v>
      </c>
      <c r="E1226" s="36" t="s">
        <v>64</v>
      </c>
      <c r="F1226" s="22" t="s">
        <v>76</v>
      </c>
      <c r="G1226" s="21" t="str">
        <f t="shared" ca="1" si="58"/>
        <v>SENIORS</v>
      </c>
      <c r="H1226" s="25">
        <v>26099</v>
      </c>
      <c r="I1226" s="37" t="s">
        <v>1290</v>
      </c>
      <c r="J1226" s="21">
        <f t="shared" ca="1" si="59"/>
        <v>48</v>
      </c>
      <c r="K1226" s="21">
        <f t="shared" ca="1" si="60"/>
        <v>47</v>
      </c>
    </row>
    <row r="1227" spans="1:11" x14ac:dyDescent="0.25">
      <c r="A1227" s="40" t="s">
        <v>3664</v>
      </c>
      <c r="B1227" s="22">
        <v>3007</v>
      </c>
      <c r="C1227" s="35" t="s">
        <v>28</v>
      </c>
      <c r="D1227" s="22" t="s">
        <v>63</v>
      </c>
      <c r="E1227" s="36" t="s">
        <v>64</v>
      </c>
      <c r="F1227" s="22" t="s">
        <v>76</v>
      </c>
      <c r="G1227" s="21" t="str">
        <f t="shared" ca="1" si="58"/>
        <v>VETERANS</v>
      </c>
      <c r="H1227" s="25">
        <v>16970</v>
      </c>
      <c r="I1227" s="37" t="s">
        <v>1292</v>
      </c>
      <c r="J1227" s="21">
        <f t="shared" ca="1" si="59"/>
        <v>73</v>
      </c>
      <c r="K1227" s="21">
        <f t="shared" ca="1" si="60"/>
        <v>72</v>
      </c>
    </row>
    <row r="1228" spans="1:11" x14ac:dyDescent="0.25">
      <c r="A1228" s="40" t="s">
        <v>3665</v>
      </c>
      <c r="B1228" s="23">
        <v>5024</v>
      </c>
      <c r="C1228" s="38" t="s">
        <v>49</v>
      </c>
      <c r="D1228" s="23" t="s">
        <v>63</v>
      </c>
      <c r="E1228" s="34" t="s">
        <v>64</v>
      </c>
      <c r="F1228" s="23" t="s">
        <v>76</v>
      </c>
      <c r="G1228" s="21" t="str">
        <f t="shared" ca="1" si="58"/>
        <v>VETERANS</v>
      </c>
      <c r="H1228" s="26">
        <v>19980</v>
      </c>
      <c r="I1228" s="39" t="s">
        <v>1291</v>
      </c>
      <c r="J1228" s="21">
        <f t="shared" ca="1" si="59"/>
        <v>65</v>
      </c>
      <c r="K1228" s="21">
        <f t="shared" ca="1" si="60"/>
        <v>64</v>
      </c>
    </row>
    <row r="1229" spans="1:11" x14ac:dyDescent="0.25">
      <c r="A1229" s="40" t="s">
        <v>3666</v>
      </c>
      <c r="B1229" s="23">
        <v>3022</v>
      </c>
      <c r="C1229" s="38" t="s">
        <v>37</v>
      </c>
      <c r="D1229" s="23" t="s">
        <v>63</v>
      </c>
      <c r="E1229" s="34" t="s">
        <v>64</v>
      </c>
      <c r="F1229" s="23" t="s">
        <v>76</v>
      </c>
      <c r="G1229" s="21" t="str">
        <f t="shared" ca="1" si="58"/>
        <v>VETERANS</v>
      </c>
      <c r="H1229" s="26">
        <v>18237</v>
      </c>
      <c r="I1229" s="39" t="s">
        <v>1294</v>
      </c>
      <c r="J1229" s="21">
        <f t="shared" ca="1" si="59"/>
        <v>70</v>
      </c>
      <c r="K1229" s="21">
        <f t="shared" ca="1" si="60"/>
        <v>69</v>
      </c>
    </row>
    <row r="1230" spans="1:11" x14ac:dyDescent="0.25">
      <c r="A1230" s="40" t="s">
        <v>3667</v>
      </c>
      <c r="B1230" s="23">
        <v>3022</v>
      </c>
      <c r="C1230" s="38" t="s">
        <v>37</v>
      </c>
      <c r="D1230" s="23" t="s">
        <v>64</v>
      </c>
      <c r="E1230" s="34" t="s">
        <v>64</v>
      </c>
      <c r="F1230" s="23" t="s">
        <v>76</v>
      </c>
      <c r="G1230" s="21" t="str">
        <f t="shared" ca="1" si="58"/>
        <v>VETERANS</v>
      </c>
      <c r="H1230" s="26">
        <v>19162</v>
      </c>
      <c r="I1230" s="39" t="s">
        <v>1295</v>
      </c>
      <c r="J1230" s="21">
        <f t="shared" ca="1" si="59"/>
        <v>67</v>
      </c>
      <c r="K1230" s="21">
        <f t="shared" ca="1" si="60"/>
        <v>66</v>
      </c>
    </row>
    <row r="1231" spans="1:11" x14ac:dyDescent="0.25">
      <c r="A1231" s="40" t="s">
        <v>3668</v>
      </c>
      <c r="B1231" s="22">
        <v>5015</v>
      </c>
      <c r="C1231" s="35" t="s">
        <v>45</v>
      </c>
      <c r="D1231" s="22" t="s">
        <v>63</v>
      </c>
      <c r="E1231" s="36" t="s">
        <v>64</v>
      </c>
      <c r="F1231" s="22" t="s">
        <v>76</v>
      </c>
      <c r="G1231" s="21" t="str">
        <f t="shared" ca="1" si="58"/>
        <v>VETERANS</v>
      </c>
      <c r="H1231" s="25">
        <v>18861</v>
      </c>
      <c r="I1231" s="37" t="s">
        <v>1293</v>
      </c>
      <c r="J1231" s="21">
        <f t="shared" ca="1" si="59"/>
        <v>68</v>
      </c>
      <c r="K1231" s="21">
        <f t="shared" ca="1" si="60"/>
        <v>67</v>
      </c>
    </row>
    <row r="1232" spans="1:11" x14ac:dyDescent="0.25">
      <c r="A1232" s="40" t="s">
        <v>3669</v>
      </c>
      <c r="B1232" s="22">
        <v>2010</v>
      </c>
      <c r="C1232" s="35" t="s">
        <v>6</v>
      </c>
      <c r="D1232" s="22" t="s">
        <v>63</v>
      </c>
      <c r="E1232" s="36" t="s">
        <v>64</v>
      </c>
      <c r="F1232" s="22" t="s">
        <v>76</v>
      </c>
      <c r="G1232" s="21" t="str">
        <f t="shared" ca="1" si="58"/>
        <v>VETERANS</v>
      </c>
      <c r="H1232" s="25">
        <v>18782</v>
      </c>
      <c r="I1232" s="37" t="s">
        <v>1296</v>
      </c>
      <c r="J1232" s="21">
        <f t="shared" ca="1" si="59"/>
        <v>68</v>
      </c>
      <c r="K1232" s="21">
        <f t="shared" ca="1" si="60"/>
        <v>67</v>
      </c>
    </row>
    <row r="1233" spans="1:11" x14ac:dyDescent="0.25">
      <c r="A1233" s="40" t="s">
        <v>3670</v>
      </c>
      <c r="B1233" s="23">
        <v>5025</v>
      </c>
      <c r="C1233" s="38" t="s">
        <v>50</v>
      </c>
      <c r="D1233" s="23" t="s">
        <v>63</v>
      </c>
      <c r="E1233" s="34" t="s">
        <v>65</v>
      </c>
      <c r="F1233" s="23" t="s">
        <v>76</v>
      </c>
      <c r="G1233" s="21" t="str">
        <f t="shared" ca="1" si="58"/>
        <v>VETERANS</v>
      </c>
      <c r="H1233" s="26">
        <v>20085</v>
      </c>
      <c r="I1233" s="39" t="s">
        <v>1297</v>
      </c>
      <c r="J1233" s="21">
        <f t="shared" ca="1" si="59"/>
        <v>65</v>
      </c>
      <c r="K1233" s="21">
        <f t="shared" ca="1" si="60"/>
        <v>64</v>
      </c>
    </row>
    <row r="1234" spans="1:11" x14ac:dyDescent="0.25">
      <c r="A1234" s="40" t="s">
        <v>3671</v>
      </c>
      <c r="B1234" s="22">
        <v>5025</v>
      </c>
      <c r="C1234" s="35" t="s">
        <v>50</v>
      </c>
      <c r="D1234" s="22" t="s">
        <v>64</v>
      </c>
      <c r="E1234" s="36" t="s">
        <v>64</v>
      </c>
      <c r="F1234" s="22" t="s">
        <v>76</v>
      </c>
      <c r="G1234" s="21" t="str">
        <f t="shared" ca="1" si="58"/>
        <v>VETERANS</v>
      </c>
      <c r="H1234" s="25">
        <v>20631</v>
      </c>
      <c r="I1234" s="37" t="s">
        <v>1298</v>
      </c>
      <c r="J1234" s="21">
        <f t="shared" ca="1" si="59"/>
        <v>63</v>
      </c>
      <c r="K1234" s="21">
        <f t="shared" ca="1" si="60"/>
        <v>62</v>
      </c>
    </row>
    <row r="1235" spans="1:11" x14ac:dyDescent="0.25">
      <c r="A1235" s="40" t="s">
        <v>3672</v>
      </c>
      <c r="B1235" s="23">
        <v>2001</v>
      </c>
      <c r="C1235" s="38" t="s">
        <v>3</v>
      </c>
      <c r="D1235" s="23" t="s">
        <v>63</v>
      </c>
      <c r="E1235" s="34" t="s">
        <v>64</v>
      </c>
      <c r="F1235" s="23" t="s">
        <v>76</v>
      </c>
      <c r="G1235" s="21" t="str">
        <f t="shared" ca="1" si="58"/>
        <v>VETERANS</v>
      </c>
      <c r="H1235" s="26">
        <v>15078</v>
      </c>
      <c r="I1235" s="39" t="s">
        <v>1299</v>
      </c>
      <c r="J1235" s="21">
        <f t="shared" ca="1" si="59"/>
        <v>78</v>
      </c>
      <c r="K1235" s="21">
        <f t="shared" ca="1" si="60"/>
        <v>77</v>
      </c>
    </row>
    <row r="1236" spans="1:11" x14ac:dyDescent="0.25">
      <c r="A1236" s="40" t="s">
        <v>3673</v>
      </c>
      <c r="B1236" s="22">
        <v>2025</v>
      </c>
      <c r="C1236" s="35" t="s">
        <v>15</v>
      </c>
      <c r="D1236" s="22" t="s">
        <v>63</v>
      </c>
      <c r="E1236" s="36" t="s">
        <v>64</v>
      </c>
      <c r="F1236" s="22" t="s">
        <v>76</v>
      </c>
      <c r="G1236" s="21" t="str">
        <f t="shared" ca="1" si="58"/>
        <v>VETERANS</v>
      </c>
      <c r="H1236" s="25">
        <v>20567</v>
      </c>
      <c r="I1236" s="37" t="s">
        <v>1300</v>
      </c>
      <c r="J1236" s="21">
        <f t="shared" ca="1" si="59"/>
        <v>63</v>
      </c>
      <c r="K1236" s="21">
        <f t="shared" ca="1" si="60"/>
        <v>62</v>
      </c>
    </row>
    <row r="1237" spans="1:11" x14ac:dyDescent="0.25">
      <c r="A1237" s="40" t="s">
        <v>3674</v>
      </c>
      <c r="B1237" s="23">
        <v>2001</v>
      </c>
      <c r="C1237" s="38" t="s">
        <v>3</v>
      </c>
      <c r="D1237" s="23" t="s">
        <v>63</v>
      </c>
      <c r="E1237" s="34" t="s">
        <v>64</v>
      </c>
      <c r="F1237" s="23" t="s">
        <v>76</v>
      </c>
      <c r="G1237" s="21" t="str">
        <f t="shared" ca="1" si="58"/>
        <v>VETERANS</v>
      </c>
      <c r="H1237" s="26">
        <v>19805</v>
      </c>
      <c r="I1237" s="39" t="s">
        <v>1301</v>
      </c>
      <c r="J1237" s="21">
        <f t="shared" ca="1" si="59"/>
        <v>65</v>
      </c>
      <c r="K1237" s="21">
        <f t="shared" ca="1" si="60"/>
        <v>64</v>
      </c>
    </row>
    <row r="1238" spans="1:11" x14ac:dyDescent="0.25">
      <c r="A1238" s="40" t="s">
        <v>3675</v>
      </c>
      <c r="B1238" s="22">
        <v>2001</v>
      </c>
      <c r="C1238" s="35" t="s">
        <v>3</v>
      </c>
      <c r="D1238" s="22" t="s">
        <v>63</v>
      </c>
      <c r="E1238" s="36" t="s">
        <v>64</v>
      </c>
      <c r="F1238" s="22" t="s">
        <v>76</v>
      </c>
      <c r="G1238" s="21" t="str">
        <f t="shared" ca="1" si="58"/>
        <v>VETERANS</v>
      </c>
      <c r="H1238" s="25">
        <v>18868</v>
      </c>
      <c r="I1238" s="37" t="s">
        <v>1302</v>
      </c>
      <c r="J1238" s="21">
        <f t="shared" ca="1" si="59"/>
        <v>68</v>
      </c>
      <c r="K1238" s="21">
        <f t="shared" ca="1" si="60"/>
        <v>67</v>
      </c>
    </row>
    <row r="1239" spans="1:11" x14ac:dyDescent="0.25">
      <c r="A1239" s="40" t="s">
        <v>3676</v>
      </c>
      <c r="B1239" s="23">
        <v>2011</v>
      </c>
      <c r="C1239" s="38" t="s">
        <v>7</v>
      </c>
      <c r="D1239" s="23" t="s">
        <v>63</v>
      </c>
      <c r="E1239" s="34" t="s">
        <v>64</v>
      </c>
      <c r="F1239" s="23" t="s">
        <v>76</v>
      </c>
      <c r="G1239" s="21" t="str">
        <f t="shared" ca="1" si="58"/>
        <v>SENIORS</v>
      </c>
      <c r="H1239" s="26">
        <v>30289</v>
      </c>
      <c r="I1239" s="39" t="s">
        <v>1303</v>
      </c>
      <c r="J1239" s="21">
        <f t="shared" ca="1" si="59"/>
        <v>37</v>
      </c>
      <c r="K1239" s="21">
        <f t="shared" ca="1" si="60"/>
        <v>36</v>
      </c>
    </row>
    <row r="1240" spans="1:11" x14ac:dyDescent="0.25">
      <c r="A1240" s="40" t="s">
        <v>3677</v>
      </c>
      <c r="B1240" s="22">
        <v>2007</v>
      </c>
      <c r="C1240" s="35" t="s">
        <v>5</v>
      </c>
      <c r="D1240" s="22" t="s">
        <v>63</v>
      </c>
      <c r="E1240" s="36" t="s">
        <v>64</v>
      </c>
      <c r="F1240" s="22" t="s">
        <v>76</v>
      </c>
      <c r="G1240" s="21" t="str">
        <f t="shared" ca="1" si="58"/>
        <v>SENIORS</v>
      </c>
      <c r="H1240" s="25">
        <v>26116</v>
      </c>
      <c r="I1240" s="37" t="s">
        <v>1304</v>
      </c>
      <c r="J1240" s="21">
        <f t="shared" ca="1" si="59"/>
        <v>48</v>
      </c>
      <c r="K1240" s="21">
        <f t="shared" ca="1" si="60"/>
        <v>47</v>
      </c>
    </row>
    <row r="1241" spans="1:11" x14ac:dyDescent="0.25">
      <c r="A1241" s="40" t="s">
        <v>3678</v>
      </c>
      <c r="B1241" s="23">
        <v>2001</v>
      </c>
      <c r="C1241" s="38" t="s">
        <v>3</v>
      </c>
      <c r="D1241" s="23" t="s">
        <v>63</v>
      </c>
      <c r="E1241" s="34" t="s">
        <v>64</v>
      </c>
      <c r="F1241" s="23" t="s">
        <v>76</v>
      </c>
      <c r="G1241" s="21" t="str">
        <f t="shared" ca="1" si="58"/>
        <v>VETERANS</v>
      </c>
      <c r="H1241" s="26">
        <v>22615</v>
      </c>
      <c r="I1241" s="39" t="s">
        <v>1305</v>
      </c>
      <c r="J1241" s="21">
        <f t="shared" ca="1" si="59"/>
        <v>58</v>
      </c>
      <c r="K1241" s="21">
        <f t="shared" ca="1" si="60"/>
        <v>57</v>
      </c>
    </row>
    <row r="1242" spans="1:11" x14ac:dyDescent="0.25">
      <c r="A1242" s="40" t="s">
        <v>3679</v>
      </c>
      <c r="B1242" s="22">
        <v>2027</v>
      </c>
      <c r="C1242" s="35" t="s">
        <v>17</v>
      </c>
      <c r="D1242" s="22" t="s">
        <v>63</v>
      </c>
      <c r="E1242" s="36" t="s">
        <v>64</v>
      </c>
      <c r="F1242" s="22" t="s">
        <v>76</v>
      </c>
      <c r="G1242" s="21" t="str">
        <f t="shared" ca="1" si="58"/>
        <v>VETERANS</v>
      </c>
      <c r="H1242" s="25">
        <v>22595</v>
      </c>
      <c r="I1242" s="37" t="s">
        <v>1306</v>
      </c>
      <c r="J1242" s="21">
        <f t="shared" ca="1" si="59"/>
        <v>58</v>
      </c>
      <c r="K1242" s="21">
        <f t="shared" ca="1" si="60"/>
        <v>57</v>
      </c>
    </row>
    <row r="1243" spans="1:11" x14ac:dyDescent="0.25">
      <c r="A1243" s="40" t="s">
        <v>3680</v>
      </c>
      <c r="B1243" s="23">
        <v>3012</v>
      </c>
      <c r="C1243" s="38" t="s">
        <v>32</v>
      </c>
      <c r="D1243" s="23" t="s">
        <v>63</v>
      </c>
      <c r="E1243" s="34" t="s">
        <v>64</v>
      </c>
      <c r="F1243" s="23" t="s">
        <v>76</v>
      </c>
      <c r="G1243" s="21" t="str">
        <f t="shared" ca="1" si="58"/>
        <v>VETERANS</v>
      </c>
      <c r="H1243" s="26">
        <v>20716</v>
      </c>
      <c r="I1243" s="39" t="s">
        <v>1307</v>
      </c>
      <c r="J1243" s="21">
        <f t="shared" ca="1" si="59"/>
        <v>63</v>
      </c>
      <c r="K1243" s="21">
        <f t="shared" ca="1" si="60"/>
        <v>62</v>
      </c>
    </row>
    <row r="1244" spans="1:11" x14ac:dyDescent="0.25">
      <c r="A1244" s="40" t="s">
        <v>3681</v>
      </c>
      <c r="B1244" s="22">
        <v>5002</v>
      </c>
      <c r="C1244" s="35" t="s">
        <v>75</v>
      </c>
      <c r="D1244" s="22" t="s">
        <v>64</v>
      </c>
      <c r="E1244" s="36" t="s">
        <v>64</v>
      </c>
      <c r="F1244" s="22" t="s">
        <v>76</v>
      </c>
      <c r="G1244" s="21" t="str">
        <f t="shared" ca="1" si="58"/>
        <v>SENIORS</v>
      </c>
      <c r="H1244" s="25">
        <v>28061</v>
      </c>
      <c r="I1244" s="37" t="s">
        <v>1308</v>
      </c>
      <c r="J1244" s="21">
        <f t="shared" ca="1" si="59"/>
        <v>43</v>
      </c>
      <c r="K1244" s="21">
        <f t="shared" ca="1" si="60"/>
        <v>42</v>
      </c>
    </row>
    <row r="1245" spans="1:11" x14ac:dyDescent="0.25">
      <c r="A1245" s="40" t="s">
        <v>3682</v>
      </c>
      <c r="B1245" s="23">
        <v>2011</v>
      </c>
      <c r="C1245" s="38" t="s">
        <v>7</v>
      </c>
      <c r="D1245" s="23" t="s">
        <v>63</v>
      </c>
      <c r="E1245" s="34" t="s">
        <v>64</v>
      </c>
      <c r="F1245" s="23" t="s">
        <v>76</v>
      </c>
      <c r="G1245" s="21" t="str">
        <f t="shared" ca="1" si="58"/>
        <v>VETERANS</v>
      </c>
      <c r="H1245" s="26">
        <v>18482</v>
      </c>
      <c r="I1245" s="39" t="s">
        <v>1309</v>
      </c>
      <c r="J1245" s="21">
        <f t="shared" ca="1" si="59"/>
        <v>69</v>
      </c>
      <c r="K1245" s="21">
        <f t="shared" ca="1" si="60"/>
        <v>68</v>
      </c>
    </row>
    <row r="1246" spans="1:11" x14ac:dyDescent="0.25">
      <c r="A1246" s="40" t="s">
        <v>3683</v>
      </c>
      <c r="B1246" s="22">
        <v>2035</v>
      </c>
      <c r="C1246" s="35" t="s">
        <v>22</v>
      </c>
      <c r="D1246" s="22" t="s">
        <v>63</v>
      </c>
      <c r="E1246" s="36" t="s">
        <v>64</v>
      </c>
      <c r="F1246" s="22" t="s">
        <v>76</v>
      </c>
      <c r="G1246" s="21" t="str">
        <f t="shared" ca="1" si="58"/>
        <v>VETERANS</v>
      </c>
      <c r="H1246" s="25">
        <v>19827</v>
      </c>
      <c r="I1246" s="37" t="s">
        <v>1310</v>
      </c>
      <c r="J1246" s="21">
        <f t="shared" ca="1" si="59"/>
        <v>65</v>
      </c>
      <c r="K1246" s="21">
        <f t="shared" ca="1" si="60"/>
        <v>64</v>
      </c>
    </row>
    <row r="1247" spans="1:11" x14ac:dyDescent="0.25">
      <c r="A1247" s="40" t="s">
        <v>3684</v>
      </c>
      <c r="B1247" s="23">
        <v>2007</v>
      </c>
      <c r="C1247" s="38" t="s">
        <v>5</v>
      </c>
      <c r="D1247" s="23" t="s">
        <v>63</v>
      </c>
      <c r="E1247" s="34" t="s">
        <v>64</v>
      </c>
      <c r="F1247" s="23" t="s">
        <v>76</v>
      </c>
      <c r="G1247" s="21" t="str">
        <f t="shared" ca="1" si="58"/>
        <v>SENIORS</v>
      </c>
      <c r="H1247" s="26">
        <v>30587</v>
      </c>
      <c r="I1247" s="39" t="s">
        <v>1311</v>
      </c>
      <c r="J1247" s="21">
        <f t="shared" ca="1" si="59"/>
        <v>36</v>
      </c>
      <c r="K1247" s="21">
        <f t="shared" ca="1" si="60"/>
        <v>35</v>
      </c>
    </row>
    <row r="1248" spans="1:11" x14ac:dyDescent="0.25">
      <c r="A1248" s="40" t="s">
        <v>3685</v>
      </c>
      <c r="B1248" s="22">
        <v>3014</v>
      </c>
      <c r="C1248" s="35" t="s">
        <v>34</v>
      </c>
      <c r="D1248" s="22" t="s">
        <v>63</v>
      </c>
      <c r="E1248" s="36" t="s">
        <v>64</v>
      </c>
      <c r="F1248" s="22" t="s">
        <v>76</v>
      </c>
      <c r="G1248" s="21" t="str">
        <f t="shared" ca="1" si="58"/>
        <v>VETERANS</v>
      </c>
      <c r="H1248" s="25">
        <v>22099</v>
      </c>
      <c r="I1248" s="37" t="s">
        <v>1312</v>
      </c>
      <c r="J1248" s="21">
        <f t="shared" ca="1" si="59"/>
        <v>59</v>
      </c>
      <c r="K1248" s="21">
        <f t="shared" ca="1" si="60"/>
        <v>58</v>
      </c>
    </row>
    <row r="1249" spans="1:11" x14ac:dyDescent="0.25">
      <c r="A1249" s="40" t="s">
        <v>3686</v>
      </c>
      <c r="B1249" s="22">
        <v>2016</v>
      </c>
      <c r="C1249" s="35" t="s">
        <v>10</v>
      </c>
      <c r="D1249" s="22" t="s">
        <v>63</v>
      </c>
      <c r="E1249" s="36" t="s">
        <v>64</v>
      </c>
      <c r="F1249" s="22" t="s">
        <v>76</v>
      </c>
      <c r="G1249" s="21" t="str">
        <f t="shared" ca="1" si="58"/>
        <v>SENIORS</v>
      </c>
      <c r="H1249" s="25">
        <v>27401</v>
      </c>
      <c r="I1249" s="37" t="s">
        <v>1314</v>
      </c>
      <c r="J1249" s="21">
        <f t="shared" ca="1" si="59"/>
        <v>44</v>
      </c>
      <c r="K1249" s="21">
        <f t="shared" ca="1" si="60"/>
        <v>44</v>
      </c>
    </row>
    <row r="1250" spans="1:11" x14ac:dyDescent="0.25">
      <c r="A1250" s="40" t="s">
        <v>3687</v>
      </c>
      <c r="B1250" s="23">
        <v>2032</v>
      </c>
      <c r="C1250" s="38" t="s">
        <v>20</v>
      </c>
      <c r="D1250" s="23" t="s">
        <v>64</v>
      </c>
      <c r="E1250" s="34" t="s">
        <v>64</v>
      </c>
      <c r="F1250" s="23" t="s">
        <v>76</v>
      </c>
      <c r="G1250" s="21" t="str">
        <f t="shared" ca="1" si="58"/>
        <v>SENIORS</v>
      </c>
      <c r="H1250" s="26">
        <v>33775</v>
      </c>
      <c r="I1250" s="39" t="s">
        <v>1313</v>
      </c>
      <c r="J1250" s="21">
        <f t="shared" ca="1" si="59"/>
        <v>27</v>
      </c>
      <c r="K1250" s="21">
        <f t="shared" ca="1" si="60"/>
        <v>26</v>
      </c>
    </row>
    <row r="1251" spans="1:11" x14ac:dyDescent="0.25">
      <c r="A1251" s="40" t="s">
        <v>3688</v>
      </c>
      <c r="B1251" s="23">
        <v>2020</v>
      </c>
      <c r="C1251" s="38" t="s">
        <v>11</v>
      </c>
      <c r="D1251" s="23" t="s">
        <v>63</v>
      </c>
      <c r="E1251" s="34" t="s">
        <v>64</v>
      </c>
      <c r="F1251" s="23" t="s">
        <v>76</v>
      </c>
      <c r="G1251" s="21" t="str">
        <f t="shared" ca="1" si="58"/>
        <v>VETERANS</v>
      </c>
      <c r="H1251" s="26">
        <v>22028</v>
      </c>
      <c r="I1251" s="39" t="s">
        <v>1315</v>
      </c>
      <c r="J1251" s="21">
        <f t="shared" ca="1" si="59"/>
        <v>59</v>
      </c>
      <c r="K1251" s="21">
        <f t="shared" ca="1" si="60"/>
        <v>58</v>
      </c>
    </row>
    <row r="1252" spans="1:11" x14ac:dyDescent="0.25">
      <c r="A1252" s="40" t="s">
        <v>3689</v>
      </c>
      <c r="B1252" s="22">
        <v>3007</v>
      </c>
      <c r="C1252" s="35" t="s">
        <v>28</v>
      </c>
      <c r="D1252" s="22" t="s">
        <v>63</v>
      </c>
      <c r="E1252" s="36" t="s">
        <v>64</v>
      </c>
      <c r="F1252" s="22" t="s">
        <v>76</v>
      </c>
      <c r="G1252" s="21" t="str">
        <f t="shared" ca="1" si="58"/>
        <v>VETERANS</v>
      </c>
      <c r="H1252" s="25">
        <v>19417</v>
      </c>
      <c r="I1252" s="37" t="s">
        <v>1316</v>
      </c>
      <c r="J1252" s="21">
        <f t="shared" ca="1" si="59"/>
        <v>66</v>
      </c>
      <c r="K1252" s="21">
        <f t="shared" ca="1" si="60"/>
        <v>66</v>
      </c>
    </row>
    <row r="1253" spans="1:11" x14ac:dyDescent="0.25">
      <c r="A1253" s="40" t="s">
        <v>3690</v>
      </c>
      <c r="B1253" s="23">
        <v>3013</v>
      </c>
      <c r="C1253" s="38" t="s">
        <v>33</v>
      </c>
      <c r="D1253" s="23" t="s">
        <v>63</v>
      </c>
      <c r="E1253" s="34" t="s">
        <v>64</v>
      </c>
      <c r="F1253" s="23" t="s">
        <v>76</v>
      </c>
      <c r="G1253" s="21" t="str">
        <f t="shared" ca="1" si="58"/>
        <v>SENIORS</v>
      </c>
      <c r="H1253" s="26">
        <v>25725</v>
      </c>
      <c r="I1253" s="39" t="s">
        <v>1317</v>
      </c>
      <c r="J1253" s="21">
        <f t="shared" ca="1" si="59"/>
        <v>49</v>
      </c>
      <c r="K1253" s="21">
        <f t="shared" ca="1" si="60"/>
        <v>48</v>
      </c>
    </row>
    <row r="1254" spans="1:11" x14ac:dyDescent="0.25">
      <c r="A1254" s="40" t="s">
        <v>3691</v>
      </c>
      <c r="B1254" s="22">
        <v>3025</v>
      </c>
      <c r="C1254" s="35" t="s">
        <v>39</v>
      </c>
      <c r="D1254" s="22" t="s">
        <v>63</v>
      </c>
      <c r="E1254" s="36" t="s">
        <v>64</v>
      </c>
      <c r="F1254" s="22" t="s">
        <v>76</v>
      </c>
      <c r="G1254" s="21" t="str">
        <f t="shared" ca="1" si="58"/>
        <v>SENIORS</v>
      </c>
      <c r="H1254" s="25">
        <v>26869</v>
      </c>
      <c r="I1254" s="37" t="s">
        <v>1318</v>
      </c>
      <c r="J1254" s="21">
        <f t="shared" ca="1" si="59"/>
        <v>46</v>
      </c>
      <c r="K1254" s="21">
        <f t="shared" ca="1" si="60"/>
        <v>45</v>
      </c>
    </row>
    <row r="1255" spans="1:11" x14ac:dyDescent="0.25">
      <c r="A1255" s="40" t="s">
        <v>3692</v>
      </c>
      <c r="B1255" s="22">
        <v>2007</v>
      </c>
      <c r="C1255" s="35" t="s">
        <v>5</v>
      </c>
      <c r="D1255" s="22" t="s">
        <v>64</v>
      </c>
      <c r="E1255" s="36" t="s">
        <v>64</v>
      </c>
      <c r="F1255" s="22" t="s">
        <v>77</v>
      </c>
      <c r="G1255" s="21" t="str">
        <f t="shared" ca="1" si="58"/>
        <v>SENIORS</v>
      </c>
      <c r="H1255" s="25">
        <v>23953</v>
      </c>
      <c r="I1255" s="37" t="s">
        <v>1320</v>
      </c>
      <c r="J1255" s="21">
        <f t="shared" ca="1" si="59"/>
        <v>54</v>
      </c>
      <c r="K1255" s="21">
        <f t="shared" ca="1" si="60"/>
        <v>53</v>
      </c>
    </row>
    <row r="1256" spans="1:11" x14ac:dyDescent="0.25">
      <c r="A1256" s="40" t="s">
        <v>3693</v>
      </c>
      <c r="B1256" s="23">
        <v>2007</v>
      </c>
      <c r="C1256" s="38" t="s">
        <v>5</v>
      </c>
      <c r="D1256" s="23" t="s">
        <v>63</v>
      </c>
      <c r="E1256" s="34" t="s">
        <v>64</v>
      </c>
      <c r="F1256" s="23" t="s">
        <v>76</v>
      </c>
      <c r="G1256" s="21" t="str">
        <f t="shared" ca="1" si="58"/>
        <v>SENIORS</v>
      </c>
      <c r="H1256" s="26">
        <v>23549</v>
      </c>
      <c r="I1256" s="39" t="s">
        <v>1321</v>
      </c>
      <c r="J1256" s="21">
        <f t="shared" ca="1" si="59"/>
        <v>55</v>
      </c>
      <c r="K1256" s="21">
        <f t="shared" ca="1" si="60"/>
        <v>54</v>
      </c>
    </row>
    <row r="1257" spans="1:11" x14ac:dyDescent="0.25">
      <c r="A1257" s="40" t="s">
        <v>3694</v>
      </c>
      <c r="B1257" s="22">
        <v>2007</v>
      </c>
      <c r="C1257" s="35" t="s">
        <v>5</v>
      </c>
      <c r="D1257" s="22" t="s">
        <v>63</v>
      </c>
      <c r="E1257" s="36" t="s">
        <v>64</v>
      </c>
      <c r="F1257" s="22" t="s">
        <v>76</v>
      </c>
      <c r="G1257" s="21" t="str">
        <f t="shared" ca="1" si="58"/>
        <v>MINIMES</v>
      </c>
      <c r="H1257" s="25">
        <v>38782</v>
      </c>
      <c r="I1257" s="37" t="s">
        <v>1322</v>
      </c>
      <c r="J1257" s="21">
        <f t="shared" ca="1" si="59"/>
        <v>13</v>
      </c>
      <c r="K1257" s="21">
        <f t="shared" ca="1" si="60"/>
        <v>13</v>
      </c>
    </row>
    <row r="1258" spans="1:11" x14ac:dyDescent="0.25">
      <c r="A1258" s="40" t="s">
        <v>3695</v>
      </c>
      <c r="B1258" s="23">
        <v>2022</v>
      </c>
      <c r="C1258" s="38" t="s">
        <v>12</v>
      </c>
      <c r="D1258" s="23" t="s">
        <v>63</v>
      </c>
      <c r="E1258" s="34" t="s">
        <v>64</v>
      </c>
      <c r="F1258" s="23" t="s">
        <v>77</v>
      </c>
      <c r="G1258" s="21" t="str">
        <f t="shared" ca="1" si="58"/>
        <v>SENIORS</v>
      </c>
      <c r="H1258" s="26">
        <v>34831</v>
      </c>
      <c r="I1258" s="39" t="s">
        <v>1319</v>
      </c>
      <c r="J1258" s="21">
        <f t="shared" ca="1" si="59"/>
        <v>24</v>
      </c>
      <c r="K1258" s="21">
        <f t="shared" ca="1" si="60"/>
        <v>23</v>
      </c>
    </row>
    <row r="1259" spans="1:11" x14ac:dyDescent="0.25">
      <c r="A1259" s="40" t="s">
        <v>3696</v>
      </c>
      <c r="B1259" s="23">
        <v>5027</v>
      </c>
      <c r="C1259" s="38" t="s">
        <v>52</v>
      </c>
      <c r="D1259" s="23" t="s">
        <v>63</v>
      </c>
      <c r="E1259" s="34" t="s">
        <v>64</v>
      </c>
      <c r="F1259" s="23" t="s">
        <v>76</v>
      </c>
      <c r="G1259" s="21" t="str">
        <f t="shared" ca="1" si="58"/>
        <v>SENIORS</v>
      </c>
      <c r="H1259" s="26">
        <v>24082</v>
      </c>
      <c r="I1259" s="39" t="s">
        <v>1323</v>
      </c>
      <c r="J1259" s="21">
        <f t="shared" ca="1" si="59"/>
        <v>54</v>
      </c>
      <c r="K1259" s="21">
        <f t="shared" ca="1" si="60"/>
        <v>53</v>
      </c>
    </row>
    <row r="1260" spans="1:11" x14ac:dyDescent="0.25">
      <c r="A1260" s="40" t="s">
        <v>3697</v>
      </c>
      <c r="B1260" s="22">
        <v>5027</v>
      </c>
      <c r="C1260" s="35" t="s">
        <v>52</v>
      </c>
      <c r="D1260" s="22" t="s">
        <v>64</v>
      </c>
      <c r="E1260" s="36" t="s">
        <v>64</v>
      </c>
      <c r="F1260" s="22" t="s">
        <v>76</v>
      </c>
      <c r="G1260" s="21" t="str">
        <f t="shared" ca="1" si="58"/>
        <v>SENIORS</v>
      </c>
      <c r="H1260" s="25">
        <v>26239</v>
      </c>
      <c r="I1260" s="37" t="s">
        <v>1324</v>
      </c>
      <c r="J1260" s="21">
        <f t="shared" ca="1" si="59"/>
        <v>48</v>
      </c>
      <c r="K1260" s="21">
        <f t="shared" ca="1" si="60"/>
        <v>47</v>
      </c>
    </row>
    <row r="1261" spans="1:11" x14ac:dyDescent="0.25">
      <c r="A1261" s="40" t="s">
        <v>3698</v>
      </c>
      <c r="B1261" s="23">
        <v>5036</v>
      </c>
      <c r="C1261" s="38" t="s">
        <v>59</v>
      </c>
      <c r="D1261" s="23" t="s">
        <v>63</v>
      </c>
      <c r="E1261" s="34" t="s">
        <v>64</v>
      </c>
      <c r="F1261" s="23" t="s">
        <v>76</v>
      </c>
      <c r="G1261" s="21" t="str">
        <f t="shared" ca="1" si="58"/>
        <v>VETERANS</v>
      </c>
      <c r="H1261" s="26">
        <v>14859</v>
      </c>
      <c r="I1261" s="39" t="s">
        <v>1325</v>
      </c>
      <c r="J1261" s="21">
        <f t="shared" ca="1" si="59"/>
        <v>79</v>
      </c>
      <c r="K1261" s="21">
        <f t="shared" ca="1" si="60"/>
        <v>78</v>
      </c>
    </row>
    <row r="1262" spans="1:11" x14ac:dyDescent="0.25">
      <c r="A1262" s="40" t="s">
        <v>3699</v>
      </c>
      <c r="B1262" s="22">
        <v>3012</v>
      </c>
      <c r="C1262" s="35" t="s">
        <v>32</v>
      </c>
      <c r="D1262" s="22" t="s">
        <v>63</v>
      </c>
      <c r="E1262" s="36" t="s">
        <v>64</v>
      </c>
      <c r="F1262" s="22" t="s">
        <v>76</v>
      </c>
      <c r="G1262" s="21" t="str">
        <f t="shared" ca="1" si="58"/>
        <v>SENIORS</v>
      </c>
      <c r="H1262" s="25">
        <v>24030</v>
      </c>
      <c r="I1262" s="37" t="s">
        <v>2374</v>
      </c>
      <c r="J1262" s="21">
        <f t="shared" ca="1" si="59"/>
        <v>54</v>
      </c>
      <c r="K1262" s="21">
        <f t="shared" ca="1" si="60"/>
        <v>53</v>
      </c>
    </row>
    <row r="1263" spans="1:11" x14ac:dyDescent="0.25">
      <c r="A1263" s="40" t="s">
        <v>3700</v>
      </c>
      <c r="B1263" s="23">
        <v>5012</v>
      </c>
      <c r="C1263" s="38" t="s">
        <v>44</v>
      </c>
      <c r="D1263" s="23" t="s">
        <v>63</v>
      </c>
      <c r="E1263" s="34" t="s">
        <v>64</v>
      </c>
      <c r="F1263" s="23" t="s">
        <v>76</v>
      </c>
      <c r="G1263" s="21" t="str">
        <f t="shared" ca="1" si="58"/>
        <v>VETERANS</v>
      </c>
      <c r="H1263" s="26">
        <v>19089</v>
      </c>
      <c r="I1263" s="39" t="s">
        <v>1326</v>
      </c>
      <c r="J1263" s="21">
        <f t="shared" ca="1" si="59"/>
        <v>67</v>
      </c>
      <c r="K1263" s="21">
        <f t="shared" ca="1" si="60"/>
        <v>66</v>
      </c>
    </row>
    <row r="1264" spans="1:11" x14ac:dyDescent="0.25">
      <c r="A1264" s="40" t="s">
        <v>3701</v>
      </c>
      <c r="B1264" s="22">
        <v>5034</v>
      </c>
      <c r="C1264" s="35" t="s">
        <v>58</v>
      </c>
      <c r="D1264" s="22" t="s">
        <v>63</v>
      </c>
      <c r="E1264" s="36" t="s">
        <v>64</v>
      </c>
      <c r="F1264" s="22" t="s">
        <v>76</v>
      </c>
      <c r="G1264" s="21" t="str">
        <f t="shared" ca="1" si="58"/>
        <v>VETERANS</v>
      </c>
      <c r="H1264" s="25">
        <v>20766</v>
      </c>
      <c r="I1264" s="37" t="s">
        <v>1327</v>
      </c>
      <c r="J1264" s="21">
        <f t="shared" ca="1" si="59"/>
        <v>63</v>
      </c>
      <c r="K1264" s="21">
        <f t="shared" ca="1" si="60"/>
        <v>62</v>
      </c>
    </row>
    <row r="1265" spans="1:11" x14ac:dyDescent="0.25">
      <c r="A1265" s="40" t="s">
        <v>3702</v>
      </c>
      <c r="B1265" s="23">
        <v>5034</v>
      </c>
      <c r="C1265" s="38" t="s">
        <v>58</v>
      </c>
      <c r="D1265" s="23" t="s">
        <v>64</v>
      </c>
      <c r="E1265" s="34" t="s">
        <v>64</v>
      </c>
      <c r="F1265" s="23" t="s">
        <v>76</v>
      </c>
      <c r="G1265" s="21" t="str">
        <f t="shared" ca="1" si="58"/>
        <v>VETERANS</v>
      </c>
      <c r="H1265" s="26">
        <v>20329</v>
      </c>
      <c r="I1265" s="39" t="s">
        <v>1328</v>
      </c>
      <c r="J1265" s="21">
        <f t="shared" ca="1" si="59"/>
        <v>64</v>
      </c>
      <c r="K1265" s="21">
        <f t="shared" ca="1" si="60"/>
        <v>63</v>
      </c>
    </row>
    <row r="1266" spans="1:11" x14ac:dyDescent="0.25">
      <c r="A1266" s="40" t="s">
        <v>3703</v>
      </c>
      <c r="B1266" s="22">
        <v>2024</v>
      </c>
      <c r="C1266" s="35" t="s">
        <v>14</v>
      </c>
      <c r="D1266" s="22" t="s">
        <v>63</v>
      </c>
      <c r="E1266" s="36" t="s">
        <v>64</v>
      </c>
      <c r="F1266" s="22" t="s">
        <v>76</v>
      </c>
      <c r="G1266" s="21" t="str">
        <f t="shared" ca="1" si="58"/>
        <v>VETERANS</v>
      </c>
      <c r="H1266" s="25">
        <v>18468</v>
      </c>
      <c r="I1266" s="37" t="s">
        <v>1331</v>
      </c>
      <c r="J1266" s="21">
        <f t="shared" ca="1" si="59"/>
        <v>69</v>
      </c>
      <c r="K1266" s="21">
        <f t="shared" ca="1" si="60"/>
        <v>68</v>
      </c>
    </row>
    <row r="1267" spans="1:11" x14ac:dyDescent="0.25">
      <c r="A1267" s="40" t="s">
        <v>3704</v>
      </c>
      <c r="B1267" s="23">
        <v>2024</v>
      </c>
      <c r="C1267" s="38" t="s">
        <v>14</v>
      </c>
      <c r="D1267" s="23" t="s">
        <v>63</v>
      </c>
      <c r="E1267" s="34" t="s">
        <v>64</v>
      </c>
      <c r="F1267" s="23" t="s">
        <v>76</v>
      </c>
      <c r="G1267" s="21" t="str">
        <f t="shared" ca="1" si="58"/>
        <v>SENIORS</v>
      </c>
      <c r="H1267" s="26">
        <v>29141</v>
      </c>
      <c r="I1267" s="39" t="s">
        <v>1332</v>
      </c>
      <c r="J1267" s="21">
        <f t="shared" ca="1" si="59"/>
        <v>40</v>
      </c>
      <c r="K1267" s="21">
        <f t="shared" ca="1" si="60"/>
        <v>39</v>
      </c>
    </row>
    <row r="1268" spans="1:11" x14ac:dyDescent="0.25">
      <c r="A1268" s="40" t="s">
        <v>3705</v>
      </c>
      <c r="B1268" s="22">
        <v>2029</v>
      </c>
      <c r="C1268" s="35" t="s">
        <v>18</v>
      </c>
      <c r="D1268" s="22" t="s">
        <v>63</v>
      </c>
      <c r="E1268" s="36" t="s">
        <v>64</v>
      </c>
      <c r="F1268" s="22" t="s">
        <v>76</v>
      </c>
      <c r="G1268" s="21" t="str">
        <f t="shared" ca="1" si="58"/>
        <v>SENIORS</v>
      </c>
      <c r="H1268" s="25">
        <v>29411</v>
      </c>
      <c r="I1268" s="37" t="s">
        <v>1329</v>
      </c>
      <c r="J1268" s="21">
        <f t="shared" ca="1" si="59"/>
        <v>39</v>
      </c>
      <c r="K1268" s="21">
        <f t="shared" ca="1" si="60"/>
        <v>38</v>
      </c>
    </row>
    <row r="1269" spans="1:11" x14ac:dyDescent="0.25">
      <c r="A1269" s="40" t="s">
        <v>3706</v>
      </c>
      <c r="B1269" s="23">
        <v>2029</v>
      </c>
      <c r="C1269" s="38" t="s">
        <v>18</v>
      </c>
      <c r="D1269" s="23" t="s">
        <v>63</v>
      </c>
      <c r="E1269" s="34" t="s">
        <v>64</v>
      </c>
      <c r="F1269" s="23" t="s">
        <v>76</v>
      </c>
      <c r="G1269" s="21" t="str">
        <f t="shared" ca="1" si="58"/>
        <v>SENIORS</v>
      </c>
      <c r="H1269" s="26">
        <v>30522</v>
      </c>
      <c r="I1269" s="39" t="s">
        <v>1330</v>
      </c>
      <c r="J1269" s="21">
        <f t="shared" ca="1" si="59"/>
        <v>36</v>
      </c>
      <c r="K1269" s="21">
        <f t="shared" ca="1" si="60"/>
        <v>35</v>
      </c>
    </row>
    <row r="1270" spans="1:11" x14ac:dyDescent="0.25">
      <c r="A1270" s="40" t="s">
        <v>3707</v>
      </c>
      <c r="B1270" s="22">
        <v>3007</v>
      </c>
      <c r="C1270" s="35" t="s">
        <v>28</v>
      </c>
      <c r="D1270" s="22" t="s">
        <v>63</v>
      </c>
      <c r="E1270" s="36" t="s">
        <v>64</v>
      </c>
      <c r="F1270" s="22" t="s">
        <v>76</v>
      </c>
      <c r="G1270" s="21" t="str">
        <f t="shared" ca="1" si="58"/>
        <v>VETERANS</v>
      </c>
      <c r="H1270" s="25">
        <v>15917</v>
      </c>
      <c r="I1270" s="37" t="s">
        <v>1333</v>
      </c>
      <c r="J1270" s="21">
        <f t="shared" ca="1" si="59"/>
        <v>76</v>
      </c>
      <c r="K1270" s="21">
        <f t="shared" ca="1" si="60"/>
        <v>75</v>
      </c>
    </row>
    <row r="1271" spans="1:11" x14ac:dyDescent="0.25">
      <c r="A1271" s="40" t="s">
        <v>3708</v>
      </c>
      <c r="B1271" s="23">
        <v>5016</v>
      </c>
      <c r="C1271" s="38" t="s">
        <v>46</v>
      </c>
      <c r="D1271" s="23" t="s">
        <v>64</v>
      </c>
      <c r="E1271" s="34" t="s">
        <v>64</v>
      </c>
      <c r="F1271" s="23" t="s">
        <v>76</v>
      </c>
      <c r="G1271" s="21" t="str">
        <f t="shared" ca="1" si="58"/>
        <v>VETERANS</v>
      </c>
      <c r="H1271" s="26">
        <v>18920</v>
      </c>
      <c r="I1271" s="39" t="s">
        <v>1334</v>
      </c>
      <c r="J1271" s="21">
        <f t="shared" ca="1" si="59"/>
        <v>68</v>
      </c>
      <c r="K1271" s="21">
        <f t="shared" ca="1" si="60"/>
        <v>67</v>
      </c>
    </row>
    <row r="1272" spans="1:11" x14ac:dyDescent="0.25">
      <c r="A1272" s="40" t="s">
        <v>3709</v>
      </c>
      <c r="B1272" s="22">
        <v>2001</v>
      </c>
      <c r="C1272" s="35" t="s">
        <v>3</v>
      </c>
      <c r="D1272" s="22" t="s">
        <v>63</v>
      </c>
      <c r="E1272" s="36" t="s">
        <v>64</v>
      </c>
      <c r="F1272" s="22" t="s">
        <v>76</v>
      </c>
      <c r="G1272" s="21" t="str">
        <f t="shared" ca="1" si="58"/>
        <v>SENIORS</v>
      </c>
      <c r="H1272" s="25">
        <v>32328</v>
      </c>
      <c r="I1272" s="37" t="s">
        <v>1335</v>
      </c>
      <c r="J1272" s="21">
        <f t="shared" ca="1" si="59"/>
        <v>31</v>
      </c>
      <c r="K1272" s="21">
        <f t="shared" ca="1" si="60"/>
        <v>30</v>
      </c>
    </row>
    <row r="1273" spans="1:11" x14ac:dyDescent="0.25">
      <c r="A1273" s="40" t="s">
        <v>3710</v>
      </c>
      <c r="B1273" s="23">
        <v>2030</v>
      </c>
      <c r="C1273" s="38" t="s">
        <v>19</v>
      </c>
      <c r="D1273" s="23" t="s">
        <v>63</v>
      </c>
      <c r="E1273" s="34" t="s">
        <v>64</v>
      </c>
      <c r="F1273" s="23" t="s">
        <v>76</v>
      </c>
      <c r="G1273" s="21" t="str">
        <f t="shared" ca="1" si="58"/>
        <v>VETERANS</v>
      </c>
      <c r="H1273" s="26">
        <v>20550</v>
      </c>
      <c r="I1273" s="39" t="s">
        <v>1336</v>
      </c>
      <c r="J1273" s="21">
        <f t="shared" ca="1" si="59"/>
        <v>63</v>
      </c>
      <c r="K1273" s="21">
        <f t="shared" ca="1" si="60"/>
        <v>62</v>
      </c>
    </row>
    <row r="1274" spans="1:11" x14ac:dyDescent="0.25">
      <c r="A1274" s="40" t="s">
        <v>3711</v>
      </c>
      <c r="B1274" s="22">
        <v>2007</v>
      </c>
      <c r="C1274" s="35" t="s">
        <v>5</v>
      </c>
      <c r="D1274" s="22" t="s">
        <v>63</v>
      </c>
      <c r="E1274" s="36" t="s">
        <v>64</v>
      </c>
      <c r="F1274" s="22" t="s">
        <v>76</v>
      </c>
      <c r="G1274" s="21" t="str">
        <f t="shared" ca="1" si="58"/>
        <v>VETERANS</v>
      </c>
      <c r="H1274" s="25">
        <v>22893</v>
      </c>
      <c r="I1274" s="37" t="s">
        <v>1337</v>
      </c>
      <c r="J1274" s="21">
        <f t="shared" ca="1" si="59"/>
        <v>57</v>
      </c>
      <c r="K1274" s="21">
        <f t="shared" ca="1" si="60"/>
        <v>56</v>
      </c>
    </row>
    <row r="1275" spans="1:11" x14ac:dyDescent="0.25">
      <c r="A1275" s="40" t="s">
        <v>3712</v>
      </c>
      <c r="B1275" s="23">
        <v>5009</v>
      </c>
      <c r="C1275" s="38" t="s">
        <v>42</v>
      </c>
      <c r="D1275" s="23" t="s">
        <v>63</v>
      </c>
      <c r="E1275" s="34" t="s">
        <v>64</v>
      </c>
      <c r="F1275" s="23" t="s">
        <v>76</v>
      </c>
      <c r="G1275" s="21" t="str">
        <f t="shared" ca="1" si="58"/>
        <v>SENIORS</v>
      </c>
      <c r="H1275" s="26">
        <v>23701</v>
      </c>
      <c r="I1275" s="39" t="s">
        <v>1338</v>
      </c>
      <c r="J1275" s="21">
        <f t="shared" ca="1" si="59"/>
        <v>55</v>
      </c>
      <c r="K1275" s="21">
        <f t="shared" ca="1" si="60"/>
        <v>54</v>
      </c>
    </row>
    <row r="1276" spans="1:11" x14ac:dyDescent="0.25">
      <c r="A1276" s="40" t="s">
        <v>3713</v>
      </c>
      <c r="B1276" s="22">
        <v>5009</v>
      </c>
      <c r="C1276" s="35" t="s">
        <v>42</v>
      </c>
      <c r="D1276" s="22" t="s">
        <v>64</v>
      </c>
      <c r="E1276" s="36" t="s">
        <v>64</v>
      </c>
      <c r="F1276" s="22" t="s">
        <v>76</v>
      </c>
      <c r="G1276" s="21" t="str">
        <f t="shared" ca="1" si="58"/>
        <v>SENIORS</v>
      </c>
      <c r="H1276" s="25">
        <v>24373</v>
      </c>
      <c r="I1276" s="37" t="s">
        <v>1339</v>
      </c>
      <c r="J1276" s="21">
        <f t="shared" ca="1" si="59"/>
        <v>53</v>
      </c>
      <c r="K1276" s="21">
        <f t="shared" ca="1" si="60"/>
        <v>52</v>
      </c>
    </row>
    <row r="1277" spans="1:11" x14ac:dyDescent="0.25">
      <c r="A1277" s="40" t="s">
        <v>3714</v>
      </c>
      <c r="B1277" s="23">
        <v>5031</v>
      </c>
      <c r="C1277" s="38" t="s">
        <v>56</v>
      </c>
      <c r="D1277" s="23" t="s">
        <v>63</v>
      </c>
      <c r="E1277" s="34" t="s">
        <v>64</v>
      </c>
      <c r="F1277" s="23" t="s">
        <v>77</v>
      </c>
      <c r="G1277" s="21" t="str">
        <f t="shared" ca="1" si="58"/>
        <v>VETERANS</v>
      </c>
      <c r="H1277" s="26">
        <v>22960</v>
      </c>
      <c r="I1277" s="39" t="s">
        <v>1340</v>
      </c>
      <c r="J1277" s="21">
        <f t="shared" ca="1" si="59"/>
        <v>57</v>
      </c>
      <c r="K1277" s="21">
        <f t="shared" ca="1" si="60"/>
        <v>56</v>
      </c>
    </row>
    <row r="1278" spans="1:11" x14ac:dyDescent="0.25">
      <c r="A1278" s="40" t="s">
        <v>3715</v>
      </c>
      <c r="B1278" s="22">
        <v>3008</v>
      </c>
      <c r="C1278" s="35" t="s">
        <v>29</v>
      </c>
      <c r="D1278" s="22" t="s">
        <v>63</v>
      </c>
      <c r="E1278" s="36" t="s">
        <v>64</v>
      </c>
      <c r="F1278" s="22" t="s">
        <v>76</v>
      </c>
      <c r="G1278" s="21" t="str">
        <f t="shared" ca="1" si="58"/>
        <v>VETERANS</v>
      </c>
      <c r="H1278" s="25">
        <v>21452</v>
      </c>
      <c r="I1278" s="37" t="s">
        <v>1341</v>
      </c>
      <c r="J1278" s="21">
        <f t="shared" ca="1" si="59"/>
        <v>61</v>
      </c>
      <c r="K1278" s="21">
        <f t="shared" ca="1" si="60"/>
        <v>60</v>
      </c>
    </row>
    <row r="1279" spans="1:11" x14ac:dyDescent="0.25">
      <c r="A1279" s="40" t="s">
        <v>3716</v>
      </c>
      <c r="B1279" s="23">
        <v>3007</v>
      </c>
      <c r="C1279" s="38" t="s">
        <v>28</v>
      </c>
      <c r="D1279" s="23" t="s">
        <v>63</v>
      </c>
      <c r="E1279" s="34" t="s">
        <v>64</v>
      </c>
      <c r="F1279" s="23" t="s">
        <v>76</v>
      </c>
      <c r="G1279" s="21" t="str">
        <f t="shared" ca="1" si="58"/>
        <v>VETERANS</v>
      </c>
      <c r="H1279" s="26">
        <v>14893</v>
      </c>
      <c r="I1279" s="39" t="s">
        <v>1342</v>
      </c>
      <c r="J1279" s="21">
        <f t="shared" ca="1" si="59"/>
        <v>79</v>
      </c>
      <c r="K1279" s="21">
        <f t="shared" ca="1" si="60"/>
        <v>78</v>
      </c>
    </row>
    <row r="1280" spans="1:11" x14ac:dyDescent="0.25">
      <c r="A1280" s="40" t="s">
        <v>3717</v>
      </c>
      <c r="B1280" s="22">
        <v>3003</v>
      </c>
      <c r="C1280" s="35" t="s">
        <v>24</v>
      </c>
      <c r="D1280" s="22" t="s">
        <v>63</v>
      </c>
      <c r="E1280" s="36" t="s">
        <v>64</v>
      </c>
      <c r="F1280" s="22" t="s">
        <v>76</v>
      </c>
      <c r="G1280" s="21" t="str">
        <f t="shared" ca="1" si="58"/>
        <v>VETERANS</v>
      </c>
      <c r="H1280" s="25">
        <v>18383</v>
      </c>
      <c r="I1280" s="37" t="s">
        <v>1343</v>
      </c>
      <c r="J1280" s="21">
        <f t="shared" ca="1" si="59"/>
        <v>69</v>
      </c>
      <c r="K1280" s="21">
        <f t="shared" ca="1" si="60"/>
        <v>68</v>
      </c>
    </row>
    <row r="1281" spans="1:11" x14ac:dyDescent="0.25">
      <c r="A1281" s="40" t="s">
        <v>3718</v>
      </c>
      <c r="B1281" s="23">
        <v>5036</v>
      </c>
      <c r="C1281" s="38" t="s">
        <v>59</v>
      </c>
      <c r="D1281" s="23" t="s">
        <v>63</v>
      </c>
      <c r="E1281" s="34" t="s">
        <v>64</v>
      </c>
      <c r="F1281" s="23" t="s">
        <v>76</v>
      </c>
      <c r="G1281" s="21" t="str">
        <f t="shared" ca="1" si="58"/>
        <v>VETERANS</v>
      </c>
      <c r="H1281" s="26">
        <v>19939</v>
      </c>
      <c r="I1281" s="39" t="s">
        <v>1344</v>
      </c>
      <c r="J1281" s="21">
        <f t="shared" ca="1" si="59"/>
        <v>65</v>
      </c>
      <c r="K1281" s="21">
        <f t="shared" ca="1" si="60"/>
        <v>64</v>
      </c>
    </row>
    <row r="1282" spans="1:11" x14ac:dyDescent="0.25">
      <c r="A1282" s="40" t="s">
        <v>3719</v>
      </c>
      <c r="B1282" s="22">
        <v>5031</v>
      </c>
      <c r="C1282" s="35" t="s">
        <v>56</v>
      </c>
      <c r="D1282" s="22" t="s">
        <v>63</v>
      </c>
      <c r="E1282" s="36" t="s">
        <v>64</v>
      </c>
      <c r="F1282" s="22" t="s">
        <v>76</v>
      </c>
      <c r="G1282" s="21" t="str">
        <f t="shared" ref="G1282:G1345" ca="1" si="61">VLOOKUP(H1282,$P$2:$Q$15,2,1)</f>
        <v>SENIORS</v>
      </c>
      <c r="H1282" s="25">
        <v>23555</v>
      </c>
      <c r="I1282" s="37" t="s">
        <v>1345</v>
      </c>
      <c r="J1282" s="21">
        <f t="shared" ref="J1282:J1345" ca="1" si="62">DATEDIF(H1282,DATE(YEAR(TODAY()),12,31),"y")</f>
        <v>55</v>
      </c>
      <c r="K1282" s="21">
        <f t="shared" ref="K1282:K1345" ca="1" si="63">IF(H1282="","",DATEDIF(H1282,TODAY(),"Y"))</f>
        <v>54</v>
      </c>
    </row>
    <row r="1283" spans="1:11" x14ac:dyDescent="0.25">
      <c r="A1283" s="40" t="s">
        <v>3720</v>
      </c>
      <c r="B1283" s="23">
        <v>3006</v>
      </c>
      <c r="C1283" s="38" t="s">
        <v>27</v>
      </c>
      <c r="D1283" s="23" t="s">
        <v>63</v>
      </c>
      <c r="E1283" s="34" t="s">
        <v>64</v>
      </c>
      <c r="F1283" s="23" t="s">
        <v>76</v>
      </c>
      <c r="G1283" s="21" t="str">
        <f t="shared" ca="1" si="61"/>
        <v>VETERANS</v>
      </c>
      <c r="H1283" s="26">
        <v>18942</v>
      </c>
      <c r="I1283" s="39" t="s">
        <v>1346</v>
      </c>
      <c r="J1283" s="21">
        <f t="shared" ca="1" si="62"/>
        <v>68</v>
      </c>
      <c r="K1283" s="21">
        <f t="shared" ca="1" si="63"/>
        <v>67</v>
      </c>
    </row>
    <row r="1284" spans="1:11" x14ac:dyDescent="0.25">
      <c r="A1284" s="40" t="s">
        <v>3721</v>
      </c>
      <c r="B1284" s="22">
        <v>5029</v>
      </c>
      <c r="C1284" s="35" t="s">
        <v>54</v>
      </c>
      <c r="D1284" s="22" t="s">
        <v>63</v>
      </c>
      <c r="E1284" s="36" t="s">
        <v>64</v>
      </c>
      <c r="F1284" s="22" t="s">
        <v>76</v>
      </c>
      <c r="G1284" s="21" t="str">
        <f t="shared" ca="1" si="61"/>
        <v>SENIORS</v>
      </c>
      <c r="H1284" s="25">
        <v>30181</v>
      </c>
      <c r="I1284" s="37" t="s">
        <v>1347</v>
      </c>
      <c r="J1284" s="21">
        <f t="shared" ca="1" si="62"/>
        <v>37</v>
      </c>
      <c r="K1284" s="21">
        <f t="shared" ca="1" si="63"/>
        <v>36</v>
      </c>
    </row>
    <row r="1285" spans="1:11" x14ac:dyDescent="0.25">
      <c r="A1285" s="40" t="s">
        <v>3722</v>
      </c>
      <c r="B1285" s="23">
        <v>5034</v>
      </c>
      <c r="C1285" s="38" t="s">
        <v>58</v>
      </c>
      <c r="D1285" s="23" t="s">
        <v>63</v>
      </c>
      <c r="E1285" s="34" t="s">
        <v>64</v>
      </c>
      <c r="F1285" s="23" t="s">
        <v>76</v>
      </c>
      <c r="G1285" s="21" t="str">
        <f t="shared" ca="1" si="61"/>
        <v>VETERANS</v>
      </c>
      <c r="H1285" s="26">
        <v>14130</v>
      </c>
      <c r="I1285" s="39" t="s">
        <v>1348</v>
      </c>
      <c r="J1285" s="21">
        <f t="shared" ca="1" si="62"/>
        <v>81</v>
      </c>
      <c r="K1285" s="21">
        <f t="shared" ca="1" si="63"/>
        <v>80</v>
      </c>
    </row>
    <row r="1286" spans="1:11" x14ac:dyDescent="0.25">
      <c r="A1286" s="40" t="s">
        <v>3723</v>
      </c>
      <c r="B1286" s="22">
        <v>5024</v>
      </c>
      <c r="C1286" s="35" t="s">
        <v>49</v>
      </c>
      <c r="D1286" s="22" t="s">
        <v>63</v>
      </c>
      <c r="E1286" s="36" t="s">
        <v>64</v>
      </c>
      <c r="F1286" s="22" t="s">
        <v>76</v>
      </c>
      <c r="G1286" s="21" t="str">
        <f t="shared" ca="1" si="61"/>
        <v>VETERANS</v>
      </c>
      <c r="H1286" s="25">
        <v>18265</v>
      </c>
      <c r="I1286" s="37" t="s">
        <v>1349</v>
      </c>
      <c r="J1286" s="21">
        <f t="shared" ca="1" si="62"/>
        <v>69</v>
      </c>
      <c r="K1286" s="21">
        <f t="shared" ca="1" si="63"/>
        <v>69</v>
      </c>
    </row>
    <row r="1287" spans="1:11" x14ac:dyDescent="0.25">
      <c r="A1287" s="40" t="s">
        <v>3724</v>
      </c>
      <c r="B1287" s="23">
        <v>5036</v>
      </c>
      <c r="C1287" s="38" t="s">
        <v>59</v>
      </c>
      <c r="D1287" s="23" t="s">
        <v>63</v>
      </c>
      <c r="E1287" s="34" t="s">
        <v>64</v>
      </c>
      <c r="F1287" s="23" t="s">
        <v>76</v>
      </c>
      <c r="G1287" s="21" t="str">
        <f t="shared" ca="1" si="61"/>
        <v>SENIORS</v>
      </c>
      <c r="H1287" s="26">
        <v>26045</v>
      </c>
      <c r="I1287" s="39" t="s">
        <v>2375</v>
      </c>
      <c r="J1287" s="21">
        <f t="shared" ca="1" si="62"/>
        <v>48</v>
      </c>
      <c r="K1287" s="21">
        <f t="shared" ca="1" si="63"/>
        <v>47</v>
      </c>
    </row>
    <row r="1288" spans="1:11" x14ac:dyDescent="0.25">
      <c r="A1288" s="40" t="s">
        <v>3725</v>
      </c>
      <c r="B1288" s="22">
        <v>5025</v>
      </c>
      <c r="C1288" s="35" t="s">
        <v>50</v>
      </c>
      <c r="D1288" s="22" t="s">
        <v>63</v>
      </c>
      <c r="E1288" s="36" t="s">
        <v>64</v>
      </c>
      <c r="F1288" s="22" t="s">
        <v>76</v>
      </c>
      <c r="G1288" s="21" t="str">
        <f t="shared" ca="1" si="61"/>
        <v>VETERANS</v>
      </c>
      <c r="H1288" s="25">
        <v>20018</v>
      </c>
      <c r="I1288" s="37" t="s">
        <v>1350</v>
      </c>
      <c r="J1288" s="21">
        <f t="shared" ca="1" si="62"/>
        <v>65</v>
      </c>
      <c r="K1288" s="21">
        <f t="shared" ca="1" si="63"/>
        <v>64</v>
      </c>
    </row>
    <row r="1289" spans="1:11" x14ac:dyDescent="0.25">
      <c r="A1289" s="40" t="s">
        <v>3726</v>
      </c>
      <c r="B1289" s="23">
        <v>5025</v>
      </c>
      <c r="C1289" s="38" t="s">
        <v>50</v>
      </c>
      <c r="D1289" s="23" t="s">
        <v>63</v>
      </c>
      <c r="E1289" s="34" t="s">
        <v>64</v>
      </c>
      <c r="F1289" s="23" t="s">
        <v>76</v>
      </c>
      <c r="G1289" s="21" t="str">
        <f t="shared" ca="1" si="61"/>
        <v>SENIORS</v>
      </c>
      <c r="H1289" s="26">
        <v>30697</v>
      </c>
      <c r="I1289" s="39" t="s">
        <v>1351</v>
      </c>
      <c r="J1289" s="21">
        <f t="shared" ca="1" si="62"/>
        <v>35</v>
      </c>
      <c r="K1289" s="21">
        <f t="shared" ca="1" si="63"/>
        <v>35</v>
      </c>
    </row>
    <row r="1290" spans="1:11" x14ac:dyDescent="0.25">
      <c r="A1290" s="40" t="s">
        <v>3727</v>
      </c>
      <c r="B1290" s="22">
        <v>2011</v>
      </c>
      <c r="C1290" s="35" t="s">
        <v>7</v>
      </c>
      <c r="D1290" s="22" t="s">
        <v>63</v>
      </c>
      <c r="E1290" s="36" t="s">
        <v>64</v>
      </c>
      <c r="F1290" s="22" t="s">
        <v>76</v>
      </c>
      <c r="G1290" s="21" t="str">
        <f t="shared" ca="1" si="61"/>
        <v>VETERANS</v>
      </c>
      <c r="H1290" s="25">
        <v>19227</v>
      </c>
      <c r="I1290" s="37" t="s">
        <v>1352</v>
      </c>
      <c r="J1290" s="21">
        <f t="shared" ca="1" si="62"/>
        <v>67</v>
      </c>
      <c r="K1290" s="21">
        <f t="shared" ca="1" si="63"/>
        <v>66</v>
      </c>
    </row>
    <row r="1291" spans="1:11" x14ac:dyDescent="0.25">
      <c r="A1291" s="40" t="s">
        <v>3728</v>
      </c>
      <c r="B1291" s="23">
        <v>2012</v>
      </c>
      <c r="C1291" s="38" t="s">
        <v>8</v>
      </c>
      <c r="D1291" s="23" t="s">
        <v>63</v>
      </c>
      <c r="E1291" s="34" t="s">
        <v>64</v>
      </c>
      <c r="F1291" s="23" t="s">
        <v>76</v>
      </c>
      <c r="G1291" s="21" t="str">
        <f t="shared" ca="1" si="61"/>
        <v>SENIORS</v>
      </c>
      <c r="H1291" s="26">
        <v>24166</v>
      </c>
      <c r="I1291" s="39" t="s">
        <v>1353</v>
      </c>
      <c r="J1291" s="21">
        <f t="shared" ca="1" si="62"/>
        <v>53</v>
      </c>
      <c r="K1291" s="21">
        <f t="shared" ca="1" si="63"/>
        <v>53</v>
      </c>
    </row>
    <row r="1292" spans="1:11" x14ac:dyDescent="0.25">
      <c r="A1292" s="40" t="s">
        <v>3729</v>
      </c>
      <c r="B1292" s="22">
        <v>3005</v>
      </c>
      <c r="C1292" s="35" t="s">
        <v>26</v>
      </c>
      <c r="D1292" s="22" t="s">
        <v>64</v>
      </c>
      <c r="E1292" s="36" t="s">
        <v>64</v>
      </c>
      <c r="F1292" s="22" t="s">
        <v>76</v>
      </c>
      <c r="G1292" s="24" t="str">
        <f t="shared" ca="1" si="61"/>
        <v>SENIORS</v>
      </c>
      <c r="H1292" s="25">
        <v>23815</v>
      </c>
      <c r="I1292" s="37" t="s">
        <v>1354</v>
      </c>
      <c r="J1292" s="21">
        <f t="shared" ca="1" si="62"/>
        <v>54</v>
      </c>
      <c r="K1292" s="21">
        <f t="shared" ca="1" si="63"/>
        <v>53</v>
      </c>
    </row>
    <row r="1293" spans="1:11" x14ac:dyDescent="0.25">
      <c r="A1293" s="40" t="s">
        <v>3730</v>
      </c>
      <c r="B1293" s="23">
        <v>3005</v>
      </c>
      <c r="C1293" s="38" t="s">
        <v>26</v>
      </c>
      <c r="D1293" s="23" t="s">
        <v>63</v>
      </c>
      <c r="E1293" s="34" t="s">
        <v>64</v>
      </c>
      <c r="F1293" s="23" t="s">
        <v>77</v>
      </c>
      <c r="G1293" s="21" t="str">
        <f t="shared" ca="1" si="61"/>
        <v>VETERANS</v>
      </c>
      <c r="H1293" s="26">
        <v>17384</v>
      </c>
      <c r="I1293" s="39" t="s">
        <v>1355</v>
      </c>
      <c r="J1293" s="21">
        <f t="shared" ca="1" si="62"/>
        <v>72</v>
      </c>
      <c r="K1293" s="21">
        <f t="shared" ca="1" si="63"/>
        <v>71</v>
      </c>
    </row>
    <row r="1294" spans="1:11" x14ac:dyDescent="0.25">
      <c r="A1294" s="40" t="s">
        <v>3731</v>
      </c>
      <c r="B1294" s="22">
        <v>2010</v>
      </c>
      <c r="C1294" s="35" t="s">
        <v>6</v>
      </c>
      <c r="D1294" s="22" t="s">
        <v>63</v>
      </c>
      <c r="E1294" s="36" t="s">
        <v>64</v>
      </c>
      <c r="F1294" s="22" t="s">
        <v>76</v>
      </c>
      <c r="G1294" s="21" t="str">
        <f t="shared" ca="1" si="61"/>
        <v>SENIORS</v>
      </c>
      <c r="H1294" s="25">
        <v>31012</v>
      </c>
      <c r="I1294" s="37" t="s">
        <v>1356</v>
      </c>
      <c r="J1294" s="21">
        <f t="shared" ca="1" si="62"/>
        <v>35</v>
      </c>
      <c r="K1294" s="21">
        <f t="shared" ca="1" si="63"/>
        <v>34</v>
      </c>
    </row>
    <row r="1295" spans="1:11" x14ac:dyDescent="0.25">
      <c r="A1295" s="40" t="s">
        <v>3732</v>
      </c>
      <c r="B1295" s="23">
        <v>5010</v>
      </c>
      <c r="C1295" s="38" t="s">
        <v>43</v>
      </c>
      <c r="D1295" s="23" t="s">
        <v>63</v>
      </c>
      <c r="E1295" s="34" t="s">
        <v>64</v>
      </c>
      <c r="F1295" s="23" t="s">
        <v>77</v>
      </c>
      <c r="G1295" s="21" t="str">
        <f t="shared" ca="1" si="61"/>
        <v>SENIORS</v>
      </c>
      <c r="H1295" s="26">
        <v>30276</v>
      </c>
      <c r="I1295" s="39" t="s">
        <v>1357</v>
      </c>
      <c r="J1295" s="21">
        <f t="shared" ca="1" si="62"/>
        <v>37</v>
      </c>
      <c r="K1295" s="21">
        <f t="shared" ca="1" si="63"/>
        <v>36</v>
      </c>
    </row>
    <row r="1296" spans="1:11" x14ac:dyDescent="0.25">
      <c r="A1296" s="40" t="s">
        <v>3733</v>
      </c>
      <c r="B1296" s="22">
        <v>2022</v>
      </c>
      <c r="C1296" s="35" t="s">
        <v>12</v>
      </c>
      <c r="D1296" s="22" t="s">
        <v>63</v>
      </c>
      <c r="E1296" s="36" t="s">
        <v>64</v>
      </c>
      <c r="F1296" s="22" t="s">
        <v>77</v>
      </c>
      <c r="G1296" s="21" t="str">
        <f t="shared" ca="1" si="61"/>
        <v>SENIORS</v>
      </c>
      <c r="H1296" s="25">
        <v>33904</v>
      </c>
      <c r="I1296" s="37" t="s">
        <v>1358</v>
      </c>
      <c r="J1296" s="21">
        <f t="shared" ca="1" si="62"/>
        <v>27</v>
      </c>
      <c r="K1296" s="21">
        <f t="shared" ca="1" si="63"/>
        <v>26</v>
      </c>
    </row>
    <row r="1297" spans="1:11" x14ac:dyDescent="0.25">
      <c r="A1297" s="40" t="s">
        <v>3734</v>
      </c>
      <c r="B1297" s="23">
        <v>3006</v>
      </c>
      <c r="C1297" s="38" t="s">
        <v>27</v>
      </c>
      <c r="D1297" s="23" t="s">
        <v>64</v>
      </c>
      <c r="E1297" s="34" t="s">
        <v>64</v>
      </c>
      <c r="F1297" s="23" t="s">
        <v>76</v>
      </c>
      <c r="G1297" s="21" t="str">
        <f t="shared" ca="1" si="61"/>
        <v>VETERANS</v>
      </c>
      <c r="H1297" s="26">
        <v>19979</v>
      </c>
      <c r="I1297" s="39" t="s">
        <v>1359</v>
      </c>
      <c r="J1297" s="21">
        <f t="shared" ca="1" si="62"/>
        <v>65</v>
      </c>
      <c r="K1297" s="21">
        <f t="shared" ca="1" si="63"/>
        <v>64</v>
      </c>
    </row>
    <row r="1298" spans="1:11" x14ac:dyDescent="0.25">
      <c r="A1298" s="40" t="s">
        <v>3735</v>
      </c>
      <c r="B1298" s="22">
        <v>3022</v>
      </c>
      <c r="C1298" s="35" t="s">
        <v>37</v>
      </c>
      <c r="D1298" s="22" t="s">
        <v>63</v>
      </c>
      <c r="E1298" s="36" t="s">
        <v>64</v>
      </c>
      <c r="F1298" s="22" t="s">
        <v>76</v>
      </c>
      <c r="G1298" s="21" t="str">
        <f t="shared" ca="1" si="61"/>
        <v>VETERANS</v>
      </c>
      <c r="H1298" s="25">
        <v>17195</v>
      </c>
      <c r="I1298" s="37" t="s">
        <v>1360</v>
      </c>
      <c r="J1298" s="21">
        <f t="shared" ca="1" si="62"/>
        <v>72</v>
      </c>
      <c r="K1298" s="21">
        <f t="shared" ca="1" si="63"/>
        <v>72</v>
      </c>
    </row>
    <row r="1299" spans="1:11" x14ac:dyDescent="0.25">
      <c r="A1299" s="40" t="s">
        <v>3736</v>
      </c>
      <c r="B1299" s="23">
        <v>5012</v>
      </c>
      <c r="C1299" s="38" t="s">
        <v>44</v>
      </c>
      <c r="D1299" s="23" t="s">
        <v>63</v>
      </c>
      <c r="E1299" s="34" t="s">
        <v>64</v>
      </c>
      <c r="F1299" s="23" t="s">
        <v>76</v>
      </c>
      <c r="G1299" s="21" t="str">
        <f t="shared" ca="1" si="61"/>
        <v>VETERANS</v>
      </c>
      <c r="H1299" s="26">
        <v>22258</v>
      </c>
      <c r="I1299" s="39" t="s">
        <v>1361</v>
      </c>
      <c r="J1299" s="21">
        <f t="shared" ca="1" si="62"/>
        <v>59</v>
      </c>
      <c r="K1299" s="21">
        <f t="shared" ca="1" si="63"/>
        <v>58</v>
      </c>
    </row>
    <row r="1300" spans="1:11" x14ac:dyDescent="0.25">
      <c r="A1300" s="40" t="s">
        <v>3737</v>
      </c>
      <c r="B1300" s="22">
        <v>5020</v>
      </c>
      <c r="C1300" s="35" t="s">
        <v>47</v>
      </c>
      <c r="D1300" s="22" t="s">
        <v>63</v>
      </c>
      <c r="E1300" s="36" t="s">
        <v>64</v>
      </c>
      <c r="F1300" s="22" t="s">
        <v>76</v>
      </c>
      <c r="G1300" s="21" t="str">
        <f t="shared" ca="1" si="61"/>
        <v>VETERANS</v>
      </c>
      <c r="H1300" s="25">
        <v>18970</v>
      </c>
      <c r="I1300" s="37" t="s">
        <v>1362</v>
      </c>
      <c r="J1300" s="21">
        <f t="shared" ca="1" si="62"/>
        <v>68</v>
      </c>
      <c r="K1300" s="21">
        <f t="shared" ca="1" si="63"/>
        <v>67</v>
      </c>
    </row>
    <row r="1301" spans="1:11" x14ac:dyDescent="0.25">
      <c r="A1301" s="40" t="s">
        <v>3738</v>
      </c>
      <c r="B1301" s="23">
        <v>2023</v>
      </c>
      <c r="C1301" s="38" t="s">
        <v>13</v>
      </c>
      <c r="D1301" s="23" t="s">
        <v>63</v>
      </c>
      <c r="E1301" s="34" t="s">
        <v>64</v>
      </c>
      <c r="F1301" s="23" t="s">
        <v>76</v>
      </c>
      <c r="G1301" s="21" t="str">
        <f t="shared" ca="1" si="61"/>
        <v>VETERANS</v>
      </c>
      <c r="H1301" s="26">
        <v>17606</v>
      </c>
      <c r="I1301" s="39" t="s">
        <v>1363</v>
      </c>
      <c r="J1301" s="21">
        <f t="shared" ca="1" si="62"/>
        <v>71</v>
      </c>
      <c r="K1301" s="21">
        <f t="shared" ca="1" si="63"/>
        <v>70</v>
      </c>
    </row>
    <row r="1302" spans="1:11" x14ac:dyDescent="0.25">
      <c r="A1302" s="40" t="s">
        <v>3739</v>
      </c>
      <c r="B1302" s="22">
        <v>2023</v>
      </c>
      <c r="C1302" s="35" t="s">
        <v>13</v>
      </c>
      <c r="D1302" s="22" t="s">
        <v>64</v>
      </c>
      <c r="E1302" s="36" t="s">
        <v>64</v>
      </c>
      <c r="F1302" s="22" t="s">
        <v>76</v>
      </c>
      <c r="G1302" s="21" t="str">
        <f t="shared" ca="1" si="61"/>
        <v>VETERANS</v>
      </c>
      <c r="H1302" s="25">
        <v>16493</v>
      </c>
      <c r="I1302" s="37" t="s">
        <v>1364</v>
      </c>
      <c r="J1302" s="21">
        <f t="shared" ca="1" si="62"/>
        <v>74</v>
      </c>
      <c r="K1302" s="21">
        <f t="shared" ca="1" si="63"/>
        <v>74</v>
      </c>
    </row>
    <row r="1303" spans="1:11" x14ac:dyDescent="0.25">
      <c r="A1303" s="40" t="s">
        <v>3740</v>
      </c>
      <c r="B1303" s="23">
        <v>2022</v>
      </c>
      <c r="C1303" s="38" t="s">
        <v>12</v>
      </c>
      <c r="D1303" s="23" t="s">
        <v>63</v>
      </c>
      <c r="E1303" s="34" t="s">
        <v>64</v>
      </c>
      <c r="F1303" s="23" t="s">
        <v>77</v>
      </c>
      <c r="G1303" s="21" t="str">
        <f t="shared" ca="1" si="61"/>
        <v>VETERANS</v>
      </c>
      <c r="H1303" s="26">
        <v>17474</v>
      </c>
      <c r="I1303" s="39" t="s">
        <v>1365</v>
      </c>
      <c r="J1303" s="21">
        <f t="shared" ca="1" si="62"/>
        <v>72</v>
      </c>
      <c r="K1303" s="21">
        <f t="shared" ca="1" si="63"/>
        <v>71</v>
      </c>
    </row>
    <row r="1304" spans="1:11" x14ac:dyDescent="0.25">
      <c r="A1304" s="40" t="s">
        <v>3741</v>
      </c>
      <c r="B1304" s="22">
        <v>2033</v>
      </c>
      <c r="C1304" s="35" t="s">
        <v>21</v>
      </c>
      <c r="D1304" s="22" t="s">
        <v>63</v>
      </c>
      <c r="E1304" s="36" t="s">
        <v>64</v>
      </c>
      <c r="F1304" s="22" t="s">
        <v>77</v>
      </c>
      <c r="G1304" s="21" t="str">
        <f t="shared" ca="1" si="61"/>
        <v>SENIORS</v>
      </c>
      <c r="H1304" s="25">
        <v>23284</v>
      </c>
      <c r="I1304" s="37" t="s">
        <v>1366</v>
      </c>
      <c r="J1304" s="21">
        <f t="shared" ca="1" si="62"/>
        <v>56</v>
      </c>
      <c r="K1304" s="21">
        <f t="shared" ca="1" si="63"/>
        <v>55</v>
      </c>
    </row>
    <row r="1305" spans="1:11" x14ac:dyDescent="0.25">
      <c r="A1305" s="40" t="s">
        <v>3742</v>
      </c>
      <c r="B1305" s="23">
        <v>2033</v>
      </c>
      <c r="C1305" s="38" t="s">
        <v>21</v>
      </c>
      <c r="D1305" s="23" t="s">
        <v>63</v>
      </c>
      <c r="E1305" s="34" t="s">
        <v>64</v>
      </c>
      <c r="F1305" s="23" t="s">
        <v>77</v>
      </c>
      <c r="G1305" s="21" t="str">
        <f t="shared" ca="1" si="61"/>
        <v>VETERANS</v>
      </c>
      <c r="H1305" s="26">
        <v>22713</v>
      </c>
      <c r="I1305" s="39" t="s">
        <v>1367</v>
      </c>
      <c r="J1305" s="21">
        <f t="shared" ca="1" si="62"/>
        <v>57</v>
      </c>
      <c r="K1305" s="21">
        <f t="shared" ca="1" si="63"/>
        <v>57</v>
      </c>
    </row>
    <row r="1306" spans="1:11" x14ac:dyDescent="0.25">
      <c r="A1306" s="40" t="s">
        <v>3743</v>
      </c>
      <c r="B1306" s="22">
        <v>2033</v>
      </c>
      <c r="C1306" s="35" t="s">
        <v>21</v>
      </c>
      <c r="D1306" s="22" t="s">
        <v>64</v>
      </c>
      <c r="E1306" s="36" t="s">
        <v>64</v>
      </c>
      <c r="F1306" s="22" t="s">
        <v>77</v>
      </c>
      <c r="G1306" s="24" t="str">
        <f t="shared" ca="1" si="61"/>
        <v>SENIORS</v>
      </c>
      <c r="H1306" s="25">
        <v>24545</v>
      </c>
      <c r="I1306" s="37" t="s">
        <v>1368</v>
      </c>
      <c r="J1306" s="21">
        <f t="shared" ca="1" si="62"/>
        <v>52</v>
      </c>
      <c r="K1306" s="21">
        <f t="shared" ca="1" si="63"/>
        <v>51</v>
      </c>
    </row>
    <row r="1307" spans="1:11" x14ac:dyDescent="0.25">
      <c r="A1307" s="40" t="s">
        <v>3744</v>
      </c>
      <c r="B1307" s="23">
        <v>2033</v>
      </c>
      <c r="C1307" s="38" t="s">
        <v>21</v>
      </c>
      <c r="D1307" s="23" t="s">
        <v>64</v>
      </c>
      <c r="E1307" s="34" t="s">
        <v>64</v>
      </c>
      <c r="F1307" s="23" t="s">
        <v>76</v>
      </c>
      <c r="G1307" s="21" t="str">
        <f t="shared" ca="1" si="61"/>
        <v>JUNIORS</v>
      </c>
      <c r="H1307" s="26">
        <v>36999</v>
      </c>
      <c r="I1307" s="39" t="s">
        <v>1369</v>
      </c>
      <c r="J1307" s="21">
        <f t="shared" ca="1" si="62"/>
        <v>18</v>
      </c>
      <c r="K1307" s="21">
        <f t="shared" ca="1" si="63"/>
        <v>17</v>
      </c>
    </row>
    <row r="1308" spans="1:11" x14ac:dyDescent="0.25">
      <c r="A1308" s="40" t="s">
        <v>3745</v>
      </c>
      <c r="B1308" s="22">
        <v>5026</v>
      </c>
      <c r="C1308" s="35" t="s">
        <v>51</v>
      </c>
      <c r="D1308" s="22" t="s">
        <v>63</v>
      </c>
      <c r="E1308" s="36" t="s">
        <v>64</v>
      </c>
      <c r="F1308" s="22" t="s">
        <v>76</v>
      </c>
      <c r="G1308" s="21" t="str">
        <f t="shared" ca="1" si="61"/>
        <v>VETERANS</v>
      </c>
      <c r="H1308" s="25">
        <v>13180</v>
      </c>
      <c r="I1308" s="37" t="s">
        <v>1370</v>
      </c>
      <c r="J1308" s="21">
        <f t="shared" ca="1" si="62"/>
        <v>83</v>
      </c>
      <c r="K1308" s="21">
        <f t="shared" ca="1" si="63"/>
        <v>83</v>
      </c>
    </row>
    <row r="1309" spans="1:11" x14ac:dyDescent="0.25">
      <c r="A1309" s="40" t="s">
        <v>3746</v>
      </c>
      <c r="B1309" s="23">
        <v>2001</v>
      </c>
      <c r="C1309" s="38" t="s">
        <v>3</v>
      </c>
      <c r="D1309" s="23" t="s">
        <v>63</v>
      </c>
      <c r="E1309" s="34" t="s">
        <v>64</v>
      </c>
      <c r="F1309" s="23" t="s">
        <v>76</v>
      </c>
      <c r="G1309" s="21" t="str">
        <f t="shared" ca="1" si="61"/>
        <v>VETERANS</v>
      </c>
      <c r="H1309" s="26">
        <v>18171</v>
      </c>
      <c r="I1309" s="39" t="s">
        <v>1371</v>
      </c>
      <c r="J1309" s="21">
        <f t="shared" ca="1" si="62"/>
        <v>70</v>
      </c>
      <c r="K1309" s="21">
        <f t="shared" ca="1" si="63"/>
        <v>69</v>
      </c>
    </row>
    <row r="1310" spans="1:11" x14ac:dyDescent="0.25">
      <c r="A1310" s="40" t="s">
        <v>3747</v>
      </c>
      <c r="B1310" s="22">
        <v>2010</v>
      </c>
      <c r="C1310" s="35" t="s">
        <v>6</v>
      </c>
      <c r="D1310" s="22" t="s">
        <v>63</v>
      </c>
      <c r="E1310" s="36" t="s">
        <v>64</v>
      </c>
      <c r="F1310" s="22" t="s">
        <v>77</v>
      </c>
      <c r="G1310" s="21" t="str">
        <f t="shared" ca="1" si="61"/>
        <v>SENIORS</v>
      </c>
      <c r="H1310" s="25">
        <v>32329</v>
      </c>
      <c r="I1310" s="37" t="s">
        <v>1372</v>
      </c>
      <c r="J1310" s="21">
        <f t="shared" ca="1" si="62"/>
        <v>31</v>
      </c>
      <c r="K1310" s="21">
        <f t="shared" ca="1" si="63"/>
        <v>30</v>
      </c>
    </row>
    <row r="1311" spans="1:11" x14ac:dyDescent="0.25">
      <c r="A1311" s="40" t="s">
        <v>3748</v>
      </c>
      <c r="B1311" s="22">
        <v>3007</v>
      </c>
      <c r="C1311" s="35" t="s">
        <v>28</v>
      </c>
      <c r="D1311" s="22" t="s">
        <v>63</v>
      </c>
      <c r="E1311" s="36" t="s">
        <v>64</v>
      </c>
      <c r="F1311" s="22" t="s">
        <v>76</v>
      </c>
      <c r="G1311" s="21" t="str">
        <f t="shared" ca="1" si="61"/>
        <v>VETERANS</v>
      </c>
      <c r="H1311" s="25">
        <v>15505</v>
      </c>
      <c r="I1311" s="37" t="s">
        <v>1374</v>
      </c>
      <c r="J1311" s="21">
        <f t="shared" ca="1" si="62"/>
        <v>77</v>
      </c>
      <c r="K1311" s="21">
        <f t="shared" ca="1" si="63"/>
        <v>76</v>
      </c>
    </row>
    <row r="1312" spans="1:11" x14ac:dyDescent="0.25">
      <c r="A1312" s="40" t="s">
        <v>3749</v>
      </c>
      <c r="B1312" s="23">
        <v>3007</v>
      </c>
      <c r="C1312" s="38" t="s">
        <v>28</v>
      </c>
      <c r="D1312" s="23" t="s">
        <v>64</v>
      </c>
      <c r="E1312" s="34" t="s">
        <v>64</v>
      </c>
      <c r="F1312" s="23" t="s">
        <v>76</v>
      </c>
      <c r="G1312" s="21" t="str">
        <f t="shared" ca="1" si="61"/>
        <v>VETERANS</v>
      </c>
      <c r="H1312" s="26">
        <v>16928</v>
      </c>
      <c r="I1312" s="39" t="s">
        <v>1375</v>
      </c>
      <c r="J1312" s="21">
        <f t="shared" ca="1" si="62"/>
        <v>73</v>
      </c>
      <c r="K1312" s="21">
        <f t="shared" ca="1" si="63"/>
        <v>72</v>
      </c>
    </row>
    <row r="1313" spans="1:11" x14ac:dyDescent="0.25">
      <c r="A1313" s="40" t="s">
        <v>3750</v>
      </c>
      <c r="B1313" s="22">
        <v>3024</v>
      </c>
      <c r="C1313" s="35" t="s">
        <v>38</v>
      </c>
      <c r="D1313" s="22" t="s">
        <v>64</v>
      </c>
      <c r="E1313" s="36" t="s">
        <v>64</v>
      </c>
      <c r="F1313" s="22" t="s">
        <v>76</v>
      </c>
      <c r="G1313" s="21" t="str">
        <f t="shared" ca="1" si="61"/>
        <v>SENIORS</v>
      </c>
      <c r="H1313" s="25">
        <v>26292</v>
      </c>
      <c r="I1313" s="37" t="s">
        <v>1376</v>
      </c>
      <c r="J1313" s="21">
        <f t="shared" ca="1" si="62"/>
        <v>48</v>
      </c>
      <c r="K1313" s="21">
        <f t="shared" ca="1" si="63"/>
        <v>47</v>
      </c>
    </row>
    <row r="1314" spans="1:11" x14ac:dyDescent="0.25">
      <c r="A1314" s="40" t="s">
        <v>3748</v>
      </c>
      <c r="B1314" s="23">
        <v>5037</v>
      </c>
      <c r="C1314" s="38" t="s">
        <v>60</v>
      </c>
      <c r="D1314" s="23" t="s">
        <v>63</v>
      </c>
      <c r="E1314" s="34" t="s">
        <v>64</v>
      </c>
      <c r="F1314" s="23" t="s">
        <v>76</v>
      </c>
      <c r="G1314" s="21" t="str">
        <f t="shared" ca="1" si="61"/>
        <v>VETERANS</v>
      </c>
      <c r="H1314" s="26">
        <v>19391</v>
      </c>
      <c r="I1314" s="39" t="s">
        <v>1373</v>
      </c>
      <c r="J1314" s="21">
        <f t="shared" ca="1" si="62"/>
        <v>66</v>
      </c>
      <c r="K1314" s="21">
        <f t="shared" ca="1" si="63"/>
        <v>66</v>
      </c>
    </row>
    <row r="1315" spans="1:11" x14ac:dyDescent="0.25">
      <c r="A1315" s="40" t="s">
        <v>3751</v>
      </c>
      <c r="B1315" s="23">
        <v>2025</v>
      </c>
      <c r="C1315" s="38" t="s">
        <v>15</v>
      </c>
      <c r="D1315" s="23" t="s">
        <v>64</v>
      </c>
      <c r="E1315" s="34" t="s">
        <v>64</v>
      </c>
      <c r="F1315" s="23" t="s">
        <v>76</v>
      </c>
      <c r="G1315" s="21" t="str">
        <f t="shared" ca="1" si="61"/>
        <v>VETERANS</v>
      </c>
      <c r="H1315" s="26">
        <v>19694</v>
      </c>
      <c r="I1315" s="39" t="s">
        <v>1377</v>
      </c>
      <c r="J1315" s="21">
        <f t="shared" ca="1" si="62"/>
        <v>66</v>
      </c>
      <c r="K1315" s="21">
        <f t="shared" ca="1" si="63"/>
        <v>65</v>
      </c>
    </row>
    <row r="1316" spans="1:11" x14ac:dyDescent="0.25">
      <c r="A1316" s="40" t="s">
        <v>3752</v>
      </c>
      <c r="B1316" s="22">
        <v>2025</v>
      </c>
      <c r="C1316" s="35" t="s">
        <v>15</v>
      </c>
      <c r="D1316" s="22" t="s">
        <v>63</v>
      </c>
      <c r="E1316" s="36" t="s">
        <v>64</v>
      </c>
      <c r="F1316" s="22" t="s">
        <v>76</v>
      </c>
      <c r="G1316" s="21" t="str">
        <f t="shared" ca="1" si="61"/>
        <v>VETERANS</v>
      </c>
      <c r="H1316" s="25">
        <v>18398</v>
      </c>
      <c r="I1316" s="37" t="s">
        <v>1378</v>
      </c>
      <c r="J1316" s="21">
        <f t="shared" ca="1" si="62"/>
        <v>69</v>
      </c>
      <c r="K1316" s="21">
        <f t="shared" ca="1" si="63"/>
        <v>68</v>
      </c>
    </row>
    <row r="1317" spans="1:11" x14ac:dyDescent="0.25">
      <c r="A1317" s="40" t="s">
        <v>3753</v>
      </c>
      <c r="B1317" s="23">
        <v>3006</v>
      </c>
      <c r="C1317" s="38" t="s">
        <v>27</v>
      </c>
      <c r="D1317" s="23" t="s">
        <v>63</v>
      </c>
      <c r="E1317" s="34" t="s">
        <v>64</v>
      </c>
      <c r="F1317" s="23" t="s">
        <v>76</v>
      </c>
      <c r="G1317" s="21" t="str">
        <f t="shared" ca="1" si="61"/>
        <v>VETERANS</v>
      </c>
      <c r="H1317" s="26">
        <v>18820</v>
      </c>
      <c r="I1317" s="39" t="s">
        <v>1379</v>
      </c>
      <c r="J1317" s="21">
        <f t="shared" ca="1" si="62"/>
        <v>68</v>
      </c>
      <c r="K1317" s="21">
        <f t="shared" ca="1" si="63"/>
        <v>67</v>
      </c>
    </row>
    <row r="1318" spans="1:11" x14ac:dyDescent="0.25">
      <c r="A1318" s="40" t="s">
        <v>3754</v>
      </c>
      <c r="B1318" s="22">
        <v>5015</v>
      </c>
      <c r="C1318" s="35" t="s">
        <v>45</v>
      </c>
      <c r="D1318" s="22" t="s">
        <v>63</v>
      </c>
      <c r="E1318" s="36" t="s">
        <v>66</v>
      </c>
      <c r="F1318" s="22" t="s">
        <v>76</v>
      </c>
      <c r="G1318" s="21" t="str">
        <f t="shared" ca="1" si="61"/>
        <v>VETERANS</v>
      </c>
      <c r="H1318" s="25">
        <v>19579</v>
      </c>
      <c r="I1318" s="37" t="s">
        <v>1380</v>
      </c>
      <c r="J1318" s="21">
        <f t="shared" ca="1" si="62"/>
        <v>66</v>
      </c>
      <c r="K1318" s="21">
        <f t="shared" ca="1" si="63"/>
        <v>65</v>
      </c>
    </row>
    <row r="1319" spans="1:11" x14ac:dyDescent="0.25">
      <c r="A1319" s="40" t="s">
        <v>3755</v>
      </c>
      <c r="B1319" s="23">
        <v>2012</v>
      </c>
      <c r="C1319" s="38" t="s">
        <v>8</v>
      </c>
      <c r="D1319" s="23" t="s">
        <v>63</v>
      </c>
      <c r="E1319" s="34" t="s">
        <v>64</v>
      </c>
      <c r="F1319" s="23" t="s">
        <v>76</v>
      </c>
      <c r="G1319" s="21" t="str">
        <f t="shared" ca="1" si="61"/>
        <v>VETERANS</v>
      </c>
      <c r="H1319" s="26">
        <v>19666</v>
      </c>
      <c r="I1319" s="39" t="s">
        <v>1381</v>
      </c>
      <c r="J1319" s="21">
        <f t="shared" ca="1" si="62"/>
        <v>66</v>
      </c>
      <c r="K1319" s="21">
        <f t="shared" ca="1" si="63"/>
        <v>65</v>
      </c>
    </row>
    <row r="1320" spans="1:11" x14ac:dyDescent="0.25">
      <c r="A1320" s="40" t="s">
        <v>3756</v>
      </c>
      <c r="B1320" s="22">
        <v>2035</v>
      </c>
      <c r="C1320" s="35" t="s">
        <v>22</v>
      </c>
      <c r="D1320" s="22" t="s">
        <v>63</v>
      </c>
      <c r="E1320" s="36" t="s">
        <v>64</v>
      </c>
      <c r="F1320" s="22" t="s">
        <v>76</v>
      </c>
      <c r="G1320" s="21" t="str">
        <f t="shared" ca="1" si="61"/>
        <v>SENIORS</v>
      </c>
      <c r="H1320" s="25">
        <v>26385</v>
      </c>
      <c r="I1320" s="37" t="s">
        <v>1382</v>
      </c>
      <c r="J1320" s="21">
        <f t="shared" ca="1" si="62"/>
        <v>47</v>
      </c>
      <c r="K1320" s="21">
        <f t="shared" ca="1" si="63"/>
        <v>46</v>
      </c>
    </row>
    <row r="1321" spans="1:11" x14ac:dyDescent="0.25">
      <c r="A1321" s="40" t="s">
        <v>3757</v>
      </c>
      <c r="B1321" s="23">
        <v>3014</v>
      </c>
      <c r="C1321" s="38" t="s">
        <v>34</v>
      </c>
      <c r="D1321" s="23" t="s">
        <v>63</v>
      </c>
      <c r="E1321" s="34" t="s">
        <v>64</v>
      </c>
      <c r="F1321" s="23" t="s">
        <v>76</v>
      </c>
      <c r="G1321" s="21" t="str">
        <f t="shared" ca="1" si="61"/>
        <v>VETERANS</v>
      </c>
      <c r="H1321" s="26">
        <v>18109</v>
      </c>
      <c r="I1321" s="39" t="s">
        <v>1383</v>
      </c>
      <c r="J1321" s="21">
        <f t="shared" ca="1" si="62"/>
        <v>70</v>
      </c>
      <c r="K1321" s="21">
        <f t="shared" ca="1" si="63"/>
        <v>69</v>
      </c>
    </row>
    <row r="1322" spans="1:11" x14ac:dyDescent="0.25">
      <c r="A1322" s="40" t="s">
        <v>3758</v>
      </c>
      <c r="B1322" s="22">
        <v>3014</v>
      </c>
      <c r="C1322" s="35" t="s">
        <v>34</v>
      </c>
      <c r="D1322" s="22" t="s">
        <v>64</v>
      </c>
      <c r="E1322" s="36" t="s">
        <v>64</v>
      </c>
      <c r="F1322" s="22" t="s">
        <v>76</v>
      </c>
      <c r="G1322" s="24" t="str">
        <f t="shared" ca="1" si="61"/>
        <v>VETERANS</v>
      </c>
      <c r="H1322" s="25">
        <v>15785</v>
      </c>
      <c r="I1322" s="37" t="s">
        <v>1384</v>
      </c>
      <c r="J1322" s="21">
        <f t="shared" ca="1" si="62"/>
        <v>76</v>
      </c>
      <c r="K1322" s="21">
        <f t="shared" ca="1" si="63"/>
        <v>75</v>
      </c>
    </row>
    <row r="1323" spans="1:11" x14ac:dyDescent="0.25">
      <c r="A1323" s="40" t="s">
        <v>3759</v>
      </c>
      <c r="B1323" s="23">
        <v>3025</v>
      </c>
      <c r="C1323" s="38" t="s">
        <v>39</v>
      </c>
      <c r="D1323" s="23" t="s">
        <v>63</v>
      </c>
      <c r="E1323" s="34" t="s">
        <v>64</v>
      </c>
      <c r="F1323" s="23" t="s">
        <v>76</v>
      </c>
      <c r="G1323" s="21" t="str">
        <f t="shared" ca="1" si="61"/>
        <v>VETERANS</v>
      </c>
      <c r="H1323" s="26">
        <v>16998</v>
      </c>
      <c r="I1323" s="39" t="s">
        <v>1385</v>
      </c>
      <c r="J1323" s="21">
        <f t="shared" ca="1" si="62"/>
        <v>73</v>
      </c>
      <c r="K1323" s="21">
        <f t="shared" ca="1" si="63"/>
        <v>72</v>
      </c>
    </row>
    <row r="1324" spans="1:11" x14ac:dyDescent="0.25">
      <c r="A1324" s="40" t="s">
        <v>3760</v>
      </c>
      <c r="B1324" s="22">
        <v>2035</v>
      </c>
      <c r="C1324" s="35" t="s">
        <v>22</v>
      </c>
      <c r="D1324" s="22" t="s">
        <v>63</v>
      </c>
      <c r="E1324" s="36" t="s">
        <v>64</v>
      </c>
      <c r="F1324" s="22" t="s">
        <v>76</v>
      </c>
      <c r="G1324" s="21" t="str">
        <f t="shared" ca="1" si="61"/>
        <v>VETERANS</v>
      </c>
      <c r="H1324" s="25">
        <v>17673</v>
      </c>
      <c r="I1324" s="37" t="s">
        <v>1386</v>
      </c>
      <c r="J1324" s="21">
        <f t="shared" ca="1" si="62"/>
        <v>71</v>
      </c>
      <c r="K1324" s="21">
        <f t="shared" ca="1" si="63"/>
        <v>70</v>
      </c>
    </row>
    <row r="1325" spans="1:11" x14ac:dyDescent="0.25">
      <c r="A1325" s="40" t="s">
        <v>3761</v>
      </c>
      <c r="B1325" s="23">
        <v>3014</v>
      </c>
      <c r="C1325" s="38" t="s">
        <v>34</v>
      </c>
      <c r="D1325" s="23" t="s">
        <v>63</v>
      </c>
      <c r="E1325" s="34" t="s">
        <v>64</v>
      </c>
      <c r="F1325" s="23" t="s">
        <v>76</v>
      </c>
      <c r="G1325" s="21" t="str">
        <f t="shared" ca="1" si="61"/>
        <v>VETERANS</v>
      </c>
      <c r="H1325" s="26">
        <v>22142</v>
      </c>
      <c r="I1325" s="39" t="s">
        <v>1387</v>
      </c>
      <c r="J1325" s="21">
        <f t="shared" ca="1" si="62"/>
        <v>59</v>
      </c>
      <c r="K1325" s="21">
        <f t="shared" ca="1" si="63"/>
        <v>58</v>
      </c>
    </row>
    <row r="1326" spans="1:11" x14ac:dyDescent="0.25">
      <c r="A1326" s="40" t="s">
        <v>3762</v>
      </c>
      <c r="B1326" s="22">
        <v>5036</v>
      </c>
      <c r="C1326" s="35" t="s">
        <v>59</v>
      </c>
      <c r="D1326" s="22" t="s">
        <v>63</v>
      </c>
      <c r="E1326" s="36" t="s">
        <v>64</v>
      </c>
      <c r="F1326" s="22" t="s">
        <v>76</v>
      </c>
      <c r="G1326" s="21" t="str">
        <f t="shared" ca="1" si="61"/>
        <v>SENIORS</v>
      </c>
      <c r="H1326" s="25">
        <v>25024</v>
      </c>
      <c r="I1326" s="37" t="s">
        <v>1388</v>
      </c>
      <c r="J1326" s="21">
        <f t="shared" ca="1" si="62"/>
        <v>51</v>
      </c>
      <c r="K1326" s="21">
        <f t="shared" ca="1" si="63"/>
        <v>50</v>
      </c>
    </row>
    <row r="1327" spans="1:11" x14ac:dyDescent="0.25">
      <c r="A1327" s="40" t="s">
        <v>3763</v>
      </c>
      <c r="B1327" s="23">
        <v>2027</v>
      </c>
      <c r="C1327" s="38" t="s">
        <v>17</v>
      </c>
      <c r="D1327" s="23" t="s">
        <v>63</v>
      </c>
      <c r="E1327" s="34" t="s">
        <v>64</v>
      </c>
      <c r="F1327" s="23" t="s">
        <v>76</v>
      </c>
      <c r="G1327" s="21" t="str">
        <f t="shared" ca="1" si="61"/>
        <v>SENIORS</v>
      </c>
      <c r="H1327" s="26">
        <v>25054</v>
      </c>
      <c r="I1327" s="39" t="s">
        <v>1389</v>
      </c>
      <c r="J1327" s="21">
        <f t="shared" ca="1" si="62"/>
        <v>51</v>
      </c>
      <c r="K1327" s="21">
        <f t="shared" ca="1" si="63"/>
        <v>50</v>
      </c>
    </row>
    <row r="1328" spans="1:11" x14ac:dyDescent="0.25">
      <c r="A1328" s="40" t="s">
        <v>3764</v>
      </c>
      <c r="B1328" s="23">
        <v>2032</v>
      </c>
      <c r="C1328" s="38" t="s">
        <v>20</v>
      </c>
      <c r="D1328" s="23" t="s">
        <v>63</v>
      </c>
      <c r="E1328" s="34" t="s">
        <v>64</v>
      </c>
      <c r="F1328" s="23" t="s">
        <v>77</v>
      </c>
      <c r="G1328" s="21" t="str">
        <f t="shared" ca="1" si="61"/>
        <v>SENIORS</v>
      </c>
      <c r="H1328" s="26">
        <v>34525</v>
      </c>
      <c r="I1328" s="39" t="s">
        <v>1392</v>
      </c>
      <c r="J1328" s="21">
        <f t="shared" ca="1" si="62"/>
        <v>25</v>
      </c>
      <c r="K1328" s="21">
        <f t="shared" ca="1" si="63"/>
        <v>24</v>
      </c>
    </row>
    <row r="1329" spans="1:11" x14ac:dyDescent="0.25">
      <c r="A1329" s="40" t="s">
        <v>3765</v>
      </c>
      <c r="B1329" s="22">
        <v>3010</v>
      </c>
      <c r="C1329" s="35" t="s">
        <v>31</v>
      </c>
      <c r="D1329" s="22" t="s">
        <v>63</v>
      </c>
      <c r="E1329" s="36" t="s">
        <v>64</v>
      </c>
      <c r="F1329" s="22" t="s">
        <v>77</v>
      </c>
      <c r="G1329" s="21" t="str">
        <f t="shared" ca="1" si="61"/>
        <v>SENIORS</v>
      </c>
      <c r="H1329" s="25">
        <v>23451</v>
      </c>
      <c r="I1329" s="37" t="s">
        <v>1390</v>
      </c>
      <c r="J1329" s="21">
        <f t="shared" ca="1" si="62"/>
        <v>55</v>
      </c>
      <c r="K1329" s="21">
        <f t="shared" ca="1" si="63"/>
        <v>54</v>
      </c>
    </row>
    <row r="1330" spans="1:11" x14ac:dyDescent="0.25">
      <c r="A1330" s="40" t="s">
        <v>3766</v>
      </c>
      <c r="B1330" s="22">
        <v>3010</v>
      </c>
      <c r="C1330" s="35" t="s">
        <v>31</v>
      </c>
      <c r="D1330" s="22" t="s">
        <v>63</v>
      </c>
      <c r="E1330" s="36" t="s">
        <v>64</v>
      </c>
      <c r="F1330" s="22" t="s">
        <v>76</v>
      </c>
      <c r="G1330" s="21" t="str">
        <f t="shared" ca="1" si="61"/>
        <v>VETERANS</v>
      </c>
      <c r="H1330" s="25">
        <v>14184</v>
      </c>
      <c r="I1330" s="37" t="s">
        <v>1391</v>
      </c>
      <c r="J1330" s="21">
        <f t="shared" ca="1" si="62"/>
        <v>81</v>
      </c>
      <c r="K1330" s="21">
        <f t="shared" ca="1" si="63"/>
        <v>80</v>
      </c>
    </row>
    <row r="1331" spans="1:11" x14ac:dyDescent="0.25">
      <c r="A1331" s="40" t="s">
        <v>3767</v>
      </c>
      <c r="B1331" s="23">
        <v>3022</v>
      </c>
      <c r="C1331" s="38" t="s">
        <v>37</v>
      </c>
      <c r="D1331" s="23" t="s">
        <v>63</v>
      </c>
      <c r="E1331" s="34" t="s">
        <v>64</v>
      </c>
      <c r="F1331" s="23" t="s">
        <v>76</v>
      </c>
      <c r="G1331" s="21" t="str">
        <f t="shared" ca="1" si="61"/>
        <v>VETERANS</v>
      </c>
      <c r="H1331" s="26">
        <v>19835</v>
      </c>
      <c r="I1331" s="39" t="s">
        <v>1393</v>
      </c>
      <c r="J1331" s="21">
        <f t="shared" ca="1" si="62"/>
        <v>65</v>
      </c>
      <c r="K1331" s="21">
        <f t="shared" ca="1" si="63"/>
        <v>64</v>
      </c>
    </row>
    <row r="1332" spans="1:11" x14ac:dyDescent="0.25">
      <c r="A1332" s="40" t="s">
        <v>3768</v>
      </c>
      <c r="B1332" s="22">
        <v>3005</v>
      </c>
      <c r="C1332" s="35" t="s">
        <v>26</v>
      </c>
      <c r="D1332" s="22" t="s">
        <v>64</v>
      </c>
      <c r="E1332" s="36" t="s">
        <v>64</v>
      </c>
      <c r="F1332" s="22" t="s">
        <v>76</v>
      </c>
      <c r="G1332" s="21" t="str">
        <f t="shared" ca="1" si="61"/>
        <v>SENIORS</v>
      </c>
      <c r="H1332" s="25">
        <v>23013</v>
      </c>
      <c r="I1332" s="37" t="s">
        <v>1394</v>
      </c>
      <c r="J1332" s="21">
        <f t="shared" ca="1" si="62"/>
        <v>56</v>
      </c>
      <c r="K1332" s="21">
        <f t="shared" ca="1" si="63"/>
        <v>56</v>
      </c>
    </row>
    <row r="1333" spans="1:11" x14ac:dyDescent="0.25">
      <c r="A1333" s="40" t="s">
        <v>3769</v>
      </c>
      <c r="B1333" s="23">
        <v>5031</v>
      </c>
      <c r="C1333" s="38" t="s">
        <v>56</v>
      </c>
      <c r="D1333" s="23" t="s">
        <v>64</v>
      </c>
      <c r="E1333" s="34" t="s">
        <v>64</v>
      </c>
      <c r="F1333" s="23" t="s">
        <v>76</v>
      </c>
      <c r="G1333" s="21" t="str">
        <f t="shared" ca="1" si="61"/>
        <v>SENIORS</v>
      </c>
      <c r="H1333" s="26">
        <v>26925</v>
      </c>
      <c r="I1333" s="39" t="s">
        <v>1395</v>
      </c>
      <c r="J1333" s="21">
        <f t="shared" ca="1" si="62"/>
        <v>46</v>
      </c>
      <c r="K1333" s="21">
        <f t="shared" ca="1" si="63"/>
        <v>45</v>
      </c>
    </row>
    <row r="1334" spans="1:11" x14ac:dyDescent="0.25">
      <c r="A1334" s="40" t="s">
        <v>3770</v>
      </c>
      <c r="B1334" s="22">
        <v>2033</v>
      </c>
      <c r="C1334" s="35" t="s">
        <v>21</v>
      </c>
      <c r="D1334" s="22" t="s">
        <v>63</v>
      </c>
      <c r="E1334" s="36" t="s">
        <v>64</v>
      </c>
      <c r="F1334" s="22" t="s">
        <v>76</v>
      </c>
      <c r="G1334" s="21" t="str">
        <f t="shared" ca="1" si="61"/>
        <v>VETERANS</v>
      </c>
      <c r="H1334" s="25">
        <v>20537</v>
      </c>
      <c r="I1334" s="37" t="s">
        <v>1396</v>
      </c>
      <c r="J1334" s="21">
        <f t="shared" ca="1" si="62"/>
        <v>63</v>
      </c>
      <c r="K1334" s="21">
        <f t="shared" ca="1" si="63"/>
        <v>62</v>
      </c>
    </row>
    <row r="1335" spans="1:11" x14ac:dyDescent="0.25">
      <c r="A1335" s="40" t="s">
        <v>3771</v>
      </c>
      <c r="B1335" s="22">
        <v>3004</v>
      </c>
      <c r="C1335" s="35" t="s">
        <v>25</v>
      </c>
      <c r="D1335" s="22" t="s">
        <v>63</v>
      </c>
      <c r="E1335" s="36" t="s">
        <v>64</v>
      </c>
      <c r="F1335" s="22" t="s">
        <v>76</v>
      </c>
      <c r="G1335" s="21" t="str">
        <f t="shared" ca="1" si="61"/>
        <v>SENIORS</v>
      </c>
      <c r="H1335" s="25">
        <v>24482</v>
      </c>
      <c r="I1335" s="37" t="s">
        <v>1398</v>
      </c>
      <c r="J1335" s="21">
        <f t="shared" ca="1" si="62"/>
        <v>52</v>
      </c>
      <c r="K1335" s="21">
        <f t="shared" ca="1" si="63"/>
        <v>52</v>
      </c>
    </row>
    <row r="1336" spans="1:11" x14ac:dyDescent="0.25">
      <c r="A1336" s="40" t="s">
        <v>3772</v>
      </c>
      <c r="B1336" s="23">
        <v>3008</v>
      </c>
      <c r="C1336" s="38" t="s">
        <v>29</v>
      </c>
      <c r="D1336" s="23" t="s">
        <v>63</v>
      </c>
      <c r="E1336" s="34" t="s">
        <v>64</v>
      </c>
      <c r="F1336" s="23" t="s">
        <v>76</v>
      </c>
      <c r="G1336" s="21" t="str">
        <f t="shared" ca="1" si="61"/>
        <v>VETERANS</v>
      </c>
      <c r="H1336" s="26">
        <v>14782</v>
      </c>
      <c r="I1336" s="39" t="s">
        <v>1397</v>
      </c>
      <c r="J1336" s="21">
        <f t="shared" ca="1" si="62"/>
        <v>79</v>
      </c>
      <c r="K1336" s="21">
        <f t="shared" ca="1" si="63"/>
        <v>78</v>
      </c>
    </row>
    <row r="1337" spans="1:11" x14ac:dyDescent="0.25">
      <c r="A1337" s="40" t="s">
        <v>3773</v>
      </c>
      <c r="B1337" s="23">
        <v>2025</v>
      </c>
      <c r="C1337" s="38" t="s">
        <v>15</v>
      </c>
      <c r="D1337" s="23" t="s">
        <v>63</v>
      </c>
      <c r="E1337" s="34" t="s">
        <v>64</v>
      </c>
      <c r="F1337" s="23" t="s">
        <v>76</v>
      </c>
      <c r="G1337" s="21" t="str">
        <f t="shared" ca="1" si="61"/>
        <v>VETERANS</v>
      </c>
      <c r="H1337" s="26">
        <v>17083</v>
      </c>
      <c r="I1337" s="39" t="s">
        <v>1399</v>
      </c>
      <c r="J1337" s="21">
        <f t="shared" ca="1" si="62"/>
        <v>73</v>
      </c>
      <c r="K1337" s="21">
        <f t="shared" ca="1" si="63"/>
        <v>72</v>
      </c>
    </row>
    <row r="1338" spans="1:11" x14ac:dyDescent="0.25">
      <c r="A1338" s="40" t="s">
        <v>3774</v>
      </c>
      <c r="B1338" s="23">
        <v>2001</v>
      </c>
      <c r="C1338" s="38" t="s">
        <v>3</v>
      </c>
      <c r="D1338" s="23" t="s">
        <v>63</v>
      </c>
      <c r="E1338" s="34" t="s">
        <v>64</v>
      </c>
      <c r="F1338" s="23" t="s">
        <v>76</v>
      </c>
      <c r="G1338" s="21" t="str">
        <f t="shared" ca="1" si="61"/>
        <v>VETERANS</v>
      </c>
      <c r="H1338" s="26">
        <v>13504</v>
      </c>
      <c r="I1338" s="39" t="s">
        <v>1401</v>
      </c>
      <c r="J1338" s="21">
        <f t="shared" ca="1" si="62"/>
        <v>83</v>
      </c>
      <c r="K1338" s="21">
        <f t="shared" ca="1" si="63"/>
        <v>82</v>
      </c>
    </row>
    <row r="1339" spans="1:11" x14ac:dyDescent="0.25">
      <c r="A1339" s="40" t="s">
        <v>3775</v>
      </c>
      <c r="B1339" s="22">
        <v>2026</v>
      </c>
      <c r="C1339" s="35" t="s">
        <v>16</v>
      </c>
      <c r="D1339" s="22" t="s">
        <v>63</v>
      </c>
      <c r="E1339" s="36" t="s">
        <v>64</v>
      </c>
      <c r="F1339" s="22" t="s">
        <v>76</v>
      </c>
      <c r="G1339" s="21" t="str">
        <f t="shared" ca="1" si="61"/>
        <v>SENIORS</v>
      </c>
      <c r="H1339" s="25">
        <v>34665</v>
      </c>
      <c r="I1339" s="37" t="s">
        <v>1400</v>
      </c>
      <c r="J1339" s="21">
        <f t="shared" ca="1" si="62"/>
        <v>25</v>
      </c>
      <c r="K1339" s="21">
        <f t="shared" ca="1" si="63"/>
        <v>24</v>
      </c>
    </row>
    <row r="1340" spans="1:11" x14ac:dyDescent="0.25">
      <c r="A1340" s="40" t="s">
        <v>3776</v>
      </c>
      <c r="B1340" s="22">
        <v>2032</v>
      </c>
      <c r="C1340" s="35" t="s">
        <v>20</v>
      </c>
      <c r="D1340" s="22" t="s">
        <v>63</v>
      </c>
      <c r="E1340" s="36" t="s">
        <v>64</v>
      </c>
      <c r="F1340" s="22" t="s">
        <v>76</v>
      </c>
      <c r="G1340" s="21" t="str">
        <f t="shared" ca="1" si="61"/>
        <v>VETERANS</v>
      </c>
      <c r="H1340" s="25">
        <v>22123</v>
      </c>
      <c r="I1340" s="37" t="s">
        <v>1402</v>
      </c>
      <c r="J1340" s="21">
        <f t="shared" ca="1" si="62"/>
        <v>59</v>
      </c>
      <c r="K1340" s="21">
        <f t="shared" ca="1" si="63"/>
        <v>58</v>
      </c>
    </row>
    <row r="1341" spans="1:11" x14ac:dyDescent="0.25">
      <c r="A1341" s="40" t="s">
        <v>3777</v>
      </c>
      <c r="B1341" s="23">
        <v>3022</v>
      </c>
      <c r="C1341" s="38" t="s">
        <v>37</v>
      </c>
      <c r="D1341" s="23" t="s">
        <v>63</v>
      </c>
      <c r="E1341" s="34" t="s">
        <v>64</v>
      </c>
      <c r="F1341" s="23" t="s">
        <v>76</v>
      </c>
      <c r="G1341" s="21" t="str">
        <f t="shared" ca="1" si="61"/>
        <v>VETERANS</v>
      </c>
      <c r="H1341" s="26">
        <v>22770</v>
      </c>
      <c r="I1341" s="39" t="s">
        <v>1403</v>
      </c>
      <c r="J1341" s="21">
        <f t="shared" ca="1" si="62"/>
        <v>57</v>
      </c>
      <c r="K1341" s="21">
        <f t="shared" ca="1" si="63"/>
        <v>56</v>
      </c>
    </row>
    <row r="1342" spans="1:11" x14ac:dyDescent="0.25">
      <c r="A1342" s="40" t="s">
        <v>3778</v>
      </c>
      <c r="B1342" s="22">
        <v>5012</v>
      </c>
      <c r="C1342" s="35" t="s">
        <v>44</v>
      </c>
      <c r="D1342" s="22" t="s">
        <v>63</v>
      </c>
      <c r="E1342" s="36" t="s">
        <v>64</v>
      </c>
      <c r="F1342" s="22" t="s">
        <v>76</v>
      </c>
      <c r="G1342" s="21" t="str">
        <f t="shared" ca="1" si="61"/>
        <v>SENIORS</v>
      </c>
      <c r="H1342" s="25">
        <v>23221</v>
      </c>
      <c r="I1342" s="37" t="s">
        <v>1404</v>
      </c>
      <c r="J1342" s="21">
        <f t="shared" ca="1" si="62"/>
        <v>56</v>
      </c>
      <c r="K1342" s="21">
        <f t="shared" ca="1" si="63"/>
        <v>55</v>
      </c>
    </row>
    <row r="1343" spans="1:11" x14ac:dyDescent="0.25">
      <c r="A1343" s="40" t="s">
        <v>3779</v>
      </c>
      <c r="B1343" s="23">
        <v>3003</v>
      </c>
      <c r="C1343" s="38" t="s">
        <v>24</v>
      </c>
      <c r="D1343" s="23" t="s">
        <v>64</v>
      </c>
      <c r="E1343" s="34" t="s">
        <v>64</v>
      </c>
      <c r="F1343" s="23" t="s">
        <v>76</v>
      </c>
      <c r="G1343" s="21" t="str">
        <f t="shared" ca="1" si="61"/>
        <v>VETERANS</v>
      </c>
      <c r="H1343" s="26">
        <v>15381</v>
      </c>
      <c r="I1343" s="39" t="s">
        <v>2421</v>
      </c>
      <c r="J1343" s="21">
        <f t="shared" ca="1" si="62"/>
        <v>77</v>
      </c>
      <c r="K1343" s="21">
        <f t="shared" ca="1" si="63"/>
        <v>77</v>
      </c>
    </row>
    <row r="1344" spans="1:11" x14ac:dyDescent="0.25">
      <c r="A1344" s="40" t="s">
        <v>3780</v>
      </c>
      <c r="B1344" s="22">
        <v>5009</v>
      </c>
      <c r="C1344" s="35" t="s">
        <v>42</v>
      </c>
      <c r="D1344" s="22" t="s">
        <v>63</v>
      </c>
      <c r="E1344" s="36" t="s">
        <v>64</v>
      </c>
      <c r="F1344" s="22" t="s">
        <v>76</v>
      </c>
      <c r="G1344" s="21" t="str">
        <f t="shared" ca="1" si="61"/>
        <v>SENIORS</v>
      </c>
      <c r="H1344" s="25">
        <v>28475</v>
      </c>
      <c r="I1344" s="37" t="s">
        <v>2376</v>
      </c>
      <c r="J1344" s="21">
        <f t="shared" ca="1" si="62"/>
        <v>42</v>
      </c>
      <c r="K1344" s="21">
        <f t="shared" ca="1" si="63"/>
        <v>41</v>
      </c>
    </row>
    <row r="1345" spans="1:11" x14ac:dyDescent="0.25">
      <c r="A1345" s="40" t="s">
        <v>3781</v>
      </c>
      <c r="B1345" s="23">
        <v>5031</v>
      </c>
      <c r="C1345" s="38" t="s">
        <v>56</v>
      </c>
      <c r="D1345" s="23" t="s">
        <v>63</v>
      </c>
      <c r="E1345" s="34" t="s">
        <v>64</v>
      </c>
      <c r="F1345" s="23" t="s">
        <v>76</v>
      </c>
      <c r="G1345" s="21" t="str">
        <f t="shared" ca="1" si="61"/>
        <v>VETERANS</v>
      </c>
      <c r="H1345" s="26">
        <v>19592</v>
      </c>
      <c r="I1345" s="39" t="s">
        <v>1405</v>
      </c>
      <c r="J1345" s="21">
        <f t="shared" ca="1" si="62"/>
        <v>66</v>
      </c>
      <c r="K1345" s="21">
        <f t="shared" ca="1" si="63"/>
        <v>65</v>
      </c>
    </row>
    <row r="1346" spans="1:11" x14ac:dyDescent="0.25">
      <c r="A1346" s="40" t="s">
        <v>3782</v>
      </c>
      <c r="B1346" s="22">
        <v>5003</v>
      </c>
      <c r="C1346" s="35" t="s">
        <v>40</v>
      </c>
      <c r="D1346" s="22" t="s">
        <v>63</v>
      </c>
      <c r="E1346" s="36" t="s">
        <v>64</v>
      </c>
      <c r="F1346" s="22" t="s">
        <v>76</v>
      </c>
      <c r="G1346" s="21" t="str">
        <f t="shared" ref="G1346:G1409" ca="1" si="64">VLOOKUP(H1346,$P$2:$Q$15,2,1)</f>
        <v>VETERANS</v>
      </c>
      <c r="H1346" s="25">
        <v>20408</v>
      </c>
      <c r="I1346" s="37" t="s">
        <v>1406</v>
      </c>
      <c r="J1346" s="21">
        <f t="shared" ref="J1346:J1409" ca="1" si="65">DATEDIF(H1346,DATE(YEAR(TODAY()),12,31),"y")</f>
        <v>64</v>
      </c>
      <c r="K1346" s="21">
        <f t="shared" ref="K1346:K1409" ca="1" si="66">IF(H1346="","",DATEDIF(H1346,TODAY(),"Y"))</f>
        <v>63</v>
      </c>
    </row>
    <row r="1347" spans="1:11" x14ac:dyDescent="0.25">
      <c r="A1347" s="40" t="s">
        <v>3783</v>
      </c>
      <c r="B1347" s="23">
        <v>5003</v>
      </c>
      <c r="C1347" s="38" t="s">
        <v>40</v>
      </c>
      <c r="D1347" s="23" t="s">
        <v>63</v>
      </c>
      <c r="E1347" s="34" t="s">
        <v>64</v>
      </c>
      <c r="F1347" s="23" t="s">
        <v>76</v>
      </c>
      <c r="G1347" s="21" t="str">
        <f t="shared" ca="1" si="64"/>
        <v>VETERANS</v>
      </c>
      <c r="H1347" s="26">
        <v>20815</v>
      </c>
      <c r="I1347" s="39" t="s">
        <v>1407</v>
      </c>
      <c r="J1347" s="21">
        <f t="shared" ca="1" si="65"/>
        <v>63</v>
      </c>
      <c r="K1347" s="21">
        <f t="shared" ca="1" si="66"/>
        <v>62</v>
      </c>
    </row>
    <row r="1348" spans="1:11" x14ac:dyDescent="0.25">
      <c r="A1348" s="40" t="s">
        <v>3784</v>
      </c>
      <c r="B1348" s="22">
        <v>5016</v>
      </c>
      <c r="C1348" s="35" t="s">
        <v>46</v>
      </c>
      <c r="D1348" s="22" t="s">
        <v>63</v>
      </c>
      <c r="E1348" s="36" t="s">
        <v>64</v>
      </c>
      <c r="F1348" s="22" t="s">
        <v>76</v>
      </c>
      <c r="G1348" s="21" t="str">
        <f t="shared" ca="1" si="64"/>
        <v>VETERANS</v>
      </c>
      <c r="H1348" s="25">
        <v>18642</v>
      </c>
      <c r="I1348" s="37" t="s">
        <v>1408</v>
      </c>
      <c r="J1348" s="21">
        <f t="shared" ca="1" si="65"/>
        <v>68</v>
      </c>
      <c r="K1348" s="21">
        <f t="shared" ca="1" si="66"/>
        <v>68</v>
      </c>
    </row>
    <row r="1349" spans="1:11" x14ac:dyDescent="0.25">
      <c r="A1349" s="40" t="s">
        <v>3785</v>
      </c>
      <c r="B1349" s="22">
        <v>3021</v>
      </c>
      <c r="C1349" s="35" t="s">
        <v>36</v>
      </c>
      <c r="D1349" s="22" t="s">
        <v>64</v>
      </c>
      <c r="E1349" s="36" t="s">
        <v>64</v>
      </c>
      <c r="F1349" s="22" t="s">
        <v>76</v>
      </c>
      <c r="G1349" s="21" t="str">
        <f t="shared" ca="1" si="64"/>
        <v>VETERANS</v>
      </c>
      <c r="H1349" s="25">
        <v>13670</v>
      </c>
      <c r="I1349" s="37" t="s">
        <v>1410</v>
      </c>
      <c r="J1349" s="21">
        <f t="shared" ca="1" si="65"/>
        <v>82</v>
      </c>
      <c r="K1349" s="21">
        <f t="shared" ca="1" si="66"/>
        <v>81</v>
      </c>
    </row>
    <row r="1350" spans="1:11" x14ac:dyDescent="0.25">
      <c r="A1350" s="40" t="s">
        <v>3786</v>
      </c>
      <c r="B1350" s="23">
        <v>5015</v>
      </c>
      <c r="C1350" s="38" t="s">
        <v>45</v>
      </c>
      <c r="D1350" s="23" t="s">
        <v>63</v>
      </c>
      <c r="E1350" s="34" t="s">
        <v>64</v>
      </c>
      <c r="F1350" s="23" t="s">
        <v>77</v>
      </c>
      <c r="G1350" s="21" t="str">
        <f t="shared" ca="1" si="64"/>
        <v>VETERANS</v>
      </c>
      <c r="H1350" s="26">
        <v>22087</v>
      </c>
      <c r="I1350" s="39" t="s">
        <v>1409</v>
      </c>
      <c r="J1350" s="21">
        <f t="shared" ca="1" si="65"/>
        <v>59</v>
      </c>
      <c r="K1350" s="21">
        <f t="shared" ca="1" si="66"/>
        <v>58</v>
      </c>
    </row>
    <row r="1351" spans="1:11" x14ac:dyDescent="0.25">
      <c r="A1351" s="40" t="s">
        <v>3787</v>
      </c>
      <c r="B1351" s="23">
        <v>5030</v>
      </c>
      <c r="C1351" s="38" t="s">
        <v>55</v>
      </c>
      <c r="D1351" s="23" t="s">
        <v>63</v>
      </c>
      <c r="E1351" s="34" t="s">
        <v>64</v>
      </c>
      <c r="F1351" s="23" t="s">
        <v>76</v>
      </c>
      <c r="G1351" s="21" t="str">
        <f t="shared" ca="1" si="64"/>
        <v>VETERANS</v>
      </c>
      <c r="H1351" s="26">
        <v>22498</v>
      </c>
      <c r="I1351" s="39" t="s">
        <v>1411</v>
      </c>
      <c r="J1351" s="21">
        <f t="shared" ca="1" si="65"/>
        <v>58</v>
      </c>
      <c r="K1351" s="21">
        <f t="shared" ca="1" si="66"/>
        <v>57</v>
      </c>
    </row>
    <row r="1352" spans="1:11" x14ac:dyDescent="0.25">
      <c r="A1352" s="40" t="s">
        <v>3788</v>
      </c>
      <c r="B1352" s="22">
        <v>3013</v>
      </c>
      <c r="C1352" s="35" t="s">
        <v>33</v>
      </c>
      <c r="D1352" s="22" t="s">
        <v>63</v>
      </c>
      <c r="E1352" s="36" t="s">
        <v>64</v>
      </c>
      <c r="F1352" s="22" t="s">
        <v>77</v>
      </c>
      <c r="G1352" s="21" t="str">
        <f t="shared" ca="1" si="64"/>
        <v>VETERANS</v>
      </c>
      <c r="H1352" s="25">
        <v>20456</v>
      </c>
      <c r="I1352" s="37" t="s">
        <v>1412</v>
      </c>
      <c r="J1352" s="21">
        <f t="shared" ca="1" si="65"/>
        <v>63</v>
      </c>
      <c r="K1352" s="21">
        <f t="shared" ca="1" si="66"/>
        <v>63</v>
      </c>
    </row>
    <row r="1353" spans="1:11" x14ac:dyDescent="0.25">
      <c r="A1353" s="40" t="s">
        <v>3789</v>
      </c>
      <c r="B1353" s="23">
        <v>5003</v>
      </c>
      <c r="C1353" s="38" t="s">
        <v>40</v>
      </c>
      <c r="D1353" s="23" t="s">
        <v>63</v>
      </c>
      <c r="E1353" s="34" t="s">
        <v>64</v>
      </c>
      <c r="F1353" s="23" t="s">
        <v>76</v>
      </c>
      <c r="G1353" s="21" t="str">
        <f t="shared" ca="1" si="64"/>
        <v>VETERANS</v>
      </c>
      <c r="H1353" s="26">
        <v>18420</v>
      </c>
      <c r="I1353" s="39" t="s">
        <v>1413</v>
      </c>
      <c r="J1353" s="21">
        <f t="shared" ca="1" si="65"/>
        <v>69</v>
      </c>
      <c r="K1353" s="21">
        <f t="shared" ca="1" si="66"/>
        <v>68</v>
      </c>
    </row>
    <row r="1354" spans="1:11" x14ac:dyDescent="0.25">
      <c r="A1354" s="40" t="s">
        <v>3790</v>
      </c>
      <c r="B1354" s="22">
        <v>3007</v>
      </c>
      <c r="C1354" s="35" t="s">
        <v>28</v>
      </c>
      <c r="D1354" s="22" t="s">
        <v>63</v>
      </c>
      <c r="E1354" s="36" t="s">
        <v>64</v>
      </c>
      <c r="F1354" s="22" t="s">
        <v>76</v>
      </c>
      <c r="G1354" s="21" t="str">
        <f t="shared" ca="1" si="64"/>
        <v>VETERANS</v>
      </c>
      <c r="H1354" s="25">
        <v>17295</v>
      </c>
      <c r="I1354" s="37" t="s">
        <v>1414</v>
      </c>
      <c r="J1354" s="21">
        <f t="shared" ca="1" si="65"/>
        <v>72</v>
      </c>
      <c r="K1354" s="21">
        <f t="shared" ca="1" si="66"/>
        <v>71</v>
      </c>
    </row>
    <row r="1355" spans="1:11" x14ac:dyDescent="0.25">
      <c r="A1355" s="40" t="s">
        <v>3791</v>
      </c>
      <c r="B1355" s="23">
        <v>2011</v>
      </c>
      <c r="C1355" s="38" t="s">
        <v>7</v>
      </c>
      <c r="D1355" s="23" t="s">
        <v>64</v>
      </c>
      <c r="E1355" s="34" t="s">
        <v>64</v>
      </c>
      <c r="F1355" s="23" t="s">
        <v>76</v>
      </c>
      <c r="G1355" s="21" t="str">
        <f t="shared" ca="1" si="64"/>
        <v>SENIORS</v>
      </c>
      <c r="H1355" s="26">
        <v>28966</v>
      </c>
      <c r="I1355" s="39" t="s">
        <v>1415</v>
      </c>
      <c r="J1355" s="21">
        <f t="shared" ca="1" si="65"/>
        <v>40</v>
      </c>
      <c r="K1355" s="21">
        <f t="shared" ca="1" si="66"/>
        <v>39</v>
      </c>
    </row>
    <row r="1356" spans="1:11" x14ac:dyDescent="0.25">
      <c r="A1356" s="40" t="s">
        <v>3792</v>
      </c>
      <c r="B1356" s="22">
        <v>2011</v>
      </c>
      <c r="C1356" s="35" t="s">
        <v>7</v>
      </c>
      <c r="D1356" s="22" t="s">
        <v>63</v>
      </c>
      <c r="E1356" s="36" t="s">
        <v>64</v>
      </c>
      <c r="F1356" s="22" t="s">
        <v>76</v>
      </c>
      <c r="G1356" s="21" t="str">
        <f t="shared" ca="1" si="64"/>
        <v>SENIORS</v>
      </c>
      <c r="H1356" s="25">
        <v>28068</v>
      </c>
      <c r="I1356" s="37" t="s">
        <v>1416</v>
      </c>
      <c r="J1356" s="21">
        <f t="shared" ca="1" si="65"/>
        <v>43</v>
      </c>
      <c r="K1356" s="21">
        <f t="shared" ca="1" si="66"/>
        <v>42</v>
      </c>
    </row>
    <row r="1357" spans="1:11" x14ac:dyDescent="0.25">
      <c r="A1357" s="40" t="s">
        <v>3793</v>
      </c>
      <c r="B1357" s="23">
        <v>2024</v>
      </c>
      <c r="C1357" s="38" t="s">
        <v>14</v>
      </c>
      <c r="D1357" s="23" t="s">
        <v>63</v>
      </c>
      <c r="E1357" s="34" t="s">
        <v>64</v>
      </c>
      <c r="F1357" s="23" t="s">
        <v>76</v>
      </c>
      <c r="G1357" s="21" t="str">
        <f t="shared" ca="1" si="64"/>
        <v>VETERANS</v>
      </c>
      <c r="H1357" s="26">
        <v>21042</v>
      </c>
      <c r="I1357" s="39" t="s">
        <v>1417</v>
      </c>
      <c r="J1357" s="21">
        <f t="shared" ca="1" si="65"/>
        <v>62</v>
      </c>
      <c r="K1357" s="21">
        <f t="shared" ca="1" si="66"/>
        <v>61</v>
      </c>
    </row>
    <row r="1358" spans="1:11" x14ac:dyDescent="0.25">
      <c r="A1358" s="40" t="s">
        <v>3794</v>
      </c>
      <c r="B1358" s="22">
        <v>3022</v>
      </c>
      <c r="C1358" s="35" t="s">
        <v>37</v>
      </c>
      <c r="D1358" s="22" t="s">
        <v>63</v>
      </c>
      <c r="E1358" s="36" t="s">
        <v>64</v>
      </c>
      <c r="F1358" s="22" t="s">
        <v>76</v>
      </c>
      <c r="G1358" s="21" t="str">
        <f t="shared" ca="1" si="64"/>
        <v>VETERANS</v>
      </c>
      <c r="H1358" s="25">
        <v>20170</v>
      </c>
      <c r="I1358" s="37" t="s">
        <v>1418</v>
      </c>
      <c r="J1358" s="21">
        <f t="shared" ca="1" si="65"/>
        <v>64</v>
      </c>
      <c r="K1358" s="21">
        <f t="shared" ca="1" si="66"/>
        <v>63</v>
      </c>
    </row>
    <row r="1359" spans="1:11" x14ac:dyDescent="0.25">
      <c r="A1359" s="40" t="s">
        <v>3795</v>
      </c>
      <c r="B1359" s="23">
        <v>3010</v>
      </c>
      <c r="C1359" s="38" t="s">
        <v>31</v>
      </c>
      <c r="D1359" s="23" t="s">
        <v>63</v>
      </c>
      <c r="E1359" s="34" t="s">
        <v>64</v>
      </c>
      <c r="F1359" s="23" t="s">
        <v>76</v>
      </c>
      <c r="G1359" s="21" t="str">
        <f t="shared" ca="1" si="64"/>
        <v>SENIORS</v>
      </c>
      <c r="H1359" s="26">
        <v>26214</v>
      </c>
      <c r="I1359" s="39" t="s">
        <v>1419</v>
      </c>
      <c r="J1359" s="21">
        <f t="shared" ca="1" si="65"/>
        <v>48</v>
      </c>
      <c r="K1359" s="21">
        <f t="shared" ca="1" si="66"/>
        <v>47</v>
      </c>
    </row>
    <row r="1360" spans="1:11" x14ac:dyDescent="0.25">
      <c r="A1360" s="40" t="s">
        <v>3796</v>
      </c>
      <c r="B1360" s="22">
        <v>5029</v>
      </c>
      <c r="C1360" s="35" t="s">
        <v>54</v>
      </c>
      <c r="D1360" s="22" t="s">
        <v>63</v>
      </c>
      <c r="E1360" s="36" t="s">
        <v>64</v>
      </c>
      <c r="F1360" s="22" t="s">
        <v>76</v>
      </c>
      <c r="G1360" s="21" t="str">
        <f t="shared" ca="1" si="64"/>
        <v>SENIORS</v>
      </c>
      <c r="H1360" s="25">
        <v>27877</v>
      </c>
      <c r="I1360" s="37" t="s">
        <v>1420</v>
      </c>
      <c r="J1360" s="21">
        <f t="shared" ca="1" si="65"/>
        <v>43</v>
      </c>
      <c r="K1360" s="21">
        <f t="shared" ca="1" si="66"/>
        <v>42</v>
      </c>
    </row>
    <row r="1361" spans="1:11" x14ac:dyDescent="0.25">
      <c r="A1361" s="40" t="s">
        <v>3797</v>
      </c>
      <c r="B1361" s="23">
        <v>3013</v>
      </c>
      <c r="C1361" s="38" t="s">
        <v>33</v>
      </c>
      <c r="D1361" s="23" t="s">
        <v>63</v>
      </c>
      <c r="E1361" s="34" t="s">
        <v>64</v>
      </c>
      <c r="F1361" s="23" t="s">
        <v>76</v>
      </c>
      <c r="G1361" s="21" t="str">
        <f t="shared" ca="1" si="64"/>
        <v>VETERANS</v>
      </c>
      <c r="H1361" s="26">
        <v>21987</v>
      </c>
      <c r="I1361" s="39" t="s">
        <v>1421</v>
      </c>
      <c r="J1361" s="21">
        <f t="shared" ca="1" si="65"/>
        <v>59</v>
      </c>
      <c r="K1361" s="21">
        <f t="shared" ca="1" si="66"/>
        <v>59</v>
      </c>
    </row>
    <row r="1362" spans="1:11" x14ac:dyDescent="0.25">
      <c r="A1362" s="40" t="s">
        <v>3798</v>
      </c>
      <c r="B1362" s="22">
        <v>3003</v>
      </c>
      <c r="C1362" s="35" t="s">
        <v>24</v>
      </c>
      <c r="D1362" s="22" t="s">
        <v>63</v>
      </c>
      <c r="E1362" s="36" t="s">
        <v>64</v>
      </c>
      <c r="F1362" s="22" t="s">
        <v>76</v>
      </c>
      <c r="G1362" s="21" t="str">
        <f t="shared" ca="1" si="64"/>
        <v>VETERANS</v>
      </c>
      <c r="H1362" s="25">
        <v>14512</v>
      </c>
      <c r="I1362" s="37" t="s">
        <v>1422</v>
      </c>
      <c r="J1362" s="21">
        <f t="shared" ca="1" si="65"/>
        <v>80</v>
      </c>
      <c r="K1362" s="21">
        <f t="shared" ca="1" si="66"/>
        <v>79</v>
      </c>
    </row>
    <row r="1363" spans="1:11" x14ac:dyDescent="0.25">
      <c r="A1363" s="40" t="s">
        <v>3799</v>
      </c>
      <c r="B1363" s="23">
        <v>2020</v>
      </c>
      <c r="C1363" s="38" t="s">
        <v>11</v>
      </c>
      <c r="D1363" s="23" t="s">
        <v>63</v>
      </c>
      <c r="E1363" s="34" t="s">
        <v>64</v>
      </c>
      <c r="F1363" s="23" t="s">
        <v>76</v>
      </c>
      <c r="G1363" s="21" t="str">
        <f t="shared" ca="1" si="64"/>
        <v>VETERANS</v>
      </c>
      <c r="H1363" s="26">
        <v>19718</v>
      </c>
      <c r="I1363" s="39" t="s">
        <v>1423</v>
      </c>
      <c r="J1363" s="21">
        <f t="shared" ca="1" si="65"/>
        <v>66</v>
      </c>
      <c r="K1363" s="21">
        <f t="shared" ca="1" si="66"/>
        <v>65</v>
      </c>
    </row>
    <row r="1364" spans="1:11" x14ac:dyDescent="0.25">
      <c r="A1364" s="40" t="s">
        <v>3800</v>
      </c>
      <c r="B1364" s="22">
        <v>3012</v>
      </c>
      <c r="C1364" s="35" t="s">
        <v>32</v>
      </c>
      <c r="D1364" s="22" t="s">
        <v>63</v>
      </c>
      <c r="E1364" s="36" t="s">
        <v>64</v>
      </c>
      <c r="F1364" s="22" t="s">
        <v>76</v>
      </c>
      <c r="G1364" s="21" t="str">
        <f t="shared" ca="1" si="64"/>
        <v>VETERANS</v>
      </c>
      <c r="H1364" s="25">
        <v>19408</v>
      </c>
      <c r="I1364" s="37" t="s">
        <v>1424</v>
      </c>
      <c r="J1364" s="21">
        <f t="shared" ca="1" si="65"/>
        <v>66</v>
      </c>
      <c r="K1364" s="21">
        <f t="shared" ca="1" si="66"/>
        <v>66</v>
      </c>
    </row>
    <row r="1365" spans="1:11" x14ac:dyDescent="0.25">
      <c r="A1365" s="40" t="s">
        <v>3801</v>
      </c>
      <c r="B1365" s="23">
        <v>3012</v>
      </c>
      <c r="C1365" s="38" t="s">
        <v>32</v>
      </c>
      <c r="D1365" s="23" t="s">
        <v>63</v>
      </c>
      <c r="E1365" s="34" t="s">
        <v>64</v>
      </c>
      <c r="F1365" s="23" t="s">
        <v>76</v>
      </c>
      <c r="G1365" s="21" t="str">
        <f t="shared" ca="1" si="64"/>
        <v>VETERANS</v>
      </c>
      <c r="H1365" s="26">
        <v>19013</v>
      </c>
      <c r="I1365" s="39" t="s">
        <v>1425</v>
      </c>
      <c r="J1365" s="21">
        <f t="shared" ca="1" si="65"/>
        <v>67</v>
      </c>
      <c r="K1365" s="21">
        <f t="shared" ca="1" si="66"/>
        <v>67</v>
      </c>
    </row>
    <row r="1366" spans="1:11" x14ac:dyDescent="0.25">
      <c r="A1366" s="40" t="s">
        <v>3802</v>
      </c>
      <c r="B1366" s="22">
        <v>3012</v>
      </c>
      <c r="C1366" s="35" t="s">
        <v>32</v>
      </c>
      <c r="D1366" s="22" t="s">
        <v>64</v>
      </c>
      <c r="E1366" s="36" t="s">
        <v>64</v>
      </c>
      <c r="F1366" s="22" t="s">
        <v>76</v>
      </c>
      <c r="G1366" s="21" t="str">
        <f t="shared" ca="1" si="64"/>
        <v>VETERANS</v>
      </c>
      <c r="H1366" s="25">
        <v>18942</v>
      </c>
      <c r="I1366" s="37" t="s">
        <v>1426</v>
      </c>
      <c r="J1366" s="21">
        <f t="shared" ca="1" si="65"/>
        <v>68</v>
      </c>
      <c r="K1366" s="21">
        <f t="shared" ca="1" si="66"/>
        <v>67</v>
      </c>
    </row>
    <row r="1367" spans="1:11" x14ac:dyDescent="0.25">
      <c r="A1367" s="40" t="s">
        <v>3803</v>
      </c>
      <c r="B1367" s="23">
        <v>3009</v>
      </c>
      <c r="C1367" s="38" t="s">
        <v>30</v>
      </c>
      <c r="D1367" s="23" t="s">
        <v>63</v>
      </c>
      <c r="E1367" s="34" t="s">
        <v>64</v>
      </c>
      <c r="F1367" s="23" t="s">
        <v>76</v>
      </c>
      <c r="G1367" s="21" t="str">
        <f t="shared" ca="1" si="64"/>
        <v>VETERANS</v>
      </c>
      <c r="H1367" s="26">
        <v>13896</v>
      </c>
      <c r="I1367" s="39" t="s">
        <v>1427</v>
      </c>
      <c r="J1367" s="21">
        <f t="shared" ca="1" si="65"/>
        <v>81</v>
      </c>
      <c r="K1367" s="21">
        <f t="shared" ca="1" si="66"/>
        <v>81</v>
      </c>
    </row>
    <row r="1368" spans="1:11" x14ac:dyDescent="0.25">
      <c r="A1368" s="40" t="s">
        <v>3804</v>
      </c>
      <c r="B1368" s="22">
        <v>5037</v>
      </c>
      <c r="C1368" s="35" t="s">
        <v>60</v>
      </c>
      <c r="D1368" s="22" t="s">
        <v>63</v>
      </c>
      <c r="E1368" s="36" t="s">
        <v>64</v>
      </c>
      <c r="F1368" s="22" t="s">
        <v>76</v>
      </c>
      <c r="G1368" s="21" t="str">
        <f t="shared" ca="1" si="64"/>
        <v>VETERANS</v>
      </c>
      <c r="H1368" s="25">
        <v>14146</v>
      </c>
      <c r="I1368" s="37" t="s">
        <v>1428</v>
      </c>
      <c r="J1368" s="21">
        <f t="shared" ca="1" si="65"/>
        <v>81</v>
      </c>
      <c r="K1368" s="21">
        <f t="shared" ca="1" si="66"/>
        <v>80</v>
      </c>
    </row>
    <row r="1369" spans="1:11" x14ac:dyDescent="0.25">
      <c r="A1369" s="40" t="s">
        <v>3805</v>
      </c>
      <c r="B1369" s="23">
        <v>5015</v>
      </c>
      <c r="C1369" s="38" t="s">
        <v>45</v>
      </c>
      <c r="D1369" s="23" t="s">
        <v>63</v>
      </c>
      <c r="E1369" s="34" t="s">
        <v>64</v>
      </c>
      <c r="F1369" s="23" t="s">
        <v>76</v>
      </c>
      <c r="G1369" s="21" t="str">
        <f t="shared" ca="1" si="64"/>
        <v>SENIORS</v>
      </c>
      <c r="H1369" s="26">
        <v>24055</v>
      </c>
      <c r="I1369" s="39" t="s">
        <v>1429</v>
      </c>
      <c r="J1369" s="21">
        <f t="shared" ca="1" si="65"/>
        <v>54</v>
      </c>
      <c r="K1369" s="21">
        <f t="shared" ca="1" si="66"/>
        <v>53</v>
      </c>
    </row>
    <row r="1370" spans="1:11" x14ac:dyDescent="0.25">
      <c r="A1370" s="40" t="s">
        <v>3806</v>
      </c>
      <c r="B1370" s="22">
        <v>5015</v>
      </c>
      <c r="C1370" s="35" t="s">
        <v>45</v>
      </c>
      <c r="D1370" s="22" t="s">
        <v>63</v>
      </c>
      <c r="E1370" s="36" t="s">
        <v>64</v>
      </c>
      <c r="F1370" s="22" t="s">
        <v>76</v>
      </c>
      <c r="G1370" s="21" t="str">
        <f t="shared" ca="1" si="64"/>
        <v>VETERANS</v>
      </c>
      <c r="H1370" s="25">
        <v>18142</v>
      </c>
      <c r="I1370" s="37" t="s">
        <v>1430</v>
      </c>
      <c r="J1370" s="21">
        <f t="shared" ca="1" si="65"/>
        <v>70</v>
      </c>
      <c r="K1370" s="21">
        <f t="shared" ca="1" si="66"/>
        <v>69</v>
      </c>
    </row>
    <row r="1371" spans="1:11" x14ac:dyDescent="0.25">
      <c r="A1371" s="40" t="s">
        <v>3807</v>
      </c>
      <c r="B1371" s="23">
        <v>5029</v>
      </c>
      <c r="C1371" s="38" t="s">
        <v>54</v>
      </c>
      <c r="D1371" s="23" t="s">
        <v>63</v>
      </c>
      <c r="E1371" s="34" t="s">
        <v>64</v>
      </c>
      <c r="F1371" s="23" t="s">
        <v>76</v>
      </c>
      <c r="G1371" s="21" t="str">
        <f t="shared" ca="1" si="64"/>
        <v>VETERANS</v>
      </c>
      <c r="H1371" s="26">
        <v>22342</v>
      </c>
      <c r="I1371" s="39" t="s">
        <v>1431</v>
      </c>
      <c r="J1371" s="21">
        <f t="shared" ca="1" si="65"/>
        <v>58</v>
      </c>
      <c r="K1371" s="21">
        <f t="shared" ca="1" si="66"/>
        <v>58</v>
      </c>
    </row>
    <row r="1372" spans="1:11" x14ac:dyDescent="0.25">
      <c r="A1372" s="40" t="s">
        <v>3808</v>
      </c>
      <c r="B1372" s="22">
        <v>2011</v>
      </c>
      <c r="C1372" s="35" t="s">
        <v>7</v>
      </c>
      <c r="D1372" s="22" t="s">
        <v>64</v>
      </c>
      <c r="E1372" s="36" t="s">
        <v>64</v>
      </c>
      <c r="F1372" s="22" t="s">
        <v>76</v>
      </c>
      <c r="G1372" s="21" t="str">
        <f t="shared" ca="1" si="64"/>
        <v>VETERANS</v>
      </c>
      <c r="H1372" s="25">
        <v>19460</v>
      </c>
      <c r="I1372" s="37" t="s">
        <v>1432</v>
      </c>
      <c r="J1372" s="21">
        <f t="shared" ca="1" si="65"/>
        <v>66</v>
      </c>
      <c r="K1372" s="21">
        <f t="shared" ca="1" si="66"/>
        <v>65</v>
      </c>
    </row>
    <row r="1373" spans="1:11" x14ac:dyDescent="0.25">
      <c r="A1373" s="40" t="s">
        <v>3809</v>
      </c>
      <c r="B1373" s="22">
        <v>2024</v>
      </c>
      <c r="C1373" s="35" t="s">
        <v>14</v>
      </c>
      <c r="D1373" s="22" t="s">
        <v>63</v>
      </c>
      <c r="E1373" s="36" t="s">
        <v>64</v>
      </c>
      <c r="F1373" s="22" t="s">
        <v>76</v>
      </c>
      <c r="G1373" s="21" t="str">
        <f t="shared" ca="1" si="64"/>
        <v>VETERANS</v>
      </c>
      <c r="H1373" s="25">
        <v>20663</v>
      </c>
      <c r="I1373" s="37" t="s">
        <v>1434</v>
      </c>
      <c r="J1373" s="21">
        <f t="shared" ca="1" si="65"/>
        <v>63</v>
      </c>
      <c r="K1373" s="21">
        <f t="shared" ca="1" si="66"/>
        <v>62</v>
      </c>
    </row>
    <row r="1374" spans="1:11" x14ac:dyDescent="0.25">
      <c r="A1374" s="40" t="s">
        <v>3810</v>
      </c>
      <c r="B1374" s="23">
        <v>3005</v>
      </c>
      <c r="C1374" s="38" t="s">
        <v>26</v>
      </c>
      <c r="D1374" s="23" t="s">
        <v>63</v>
      </c>
      <c r="E1374" s="34" t="s">
        <v>64</v>
      </c>
      <c r="F1374" s="23" t="s">
        <v>76</v>
      </c>
      <c r="G1374" s="21" t="str">
        <f t="shared" ca="1" si="64"/>
        <v>SENIORS</v>
      </c>
      <c r="H1374" s="26">
        <v>25008</v>
      </c>
      <c r="I1374" s="39" t="s">
        <v>1436</v>
      </c>
      <c r="J1374" s="21">
        <f t="shared" ca="1" si="65"/>
        <v>51</v>
      </c>
      <c r="K1374" s="21">
        <f t="shared" ca="1" si="66"/>
        <v>50</v>
      </c>
    </row>
    <row r="1375" spans="1:11" x14ac:dyDescent="0.25">
      <c r="A1375" s="40" t="s">
        <v>3811</v>
      </c>
      <c r="B1375" s="23">
        <v>3009</v>
      </c>
      <c r="C1375" s="38" t="s">
        <v>30</v>
      </c>
      <c r="D1375" s="23" t="s">
        <v>63</v>
      </c>
      <c r="E1375" s="34" t="s">
        <v>64</v>
      </c>
      <c r="F1375" s="23" t="s">
        <v>76</v>
      </c>
      <c r="G1375" s="21" t="str">
        <f t="shared" ca="1" si="64"/>
        <v>VETERANS</v>
      </c>
      <c r="H1375" s="26">
        <v>20509</v>
      </c>
      <c r="I1375" s="39" t="s">
        <v>1435</v>
      </c>
      <c r="J1375" s="21">
        <f t="shared" ca="1" si="65"/>
        <v>63</v>
      </c>
      <c r="K1375" s="21">
        <f t="shared" ca="1" si="66"/>
        <v>63</v>
      </c>
    </row>
    <row r="1376" spans="1:11" x14ac:dyDescent="0.25">
      <c r="A1376" s="40" t="s">
        <v>3812</v>
      </c>
      <c r="B1376" s="22">
        <v>3010</v>
      </c>
      <c r="C1376" s="35" t="s">
        <v>31</v>
      </c>
      <c r="D1376" s="22" t="s">
        <v>63</v>
      </c>
      <c r="E1376" s="36" t="s">
        <v>64</v>
      </c>
      <c r="F1376" s="22" t="s">
        <v>76</v>
      </c>
      <c r="G1376" s="21" t="str">
        <f t="shared" ca="1" si="64"/>
        <v>VETERANS</v>
      </c>
      <c r="H1376" s="25">
        <v>22209</v>
      </c>
      <c r="I1376" s="37" t="s">
        <v>1433</v>
      </c>
      <c r="J1376" s="21">
        <f t="shared" ca="1" si="65"/>
        <v>59</v>
      </c>
      <c r="K1376" s="21">
        <f t="shared" ca="1" si="66"/>
        <v>58</v>
      </c>
    </row>
    <row r="1377" spans="1:11" x14ac:dyDescent="0.25">
      <c r="A1377" s="40" t="s">
        <v>3812</v>
      </c>
      <c r="B1377" s="22">
        <v>3022</v>
      </c>
      <c r="C1377" s="35" t="s">
        <v>37</v>
      </c>
      <c r="D1377" s="22" t="s">
        <v>63</v>
      </c>
      <c r="E1377" s="36" t="s">
        <v>64</v>
      </c>
      <c r="F1377" s="22" t="s">
        <v>76</v>
      </c>
      <c r="G1377" s="21" t="str">
        <f t="shared" ca="1" si="64"/>
        <v>VETERANS</v>
      </c>
      <c r="H1377" s="25">
        <v>19257</v>
      </c>
      <c r="I1377" s="37" t="s">
        <v>1441</v>
      </c>
      <c r="J1377" s="21">
        <f t="shared" ca="1" si="65"/>
        <v>67</v>
      </c>
      <c r="K1377" s="21">
        <f t="shared" ca="1" si="66"/>
        <v>66</v>
      </c>
    </row>
    <row r="1378" spans="1:11" x14ac:dyDescent="0.25">
      <c r="A1378" s="40" t="s">
        <v>3813</v>
      </c>
      <c r="B1378" s="23">
        <v>3024</v>
      </c>
      <c r="C1378" s="38" t="s">
        <v>38</v>
      </c>
      <c r="D1378" s="23" t="s">
        <v>63</v>
      </c>
      <c r="E1378" s="34" t="s">
        <v>64</v>
      </c>
      <c r="F1378" s="23" t="s">
        <v>76</v>
      </c>
      <c r="G1378" s="21" t="str">
        <f t="shared" ca="1" si="64"/>
        <v>VETERANS</v>
      </c>
      <c r="H1378" s="26">
        <v>14254</v>
      </c>
      <c r="I1378" s="39" t="s">
        <v>1439</v>
      </c>
      <c r="J1378" s="21">
        <f t="shared" ca="1" si="65"/>
        <v>80</v>
      </c>
      <c r="K1378" s="21">
        <f t="shared" ca="1" si="66"/>
        <v>80</v>
      </c>
    </row>
    <row r="1379" spans="1:11" x14ac:dyDescent="0.25">
      <c r="A1379" s="40" t="s">
        <v>3814</v>
      </c>
      <c r="B1379" s="22">
        <v>3024</v>
      </c>
      <c r="C1379" s="35" t="s">
        <v>38</v>
      </c>
      <c r="D1379" s="22" t="s">
        <v>64</v>
      </c>
      <c r="E1379" s="36" t="s">
        <v>64</v>
      </c>
      <c r="F1379" s="22" t="s">
        <v>76</v>
      </c>
      <c r="G1379" s="21" t="str">
        <f t="shared" ca="1" si="64"/>
        <v>VETERANS</v>
      </c>
      <c r="H1379" s="25">
        <v>16137</v>
      </c>
      <c r="I1379" s="37" t="s">
        <v>1440</v>
      </c>
      <c r="J1379" s="21">
        <f t="shared" ca="1" si="65"/>
        <v>75</v>
      </c>
      <c r="K1379" s="21">
        <f t="shared" ca="1" si="66"/>
        <v>75</v>
      </c>
    </row>
    <row r="1380" spans="1:11" x14ac:dyDescent="0.25">
      <c r="A1380" s="40" t="s">
        <v>3815</v>
      </c>
      <c r="B1380" s="23">
        <v>5024</v>
      </c>
      <c r="C1380" s="38" t="s">
        <v>49</v>
      </c>
      <c r="D1380" s="23" t="s">
        <v>63</v>
      </c>
      <c r="E1380" s="34" t="s">
        <v>64</v>
      </c>
      <c r="F1380" s="23" t="s">
        <v>77</v>
      </c>
      <c r="G1380" s="21" t="str">
        <f t="shared" ca="1" si="64"/>
        <v>SENIORS</v>
      </c>
      <c r="H1380" s="26">
        <v>25953</v>
      </c>
      <c r="I1380" s="39" t="s">
        <v>1437</v>
      </c>
      <c r="J1380" s="21">
        <f t="shared" ca="1" si="65"/>
        <v>48</v>
      </c>
      <c r="K1380" s="21">
        <f t="shared" ca="1" si="66"/>
        <v>48</v>
      </c>
    </row>
    <row r="1381" spans="1:11" x14ac:dyDescent="0.25">
      <c r="A1381" s="40" t="s">
        <v>3816</v>
      </c>
      <c r="B1381" s="23">
        <v>5024</v>
      </c>
      <c r="C1381" s="38" t="s">
        <v>49</v>
      </c>
      <c r="D1381" s="23" t="s">
        <v>64</v>
      </c>
      <c r="E1381" s="34" t="s">
        <v>64</v>
      </c>
      <c r="F1381" s="23" t="s">
        <v>76</v>
      </c>
      <c r="G1381" s="21" t="str">
        <f t="shared" ca="1" si="64"/>
        <v>SENIORS</v>
      </c>
      <c r="H1381" s="26">
        <v>25508</v>
      </c>
      <c r="I1381" s="39" t="s">
        <v>1438</v>
      </c>
      <c r="J1381" s="21">
        <f t="shared" ca="1" si="65"/>
        <v>50</v>
      </c>
      <c r="K1381" s="21">
        <f t="shared" ca="1" si="66"/>
        <v>49</v>
      </c>
    </row>
    <row r="1382" spans="1:11" x14ac:dyDescent="0.25">
      <c r="A1382" s="40" t="s">
        <v>3817</v>
      </c>
      <c r="B1382" s="22">
        <v>3004</v>
      </c>
      <c r="C1382" s="35" t="s">
        <v>25</v>
      </c>
      <c r="D1382" s="22" t="s">
        <v>63</v>
      </c>
      <c r="E1382" s="36" t="s">
        <v>64</v>
      </c>
      <c r="F1382" s="22" t="s">
        <v>76</v>
      </c>
      <c r="G1382" s="21" t="str">
        <f t="shared" ca="1" si="64"/>
        <v>VETERANS</v>
      </c>
      <c r="H1382" s="25">
        <v>20819</v>
      </c>
      <c r="I1382" s="37" t="s">
        <v>1442</v>
      </c>
      <c r="J1382" s="21">
        <f t="shared" ca="1" si="65"/>
        <v>63</v>
      </c>
      <c r="K1382" s="21">
        <f t="shared" ca="1" si="66"/>
        <v>62</v>
      </c>
    </row>
    <row r="1383" spans="1:11" x14ac:dyDescent="0.25">
      <c r="A1383" s="40" t="s">
        <v>3818</v>
      </c>
      <c r="B1383" s="23">
        <v>5031</v>
      </c>
      <c r="C1383" s="38" t="s">
        <v>56</v>
      </c>
      <c r="D1383" s="23" t="s">
        <v>63</v>
      </c>
      <c r="E1383" s="34" t="s">
        <v>64</v>
      </c>
      <c r="F1383" s="23" t="s">
        <v>76</v>
      </c>
      <c r="G1383" s="21" t="str">
        <f t="shared" ca="1" si="64"/>
        <v>VETERANS</v>
      </c>
      <c r="H1383" s="26">
        <v>16723</v>
      </c>
      <c r="I1383" s="39" t="s">
        <v>1443</v>
      </c>
      <c r="J1383" s="21">
        <f t="shared" ca="1" si="65"/>
        <v>74</v>
      </c>
      <c r="K1383" s="21">
        <f t="shared" ca="1" si="66"/>
        <v>73</v>
      </c>
    </row>
    <row r="1384" spans="1:11" x14ac:dyDescent="0.25">
      <c r="A1384" s="40" t="s">
        <v>3819</v>
      </c>
      <c r="B1384" s="22">
        <v>3008</v>
      </c>
      <c r="C1384" s="35" t="s">
        <v>29</v>
      </c>
      <c r="D1384" s="22" t="s">
        <v>63</v>
      </c>
      <c r="E1384" s="36" t="s">
        <v>64</v>
      </c>
      <c r="F1384" s="22" t="s">
        <v>76</v>
      </c>
      <c r="G1384" s="21" t="str">
        <f t="shared" ca="1" si="64"/>
        <v>VETERANS</v>
      </c>
      <c r="H1384" s="25">
        <v>17302</v>
      </c>
      <c r="I1384" s="37" t="s">
        <v>1444</v>
      </c>
      <c r="J1384" s="21">
        <f t="shared" ca="1" si="65"/>
        <v>72</v>
      </c>
      <c r="K1384" s="21">
        <f t="shared" ca="1" si="66"/>
        <v>71</v>
      </c>
    </row>
    <row r="1385" spans="1:11" x14ac:dyDescent="0.25">
      <c r="A1385" s="40" t="s">
        <v>3820</v>
      </c>
      <c r="B1385" s="23">
        <v>5026</v>
      </c>
      <c r="C1385" s="38" t="s">
        <v>51</v>
      </c>
      <c r="D1385" s="23" t="s">
        <v>63</v>
      </c>
      <c r="E1385" s="34" t="s">
        <v>64</v>
      </c>
      <c r="F1385" s="23" t="s">
        <v>76</v>
      </c>
      <c r="G1385" s="21" t="str">
        <f t="shared" ca="1" si="64"/>
        <v>SENIORS</v>
      </c>
      <c r="H1385" s="26">
        <v>23629</v>
      </c>
      <c r="I1385" s="39" t="s">
        <v>1445</v>
      </c>
      <c r="J1385" s="21">
        <f t="shared" ca="1" si="65"/>
        <v>55</v>
      </c>
      <c r="K1385" s="21">
        <f t="shared" ca="1" si="66"/>
        <v>54</v>
      </c>
    </row>
    <row r="1386" spans="1:11" x14ac:dyDescent="0.25">
      <c r="A1386" s="40" t="s">
        <v>3821</v>
      </c>
      <c r="B1386" s="22">
        <v>3003</v>
      </c>
      <c r="C1386" s="35" t="s">
        <v>24</v>
      </c>
      <c r="D1386" s="22" t="s">
        <v>63</v>
      </c>
      <c r="E1386" s="36" t="s">
        <v>64</v>
      </c>
      <c r="F1386" s="22" t="s">
        <v>76</v>
      </c>
      <c r="G1386" s="21" t="str">
        <f t="shared" ca="1" si="64"/>
        <v>VETERANS</v>
      </c>
      <c r="H1386" s="25">
        <v>18599</v>
      </c>
      <c r="I1386" s="37" t="s">
        <v>1449</v>
      </c>
      <c r="J1386" s="21">
        <f t="shared" ca="1" si="65"/>
        <v>69</v>
      </c>
      <c r="K1386" s="21">
        <f t="shared" ca="1" si="66"/>
        <v>68</v>
      </c>
    </row>
    <row r="1387" spans="1:11" x14ac:dyDescent="0.25">
      <c r="A1387" s="40" t="s">
        <v>3822</v>
      </c>
      <c r="B1387" s="23">
        <v>3022</v>
      </c>
      <c r="C1387" s="38" t="s">
        <v>37</v>
      </c>
      <c r="D1387" s="23" t="s">
        <v>63</v>
      </c>
      <c r="E1387" s="34" t="s">
        <v>64</v>
      </c>
      <c r="F1387" s="23" t="s">
        <v>76</v>
      </c>
      <c r="G1387" s="21" t="str">
        <f t="shared" ca="1" si="64"/>
        <v>VETERANS</v>
      </c>
      <c r="H1387" s="26">
        <v>20288</v>
      </c>
      <c r="I1387" s="39" t="s">
        <v>1450</v>
      </c>
      <c r="J1387" s="21">
        <f t="shared" ca="1" si="65"/>
        <v>64</v>
      </c>
      <c r="K1387" s="21">
        <f t="shared" ca="1" si="66"/>
        <v>63</v>
      </c>
    </row>
    <row r="1388" spans="1:11" x14ac:dyDescent="0.25">
      <c r="A1388" s="40" t="s">
        <v>3823</v>
      </c>
      <c r="B1388" s="22">
        <v>5015</v>
      </c>
      <c r="C1388" s="35" t="s">
        <v>45</v>
      </c>
      <c r="D1388" s="22" t="s">
        <v>63</v>
      </c>
      <c r="E1388" s="36" t="s">
        <v>64</v>
      </c>
      <c r="F1388" s="22" t="s">
        <v>77</v>
      </c>
      <c r="G1388" s="21" t="str">
        <f t="shared" ca="1" si="64"/>
        <v>SENIORS</v>
      </c>
      <c r="H1388" s="25">
        <v>33515</v>
      </c>
      <c r="I1388" s="37" t="s">
        <v>1446</v>
      </c>
      <c r="J1388" s="21">
        <f t="shared" ca="1" si="65"/>
        <v>28</v>
      </c>
      <c r="K1388" s="21">
        <f t="shared" ca="1" si="66"/>
        <v>27</v>
      </c>
    </row>
    <row r="1389" spans="1:11" x14ac:dyDescent="0.25">
      <c r="A1389" s="40" t="s">
        <v>3824</v>
      </c>
      <c r="B1389" s="22">
        <v>5015</v>
      </c>
      <c r="C1389" s="35" t="s">
        <v>45</v>
      </c>
      <c r="D1389" s="22" t="s">
        <v>63</v>
      </c>
      <c r="E1389" s="36" t="s">
        <v>64</v>
      </c>
      <c r="F1389" s="22" t="s">
        <v>76</v>
      </c>
      <c r="G1389" s="21" t="str">
        <f t="shared" ca="1" si="64"/>
        <v>SENIORS</v>
      </c>
      <c r="H1389" s="25">
        <v>24192</v>
      </c>
      <c r="I1389" s="37" t="s">
        <v>1447</v>
      </c>
      <c r="J1389" s="21">
        <f t="shared" ca="1" si="65"/>
        <v>53</v>
      </c>
      <c r="K1389" s="21">
        <f t="shared" ca="1" si="66"/>
        <v>52</v>
      </c>
    </row>
    <row r="1390" spans="1:11" x14ac:dyDescent="0.25">
      <c r="A1390" s="40" t="s">
        <v>3825</v>
      </c>
      <c r="B1390" s="23">
        <v>5015</v>
      </c>
      <c r="C1390" s="38" t="s">
        <v>45</v>
      </c>
      <c r="D1390" s="23" t="s">
        <v>64</v>
      </c>
      <c r="E1390" s="34" t="s">
        <v>64</v>
      </c>
      <c r="F1390" s="23" t="s">
        <v>76</v>
      </c>
      <c r="G1390" s="21" t="str">
        <f t="shared" ca="1" si="64"/>
        <v>SENIORS</v>
      </c>
      <c r="H1390" s="26">
        <v>24055</v>
      </c>
      <c r="I1390" s="39" t="s">
        <v>1448</v>
      </c>
      <c r="J1390" s="21">
        <f t="shared" ca="1" si="65"/>
        <v>54</v>
      </c>
      <c r="K1390" s="21">
        <f t="shared" ca="1" si="66"/>
        <v>53</v>
      </c>
    </row>
    <row r="1391" spans="1:11" x14ac:dyDescent="0.25">
      <c r="A1391" s="40" t="s">
        <v>3826</v>
      </c>
      <c r="B1391" s="23">
        <v>5025</v>
      </c>
      <c r="C1391" s="38" t="s">
        <v>50</v>
      </c>
      <c r="D1391" s="23" t="s">
        <v>63</v>
      </c>
      <c r="E1391" s="34" t="s">
        <v>64</v>
      </c>
      <c r="F1391" s="23" t="s">
        <v>76</v>
      </c>
      <c r="G1391" s="21" t="str">
        <f t="shared" ca="1" si="64"/>
        <v>VETERANS</v>
      </c>
      <c r="H1391" s="26">
        <v>20956</v>
      </c>
      <c r="I1391" s="39" t="s">
        <v>1451</v>
      </c>
      <c r="J1391" s="21">
        <f t="shared" ca="1" si="65"/>
        <v>62</v>
      </c>
      <c r="K1391" s="21">
        <f t="shared" ca="1" si="66"/>
        <v>61</v>
      </c>
    </row>
    <row r="1392" spans="1:11" x14ac:dyDescent="0.25">
      <c r="A1392" s="40" t="s">
        <v>3827</v>
      </c>
      <c r="B1392" s="22">
        <v>5025</v>
      </c>
      <c r="C1392" s="35" t="s">
        <v>50</v>
      </c>
      <c r="D1392" s="22" t="s">
        <v>64</v>
      </c>
      <c r="E1392" s="36" t="s">
        <v>64</v>
      </c>
      <c r="F1392" s="22" t="s">
        <v>76</v>
      </c>
      <c r="G1392" s="21" t="str">
        <f t="shared" ca="1" si="64"/>
        <v>SENIORS</v>
      </c>
      <c r="H1392" s="25">
        <v>26020</v>
      </c>
      <c r="I1392" s="37" t="s">
        <v>1452</v>
      </c>
      <c r="J1392" s="21">
        <f t="shared" ca="1" si="65"/>
        <v>48</v>
      </c>
      <c r="K1392" s="21">
        <f t="shared" ca="1" si="66"/>
        <v>47</v>
      </c>
    </row>
    <row r="1393" spans="1:11" x14ac:dyDescent="0.25">
      <c r="A1393" s="40" t="s">
        <v>3828</v>
      </c>
      <c r="B1393" s="23">
        <v>5025</v>
      </c>
      <c r="C1393" s="38" t="s">
        <v>50</v>
      </c>
      <c r="D1393" s="23" t="s">
        <v>64</v>
      </c>
      <c r="E1393" s="34" t="s">
        <v>64</v>
      </c>
      <c r="F1393" s="23" t="s">
        <v>76</v>
      </c>
      <c r="G1393" s="21" t="str">
        <f t="shared" ca="1" si="64"/>
        <v>SENIORS</v>
      </c>
      <c r="H1393" s="26">
        <v>30886</v>
      </c>
      <c r="I1393" s="39" t="s">
        <v>1453</v>
      </c>
      <c r="J1393" s="21">
        <f t="shared" ca="1" si="65"/>
        <v>35</v>
      </c>
      <c r="K1393" s="21">
        <f t="shared" ca="1" si="66"/>
        <v>34</v>
      </c>
    </row>
    <row r="1394" spans="1:11" x14ac:dyDescent="0.25">
      <c r="A1394" s="40" t="s">
        <v>3829</v>
      </c>
      <c r="B1394" s="22">
        <v>2010</v>
      </c>
      <c r="C1394" s="35" t="s">
        <v>6</v>
      </c>
      <c r="D1394" s="22" t="s">
        <v>63</v>
      </c>
      <c r="E1394" s="36" t="s">
        <v>65</v>
      </c>
      <c r="F1394" s="22" t="s">
        <v>76</v>
      </c>
      <c r="G1394" s="21" t="str">
        <f t="shared" ca="1" si="64"/>
        <v>VETERANS</v>
      </c>
      <c r="H1394" s="25">
        <v>19990</v>
      </c>
      <c r="I1394" s="37" t="s">
        <v>1454</v>
      </c>
      <c r="J1394" s="21">
        <f t="shared" ca="1" si="65"/>
        <v>65</v>
      </c>
      <c r="K1394" s="21">
        <f t="shared" ca="1" si="66"/>
        <v>64</v>
      </c>
    </row>
    <row r="1395" spans="1:11" x14ac:dyDescent="0.25">
      <c r="A1395" s="40" t="s">
        <v>3830</v>
      </c>
      <c r="B1395" s="23">
        <v>5015</v>
      </c>
      <c r="C1395" s="38" t="s">
        <v>45</v>
      </c>
      <c r="D1395" s="23" t="s">
        <v>63</v>
      </c>
      <c r="E1395" s="34" t="s">
        <v>64</v>
      </c>
      <c r="F1395" s="23" t="s">
        <v>77</v>
      </c>
      <c r="G1395" s="21" t="str">
        <f t="shared" ca="1" si="64"/>
        <v>VETERANS</v>
      </c>
      <c r="H1395" s="26">
        <v>22354</v>
      </c>
      <c r="I1395" s="39" t="s">
        <v>1455</v>
      </c>
      <c r="J1395" s="21">
        <f t="shared" ca="1" si="65"/>
        <v>58</v>
      </c>
      <c r="K1395" s="21">
        <f t="shared" ca="1" si="66"/>
        <v>57</v>
      </c>
    </row>
    <row r="1396" spans="1:11" x14ac:dyDescent="0.25">
      <c r="A1396" s="40" t="s">
        <v>3831</v>
      </c>
      <c r="B1396" s="22">
        <v>3007</v>
      </c>
      <c r="C1396" s="35" t="s">
        <v>28</v>
      </c>
      <c r="D1396" s="22" t="s">
        <v>64</v>
      </c>
      <c r="E1396" s="36" t="s">
        <v>64</v>
      </c>
      <c r="F1396" s="22" t="s">
        <v>76</v>
      </c>
      <c r="G1396" s="21" t="str">
        <f t="shared" ca="1" si="64"/>
        <v>SENIORS</v>
      </c>
      <c r="H1396" s="25">
        <v>25364</v>
      </c>
      <c r="I1396" s="37" t="s">
        <v>1456</v>
      </c>
      <c r="J1396" s="21">
        <f t="shared" ca="1" si="65"/>
        <v>50</v>
      </c>
      <c r="K1396" s="21">
        <f t="shared" ca="1" si="66"/>
        <v>49</v>
      </c>
    </row>
    <row r="1397" spans="1:11" x14ac:dyDescent="0.25">
      <c r="A1397" s="40" t="s">
        <v>3832</v>
      </c>
      <c r="B1397" s="22">
        <v>5031</v>
      </c>
      <c r="C1397" s="35" t="s">
        <v>56</v>
      </c>
      <c r="D1397" s="22" t="s">
        <v>63</v>
      </c>
      <c r="E1397" s="36" t="s">
        <v>64</v>
      </c>
      <c r="F1397" s="22" t="s">
        <v>76</v>
      </c>
      <c r="G1397" s="21" t="str">
        <f t="shared" ca="1" si="64"/>
        <v>SENIORS</v>
      </c>
      <c r="H1397" s="25">
        <v>23633</v>
      </c>
      <c r="I1397" s="37" t="s">
        <v>1458</v>
      </c>
      <c r="J1397" s="21">
        <f t="shared" ca="1" si="65"/>
        <v>55</v>
      </c>
      <c r="K1397" s="21">
        <f t="shared" ca="1" si="66"/>
        <v>54</v>
      </c>
    </row>
    <row r="1398" spans="1:11" x14ac:dyDescent="0.25">
      <c r="A1398" s="40" t="s">
        <v>3833</v>
      </c>
      <c r="B1398" s="23">
        <v>5037</v>
      </c>
      <c r="C1398" s="38" t="s">
        <v>60</v>
      </c>
      <c r="D1398" s="23" t="s">
        <v>63</v>
      </c>
      <c r="E1398" s="34" t="s">
        <v>64</v>
      </c>
      <c r="F1398" s="23" t="s">
        <v>76</v>
      </c>
      <c r="G1398" s="21" t="str">
        <f t="shared" ca="1" si="64"/>
        <v>SENIORS</v>
      </c>
      <c r="H1398" s="26">
        <v>36116</v>
      </c>
      <c r="I1398" s="39" t="s">
        <v>1457</v>
      </c>
      <c r="J1398" s="21">
        <f t="shared" ca="1" si="65"/>
        <v>21</v>
      </c>
      <c r="K1398" s="21">
        <f t="shared" ca="1" si="66"/>
        <v>20</v>
      </c>
    </row>
    <row r="1399" spans="1:11" x14ac:dyDescent="0.25">
      <c r="A1399" s="40" t="s">
        <v>3834</v>
      </c>
      <c r="B1399" s="22">
        <v>5010</v>
      </c>
      <c r="C1399" s="35" t="s">
        <v>43</v>
      </c>
      <c r="D1399" s="22" t="s">
        <v>63</v>
      </c>
      <c r="E1399" s="36" t="s">
        <v>64</v>
      </c>
      <c r="F1399" s="22" t="s">
        <v>76</v>
      </c>
      <c r="G1399" s="21" t="str">
        <f t="shared" ca="1" si="64"/>
        <v>SENIORS</v>
      </c>
      <c r="H1399" s="25">
        <v>26137</v>
      </c>
      <c r="I1399" s="37" t="s">
        <v>1460</v>
      </c>
      <c r="J1399" s="21">
        <f t="shared" ca="1" si="65"/>
        <v>48</v>
      </c>
      <c r="K1399" s="21">
        <f t="shared" ca="1" si="66"/>
        <v>47</v>
      </c>
    </row>
    <row r="1400" spans="1:11" x14ac:dyDescent="0.25">
      <c r="A1400" s="40" t="s">
        <v>3835</v>
      </c>
      <c r="B1400" s="23">
        <v>5037</v>
      </c>
      <c r="C1400" s="38" t="s">
        <v>60</v>
      </c>
      <c r="D1400" s="23" t="s">
        <v>64</v>
      </c>
      <c r="E1400" s="34" t="s">
        <v>64</v>
      </c>
      <c r="F1400" s="23" t="s">
        <v>76</v>
      </c>
      <c r="G1400" s="21" t="str">
        <f t="shared" ca="1" si="64"/>
        <v>SENIORS</v>
      </c>
      <c r="H1400" s="26">
        <v>25166</v>
      </c>
      <c r="I1400" s="39" t="s">
        <v>1459</v>
      </c>
      <c r="J1400" s="21">
        <f t="shared" ca="1" si="65"/>
        <v>51</v>
      </c>
      <c r="K1400" s="21">
        <f t="shared" ca="1" si="66"/>
        <v>50</v>
      </c>
    </row>
    <row r="1401" spans="1:11" x14ac:dyDescent="0.25">
      <c r="A1401" s="40" t="s">
        <v>3836</v>
      </c>
      <c r="B1401" s="23">
        <v>2024</v>
      </c>
      <c r="C1401" s="38" t="s">
        <v>14</v>
      </c>
      <c r="D1401" s="23" t="s">
        <v>63</v>
      </c>
      <c r="E1401" s="34" t="s">
        <v>64</v>
      </c>
      <c r="F1401" s="23" t="s">
        <v>76</v>
      </c>
      <c r="G1401" s="21" t="str">
        <f t="shared" ca="1" si="64"/>
        <v>VETERANS</v>
      </c>
      <c r="H1401" s="26">
        <v>20899</v>
      </c>
      <c r="I1401" s="39" t="s">
        <v>1461</v>
      </c>
      <c r="J1401" s="21">
        <f t="shared" ca="1" si="65"/>
        <v>62</v>
      </c>
      <c r="K1401" s="21">
        <f t="shared" ca="1" si="66"/>
        <v>61</v>
      </c>
    </row>
    <row r="1402" spans="1:11" x14ac:dyDescent="0.25">
      <c r="A1402" s="40" t="s">
        <v>3837</v>
      </c>
      <c r="B1402" s="22">
        <v>2024</v>
      </c>
      <c r="C1402" s="35" t="s">
        <v>14</v>
      </c>
      <c r="D1402" s="22" t="s">
        <v>64</v>
      </c>
      <c r="E1402" s="36" t="s">
        <v>64</v>
      </c>
      <c r="F1402" s="22" t="s">
        <v>76</v>
      </c>
      <c r="G1402" s="21" t="str">
        <f t="shared" ca="1" si="64"/>
        <v>VETERANS</v>
      </c>
      <c r="H1402" s="25">
        <v>21618</v>
      </c>
      <c r="I1402" s="37" t="s">
        <v>1462</v>
      </c>
      <c r="J1402" s="21">
        <f t="shared" ca="1" si="65"/>
        <v>60</v>
      </c>
      <c r="K1402" s="21">
        <f t="shared" ca="1" si="66"/>
        <v>60</v>
      </c>
    </row>
    <row r="1403" spans="1:11" x14ac:dyDescent="0.25">
      <c r="A1403" s="40" t="s">
        <v>3838</v>
      </c>
      <c r="B1403" s="23">
        <v>3013</v>
      </c>
      <c r="C1403" s="38" t="s">
        <v>33</v>
      </c>
      <c r="D1403" s="23" t="s">
        <v>63</v>
      </c>
      <c r="E1403" s="34" t="s">
        <v>64</v>
      </c>
      <c r="F1403" s="23" t="s">
        <v>76</v>
      </c>
      <c r="G1403" s="21" t="str">
        <f t="shared" ca="1" si="64"/>
        <v>VETERANS</v>
      </c>
      <c r="H1403" s="26">
        <v>18366</v>
      </c>
      <c r="I1403" s="39" t="s">
        <v>1463</v>
      </c>
      <c r="J1403" s="21">
        <f t="shared" ca="1" si="65"/>
        <v>69</v>
      </c>
      <c r="K1403" s="21">
        <f t="shared" ca="1" si="66"/>
        <v>68</v>
      </c>
    </row>
    <row r="1404" spans="1:11" x14ac:dyDescent="0.25">
      <c r="A1404" s="40" t="s">
        <v>3839</v>
      </c>
      <c r="B1404" s="22">
        <v>3012</v>
      </c>
      <c r="C1404" s="35" t="s">
        <v>32</v>
      </c>
      <c r="D1404" s="22" t="s">
        <v>63</v>
      </c>
      <c r="E1404" s="36" t="s">
        <v>64</v>
      </c>
      <c r="F1404" s="22" t="s">
        <v>76</v>
      </c>
      <c r="G1404" s="21" t="str">
        <f t="shared" ca="1" si="64"/>
        <v>SENIORS</v>
      </c>
      <c r="H1404" s="25">
        <v>29522</v>
      </c>
      <c r="I1404" s="37" t="s">
        <v>1464</v>
      </c>
      <c r="J1404" s="21">
        <f t="shared" ca="1" si="65"/>
        <v>39</v>
      </c>
      <c r="K1404" s="21">
        <f t="shared" ca="1" si="66"/>
        <v>38</v>
      </c>
    </row>
    <row r="1405" spans="1:11" x14ac:dyDescent="0.25">
      <c r="A1405" s="40" t="s">
        <v>3840</v>
      </c>
      <c r="B1405" s="23">
        <v>2029</v>
      </c>
      <c r="C1405" s="38" t="s">
        <v>18</v>
      </c>
      <c r="D1405" s="23" t="s">
        <v>63</v>
      </c>
      <c r="E1405" s="34" t="s">
        <v>64</v>
      </c>
      <c r="F1405" s="23" t="s">
        <v>76</v>
      </c>
      <c r="G1405" s="21" t="str">
        <f t="shared" ca="1" si="64"/>
        <v>VETERANS</v>
      </c>
      <c r="H1405" s="26">
        <v>15245</v>
      </c>
      <c r="I1405" s="39" t="s">
        <v>1466</v>
      </c>
      <c r="J1405" s="21">
        <f t="shared" ca="1" si="65"/>
        <v>78</v>
      </c>
      <c r="K1405" s="21">
        <f t="shared" ca="1" si="66"/>
        <v>77</v>
      </c>
    </row>
    <row r="1406" spans="1:11" x14ac:dyDescent="0.25">
      <c r="A1406" s="40" t="s">
        <v>3841</v>
      </c>
      <c r="B1406" s="23">
        <v>5028</v>
      </c>
      <c r="C1406" s="38" t="s">
        <v>53</v>
      </c>
      <c r="D1406" s="23" t="s">
        <v>63</v>
      </c>
      <c r="E1406" s="34" t="s">
        <v>64</v>
      </c>
      <c r="F1406" s="23" t="s">
        <v>76</v>
      </c>
      <c r="G1406" s="21" t="str">
        <f t="shared" ca="1" si="64"/>
        <v>VETERANS</v>
      </c>
      <c r="H1406" s="26">
        <v>21929</v>
      </c>
      <c r="I1406" s="39" t="s">
        <v>1467</v>
      </c>
      <c r="J1406" s="21">
        <f t="shared" ca="1" si="65"/>
        <v>59</v>
      </c>
      <c r="K1406" s="21">
        <f t="shared" ca="1" si="66"/>
        <v>59</v>
      </c>
    </row>
    <row r="1407" spans="1:11" x14ac:dyDescent="0.25">
      <c r="A1407" s="40" t="s">
        <v>3842</v>
      </c>
      <c r="B1407" s="22">
        <v>5030</v>
      </c>
      <c r="C1407" s="35" t="s">
        <v>55</v>
      </c>
      <c r="D1407" s="22" t="s">
        <v>63</v>
      </c>
      <c r="E1407" s="36" t="s">
        <v>64</v>
      </c>
      <c r="F1407" s="22" t="s">
        <v>76</v>
      </c>
      <c r="G1407" s="21" t="str">
        <f t="shared" ca="1" si="64"/>
        <v>VETERANS</v>
      </c>
      <c r="H1407" s="25">
        <v>22612</v>
      </c>
      <c r="I1407" s="37" t="s">
        <v>1465</v>
      </c>
      <c r="J1407" s="21">
        <f t="shared" ca="1" si="65"/>
        <v>58</v>
      </c>
      <c r="K1407" s="21">
        <f t="shared" ca="1" si="66"/>
        <v>57</v>
      </c>
    </row>
    <row r="1408" spans="1:11" x14ac:dyDescent="0.25">
      <c r="A1408" s="40" t="s">
        <v>3843</v>
      </c>
      <c r="B1408" s="23">
        <v>2012</v>
      </c>
      <c r="C1408" s="38" t="s">
        <v>8</v>
      </c>
      <c r="D1408" s="23" t="s">
        <v>63</v>
      </c>
      <c r="E1408" s="34" t="s">
        <v>64</v>
      </c>
      <c r="F1408" s="23" t="s">
        <v>78</v>
      </c>
      <c r="G1408" s="21" t="str">
        <f t="shared" ca="1" si="64"/>
        <v>VETERANS</v>
      </c>
      <c r="H1408" s="26">
        <v>18199</v>
      </c>
      <c r="I1408" s="39" t="s">
        <v>1469</v>
      </c>
      <c r="J1408" s="21">
        <f t="shared" ca="1" si="65"/>
        <v>70</v>
      </c>
      <c r="K1408" s="21">
        <f t="shared" ca="1" si="66"/>
        <v>69</v>
      </c>
    </row>
    <row r="1409" spans="1:11" x14ac:dyDescent="0.25">
      <c r="A1409" s="40" t="s">
        <v>3844</v>
      </c>
      <c r="B1409" s="22">
        <v>2032</v>
      </c>
      <c r="C1409" s="35" t="s">
        <v>20</v>
      </c>
      <c r="D1409" s="22" t="s">
        <v>63</v>
      </c>
      <c r="E1409" s="36" t="s">
        <v>64</v>
      </c>
      <c r="F1409" s="22" t="s">
        <v>77</v>
      </c>
      <c r="G1409" s="21" t="str">
        <f t="shared" ca="1" si="64"/>
        <v>SENIORS</v>
      </c>
      <c r="H1409" s="25">
        <v>28117</v>
      </c>
      <c r="I1409" s="37" t="s">
        <v>1468</v>
      </c>
      <c r="J1409" s="21">
        <f t="shared" ca="1" si="65"/>
        <v>43</v>
      </c>
      <c r="K1409" s="21">
        <f t="shared" ca="1" si="66"/>
        <v>42</v>
      </c>
    </row>
    <row r="1410" spans="1:11" x14ac:dyDescent="0.25">
      <c r="A1410" s="40" t="s">
        <v>3845</v>
      </c>
      <c r="B1410" s="22">
        <v>2025</v>
      </c>
      <c r="C1410" s="35" t="s">
        <v>15</v>
      </c>
      <c r="D1410" s="22" t="s">
        <v>63</v>
      </c>
      <c r="E1410" s="36" t="s">
        <v>64</v>
      </c>
      <c r="F1410" s="22" t="s">
        <v>76</v>
      </c>
      <c r="G1410" s="21" t="str">
        <f t="shared" ref="G1410:G1473" ca="1" si="67">VLOOKUP(H1410,$P$2:$Q$15,2,1)</f>
        <v>VETERANS</v>
      </c>
      <c r="H1410" s="25">
        <v>21775</v>
      </c>
      <c r="I1410" s="37" t="s">
        <v>1470</v>
      </c>
      <c r="J1410" s="21">
        <f t="shared" ref="J1410:J1473" ca="1" si="68">DATEDIF(H1410,DATE(YEAR(TODAY()),12,31),"y")</f>
        <v>60</v>
      </c>
      <c r="K1410" s="21">
        <f t="shared" ref="K1410:K1473" ca="1" si="69">IF(H1410="","",DATEDIF(H1410,TODAY(),"Y"))</f>
        <v>59</v>
      </c>
    </row>
    <row r="1411" spans="1:11" x14ac:dyDescent="0.25">
      <c r="A1411" s="40" t="s">
        <v>3846</v>
      </c>
      <c r="B1411" s="23">
        <v>3001</v>
      </c>
      <c r="C1411" s="38" t="s">
        <v>23</v>
      </c>
      <c r="D1411" s="23" t="s">
        <v>63</v>
      </c>
      <c r="E1411" s="34" t="s">
        <v>64</v>
      </c>
      <c r="F1411" s="23" t="s">
        <v>77</v>
      </c>
      <c r="G1411" s="21" t="str">
        <f t="shared" ca="1" si="67"/>
        <v>VETERANS</v>
      </c>
      <c r="H1411" s="26">
        <v>20749</v>
      </c>
      <c r="I1411" s="39" t="s">
        <v>1471</v>
      </c>
      <c r="J1411" s="21">
        <f t="shared" ca="1" si="68"/>
        <v>63</v>
      </c>
      <c r="K1411" s="21">
        <f t="shared" ca="1" si="69"/>
        <v>62</v>
      </c>
    </row>
    <row r="1412" spans="1:11" x14ac:dyDescent="0.25">
      <c r="A1412" s="40" t="s">
        <v>3847</v>
      </c>
      <c r="B1412" s="22">
        <v>3001</v>
      </c>
      <c r="C1412" s="35" t="s">
        <v>23</v>
      </c>
      <c r="D1412" s="22" t="s">
        <v>64</v>
      </c>
      <c r="E1412" s="36" t="s">
        <v>64</v>
      </c>
      <c r="F1412" s="22" t="s">
        <v>76</v>
      </c>
      <c r="G1412" s="21" t="str">
        <f t="shared" ca="1" si="67"/>
        <v>VETERANS</v>
      </c>
      <c r="H1412" s="25">
        <v>21572</v>
      </c>
      <c r="I1412" s="37" t="s">
        <v>1472</v>
      </c>
      <c r="J1412" s="21">
        <f t="shared" ca="1" si="68"/>
        <v>60</v>
      </c>
      <c r="K1412" s="21">
        <f t="shared" ca="1" si="69"/>
        <v>60</v>
      </c>
    </row>
    <row r="1413" spans="1:11" x14ac:dyDescent="0.25">
      <c r="A1413" s="40" t="s">
        <v>3848</v>
      </c>
      <c r="B1413" s="23">
        <v>3006</v>
      </c>
      <c r="C1413" s="38" t="s">
        <v>27</v>
      </c>
      <c r="D1413" s="23" t="s">
        <v>63</v>
      </c>
      <c r="E1413" s="34" t="s">
        <v>64</v>
      </c>
      <c r="F1413" s="23" t="s">
        <v>76</v>
      </c>
      <c r="G1413" s="21" t="str">
        <f t="shared" ca="1" si="67"/>
        <v>SENIORS</v>
      </c>
      <c r="H1413" s="26">
        <v>25859</v>
      </c>
      <c r="I1413" s="39" t="s">
        <v>1473</v>
      </c>
      <c r="J1413" s="21">
        <f t="shared" ca="1" si="68"/>
        <v>49</v>
      </c>
      <c r="K1413" s="21">
        <f t="shared" ca="1" si="69"/>
        <v>48</v>
      </c>
    </row>
    <row r="1414" spans="1:11" x14ac:dyDescent="0.25">
      <c r="A1414" s="40" t="s">
        <v>3849</v>
      </c>
      <c r="B1414" s="22">
        <v>3022</v>
      </c>
      <c r="C1414" s="35" t="s">
        <v>37</v>
      </c>
      <c r="D1414" s="22" t="s">
        <v>63</v>
      </c>
      <c r="E1414" s="36" t="s">
        <v>64</v>
      </c>
      <c r="F1414" s="22" t="s">
        <v>76</v>
      </c>
      <c r="G1414" s="21" t="str">
        <f t="shared" ca="1" si="67"/>
        <v>VETERANS</v>
      </c>
      <c r="H1414" s="25">
        <v>18802</v>
      </c>
      <c r="I1414" s="37" t="s">
        <v>1474</v>
      </c>
      <c r="J1414" s="21">
        <f t="shared" ca="1" si="68"/>
        <v>68</v>
      </c>
      <c r="K1414" s="21">
        <f t="shared" ca="1" si="69"/>
        <v>67</v>
      </c>
    </row>
    <row r="1415" spans="1:11" x14ac:dyDescent="0.25">
      <c r="A1415" s="40" t="s">
        <v>3850</v>
      </c>
      <c r="B1415" s="23">
        <v>2001</v>
      </c>
      <c r="C1415" s="38" t="s">
        <v>3</v>
      </c>
      <c r="D1415" s="23" t="s">
        <v>63</v>
      </c>
      <c r="E1415" s="34" t="s">
        <v>64</v>
      </c>
      <c r="F1415" s="23" t="s">
        <v>76</v>
      </c>
      <c r="G1415" s="21" t="str">
        <f t="shared" ca="1" si="67"/>
        <v>VETERANS</v>
      </c>
      <c r="H1415" s="26">
        <v>16683</v>
      </c>
      <c r="I1415" s="39" t="s">
        <v>2422</v>
      </c>
      <c r="J1415" s="21">
        <f t="shared" ca="1" si="68"/>
        <v>74</v>
      </c>
      <c r="K1415" s="21">
        <f t="shared" ca="1" si="69"/>
        <v>73</v>
      </c>
    </row>
    <row r="1416" spans="1:11" x14ac:dyDescent="0.25">
      <c r="A1416" s="40" t="s">
        <v>3851</v>
      </c>
      <c r="B1416" s="22">
        <v>5031</v>
      </c>
      <c r="C1416" s="35" t="s">
        <v>56</v>
      </c>
      <c r="D1416" s="22" t="s">
        <v>63</v>
      </c>
      <c r="E1416" s="36" t="s">
        <v>64</v>
      </c>
      <c r="F1416" s="22" t="s">
        <v>76</v>
      </c>
      <c r="G1416" s="21" t="str">
        <f t="shared" ca="1" si="67"/>
        <v>VETERANS</v>
      </c>
      <c r="H1416" s="25">
        <v>19363</v>
      </c>
      <c r="I1416" s="37" t="s">
        <v>1475</v>
      </c>
      <c r="J1416" s="21">
        <f t="shared" ca="1" si="68"/>
        <v>66</v>
      </c>
      <c r="K1416" s="21">
        <f t="shared" ca="1" si="69"/>
        <v>66</v>
      </c>
    </row>
    <row r="1417" spans="1:11" x14ac:dyDescent="0.25">
      <c r="A1417" s="40" t="s">
        <v>3852</v>
      </c>
      <c r="B1417" s="23">
        <v>3004</v>
      </c>
      <c r="C1417" s="38" t="s">
        <v>25</v>
      </c>
      <c r="D1417" s="23" t="s">
        <v>63</v>
      </c>
      <c r="E1417" s="34" t="s">
        <v>64</v>
      </c>
      <c r="F1417" s="23" t="s">
        <v>76</v>
      </c>
      <c r="G1417" s="21" t="str">
        <f t="shared" ca="1" si="67"/>
        <v>VETERANS</v>
      </c>
      <c r="H1417" s="26">
        <v>17637</v>
      </c>
      <c r="I1417" s="39" t="s">
        <v>1477</v>
      </c>
      <c r="J1417" s="21">
        <f t="shared" ca="1" si="68"/>
        <v>71</v>
      </c>
      <c r="K1417" s="21">
        <f t="shared" ca="1" si="69"/>
        <v>70</v>
      </c>
    </row>
    <row r="1418" spans="1:11" x14ac:dyDescent="0.25">
      <c r="A1418" s="40" t="s">
        <v>3853</v>
      </c>
      <c r="B1418" s="23">
        <v>3013</v>
      </c>
      <c r="C1418" s="38" t="s">
        <v>33</v>
      </c>
      <c r="D1418" s="23" t="s">
        <v>63</v>
      </c>
      <c r="E1418" s="34" t="s">
        <v>64</v>
      </c>
      <c r="F1418" s="23" t="s">
        <v>76</v>
      </c>
      <c r="G1418" s="21" t="str">
        <f t="shared" ca="1" si="67"/>
        <v>VETERANS</v>
      </c>
      <c r="H1418" s="26">
        <v>21748</v>
      </c>
      <c r="I1418" s="39" t="s">
        <v>1478</v>
      </c>
      <c r="J1418" s="21">
        <f t="shared" ca="1" si="68"/>
        <v>60</v>
      </c>
      <c r="K1418" s="21">
        <f t="shared" ca="1" si="69"/>
        <v>59</v>
      </c>
    </row>
    <row r="1419" spans="1:11" x14ac:dyDescent="0.25">
      <c r="A1419" s="40" t="s">
        <v>3854</v>
      </c>
      <c r="B1419" s="22">
        <v>3013</v>
      </c>
      <c r="C1419" s="35" t="s">
        <v>33</v>
      </c>
      <c r="D1419" s="22" t="s">
        <v>63</v>
      </c>
      <c r="E1419" s="36" t="s">
        <v>64</v>
      </c>
      <c r="F1419" s="22" t="s">
        <v>76</v>
      </c>
      <c r="G1419" s="21" t="str">
        <f t="shared" ca="1" si="67"/>
        <v>VETERANS</v>
      </c>
      <c r="H1419" s="25">
        <v>21761</v>
      </c>
      <c r="I1419" s="37" t="s">
        <v>1479</v>
      </c>
      <c r="J1419" s="21">
        <f t="shared" ca="1" si="68"/>
        <v>60</v>
      </c>
      <c r="K1419" s="21">
        <f t="shared" ca="1" si="69"/>
        <v>59</v>
      </c>
    </row>
    <row r="1420" spans="1:11" x14ac:dyDescent="0.25">
      <c r="A1420" s="40" t="s">
        <v>3855</v>
      </c>
      <c r="B1420" s="23">
        <v>3013</v>
      </c>
      <c r="C1420" s="38" t="s">
        <v>33</v>
      </c>
      <c r="D1420" s="23" t="s">
        <v>63</v>
      </c>
      <c r="E1420" s="34" t="s">
        <v>64</v>
      </c>
      <c r="F1420" s="23" t="s">
        <v>76</v>
      </c>
      <c r="G1420" s="21" t="str">
        <f t="shared" ca="1" si="67"/>
        <v>SENIORS</v>
      </c>
      <c r="H1420" s="26">
        <v>32696</v>
      </c>
      <c r="I1420" s="39" t="s">
        <v>1480</v>
      </c>
      <c r="J1420" s="21">
        <f t="shared" ca="1" si="68"/>
        <v>30</v>
      </c>
      <c r="K1420" s="21">
        <f t="shared" ca="1" si="69"/>
        <v>29</v>
      </c>
    </row>
    <row r="1421" spans="1:11" x14ac:dyDescent="0.25">
      <c r="A1421" s="40" t="s">
        <v>3856</v>
      </c>
      <c r="B1421" s="22">
        <v>5023</v>
      </c>
      <c r="C1421" s="35" t="s">
        <v>48</v>
      </c>
      <c r="D1421" s="22" t="s">
        <v>63</v>
      </c>
      <c r="E1421" s="36" t="s">
        <v>64</v>
      </c>
      <c r="F1421" s="22" t="s">
        <v>76</v>
      </c>
      <c r="G1421" s="21" t="str">
        <f t="shared" ca="1" si="67"/>
        <v>VETERANS</v>
      </c>
      <c r="H1421" s="25">
        <v>20216</v>
      </c>
      <c r="I1421" s="37" t="s">
        <v>1476</v>
      </c>
      <c r="J1421" s="21">
        <f t="shared" ca="1" si="68"/>
        <v>64</v>
      </c>
      <c r="K1421" s="21">
        <f t="shared" ca="1" si="69"/>
        <v>63</v>
      </c>
    </row>
    <row r="1422" spans="1:11" x14ac:dyDescent="0.25">
      <c r="A1422" s="40" t="s">
        <v>3857</v>
      </c>
      <c r="B1422" s="22">
        <v>5002</v>
      </c>
      <c r="C1422" s="35" t="s">
        <v>75</v>
      </c>
      <c r="D1422" s="22" t="s">
        <v>63</v>
      </c>
      <c r="E1422" s="36" t="s">
        <v>64</v>
      </c>
      <c r="F1422" s="22" t="s">
        <v>76</v>
      </c>
      <c r="G1422" s="21" t="str">
        <f t="shared" ca="1" si="67"/>
        <v>SENIORS</v>
      </c>
      <c r="H1422" s="25">
        <v>30016</v>
      </c>
      <c r="I1422" s="37" t="s">
        <v>1481</v>
      </c>
      <c r="J1422" s="21">
        <f t="shared" ca="1" si="68"/>
        <v>37</v>
      </c>
      <c r="K1422" s="21">
        <f t="shared" ca="1" si="69"/>
        <v>37</v>
      </c>
    </row>
    <row r="1423" spans="1:11" x14ac:dyDescent="0.25">
      <c r="A1423" s="40" t="s">
        <v>3858</v>
      </c>
      <c r="B1423" s="23">
        <v>3009</v>
      </c>
      <c r="C1423" s="38" t="s">
        <v>30</v>
      </c>
      <c r="D1423" s="23" t="s">
        <v>63</v>
      </c>
      <c r="E1423" s="34" t="s">
        <v>64</v>
      </c>
      <c r="F1423" s="23" t="s">
        <v>76</v>
      </c>
      <c r="G1423" s="21" t="str">
        <f t="shared" ca="1" si="67"/>
        <v>VETERANS</v>
      </c>
      <c r="H1423" s="26">
        <v>18848</v>
      </c>
      <c r="I1423" s="39" t="s">
        <v>1482</v>
      </c>
      <c r="J1423" s="21">
        <f t="shared" ca="1" si="68"/>
        <v>68</v>
      </c>
      <c r="K1423" s="21">
        <f t="shared" ca="1" si="69"/>
        <v>67</v>
      </c>
    </row>
    <row r="1424" spans="1:11" x14ac:dyDescent="0.25">
      <c r="A1424" s="40" t="s">
        <v>3859</v>
      </c>
      <c r="B1424" s="23">
        <v>2012</v>
      </c>
      <c r="C1424" s="38" t="s">
        <v>8</v>
      </c>
      <c r="D1424" s="23" t="s">
        <v>63</v>
      </c>
      <c r="E1424" s="34" t="s">
        <v>64</v>
      </c>
      <c r="F1424" s="23" t="s">
        <v>76</v>
      </c>
      <c r="G1424" s="21" t="str">
        <f t="shared" ca="1" si="67"/>
        <v>VETERANS</v>
      </c>
      <c r="H1424" s="26">
        <v>19288</v>
      </c>
      <c r="I1424" s="39" t="s">
        <v>1484</v>
      </c>
      <c r="J1424" s="21">
        <f t="shared" ca="1" si="68"/>
        <v>67</v>
      </c>
      <c r="K1424" s="21">
        <f t="shared" ca="1" si="69"/>
        <v>66</v>
      </c>
    </row>
    <row r="1425" spans="1:11" x14ac:dyDescent="0.25">
      <c r="A1425" s="40" t="s">
        <v>3860</v>
      </c>
      <c r="B1425" s="22">
        <v>3025</v>
      </c>
      <c r="C1425" s="35" t="s">
        <v>39</v>
      </c>
      <c r="D1425" s="22" t="s">
        <v>64</v>
      </c>
      <c r="E1425" s="36" t="s">
        <v>64</v>
      </c>
      <c r="F1425" s="22" t="s">
        <v>77</v>
      </c>
      <c r="G1425" s="21" t="str">
        <f t="shared" ca="1" si="67"/>
        <v>VETERANS</v>
      </c>
      <c r="H1425" s="25">
        <v>22271</v>
      </c>
      <c r="I1425" s="37" t="s">
        <v>1483</v>
      </c>
      <c r="J1425" s="21">
        <f t="shared" ca="1" si="68"/>
        <v>59</v>
      </c>
      <c r="K1425" s="21">
        <f t="shared" ca="1" si="69"/>
        <v>58</v>
      </c>
    </row>
    <row r="1426" spans="1:11" x14ac:dyDescent="0.25">
      <c r="A1426" s="40" t="s">
        <v>3861</v>
      </c>
      <c r="B1426" s="22">
        <v>2023</v>
      </c>
      <c r="C1426" s="35" t="s">
        <v>13</v>
      </c>
      <c r="D1426" s="22" t="s">
        <v>63</v>
      </c>
      <c r="E1426" s="36" t="s">
        <v>64</v>
      </c>
      <c r="F1426" s="22" t="s">
        <v>76</v>
      </c>
      <c r="G1426" s="21" t="str">
        <f t="shared" ca="1" si="67"/>
        <v>SENIORS</v>
      </c>
      <c r="H1426" s="25">
        <v>23824</v>
      </c>
      <c r="I1426" s="37" t="s">
        <v>1485</v>
      </c>
      <c r="J1426" s="21">
        <f t="shared" ca="1" si="68"/>
        <v>54</v>
      </c>
      <c r="K1426" s="21">
        <f t="shared" ca="1" si="69"/>
        <v>53</v>
      </c>
    </row>
    <row r="1427" spans="1:11" x14ac:dyDescent="0.25">
      <c r="A1427" s="40" t="s">
        <v>3862</v>
      </c>
      <c r="B1427" s="23">
        <v>2023</v>
      </c>
      <c r="C1427" s="38" t="s">
        <v>13</v>
      </c>
      <c r="D1427" s="23" t="s">
        <v>63</v>
      </c>
      <c r="E1427" s="34" t="s">
        <v>64</v>
      </c>
      <c r="F1427" s="23" t="s">
        <v>76</v>
      </c>
      <c r="G1427" s="21" t="str">
        <f t="shared" ca="1" si="67"/>
        <v>SENIORS</v>
      </c>
      <c r="H1427" s="26">
        <v>24812</v>
      </c>
      <c r="I1427" s="39" t="s">
        <v>1486</v>
      </c>
      <c r="J1427" s="21">
        <f t="shared" ca="1" si="68"/>
        <v>52</v>
      </c>
      <c r="K1427" s="21">
        <f t="shared" ca="1" si="69"/>
        <v>51</v>
      </c>
    </row>
    <row r="1428" spans="1:11" x14ac:dyDescent="0.25">
      <c r="A1428" s="40" t="s">
        <v>3863</v>
      </c>
      <c r="B1428" s="22">
        <v>5030</v>
      </c>
      <c r="C1428" s="35" t="s">
        <v>55</v>
      </c>
      <c r="D1428" s="22" t="s">
        <v>63</v>
      </c>
      <c r="E1428" s="36" t="s">
        <v>66</v>
      </c>
      <c r="F1428" s="22" t="s">
        <v>76</v>
      </c>
      <c r="G1428" s="21" t="str">
        <f t="shared" ca="1" si="67"/>
        <v>SENIORS</v>
      </c>
      <c r="H1428" s="25">
        <v>24900</v>
      </c>
      <c r="I1428" s="37" t="s">
        <v>1487</v>
      </c>
      <c r="J1428" s="21">
        <f t="shared" ca="1" si="68"/>
        <v>51</v>
      </c>
      <c r="K1428" s="21">
        <f t="shared" ca="1" si="69"/>
        <v>51</v>
      </c>
    </row>
    <row r="1429" spans="1:11" x14ac:dyDescent="0.25">
      <c r="A1429" s="40" t="s">
        <v>3864</v>
      </c>
      <c r="B1429" s="23">
        <v>5023</v>
      </c>
      <c r="C1429" s="38" t="s">
        <v>48</v>
      </c>
      <c r="D1429" s="23" t="s">
        <v>63</v>
      </c>
      <c r="E1429" s="34" t="s">
        <v>64</v>
      </c>
      <c r="F1429" s="23" t="s">
        <v>76</v>
      </c>
      <c r="G1429" s="21" t="str">
        <f t="shared" ca="1" si="67"/>
        <v>VETERANS</v>
      </c>
      <c r="H1429" s="26">
        <v>20506</v>
      </c>
      <c r="I1429" s="39" t="s">
        <v>1488</v>
      </c>
      <c r="J1429" s="21">
        <f t="shared" ca="1" si="68"/>
        <v>63</v>
      </c>
      <c r="K1429" s="21">
        <f t="shared" ca="1" si="69"/>
        <v>63</v>
      </c>
    </row>
    <row r="1430" spans="1:11" x14ac:dyDescent="0.25">
      <c r="A1430" s="40" t="s">
        <v>3865</v>
      </c>
      <c r="B1430" s="22">
        <v>2022</v>
      </c>
      <c r="C1430" s="35" t="s">
        <v>12</v>
      </c>
      <c r="D1430" s="22" t="s">
        <v>63</v>
      </c>
      <c r="E1430" s="36" t="s">
        <v>64</v>
      </c>
      <c r="F1430" s="22" t="s">
        <v>76</v>
      </c>
      <c r="G1430" s="21" t="str">
        <f t="shared" ca="1" si="67"/>
        <v>SENIORS</v>
      </c>
      <c r="H1430" s="25">
        <v>24865</v>
      </c>
      <c r="I1430" s="37" t="s">
        <v>1489</v>
      </c>
      <c r="J1430" s="21">
        <f t="shared" ca="1" si="68"/>
        <v>51</v>
      </c>
      <c r="K1430" s="21">
        <f t="shared" ca="1" si="69"/>
        <v>51</v>
      </c>
    </row>
    <row r="1431" spans="1:11" x14ac:dyDescent="0.25">
      <c r="A1431" s="40" t="s">
        <v>3866</v>
      </c>
      <c r="B1431" s="23">
        <v>5003</v>
      </c>
      <c r="C1431" s="38" t="s">
        <v>40</v>
      </c>
      <c r="D1431" s="23" t="s">
        <v>63</v>
      </c>
      <c r="E1431" s="34" t="s">
        <v>64</v>
      </c>
      <c r="F1431" s="23" t="s">
        <v>76</v>
      </c>
      <c r="G1431" s="21" t="str">
        <f t="shared" ca="1" si="67"/>
        <v>SENIORS</v>
      </c>
      <c r="H1431" s="26">
        <v>25569</v>
      </c>
      <c r="I1431" s="39" t="s">
        <v>1490</v>
      </c>
      <c r="J1431" s="21">
        <f t="shared" ca="1" si="68"/>
        <v>49</v>
      </c>
      <c r="K1431" s="21">
        <f t="shared" ca="1" si="69"/>
        <v>49</v>
      </c>
    </row>
    <row r="1432" spans="1:11" x14ac:dyDescent="0.25">
      <c r="A1432" s="40" t="s">
        <v>3867</v>
      </c>
      <c r="B1432" s="22">
        <v>5020</v>
      </c>
      <c r="C1432" s="35" t="s">
        <v>47</v>
      </c>
      <c r="D1432" s="22" t="s">
        <v>63</v>
      </c>
      <c r="E1432" s="36" t="s">
        <v>64</v>
      </c>
      <c r="F1432" s="22" t="s">
        <v>76</v>
      </c>
      <c r="G1432" s="21" t="str">
        <f t="shared" ca="1" si="67"/>
        <v>VETERANS</v>
      </c>
      <c r="H1432" s="25">
        <v>20364</v>
      </c>
      <c r="I1432" s="37" t="s">
        <v>1491</v>
      </c>
      <c r="J1432" s="21">
        <f t="shared" ca="1" si="68"/>
        <v>64</v>
      </c>
      <c r="K1432" s="21">
        <f t="shared" ca="1" si="69"/>
        <v>63</v>
      </c>
    </row>
    <row r="1433" spans="1:11" x14ac:dyDescent="0.25">
      <c r="A1433" s="40" t="s">
        <v>3868</v>
      </c>
      <c r="B1433" s="23">
        <v>5020</v>
      </c>
      <c r="C1433" s="38" t="s">
        <v>47</v>
      </c>
      <c r="D1433" s="23" t="s">
        <v>63</v>
      </c>
      <c r="E1433" s="34" t="s">
        <v>64</v>
      </c>
      <c r="F1433" s="23" t="s">
        <v>76</v>
      </c>
      <c r="G1433" s="21" t="str">
        <f t="shared" ca="1" si="67"/>
        <v>SENIORS</v>
      </c>
      <c r="H1433" s="26">
        <v>33002</v>
      </c>
      <c r="I1433" s="39" t="s">
        <v>1492</v>
      </c>
      <c r="J1433" s="21">
        <f t="shared" ca="1" si="68"/>
        <v>29</v>
      </c>
      <c r="K1433" s="21">
        <f t="shared" ca="1" si="69"/>
        <v>28</v>
      </c>
    </row>
    <row r="1434" spans="1:11" x14ac:dyDescent="0.25">
      <c r="A1434" s="40" t="s">
        <v>3869</v>
      </c>
      <c r="B1434" s="22">
        <v>2026</v>
      </c>
      <c r="C1434" s="35" t="s">
        <v>16</v>
      </c>
      <c r="D1434" s="22" t="s">
        <v>64</v>
      </c>
      <c r="E1434" s="36" t="s">
        <v>64</v>
      </c>
      <c r="F1434" s="22" t="s">
        <v>76</v>
      </c>
      <c r="G1434" s="21" t="str">
        <f t="shared" ca="1" si="67"/>
        <v>SENIORS</v>
      </c>
      <c r="H1434" s="25">
        <v>25259</v>
      </c>
      <c r="I1434" s="37" t="s">
        <v>1493</v>
      </c>
      <c r="J1434" s="21">
        <f t="shared" ca="1" si="68"/>
        <v>50</v>
      </c>
      <c r="K1434" s="21">
        <f t="shared" ca="1" si="69"/>
        <v>50</v>
      </c>
    </row>
    <row r="1435" spans="1:11" x14ac:dyDescent="0.25">
      <c r="A1435" s="40" t="s">
        <v>3870</v>
      </c>
      <c r="B1435" s="23">
        <v>2025</v>
      </c>
      <c r="C1435" s="38" t="s">
        <v>15</v>
      </c>
      <c r="D1435" s="23" t="s">
        <v>64</v>
      </c>
      <c r="E1435" s="34" t="s">
        <v>64</v>
      </c>
      <c r="F1435" s="23" t="s">
        <v>76</v>
      </c>
      <c r="G1435" s="21" t="str">
        <f t="shared" ca="1" si="67"/>
        <v>SENIORS</v>
      </c>
      <c r="H1435" s="26">
        <v>23227</v>
      </c>
      <c r="I1435" s="39" t="s">
        <v>1494</v>
      </c>
      <c r="J1435" s="21">
        <f t="shared" ca="1" si="68"/>
        <v>56</v>
      </c>
      <c r="K1435" s="21">
        <f t="shared" ca="1" si="69"/>
        <v>55</v>
      </c>
    </row>
    <row r="1436" spans="1:11" x14ac:dyDescent="0.25">
      <c r="A1436" s="40" t="s">
        <v>3871</v>
      </c>
      <c r="B1436" s="22">
        <v>5023</v>
      </c>
      <c r="C1436" s="35" t="s">
        <v>48</v>
      </c>
      <c r="D1436" s="22" t="s">
        <v>63</v>
      </c>
      <c r="E1436" s="36" t="s">
        <v>64</v>
      </c>
      <c r="F1436" s="22" t="s">
        <v>76</v>
      </c>
      <c r="G1436" s="21" t="str">
        <f t="shared" ca="1" si="67"/>
        <v>VETERANS</v>
      </c>
      <c r="H1436" s="25">
        <v>15943</v>
      </c>
      <c r="I1436" s="37" t="s">
        <v>1495</v>
      </c>
      <c r="J1436" s="21">
        <f t="shared" ca="1" si="68"/>
        <v>76</v>
      </c>
      <c r="K1436" s="21">
        <f t="shared" ca="1" si="69"/>
        <v>75</v>
      </c>
    </row>
    <row r="1437" spans="1:11" x14ac:dyDescent="0.25">
      <c r="A1437" s="40" t="s">
        <v>3872</v>
      </c>
      <c r="B1437" s="22">
        <v>2015</v>
      </c>
      <c r="C1437" s="35" t="s">
        <v>9</v>
      </c>
      <c r="D1437" s="22" t="s">
        <v>63</v>
      </c>
      <c r="E1437" s="36" t="s">
        <v>64</v>
      </c>
      <c r="F1437" s="22" t="s">
        <v>76</v>
      </c>
      <c r="G1437" s="21" t="str">
        <f t="shared" ca="1" si="67"/>
        <v>VETERANS</v>
      </c>
      <c r="H1437" s="25">
        <v>20684</v>
      </c>
      <c r="I1437" s="37" t="s">
        <v>1498</v>
      </c>
      <c r="J1437" s="21">
        <f t="shared" ca="1" si="68"/>
        <v>63</v>
      </c>
      <c r="K1437" s="21">
        <f t="shared" ca="1" si="69"/>
        <v>62</v>
      </c>
    </row>
    <row r="1438" spans="1:11" x14ac:dyDescent="0.25">
      <c r="A1438" s="40" t="s">
        <v>3873</v>
      </c>
      <c r="B1438" s="23">
        <v>2015</v>
      </c>
      <c r="C1438" s="38" t="s">
        <v>9</v>
      </c>
      <c r="D1438" s="23" t="s">
        <v>63</v>
      </c>
      <c r="E1438" s="34" t="s">
        <v>64</v>
      </c>
      <c r="F1438" s="23" t="s">
        <v>76</v>
      </c>
      <c r="G1438" s="21" t="str">
        <f t="shared" ca="1" si="67"/>
        <v>VETERANS</v>
      </c>
      <c r="H1438" s="26">
        <v>21502</v>
      </c>
      <c r="I1438" s="39" t="s">
        <v>1499</v>
      </c>
      <c r="J1438" s="21">
        <f t="shared" ca="1" si="68"/>
        <v>61</v>
      </c>
      <c r="K1438" s="21">
        <f t="shared" ca="1" si="69"/>
        <v>60</v>
      </c>
    </row>
    <row r="1439" spans="1:11" x14ac:dyDescent="0.25">
      <c r="A1439" s="40" t="s">
        <v>3874</v>
      </c>
      <c r="B1439" s="23">
        <v>2022</v>
      </c>
      <c r="C1439" s="38" t="s">
        <v>12</v>
      </c>
      <c r="D1439" s="23" t="s">
        <v>63</v>
      </c>
      <c r="E1439" s="34" t="s">
        <v>64</v>
      </c>
      <c r="F1439" s="23" t="s">
        <v>77</v>
      </c>
      <c r="G1439" s="21" t="str">
        <f t="shared" ca="1" si="67"/>
        <v>SENIORS</v>
      </c>
      <c r="H1439" s="26">
        <v>31919</v>
      </c>
      <c r="I1439" s="39" t="s">
        <v>1500</v>
      </c>
      <c r="J1439" s="21">
        <f t="shared" ca="1" si="68"/>
        <v>32</v>
      </c>
      <c r="K1439" s="21">
        <f t="shared" ca="1" si="69"/>
        <v>31</v>
      </c>
    </row>
    <row r="1440" spans="1:11" x14ac:dyDescent="0.25">
      <c r="A1440" s="40" t="s">
        <v>3875</v>
      </c>
      <c r="B1440" s="22">
        <v>3006</v>
      </c>
      <c r="C1440" s="35" t="s">
        <v>27</v>
      </c>
      <c r="D1440" s="22" t="s">
        <v>63</v>
      </c>
      <c r="E1440" s="36" t="s">
        <v>64</v>
      </c>
      <c r="F1440" s="22" t="s">
        <v>76</v>
      </c>
      <c r="G1440" s="21" t="str">
        <f t="shared" ca="1" si="67"/>
        <v>VETERANS</v>
      </c>
      <c r="H1440" s="25">
        <v>20439</v>
      </c>
      <c r="I1440" s="37" t="s">
        <v>1501</v>
      </c>
      <c r="J1440" s="21">
        <f t="shared" ca="1" si="68"/>
        <v>64</v>
      </c>
      <c r="K1440" s="21">
        <f t="shared" ca="1" si="69"/>
        <v>63</v>
      </c>
    </row>
    <row r="1441" spans="1:11" x14ac:dyDescent="0.25">
      <c r="A1441" s="40" t="s">
        <v>3876</v>
      </c>
      <c r="B1441" s="23">
        <v>3006</v>
      </c>
      <c r="C1441" s="38" t="s">
        <v>27</v>
      </c>
      <c r="D1441" s="23" t="s">
        <v>64</v>
      </c>
      <c r="E1441" s="34" t="s">
        <v>64</v>
      </c>
      <c r="F1441" s="23" t="s">
        <v>76</v>
      </c>
      <c r="G1441" s="21" t="str">
        <f t="shared" ca="1" si="67"/>
        <v>VETERANS</v>
      </c>
      <c r="H1441" s="26">
        <v>22475</v>
      </c>
      <c r="I1441" s="39" t="s">
        <v>1502</v>
      </c>
      <c r="J1441" s="21">
        <f t="shared" ca="1" si="68"/>
        <v>58</v>
      </c>
      <c r="K1441" s="21">
        <f t="shared" ca="1" si="69"/>
        <v>57</v>
      </c>
    </row>
    <row r="1442" spans="1:11" x14ac:dyDescent="0.25">
      <c r="A1442" s="40" t="s">
        <v>3877</v>
      </c>
      <c r="B1442" s="22">
        <v>3010</v>
      </c>
      <c r="C1442" s="35" t="s">
        <v>31</v>
      </c>
      <c r="D1442" s="22" t="s">
        <v>63</v>
      </c>
      <c r="E1442" s="36" t="s">
        <v>64</v>
      </c>
      <c r="F1442" s="22" t="s">
        <v>76</v>
      </c>
      <c r="G1442" s="21" t="str">
        <f t="shared" ca="1" si="67"/>
        <v>VETERANS</v>
      </c>
      <c r="H1442" s="25">
        <v>18290</v>
      </c>
      <c r="I1442" s="37" t="s">
        <v>1496</v>
      </c>
      <c r="J1442" s="21">
        <f t="shared" ca="1" si="68"/>
        <v>69</v>
      </c>
      <c r="K1442" s="21">
        <f t="shared" ca="1" si="69"/>
        <v>69</v>
      </c>
    </row>
    <row r="1443" spans="1:11" x14ac:dyDescent="0.25">
      <c r="A1443" s="40" t="s">
        <v>3878</v>
      </c>
      <c r="B1443" s="23">
        <v>3010</v>
      </c>
      <c r="C1443" s="38" t="s">
        <v>31</v>
      </c>
      <c r="D1443" s="23" t="s">
        <v>64</v>
      </c>
      <c r="E1443" s="34" t="s">
        <v>64</v>
      </c>
      <c r="F1443" s="23" t="s">
        <v>76</v>
      </c>
      <c r="G1443" s="21" t="str">
        <f t="shared" ca="1" si="67"/>
        <v>VETERANS</v>
      </c>
      <c r="H1443" s="26">
        <v>21839</v>
      </c>
      <c r="I1443" s="39" t="s">
        <v>1497</v>
      </c>
      <c r="J1443" s="21">
        <f t="shared" ca="1" si="68"/>
        <v>60</v>
      </c>
      <c r="K1443" s="21">
        <f t="shared" ca="1" si="69"/>
        <v>59</v>
      </c>
    </row>
    <row r="1444" spans="1:11" x14ac:dyDescent="0.25">
      <c r="A1444" s="40" t="s">
        <v>3879</v>
      </c>
      <c r="B1444" s="22">
        <v>5026</v>
      </c>
      <c r="C1444" s="35" t="s">
        <v>51</v>
      </c>
      <c r="D1444" s="22" t="s">
        <v>63</v>
      </c>
      <c r="E1444" s="36" t="s">
        <v>64</v>
      </c>
      <c r="F1444" s="22" t="s">
        <v>76</v>
      </c>
      <c r="G1444" s="21" t="str">
        <f t="shared" ca="1" si="67"/>
        <v>SENIORS</v>
      </c>
      <c r="H1444" s="25">
        <v>26262</v>
      </c>
      <c r="I1444" s="37" t="s">
        <v>1503</v>
      </c>
      <c r="J1444" s="21">
        <f t="shared" ca="1" si="68"/>
        <v>48</v>
      </c>
      <c r="K1444" s="21">
        <f t="shared" ca="1" si="69"/>
        <v>47</v>
      </c>
    </row>
    <row r="1445" spans="1:11" x14ac:dyDescent="0.25">
      <c r="A1445" s="40" t="s">
        <v>3880</v>
      </c>
      <c r="B1445" s="23">
        <v>2029</v>
      </c>
      <c r="C1445" s="38" t="s">
        <v>18</v>
      </c>
      <c r="D1445" s="23" t="s">
        <v>63</v>
      </c>
      <c r="E1445" s="34" t="s">
        <v>64</v>
      </c>
      <c r="F1445" s="23" t="s">
        <v>76</v>
      </c>
      <c r="G1445" s="21" t="str">
        <f t="shared" ca="1" si="67"/>
        <v>SENIORS</v>
      </c>
      <c r="H1445" s="26">
        <v>32288</v>
      </c>
      <c r="I1445" s="39" t="s">
        <v>1504</v>
      </c>
      <c r="J1445" s="21">
        <f t="shared" ca="1" si="68"/>
        <v>31</v>
      </c>
      <c r="K1445" s="21">
        <f t="shared" ca="1" si="69"/>
        <v>30</v>
      </c>
    </row>
    <row r="1446" spans="1:11" x14ac:dyDescent="0.25">
      <c r="A1446" s="40" t="s">
        <v>3881</v>
      </c>
      <c r="B1446" s="22">
        <v>2001</v>
      </c>
      <c r="C1446" s="35" t="s">
        <v>3</v>
      </c>
      <c r="D1446" s="22" t="s">
        <v>64</v>
      </c>
      <c r="E1446" s="36" t="s">
        <v>64</v>
      </c>
      <c r="F1446" s="22" t="s">
        <v>76</v>
      </c>
      <c r="G1446" s="21" t="str">
        <f t="shared" ca="1" si="67"/>
        <v>VETERANS</v>
      </c>
      <c r="H1446" s="25">
        <v>22319</v>
      </c>
      <c r="I1446" s="37" t="s">
        <v>1509</v>
      </c>
      <c r="J1446" s="21">
        <f t="shared" ca="1" si="68"/>
        <v>58</v>
      </c>
      <c r="K1446" s="21">
        <f t="shared" ca="1" si="69"/>
        <v>58</v>
      </c>
    </row>
    <row r="1447" spans="1:11" x14ac:dyDescent="0.25">
      <c r="A1447" s="40" t="s">
        <v>3882</v>
      </c>
      <c r="B1447" s="23">
        <v>2010</v>
      </c>
      <c r="C1447" s="38" t="s">
        <v>6</v>
      </c>
      <c r="D1447" s="23" t="s">
        <v>63</v>
      </c>
      <c r="E1447" s="34" t="s">
        <v>64</v>
      </c>
      <c r="F1447" s="23" t="s">
        <v>76</v>
      </c>
      <c r="G1447" s="21" t="str">
        <f t="shared" ca="1" si="67"/>
        <v>VETERANS</v>
      </c>
      <c r="H1447" s="26">
        <v>17785</v>
      </c>
      <c r="I1447" s="39" t="s">
        <v>1506</v>
      </c>
      <c r="J1447" s="21">
        <f t="shared" ca="1" si="68"/>
        <v>71</v>
      </c>
      <c r="K1447" s="21">
        <f t="shared" ca="1" si="69"/>
        <v>70</v>
      </c>
    </row>
    <row r="1448" spans="1:11" x14ac:dyDescent="0.25">
      <c r="A1448" s="40" t="s">
        <v>3883</v>
      </c>
      <c r="B1448" s="22">
        <v>2010</v>
      </c>
      <c r="C1448" s="35" t="s">
        <v>6</v>
      </c>
      <c r="D1448" s="22" t="s">
        <v>64</v>
      </c>
      <c r="E1448" s="36" t="s">
        <v>64</v>
      </c>
      <c r="F1448" s="22" t="s">
        <v>76</v>
      </c>
      <c r="G1448" s="21" t="str">
        <f t="shared" ca="1" si="67"/>
        <v>VETERANS</v>
      </c>
      <c r="H1448" s="25">
        <v>18058</v>
      </c>
      <c r="I1448" s="37" t="s">
        <v>1507</v>
      </c>
      <c r="J1448" s="21">
        <f t="shared" ca="1" si="68"/>
        <v>70</v>
      </c>
      <c r="K1448" s="21">
        <f t="shared" ca="1" si="69"/>
        <v>69</v>
      </c>
    </row>
    <row r="1449" spans="1:11" x14ac:dyDescent="0.25">
      <c r="A1449" s="40" t="s">
        <v>3884</v>
      </c>
      <c r="B1449" s="23">
        <v>2022</v>
      </c>
      <c r="C1449" s="38" t="s">
        <v>12</v>
      </c>
      <c r="D1449" s="23" t="s">
        <v>63</v>
      </c>
      <c r="E1449" s="34" t="s">
        <v>64</v>
      </c>
      <c r="F1449" s="23" t="s">
        <v>76</v>
      </c>
      <c r="G1449" s="21" t="str">
        <f t="shared" ca="1" si="67"/>
        <v>SENIORS</v>
      </c>
      <c r="H1449" s="26">
        <v>24027</v>
      </c>
      <c r="I1449" s="39" t="s">
        <v>1510</v>
      </c>
      <c r="J1449" s="21">
        <f t="shared" ca="1" si="68"/>
        <v>54</v>
      </c>
      <c r="K1449" s="21">
        <f t="shared" ca="1" si="69"/>
        <v>53</v>
      </c>
    </row>
    <row r="1450" spans="1:11" x14ac:dyDescent="0.25">
      <c r="A1450" s="40" t="s">
        <v>3885</v>
      </c>
      <c r="B1450" s="22">
        <v>2024</v>
      </c>
      <c r="C1450" s="35" t="s">
        <v>14</v>
      </c>
      <c r="D1450" s="22" t="s">
        <v>63</v>
      </c>
      <c r="E1450" s="36" t="s">
        <v>64</v>
      </c>
      <c r="F1450" s="22" t="s">
        <v>76</v>
      </c>
      <c r="G1450" s="21" t="str">
        <f t="shared" ca="1" si="67"/>
        <v>VETERANS</v>
      </c>
      <c r="H1450" s="25">
        <v>19170</v>
      </c>
      <c r="I1450" s="37" t="s">
        <v>1512</v>
      </c>
      <c r="J1450" s="21">
        <f t="shared" ca="1" si="68"/>
        <v>67</v>
      </c>
      <c r="K1450" s="21">
        <f t="shared" ca="1" si="69"/>
        <v>66</v>
      </c>
    </row>
    <row r="1451" spans="1:11" x14ac:dyDescent="0.25">
      <c r="A1451" s="40" t="s">
        <v>3886</v>
      </c>
      <c r="B1451" s="23">
        <v>2029</v>
      </c>
      <c r="C1451" s="38" t="s">
        <v>18</v>
      </c>
      <c r="D1451" s="23" t="s">
        <v>63</v>
      </c>
      <c r="E1451" s="34" t="s">
        <v>64</v>
      </c>
      <c r="F1451" s="23" t="s">
        <v>76</v>
      </c>
      <c r="G1451" s="21" t="str">
        <f t="shared" ca="1" si="67"/>
        <v>VETERANS</v>
      </c>
      <c r="H1451" s="26">
        <v>20560</v>
      </c>
      <c r="I1451" s="39" t="s">
        <v>1508</v>
      </c>
      <c r="J1451" s="21">
        <f t="shared" ca="1" si="68"/>
        <v>63</v>
      </c>
      <c r="K1451" s="21">
        <f t="shared" ca="1" si="69"/>
        <v>62</v>
      </c>
    </row>
    <row r="1452" spans="1:11" x14ac:dyDescent="0.25">
      <c r="A1452" s="40" t="s">
        <v>3887</v>
      </c>
      <c r="B1452" s="23">
        <v>3003</v>
      </c>
      <c r="C1452" s="38" t="s">
        <v>24</v>
      </c>
      <c r="D1452" s="23" t="s">
        <v>63</v>
      </c>
      <c r="E1452" s="34" t="s">
        <v>64</v>
      </c>
      <c r="F1452" s="23" t="s">
        <v>76</v>
      </c>
      <c r="G1452" s="21" t="str">
        <f t="shared" ca="1" si="67"/>
        <v>VETERANS</v>
      </c>
      <c r="H1452" s="26">
        <v>20757</v>
      </c>
      <c r="I1452" s="39" t="s">
        <v>1515</v>
      </c>
      <c r="J1452" s="21">
        <f t="shared" ca="1" si="68"/>
        <v>63</v>
      </c>
      <c r="K1452" s="21">
        <f t="shared" ca="1" si="69"/>
        <v>62</v>
      </c>
    </row>
    <row r="1453" spans="1:11" x14ac:dyDescent="0.25">
      <c r="A1453" s="40" t="s">
        <v>3888</v>
      </c>
      <c r="B1453" s="22">
        <v>3022</v>
      </c>
      <c r="C1453" s="35" t="s">
        <v>37</v>
      </c>
      <c r="D1453" s="22" t="s">
        <v>63</v>
      </c>
      <c r="E1453" s="36" t="s">
        <v>64</v>
      </c>
      <c r="F1453" s="22" t="s">
        <v>76</v>
      </c>
      <c r="G1453" s="21" t="str">
        <f t="shared" ca="1" si="67"/>
        <v>VETERANS</v>
      </c>
      <c r="H1453" s="25">
        <v>19779</v>
      </c>
      <c r="I1453" s="37" t="s">
        <v>1516</v>
      </c>
      <c r="J1453" s="21">
        <f t="shared" ca="1" si="68"/>
        <v>65</v>
      </c>
      <c r="K1453" s="21">
        <f t="shared" ca="1" si="69"/>
        <v>65</v>
      </c>
    </row>
    <row r="1454" spans="1:11" x14ac:dyDescent="0.25">
      <c r="A1454" s="40" t="s">
        <v>3889</v>
      </c>
      <c r="B1454" s="22">
        <v>5003</v>
      </c>
      <c r="C1454" s="35" t="s">
        <v>40</v>
      </c>
      <c r="D1454" s="22" t="s">
        <v>63</v>
      </c>
      <c r="E1454" s="36" t="s">
        <v>64</v>
      </c>
      <c r="F1454" s="22" t="s">
        <v>76</v>
      </c>
      <c r="G1454" s="21" t="str">
        <f t="shared" ca="1" si="67"/>
        <v>VETERANS</v>
      </c>
      <c r="H1454" s="25">
        <v>17754</v>
      </c>
      <c r="I1454" s="37" t="s">
        <v>1513</v>
      </c>
      <c r="J1454" s="21">
        <f t="shared" ca="1" si="68"/>
        <v>71</v>
      </c>
      <c r="K1454" s="21">
        <f t="shared" ca="1" si="69"/>
        <v>70</v>
      </c>
    </row>
    <row r="1455" spans="1:11" x14ac:dyDescent="0.25">
      <c r="A1455" s="40" t="s">
        <v>3886</v>
      </c>
      <c r="B1455" s="23">
        <v>5003</v>
      </c>
      <c r="C1455" s="38" t="s">
        <v>40</v>
      </c>
      <c r="D1455" s="23" t="s">
        <v>63</v>
      </c>
      <c r="E1455" s="34" t="s">
        <v>64</v>
      </c>
      <c r="F1455" s="23" t="s">
        <v>76</v>
      </c>
      <c r="G1455" s="21" t="str">
        <f t="shared" ca="1" si="67"/>
        <v>SENIORS</v>
      </c>
      <c r="H1455" s="26">
        <v>23995</v>
      </c>
      <c r="I1455" s="39" t="s">
        <v>1514</v>
      </c>
      <c r="J1455" s="21">
        <f t="shared" ca="1" si="68"/>
        <v>54</v>
      </c>
      <c r="K1455" s="21">
        <f t="shared" ca="1" si="69"/>
        <v>53</v>
      </c>
    </row>
    <row r="1456" spans="1:11" x14ac:dyDescent="0.25">
      <c r="A1456" s="40" t="s">
        <v>3890</v>
      </c>
      <c r="B1456" s="22">
        <v>5009</v>
      </c>
      <c r="C1456" s="35" t="s">
        <v>42</v>
      </c>
      <c r="D1456" s="22" t="s">
        <v>63</v>
      </c>
      <c r="E1456" s="36" t="s">
        <v>64</v>
      </c>
      <c r="F1456" s="22" t="s">
        <v>76</v>
      </c>
      <c r="G1456" s="21" t="str">
        <f t="shared" ca="1" si="67"/>
        <v>SENIORS</v>
      </c>
      <c r="H1456" s="25">
        <v>23734</v>
      </c>
      <c r="I1456" s="37" t="s">
        <v>2377</v>
      </c>
      <c r="J1456" s="21">
        <f t="shared" ca="1" si="68"/>
        <v>55</v>
      </c>
      <c r="K1456" s="21">
        <f t="shared" ca="1" si="69"/>
        <v>54</v>
      </c>
    </row>
    <row r="1457" spans="1:11" x14ac:dyDescent="0.25">
      <c r="A1457" s="40" t="s">
        <v>3891</v>
      </c>
      <c r="B1457" s="22">
        <v>5012</v>
      </c>
      <c r="C1457" s="35" t="s">
        <v>44</v>
      </c>
      <c r="D1457" s="22" t="s">
        <v>63</v>
      </c>
      <c r="E1457" s="36" t="s">
        <v>64</v>
      </c>
      <c r="F1457" s="22" t="s">
        <v>76</v>
      </c>
      <c r="G1457" s="21" t="str">
        <f t="shared" ca="1" si="67"/>
        <v>VETERANS</v>
      </c>
      <c r="H1457" s="25">
        <v>16286</v>
      </c>
      <c r="I1457" s="37" t="s">
        <v>1511</v>
      </c>
      <c r="J1457" s="21">
        <f t="shared" ca="1" si="68"/>
        <v>75</v>
      </c>
      <c r="K1457" s="21">
        <f t="shared" ca="1" si="69"/>
        <v>74</v>
      </c>
    </row>
    <row r="1458" spans="1:11" x14ac:dyDescent="0.25">
      <c r="A1458" s="40" t="s">
        <v>3886</v>
      </c>
      <c r="B1458" s="23">
        <v>5030</v>
      </c>
      <c r="C1458" s="38" t="s">
        <v>55</v>
      </c>
      <c r="D1458" s="23" t="s">
        <v>63</v>
      </c>
      <c r="E1458" s="34" t="s">
        <v>64</v>
      </c>
      <c r="F1458" s="23" t="s">
        <v>76</v>
      </c>
      <c r="G1458" s="21" t="str">
        <f t="shared" ca="1" si="67"/>
        <v>SENIORS</v>
      </c>
      <c r="H1458" s="26">
        <v>23401</v>
      </c>
      <c r="I1458" s="39" t="s">
        <v>1505</v>
      </c>
      <c r="J1458" s="21">
        <f t="shared" ca="1" si="68"/>
        <v>55</v>
      </c>
      <c r="K1458" s="21">
        <f t="shared" ca="1" si="69"/>
        <v>55</v>
      </c>
    </row>
    <row r="1459" spans="1:11" x14ac:dyDescent="0.25">
      <c r="A1459" s="40" t="s">
        <v>3892</v>
      </c>
      <c r="B1459" s="23">
        <v>5025</v>
      </c>
      <c r="C1459" s="38" t="s">
        <v>50</v>
      </c>
      <c r="D1459" s="23" t="s">
        <v>63</v>
      </c>
      <c r="E1459" s="34" t="s">
        <v>64</v>
      </c>
      <c r="F1459" s="23" t="s">
        <v>76</v>
      </c>
      <c r="G1459" s="21" t="str">
        <f t="shared" ca="1" si="67"/>
        <v>VETERANS</v>
      </c>
      <c r="H1459" s="26">
        <v>22501</v>
      </c>
      <c r="I1459" s="39" t="s">
        <v>1517</v>
      </c>
      <c r="J1459" s="21">
        <f t="shared" ca="1" si="68"/>
        <v>58</v>
      </c>
      <c r="K1459" s="21">
        <f t="shared" ca="1" si="69"/>
        <v>57</v>
      </c>
    </row>
    <row r="1460" spans="1:11" x14ac:dyDescent="0.25">
      <c r="A1460" s="40" t="s">
        <v>3893</v>
      </c>
      <c r="B1460" s="22">
        <v>5028</v>
      </c>
      <c r="C1460" s="35" t="s">
        <v>53</v>
      </c>
      <c r="D1460" s="22" t="s">
        <v>63</v>
      </c>
      <c r="E1460" s="36" t="s">
        <v>64</v>
      </c>
      <c r="F1460" s="22" t="s">
        <v>76</v>
      </c>
      <c r="G1460" s="21" t="str">
        <f t="shared" ca="1" si="67"/>
        <v>VETERANS</v>
      </c>
      <c r="H1460" s="25">
        <v>21668</v>
      </c>
      <c r="I1460" s="37" t="s">
        <v>2423</v>
      </c>
      <c r="J1460" s="21">
        <f t="shared" ca="1" si="68"/>
        <v>60</v>
      </c>
      <c r="K1460" s="21">
        <f t="shared" ca="1" si="69"/>
        <v>59</v>
      </c>
    </row>
    <row r="1461" spans="1:11" x14ac:dyDescent="0.25">
      <c r="A1461" s="40" t="s">
        <v>3894</v>
      </c>
      <c r="B1461" s="23">
        <v>3001</v>
      </c>
      <c r="C1461" s="38" t="s">
        <v>23</v>
      </c>
      <c r="D1461" s="23" t="s">
        <v>63</v>
      </c>
      <c r="E1461" s="34" t="s">
        <v>64</v>
      </c>
      <c r="F1461" s="23" t="s">
        <v>76</v>
      </c>
      <c r="G1461" s="21" t="str">
        <f t="shared" ca="1" si="67"/>
        <v>POUSSINS</v>
      </c>
      <c r="H1461" s="26">
        <v>40305</v>
      </c>
      <c r="I1461" s="39" t="s">
        <v>1518</v>
      </c>
      <c r="J1461" s="21">
        <f t="shared" ca="1" si="68"/>
        <v>9</v>
      </c>
      <c r="K1461" s="21">
        <f t="shared" ca="1" si="69"/>
        <v>8</v>
      </c>
    </row>
    <row r="1462" spans="1:11" x14ac:dyDescent="0.25">
      <c r="A1462" s="40" t="s">
        <v>3895</v>
      </c>
      <c r="B1462" s="22">
        <v>5005</v>
      </c>
      <c r="C1462" s="35" t="s">
        <v>41</v>
      </c>
      <c r="D1462" s="22" t="s">
        <v>63</v>
      </c>
      <c r="E1462" s="36" t="s">
        <v>64</v>
      </c>
      <c r="F1462" s="22" t="s">
        <v>76</v>
      </c>
      <c r="G1462" s="21" t="str">
        <f t="shared" ca="1" si="67"/>
        <v>VETERANS</v>
      </c>
      <c r="H1462" s="25">
        <v>21130</v>
      </c>
      <c r="I1462" s="37" t="s">
        <v>2424</v>
      </c>
      <c r="J1462" s="21">
        <f t="shared" ca="1" si="68"/>
        <v>62</v>
      </c>
      <c r="K1462" s="21">
        <f t="shared" ca="1" si="69"/>
        <v>61</v>
      </c>
    </row>
    <row r="1463" spans="1:11" x14ac:dyDescent="0.25">
      <c r="A1463" s="40" t="s">
        <v>3896</v>
      </c>
      <c r="B1463" s="23">
        <v>5031</v>
      </c>
      <c r="C1463" s="38" t="s">
        <v>56</v>
      </c>
      <c r="D1463" s="23" t="s">
        <v>63</v>
      </c>
      <c r="E1463" s="34" t="s">
        <v>64</v>
      </c>
      <c r="F1463" s="23" t="s">
        <v>76</v>
      </c>
      <c r="G1463" s="21" t="str">
        <f t="shared" ca="1" si="67"/>
        <v>VETERANS</v>
      </c>
      <c r="H1463" s="26">
        <v>21411</v>
      </c>
      <c r="I1463" s="39" t="s">
        <v>1519</v>
      </c>
      <c r="J1463" s="21">
        <f t="shared" ca="1" si="68"/>
        <v>61</v>
      </c>
      <c r="K1463" s="21">
        <f t="shared" ca="1" si="69"/>
        <v>60</v>
      </c>
    </row>
    <row r="1464" spans="1:11" x14ac:dyDescent="0.25">
      <c r="A1464" s="40" t="s">
        <v>3897</v>
      </c>
      <c r="B1464" s="22">
        <v>3001</v>
      </c>
      <c r="C1464" s="35" t="s">
        <v>23</v>
      </c>
      <c r="D1464" s="22" t="s">
        <v>63</v>
      </c>
      <c r="E1464" s="36" t="s">
        <v>64</v>
      </c>
      <c r="F1464" s="22" t="s">
        <v>76</v>
      </c>
      <c r="G1464" s="21" t="str">
        <f t="shared" ca="1" si="67"/>
        <v>VETERANS</v>
      </c>
      <c r="H1464" s="25">
        <v>21670</v>
      </c>
      <c r="I1464" s="37" t="s">
        <v>1520</v>
      </c>
      <c r="J1464" s="21">
        <f t="shared" ca="1" si="68"/>
        <v>60</v>
      </c>
      <c r="K1464" s="21">
        <f t="shared" ca="1" si="69"/>
        <v>59</v>
      </c>
    </row>
    <row r="1465" spans="1:11" x14ac:dyDescent="0.25">
      <c r="A1465" s="40" t="s">
        <v>3898</v>
      </c>
      <c r="B1465" s="22">
        <v>3004</v>
      </c>
      <c r="C1465" s="35" t="s">
        <v>25</v>
      </c>
      <c r="D1465" s="22" t="s">
        <v>63</v>
      </c>
      <c r="E1465" s="36" t="s">
        <v>64</v>
      </c>
      <c r="F1465" s="22" t="s">
        <v>76</v>
      </c>
      <c r="G1465" s="21" t="str">
        <f t="shared" ca="1" si="67"/>
        <v>VETERANS</v>
      </c>
      <c r="H1465" s="25">
        <v>19963</v>
      </c>
      <c r="I1465" s="37" t="s">
        <v>1522</v>
      </c>
      <c r="J1465" s="21">
        <f t="shared" ca="1" si="68"/>
        <v>65</v>
      </c>
      <c r="K1465" s="21">
        <f t="shared" ca="1" si="69"/>
        <v>64</v>
      </c>
    </row>
    <row r="1466" spans="1:11" x14ac:dyDescent="0.25">
      <c r="A1466" s="40" t="s">
        <v>3899</v>
      </c>
      <c r="B1466" s="23">
        <v>3012</v>
      </c>
      <c r="C1466" s="38" t="s">
        <v>32</v>
      </c>
      <c r="D1466" s="23" t="s">
        <v>63</v>
      </c>
      <c r="E1466" s="34" t="s">
        <v>64</v>
      </c>
      <c r="F1466" s="23" t="s">
        <v>76</v>
      </c>
      <c r="G1466" s="21" t="str">
        <f t="shared" ca="1" si="67"/>
        <v>VETERANS</v>
      </c>
      <c r="H1466" s="26">
        <v>19539</v>
      </c>
      <c r="I1466" s="39" t="s">
        <v>1521</v>
      </c>
      <c r="J1466" s="21">
        <f t="shared" ca="1" si="68"/>
        <v>66</v>
      </c>
      <c r="K1466" s="21">
        <f t="shared" ca="1" si="69"/>
        <v>65</v>
      </c>
    </row>
    <row r="1467" spans="1:11" x14ac:dyDescent="0.25">
      <c r="A1467" s="40" t="s">
        <v>3900</v>
      </c>
      <c r="B1467" s="23">
        <v>3013</v>
      </c>
      <c r="C1467" s="38" t="s">
        <v>33</v>
      </c>
      <c r="D1467" s="23" t="s">
        <v>63</v>
      </c>
      <c r="E1467" s="34" t="s">
        <v>64</v>
      </c>
      <c r="F1467" s="23" t="s">
        <v>76</v>
      </c>
      <c r="G1467" s="21" t="str">
        <f t="shared" ca="1" si="67"/>
        <v>SENIORS</v>
      </c>
      <c r="H1467" s="26">
        <v>25326</v>
      </c>
      <c r="I1467" s="39" t="s">
        <v>1523</v>
      </c>
      <c r="J1467" s="21">
        <f t="shared" ca="1" si="68"/>
        <v>50</v>
      </c>
      <c r="K1467" s="21">
        <f t="shared" ca="1" si="69"/>
        <v>49</v>
      </c>
    </row>
    <row r="1468" spans="1:11" x14ac:dyDescent="0.25">
      <c r="A1468" s="40" t="s">
        <v>3901</v>
      </c>
      <c r="B1468" s="22">
        <v>5034</v>
      </c>
      <c r="C1468" s="35" t="s">
        <v>58</v>
      </c>
      <c r="D1468" s="22" t="s">
        <v>63</v>
      </c>
      <c r="E1468" s="36" t="s">
        <v>64</v>
      </c>
      <c r="F1468" s="22" t="s">
        <v>76</v>
      </c>
      <c r="G1468" s="21" t="str">
        <f t="shared" ca="1" si="67"/>
        <v>SENIORS</v>
      </c>
      <c r="H1468" s="25">
        <v>24359</v>
      </c>
      <c r="I1468" s="37" t="s">
        <v>1524</v>
      </c>
      <c r="J1468" s="21">
        <f t="shared" ca="1" si="68"/>
        <v>53</v>
      </c>
      <c r="K1468" s="21">
        <f t="shared" ca="1" si="69"/>
        <v>52</v>
      </c>
    </row>
    <row r="1469" spans="1:11" x14ac:dyDescent="0.25">
      <c r="A1469" s="40" t="s">
        <v>3902</v>
      </c>
      <c r="B1469" s="23">
        <v>2012</v>
      </c>
      <c r="C1469" s="38" t="s">
        <v>8</v>
      </c>
      <c r="D1469" s="23" t="s">
        <v>63</v>
      </c>
      <c r="E1469" s="34" t="s">
        <v>64</v>
      </c>
      <c r="F1469" s="23" t="s">
        <v>76</v>
      </c>
      <c r="G1469" s="21" t="str">
        <f t="shared" ca="1" si="67"/>
        <v>SENIORS</v>
      </c>
      <c r="H1469" s="26">
        <v>25607</v>
      </c>
      <c r="I1469" s="39" t="s">
        <v>1525</v>
      </c>
      <c r="J1469" s="21">
        <f t="shared" ca="1" si="68"/>
        <v>49</v>
      </c>
      <c r="K1469" s="21">
        <f t="shared" ca="1" si="69"/>
        <v>49</v>
      </c>
    </row>
    <row r="1470" spans="1:11" x14ac:dyDescent="0.25">
      <c r="A1470" s="40" t="s">
        <v>3903</v>
      </c>
      <c r="B1470" s="22">
        <v>2001</v>
      </c>
      <c r="C1470" s="35" t="s">
        <v>3</v>
      </c>
      <c r="D1470" s="22" t="s">
        <v>63</v>
      </c>
      <c r="E1470" s="36" t="s">
        <v>64</v>
      </c>
      <c r="F1470" s="22" t="s">
        <v>76</v>
      </c>
      <c r="G1470" s="21" t="str">
        <f t="shared" ca="1" si="67"/>
        <v>VETERANS</v>
      </c>
      <c r="H1470" s="25">
        <v>18617</v>
      </c>
      <c r="I1470" s="37" t="s">
        <v>1526</v>
      </c>
      <c r="J1470" s="21">
        <f t="shared" ca="1" si="68"/>
        <v>69</v>
      </c>
      <c r="K1470" s="21">
        <f t="shared" ca="1" si="69"/>
        <v>68</v>
      </c>
    </row>
    <row r="1471" spans="1:11" x14ac:dyDescent="0.25">
      <c r="A1471" s="40" t="s">
        <v>3904</v>
      </c>
      <c r="B1471" s="23">
        <v>5028</v>
      </c>
      <c r="C1471" s="38" t="s">
        <v>53</v>
      </c>
      <c r="D1471" s="23" t="s">
        <v>63</v>
      </c>
      <c r="E1471" s="34" t="s">
        <v>64</v>
      </c>
      <c r="F1471" s="23" t="s">
        <v>76</v>
      </c>
      <c r="G1471" s="21" t="str">
        <f t="shared" ca="1" si="67"/>
        <v>VETERANS</v>
      </c>
      <c r="H1471" s="26">
        <v>22485</v>
      </c>
      <c r="I1471" s="39" t="s">
        <v>1527</v>
      </c>
      <c r="J1471" s="21">
        <f t="shared" ca="1" si="68"/>
        <v>58</v>
      </c>
      <c r="K1471" s="21">
        <f t="shared" ca="1" si="69"/>
        <v>57</v>
      </c>
    </row>
    <row r="1472" spans="1:11" x14ac:dyDescent="0.25">
      <c r="A1472" s="40" t="s">
        <v>3905</v>
      </c>
      <c r="B1472" s="22">
        <v>5005</v>
      </c>
      <c r="C1472" s="35" t="s">
        <v>41</v>
      </c>
      <c r="D1472" s="22" t="s">
        <v>63</v>
      </c>
      <c r="E1472" s="36" t="s">
        <v>64</v>
      </c>
      <c r="F1472" s="22" t="s">
        <v>76</v>
      </c>
      <c r="G1472" s="21" t="str">
        <f t="shared" ca="1" si="67"/>
        <v>VETERANS</v>
      </c>
      <c r="H1472" s="25">
        <v>16456</v>
      </c>
      <c r="I1472" s="37" t="s">
        <v>1528</v>
      </c>
      <c r="J1472" s="21">
        <f t="shared" ca="1" si="68"/>
        <v>74</v>
      </c>
      <c r="K1472" s="21">
        <f t="shared" ca="1" si="69"/>
        <v>74</v>
      </c>
    </row>
    <row r="1473" spans="1:11" x14ac:dyDescent="0.25">
      <c r="A1473" s="40" t="s">
        <v>3906</v>
      </c>
      <c r="B1473" s="23">
        <v>5025</v>
      </c>
      <c r="C1473" s="38" t="s">
        <v>50</v>
      </c>
      <c r="D1473" s="23" t="s">
        <v>63</v>
      </c>
      <c r="E1473" s="34" t="s">
        <v>64</v>
      </c>
      <c r="F1473" s="23" t="s">
        <v>76</v>
      </c>
      <c r="G1473" s="21" t="str">
        <f t="shared" ca="1" si="67"/>
        <v>VETERANS</v>
      </c>
      <c r="H1473" s="26">
        <v>17892</v>
      </c>
      <c r="I1473" s="39" t="s">
        <v>1529</v>
      </c>
      <c r="J1473" s="21">
        <f t="shared" ca="1" si="68"/>
        <v>71</v>
      </c>
      <c r="K1473" s="21">
        <f t="shared" ca="1" si="69"/>
        <v>70</v>
      </c>
    </row>
    <row r="1474" spans="1:11" x14ac:dyDescent="0.25">
      <c r="A1474" s="40" t="s">
        <v>3907</v>
      </c>
      <c r="B1474" s="22">
        <v>5003</v>
      </c>
      <c r="C1474" s="35" t="s">
        <v>40</v>
      </c>
      <c r="D1474" s="22" t="s">
        <v>63</v>
      </c>
      <c r="E1474" s="36" t="s">
        <v>64</v>
      </c>
      <c r="F1474" s="22" t="s">
        <v>76</v>
      </c>
      <c r="G1474" s="21" t="str">
        <f t="shared" ref="G1474:G1537" ca="1" si="70">VLOOKUP(H1474,$P$2:$Q$15,2,1)</f>
        <v>VETERANS</v>
      </c>
      <c r="H1474" s="25">
        <v>13146</v>
      </c>
      <c r="I1474" s="37" t="s">
        <v>1530</v>
      </c>
      <c r="J1474" s="21">
        <f t="shared" ref="J1474:J1537" ca="1" si="71">DATEDIF(H1474,DATE(YEAR(TODAY()),12,31),"y")</f>
        <v>84</v>
      </c>
      <c r="K1474" s="21">
        <f t="shared" ref="K1474:K1537" ca="1" si="72">IF(H1474="","",DATEDIF(H1474,TODAY(),"Y"))</f>
        <v>83</v>
      </c>
    </row>
    <row r="1475" spans="1:11" x14ac:dyDescent="0.25">
      <c r="A1475" s="40" t="s">
        <v>3908</v>
      </c>
      <c r="B1475" s="23">
        <v>2010</v>
      </c>
      <c r="C1475" s="38" t="s">
        <v>6</v>
      </c>
      <c r="D1475" s="23" t="s">
        <v>63</v>
      </c>
      <c r="E1475" s="34" t="s">
        <v>64</v>
      </c>
      <c r="F1475" s="23" t="s">
        <v>76</v>
      </c>
      <c r="G1475" s="21" t="str">
        <f t="shared" ca="1" si="70"/>
        <v>SENIORS</v>
      </c>
      <c r="H1475" s="26">
        <v>27167</v>
      </c>
      <c r="I1475" s="39" t="s">
        <v>1531</v>
      </c>
      <c r="J1475" s="21">
        <f t="shared" ca="1" si="71"/>
        <v>45</v>
      </c>
      <c r="K1475" s="21">
        <f t="shared" ca="1" si="72"/>
        <v>44</v>
      </c>
    </row>
    <row r="1476" spans="1:11" x14ac:dyDescent="0.25">
      <c r="A1476" s="40" t="s">
        <v>3909</v>
      </c>
      <c r="B1476" s="22">
        <v>2010</v>
      </c>
      <c r="C1476" s="35" t="s">
        <v>6</v>
      </c>
      <c r="D1476" s="22" t="s">
        <v>63</v>
      </c>
      <c r="E1476" s="36" t="s">
        <v>64</v>
      </c>
      <c r="F1476" s="22" t="s">
        <v>76</v>
      </c>
      <c r="G1476" s="21" t="str">
        <f t="shared" ca="1" si="70"/>
        <v>CADETS</v>
      </c>
      <c r="H1476" s="25">
        <v>38321</v>
      </c>
      <c r="I1476" s="37" t="s">
        <v>1532</v>
      </c>
      <c r="J1476" s="21">
        <f t="shared" ca="1" si="71"/>
        <v>15</v>
      </c>
      <c r="K1476" s="21">
        <f t="shared" ca="1" si="72"/>
        <v>14</v>
      </c>
    </row>
    <row r="1477" spans="1:11" x14ac:dyDescent="0.25">
      <c r="A1477" s="40" t="s">
        <v>3910</v>
      </c>
      <c r="B1477" s="23">
        <v>2012</v>
      </c>
      <c r="C1477" s="38" t="s">
        <v>8</v>
      </c>
      <c r="D1477" s="23" t="s">
        <v>64</v>
      </c>
      <c r="E1477" s="34" t="s">
        <v>64</v>
      </c>
      <c r="F1477" s="23" t="s">
        <v>76</v>
      </c>
      <c r="G1477" s="21" t="str">
        <f t="shared" ca="1" si="70"/>
        <v>VETERANS</v>
      </c>
      <c r="H1477" s="26">
        <v>19632</v>
      </c>
      <c r="I1477" s="39" t="s">
        <v>1533</v>
      </c>
      <c r="J1477" s="21">
        <f t="shared" ca="1" si="71"/>
        <v>66</v>
      </c>
      <c r="K1477" s="21">
        <f t="shared" ca="1" si="72"/>
        <v>65</v>
      </c>
    </row>
    <row r="1478" spans="1:11" x14ac:dyDescent="0.25">
      <c r="A1478" s="40" t="s">
        <v>3911</v>
      </c>
      <c r="B1478" s="22">
        <v>2033</v>
      </c>
      <c r="C1478" s="35" t="s">
        <v>21</v>
      </c>
      <c r="D1478" s="22" t="s">
        <v>63</v>
      </c>
      <c r="E1478" s="36" t="s">
        <v>64</v>
      </c>
      <c r="F1478" s="22" t="s">
        <v>76</v>
      </c>
      <c r="G1478" s="21" t="str">
        <f t="shared" ca="1" si="70"/>
        <v>SENIORS</v>
      </c>
      <c r="H1478" s="25">
        <v>26100</v>
      </c>
      <c r="I1478" s="37" t="s">
        <v>1534</v>
      </c>
      <c r="J1478" s="21">
        <f t="shared" ca="1" si="71"/>
        <v>48</v>
      </c>
      <c r="K1478" s="21">
        <f t="shared" ca="1" si="72"/>
        <v>47</v>
      </c>
    </row>
    <row r="1479" spans="1:11" x14ac:dyDescent="0.25">
      <c r="A1479" s="40" t="s">
        <v>3912</v>
      </c>
      <c r="B1479" s="23">
        <v>2015</v>
      </c>
      <c r="C1479" s="38" t="s">
        <v>9</v>
      </c>
      <c r="D1479" s="23" t="s">
        <v>63</v>
      </c>
      <c r="E1479" s="34" t="s">
        <v>64</v>
      </c>
      <c r="F1479" s="23" t="s">
        <v>76</v>
      </c>
      <c r="G1479" s="21" t="str">
        <f t="shared" ca="1" si="70"/>
        <v>VETERANS</v>
      </c>
      <c r="H1479" s="26">
        <v>15236</v>
      </c>
      <c r="I1479" s="39" t="s">
        <v>1535</v>
      </c>
      <c r="J1479" s="21">
        <f t="shared" ca="1" si="71"/>
        <v>78</v>
      </c>
      <c r="K1479" s="21">
        <f t="shared" ca="1" si="72"/>
        <v>77</v>
      </c>
    </row>
    <row r="1480" spans="1:11" x14ac:dyDescent="0.25">
      <c r="A1480" s="40" t="s">
        <v>3913</v>
      </c>
      <c r="B1480" s="22">
        <v>2015</v>
      </c>
      <c r="C1480" s="35" t="s">
        <v>9</v>
      </c>
      <c r="D1480" s="22" t="s">
        <v>63</v>
      </c>
      <c r="E1480" s="36" t="s">
        <v>64</v>
      </c>
      <c r="F1480" s="22" t="s">
        <v>76</v>
      </c>
      <c r="G1480" s="21" t="str">
        <f t="shared" ca="1" si="70"/>
        <v>VETERANS</v>
      </c>
      <c r="H1480" s="25">
        <v>17895</v>
      </c>
      <c r="I1480" s="37" t="s">
        <v>1536</v>
      </c>
      <c r="J1480" s="21">
        <f t="shared" ca="1" si="71"/>
        <v>71</v>
      </c>
      <c r="K1480" s="21">
        <f t="shared" ca="1" si="72"/>
        <v>70</v>
      </c>
    </row>
    <row r="1481" spans="1:11" x14ac:dyDescent="0.25">
      <c r="A1481" s="40" t="s">
        <v>3914</v>
      </c>
      <c r="B1481" s="23">
        <v>2015</v>
      </c>
      <c r="C1481" s="38" t="s">
        <v>9</v>
      </c>
      <c r="D1481" s="23" t="s">
        <v>63</v>
      </c>
      <c r="E1481" s="34" t="s">
        <v>64</v>
      </c>
      <c r="F1481" s="23" t="s">
        <v>76</v>
      </c>
      <c r="G1481" s="21" t="str">
        <f t="shared" ca="1" si="70"/>
        <v>VETERANS</v>
      </c>
      <c r="H1481" s="26">
        <v>19921</v>
      </c>
      <c r="I1481" s="39" t="s">
        <v>1537</v>
      </c>
      <c r="J1481" s="21">
        <f t="shared" ca="1" si="71"/>
        <v>65</v>
      </c>
      <c r="K1481" s="21">
        <f t="shared" ca="1" si="72"/>
        <v>64</v>
      </c>
    </row>
    <row r="1482" spans="1:11" x14ac:dyDescent="0.25">
      <c r="A1482" s="40" t="s">
        <v>3915</v>
      </c>
      <c r="B1482" s="22">
        <v>2015</v>
      </c>
      <c r="C1482" s="35" t="s">
        <v>9</v>
      </c>
      <c r="D1482" s="22" t="s">
        <v>63</v>
      </c>
      <c r="E1482" s="36" t="s">
        <v>64</v>
      </c>
      <c r="F1482" s="22" t="s">
        <v>76</v>
      </c>
      <c r="G1482" s="21" t="str">
        <f t="shared" ca="1" si="70"/>
        <v>VETERANS</v>
      </c>
      <c r="H1482" s="25">
        <v>15866</v>
      </c>
      <c r="I1482" s="37" t="s">
        <v>1538</v>
      </c>
      <c r="J1482" s="21">
        <f t="shared" ca="1" si="71"/>
        <v>76</v>
      </c>
      <c r="K1482" s="21">
        <f t="shared" ca="1" si="72"/>
        <v>75</v>
      </c>
    </row>
    <row r="1483" spans="1:11" x14ac:dyDescent="0.25">
      <c r="A1483" s="40" t="s">
        <v>3916</v>
      </c>
      <c r="B1483" s="23">
        <v>2015</v>
      </c>
      <c r="C1483" s="38" t="s">
        <v>9</v>
      </c>
      <c r="D1483" s="23" t="s">
        <v>63</v>
      </c>
      <c r="E1483" s="34" t="s">
        <v>64</v>
      </c>
      <c r="F1483" s="23" t="s">
        <v>76</v>
      </c>
      <c r="G1483" s="21" t="str">
        <f t="shared" ca="1" si="70"/>
        <v>VETERANS</v>
      </c>
      <c r="H1483" s="26">
        <v>21021</v>
      </c>
      <c r="I1483" s="39" t="s">
        <v>1539</v>
      </c>
      <c r="J1483" s="21">
        <f t="shared" ca="1" si="71"/>
        <v>62</v>
      </c>
      <c r="K1483" s="21">
        <f t="shared" ca="1" si="72"/>
        <v>61</v>
      </c>
    </row>
    <row r="1484" spans="1:11" x14ac:dyDescent="0.25">
      <c r="A1484" s="40" t="s">
        <v>3917</v>
      </c>
      <c r="B1484" s="22">
        <v>2035</v>
      </c>
      <c r="C1484" s="35" t="s">
        <v>22</v>
      </c>
      <c r="D1484" s="22" t="s">
        <v>63</v>
      </c>
      <c r="E1484" s="36" t="s">
        <v>64</v>
      </c>
      <c r="F1484" s="22" t="s">
        <v>76</v>
      </c>
      <c r="G1484" s="21" t="str">
        <f t="shared" ca="1" si="70"/>
        <v>VETERANS</v>
      </c>
      <c r="H1484" s="25">
        <v>13318</v>
      </c>
      <c r="I1484" s="37" t="s">
        <v>1540</v>
      </c>
      <c r="J1484" s="21">
        <f t="shared" ca="1" si="71"/>
        <v>83</v>
      </c>
      <c r="K1484" s="21">
        <f t="shared" ca="1" si="72"/>
        <v>82</v>
      </c>
    </row>
    <row r="1485" spans="1:11" x14ac:dyDescent="0.25">
      <c r="A1485" s="40" t="s">
        <v>3918</v>
      </c>
      <c r="B1485" s="23">
        <v>2007</v>
      </c>
      <c r="C1485" s="38" t="s">
        <v>5</v>
      </c>
      <c r="D1485" s="23" t="s">
        <v>63</v>
      </c>
      <c r="E1485" s="34" t="s">
        <v>64</v>
      </c>
      <c r="F1485" s="23" t="s">
        <v>76</v>
      </c>
      <c r="G1485" s="21" t="str">
        <f t="shared" ca="1" si="70"/>
        <v>SENIORS</v>
      </c>
      <c r="H1485" s="26">
        <v>24942</v>
      </c>
      <c r="I1485" s="39" t="s">
        <v>1541</v>
      </c>
      <c r="J1485" s="21">
        <f t="shared" ca="1" si="71"/>
        <v>51</v>
      </c>
      <c r="K1485" s="21">
        <f t="shared" ca="1" si="72"/>
        <v>50</v>
      </c>
    </row>
    <row r="1486" spans="1:11" x14ac:dyDescent="0.25">
      <c r="A1486" s="40" t="s">
        <v>3919</v>
      </c>
      <c r="B1486" s="22">
        <v>3003</v>
      </c>
      <c r="C1486" s="35" t="s">
        <v>24</v>
      </c>
      <c r="D1486" s="22" t="s">
        <v>63</v>
      </c>
      <c r="E1486" s="36" t="s">
        <v>64</v>
      </c>
      <c r="F1486" s="22" t="s">
        <v>76</v>
      </c>
      <c r="G1486" s="21" t="str">
        <f t="shared" ca="1" si="70"/>
        <v>VETERANS</v>
      </c>
      <c r="H1486" s="25">
        <v>18448</v>
      </c>
      <c r="I1486" s="37" t="s">
        <v>1542</v>
      </c>
      <c r="J1486" s="21">
        <f t="shared" ca="1" si="71"/>
        <v>69</v>
      </c>
      <c r="K1486" s="21">
        <f t="shared" ca="1" si="72"/>
        <v>68</v>
      </c>
    </row>
    <row r="1487" spans="1:11" x14ac:dyDescent="0.25">
      <c r="A1487" s="40" t="s">
        <v>3920</v>
      </c>
      <c r="B1487" s="23">
        <v>3004</v>
      </c>
      <c r="C1487" s="38" t="s">
        <v>25</v>
      </c>
      <c r="D1487" s="23" t="s">
        <v>63</v>
      </c>
      <c r="E1487" s="34" t="s">
        <v>64</v>
      </c>
      <c r="F1487" s="23" t="s">
        <v>76</v>
      </c>
      <c r="G1487" s="21" t="str">
        <f t="shared" ca="1" si="70"/>
        <v>VETERANS</v>
      </c>
      <c r="H1487" s="26">
        <v>15910</v>
      </c>
      <c r="I1487" s="39" t="s">
        <v>1543</v>
      </c>
      <c r="J1487" s="21">
        <f t="shared" ca="1" si="71"/>
        <v>76</v>
      </c>
      <c r="K1487" s="21">
        <f t="shared" ca="1" si="72"/>
        <v>75</v>
      </c>
    </row>
    <row r="1488" spans="1:11" x14ac:dyDescent="0.25">
      <c r="A1488" s="40" t="s">
        <v>3921</v>
      </c>
      <c r="B1488" s="22">
        <v>5034</v>
      </c>
      <c r="C1488" s="35" t="s">
        <v>58</v>
      </c>
      <c r="D1488" s="22" t="s">
        <v>63</v>
      </c>
      <c r="E1488" s="36" t="s">
        <v>64</v>
      </c>
      <c r="F1488" s="22" t="s">
        <v>76</v>
      </c>
      <c r="G1488" s="21" t="str">
        <f t="shared" ca="1" si="70"/>
        <v>SENIORS</v>
      </c>
      <c r="H1488" s="25">
        <v>23275</v>
      </c>
      <c r="I1488" s="37" t="s">
        <v>1544</v>
      </c>
      <c r="J1488" s="21">
        <f t="shared" ca="1" si="71"/>
        <v>56</v>
      </c>
      <c r="K1488" s="21">
        <f t="shared" ca="1" si="72"/>
        <v>55</v>
      </c>
    </row>
    <row r="1489" spans="1:11" x14ac:dyDescent="0.25">
      <c r="A1489" s="40" t="s">
        <v>3922</v>
      </c>
      <c r="B1489" s="23">
        <v>5034</v>
      </c>
      <c r="C1489" s="38" t="s">
        <v>58</v>
      </c>
      <c r="D1489" s="23" t="s">
        <v>64</v>
      </c>
      <c r="E1489" s="34" t="s">
        <v>64</v>
      </c>
      <c r="F1489" s="23" t="s">
        <v>76</v>
      </c>
      <c r="G1489" s="21" t="str">
        <f t="shared" ca="1" si="70"/>
        <v>SENIORS</v>
      </c>
      <c r="H1489" s="26">
        <v>23272</v>
      </c>
      <c r="I1489" s="39" t="s">
        <v>1545</v>
      </c>
      <c r="J1489" s="21">
        <f t="shared" ca="1" si="71"/>
        <v>56</v>
      </c>
      <c r="K1489" s="21">
        <f t="shared" ca="1" si="72"/>
        <v>55</v>
      </c>
    </row>
    <row r="1490" spans="1:11" x14ac:dyDescent="0.25">
      <c r="A1490" s="40" t="s">
        <v>3923</v>
      </c>
      <c r="B1490" s="23">
        <v>5003</v>
      </c>
      <c r="C1490" s="38" t="s">
        <v>40</v>
      </c>
      <c r="D1490" s="23" t="s">
        <v>64</v>
      </c>
      <c r="E1490" s="34" t="s">
        <v>64</v>
      </c>
      <c r="F1490" s="23" t="s">
        <v>76</v>
      </c>
      <c r="G1490" s="21" t="str">
        <f t="shared" ca="1" si="70"/>
        <v>SENIORS</v>
      </c>
      <c r="H1490" s="26">
        <v>33784</v>
      </c>
      <c r="I1490" s="39" t="s">
        <v>1547</v>
      </c>
      <c r="J1490" s="21">
        <f t="shared" ca="1" si="71"/>
        <v>27</v>
      </c>
      <c r="K1490" s="21">
        <f t="shared" ca="1" si="72"/>
        <v>26</v>
      </c>
    </row>
    <row r="1491" spans="1:11" x14ac:dyDescent="0.25">
      <c r="A1491" s="40" t="s">
        <v>3924</v>
      </c>
      <c r="B1491" s="22">
        <v>5015</v>
      </c>
      <c r="C1491" s="35" t="s">
        <v>45</v>
      </c>
      <c r="D1491" s="22" t="s">
        <v>63</v>
      </c>
      <c r="E1491" s="36" t="s">
        <v>64</v>
      </c>
      <c r="F1491" s="22" t="s">
        <v>76</v>
      </c>
      <c r="G1491" s="21" t="str">
        <f t="shared" ca="1" si="70"/>
        <v>SENIORS</v>
      </c>
      <c r="H1491" s="25">
        <v>29918</v>
      </c>
      <c r="I1491" s="37" t="s">
        <v>1546</v>
      </c>
      <c r="J1491" s="21">
        <f t="shared" ca="1" si="71"/>
        <v>38</v>
      </c>
      <c r="K1491" s="21">
        <f t="shared" ca="1" si="72"/>
        <v>37</v>
      </c>
    </row>
    <row r="1492" spans="1:11" x14ac:dyDescent="0.25">
      <c r="A1492" s="40" t="s">
        <v>3925</v>
      </c>
      <c r="B1492" s="22">
        <v>2010</v>
      </c>
      <c r="C1492" s="35" t="s">
        <v>6</v>
      </c>
      <c r="D1492" s="22" t="s">
        <v>63</v>
      </c>
      <c r="E1492" s="36" t="s">
        <v>64</v>
      </c>
      <c r="F1492" s="22" t="s">
        <v>76</v>
      </c>
      <c r="G1492" s="21" t="str">
        <f t="shared" ca="1" si="70"/>
        <v>SENIORS</v>
      </c>
      <c r="H1492" s="25">
        <v>27292</v>
      </c>
      <c r="I1492" s="37" t="s">
        <v>1548</v>
      </c>
      <c r="J1492" s="21">
        <f t="shared" ca="1" si="71"/>
        <v>45</v>
      </c>
      <c r="K1492" s="21">
        <f t="shared" ca="1" si="72"/>
        <v>44</v>
      </c>
    </row>
    <row r="1493" spans="1:11" x14ac:dyDescent="0.25">
      <c r="A1493" s="40" t="s">
        <v>3926</v>
      </c>
      <c r="B1493" s="23">
        <v>2010</v>
      </c>
      <c r="C1493" s="38" t="s">
        <v>6</v>
      </c>
      <c r="D1493" s="23" t="s">
        <v>64</v>
      </c>
      <c r="E1493" s="34" t="s">
        <v>64</v>
      </c>
      <c r="F1493" s="23" t="s">
        <v>76</v>
      </c>
      <c r="G1493" s="21" t="str">
        <f t="shared" ca="1" si="70"/>
        <v>JUNIORS</v>
      </c>
      <c r="H1493" s="26">
        <v>37152</v>
      </c>
      <c r="I1493" s="39" t="s">
        <v>1549</v>
      </c>
      <c r="J1493" s="21">
        <f t="shared" ca="1" si="71"/>
        <v>18</v>
      </c>
      <c r="K1493" s="21">
        <f t="shared" ca="1" si="72"/>
        <v>17</v>
      </c>
    </row>
    <row r="1494" spans="1:11" x14ac:dyDescent="0.25">
      <c r="A1494" s="40" t="s">
        <v>3927</v>
      </c>
      <c r="B1494" s="22">
        <v>2010</v>
      </c>
      <c r="C1494" s="35" t="s">
        <v>6</v>
      </c>
      <c r="D1494" s="22" t="s">
        <v>63</v>
      </c>
      <c r="E1494" s="36" t="s">
        <v>64</v>
      </c>
      <c r="F1494" s="22" t="s">
        <v>76</v>
      </c>
      <c r="G1494" s="21" t="str">
        <f t="shared" ca="1" si="70"/>
        <v>CADETS</v>
      </c>
      <c r="H1494" s="25">
        <v>38543</v>
      </c>
      <c r="I1494" s="37" t="s">
        <v>1550</v>
      </c>
      <c r="J1494" s="21">
        <f t="shared" ca="1" si="71"/>
        <v>14</v>
      </c>
      <c r="K1494" s="21">
        <f t="shared" ca="1" si="72"/>
        <v>13</v>
      </c>
    </row>
    <row r="1495" spans="1:11" x14ac:dyDescent="0.25">
      <c r="A1495" s="40" t="s">
        <v>3928</v>
      </c>
      <c r="B1495" s="23">
        <v>2010</v>
      </c>
      <c r="C1495" s="38" t="s">
        <v>6</v>
      </c>
      <c r="D1495" s="23" t="s">
        <v>64</v>
      </c>
      <c r="E1495" s="34" t="s">
        <v>64</v>
      </c>
      <c r="F1495" s="23" t="s">
        <v>76</v>
      </c>
      <c r="G1495" s="21" t="str">
        <f t="shared" ca="1" si="70"/>
        <v>SENIORS</v>
      </c>
      <c r="H1495" s="26">
        <v>27962</v>
      </c>
      <c r="I1495" s="39" t="s">
        <v>1551</v>
      </c>
      <c r="J1495" s="21">
        <f t="shared" ca="1" si="71"/>
        <v>43</v>
      </c>
      <c r="K1495" s="21">
        <f t="shared" ca="1" si="72"/>
        <v>42</v>
      </c>
    </row>
    <row r="1496" spans="1:11" x14ac:dyDescent="0.25">
      <c r="A1496" s="40" t="s">
        <v>3929</v>
      </c>
      <c r="B1496" s="22">
        <v>3003</v>
      </c>
      <c r="C1496" s="35" t="s">
        <v>24</v>
      </c>
      <c r="D1496" s="22" t="s">
        <v>63</v>
      </c>
      <c r="E1496" s="36" t="s">
        <v>64</v>
      </c>
      <c r="F1496" s="22" t="s">
        <v>77</v>
      </c>
      <c r="G1496" s="21" t="str">
        <f t="shared" ca="1" si="70"/>
        <v>SENIORS</v>
      </c>
      <c r="H1496" s="25">
        <v>28453</v>
      </c>
      <c r="I1496" s="37" t="s">
        <v>1552</v>
      </c>
      <c r="J1496" s="21">
        <f t="shared" ca="1" si="71"/>
        <v>42</v>
      </c>
      <c r="K1496" s="21">
        <f t="shared" ca="1" si="72"/>
        <v>41</v>
      </c>
    </row>
    <row r="1497" spans="1:11" x14ac:dyDescent="0.25">
      <c r="A1497" s="40" t="s">
        <v>3930</v>
      </c>
      <c r="B1497" s="23">
        <v>3003</v>
      </c>
      <c r="C1497" s="38" t="s">
        <v>24</v>
      </c>
      <c r="D1497" s="23" t="s">
        <v>63</v>
      </c>
      <c r="E1497" s="34" t="s">
        <v>64</v>
      </c>
      <c r="F1497" s="23" t="s">
        <v>76</v>
      </c>
      <c r="G1497" s="21" t="str">
        <f t="shared" ca="1" si="70"/>
        <v>SENIORS</v>
      </c>
      <c r="H1497" s="26">
        <v>30206</v>
      </c>
      <c r="I1497" s="39" t="s">
        <v>2378</v>
      </c>
      <c r="J1497" s="21">
        <f t="shared" ca="1" si="71"/>
        <v>37</v>
      </c>
      <c r="K1497" s="21">
        <f t="shared" ca="1" si="72"/>
        <v>36</v>
      </c>
    </row>
    <row r="1498" spans="1:11" x14ac:dyDescent="0.25">
      <c r="A1498" s="40" t="s">
        <v>3931</v>
      </c>
      <c r="B1498" s="22">
        <v>3003</v>
      </c>
      <c r="C1498" s="35" t="s">
        <v>24</v>
      </c>
      <c r="D1498" s="22" t="s">
        <v>63</v>
      </c>
      <c r="E1498" s="36" t="s">
        <v>64</v>
      </c>
      <c r="F1498" s="22" t="s">
        <v>76</v>
      </c>
      <c r="G1498" s="21" t="str">
        <f t="shared" ca="1" si="70"/>
        <v>SENIORS</v>
      </c>
      <c r="H1498" s="25">
        <v>35222</v>
      </c>
      <c r="I1498" s="37" t="s">
        <v>1785</v>
      </c>
      <c r="J1498" s="21">
        <f t="shared" ca="1" si="71"/>
        <v>23</v>
      </c>
      <c r="K1498" s="21">
        <f t="shared" ca="1" si="72"/>
        <v>22</v>
      </c>
    </row>
    <row r="1499" spans="1:11" x14ac:dyDescent="0.25">
      <c r="A1499" s="40" t="s">
        <v>3932</v>
      </c>
      <c r="B1499" s="23">
        <v>3001</v>
      </c>
      <c r="C1499" s="38" t="s">
        <v>23</v>
      </c>
      <c r="D1499" s="23" t="s">
        <v>63</v>
      </c>
      <c r="E1499" s="34" t="s">
        <v>66</v>
      </c>
      <c r="F1499" s="23" t="s">
        <v>76</v>
      </c>
      <c r="G1499" s="21" t="str">
        <f t="shared" ca="1" si="70"/>
        <v>SENIORS</v>
      </c>
      <c r="H1499" s="26">
        <v>25009</v>
      </c>
      <c r="I1499" s="39" t="s">
        <v>1553</v>
      </c>
      <c r="J1499" s="21">
        <f t="shared" ca="1" si="71"/>
        <v>51</v>
      </c>
      <c r="K1499" s="21">
        <f t="shared" ca="1" si="72"/>
        <v>50</v>
      </c>
    </row>
    <row r="1500" spans="1:11" x14ac:dyDescent="0.25">
      <c r="A1500" s="40" t="s">
        <v>3933</v>
      </c>
      <c r="B1500" s="22">
        <v>3022</v>
      </c>
      <c r="C1500" s="35" t="s">
        <v>37</v>
      </c>
      <c r="D1500" s="22" t="s">
        <v>64</v>
      </c>
      <c r="E1500" s="36" t="s">
        <v>64</v>
      </c>
      <c r="F1500" s="22" t="s">
        <v>76</v>
      </c>
      <c r="G1500" s="21" t="str">
        <f t="shared" ca="1" si="70"/>
        <v>SENIORS</v>
      </c>
      <c r="H1500" s="25">
        <v>31211</v>
      </c>
      <c r="I1500" s="37" t="s">
        <v>1554</v>
      </c>
      <c r="J1500" s="21">
        <f t="shared" ca="1" si="71"/>
        <v>34</v>
      </c>
      <c r="K1500" s="21">
        <f t="shared" ca="1" si="72"/>
        <v>33</v>
      </c>
    </row>
    <row r="1501" spans="1:11" x14ac:dyDescent="0.25">
      <c r="A1501" s="40" t="s">
        <v>3934</v>
      </c>
      <c r="B1501" s="23">
        <v>2029</v>
      </c>
      <c r="C1501" s="38" t="s">
        <v>18</v>
      </c>
      <c r="D1501" s="23" t="s">
        <v>63</v>
      </c>
      <c r="E1501" s="34" t="s">
        <v>64</v>
      </c>
      <c r="F1501" s="23" t="s">
        <v>76</v>
      </c>
      <c r="G1501" s="21" t="str">
        <f t="shared" ca="1" si="70"/>
        <v>VETERANS</v>
      </c>
      <c r="H1501" s="26">
        <v>19775</v>
      </c>
      <c r="I1501" s="39" t="s">
        <v>1555</v>
      </c>
      <c r="J1501" s="21">
        <f t="shared" ca="1" si="71"/>
        <v>65</v>
      </c>
      <c r="K1501" s="21">
        <f t="shared" ca="1" si="72"/>
        <v>65</v>
      </c>
    </row>
    <row r="1502" spans="1:11" x14ac:dyDescent="0.25">
      <c r="A1502" s="40" t="s">
        <v>3935</v>
      </c>
      <c r="B1502" s="22">
        <v>3005</v>
      </c>
      <c r="C1502" s="35" t="s">
        <v>26</v>
      </c>
      <c r="D1502" s="22" t="s">
        <v>63</v>
      </c>
      <c r="E1502" s="36" t="s">
        <v>64</v>
      </c>
      <c r="F1502" s="22" t="s">
        <v>76</v>
      </c>
      <c r="G1502" s="21" t="str">
        <f t="shared" ca="1" si="70"/>
        <v>VETERANS</v>
      </c>
      <c r="H1502" s="25">
        <v>20384</v>
      </c>
      <c r="I1502" s="37" t="s">
        <v>1556</v>
      </c>
      <c r="J1502" s="21">
        <f t="shared" ca="1" si="71"/>
        <v>64</v>
      </c>
      <c r="K1502" s="21">
        <f t="shared" ca="1" si="72"/>
        <v>63</v>
      </c>
    </row>
    <row r="1503" spans="1:11" x14ac:dyDescent="0.25">
      <c r="A1503" s="40" t="s">
        <v>3936</v>
      </c>
      <c r="B1503" s="22">
        <v>2024</v>
      </c>
      <c r="C1503" s="35" t="s">
        <v>14</v>
      </c>
      <c r="D1503" s="22" t="s">
        <v>63</v>
      </c>
      <c r="E1503" s="36" t="s">
        <v>64</v>
      </c>
      <c r="F1503" s="22" t="s">
        <v>76</v>
      </c>
      <c r="G1503" s="21" t="str">
        <f t="shared" ca="1" si="70"/>
        <v>VETERANS</v>
      </c>
      <c r="H1503" s="25">
        <v>12985</v>
      </c>
      <c r="I1503" s="37" t="s">
        <v>1558</v>
      </c>
      <c r="J1503" s="21">
        <f t="shared" ca="1" si="71"/>
        <v>84</v>
      </c>
      <c r="K1503" s="21">
        <f t="shared" ca="1" si="72"/>
        <v>83</v>
      </c>
    </row>
    <row r="1504" spans="1:11" x14ac:dyDescent="0.25">
      <c r="A1504" s="40" t="s">
        <v>3937</v>
      </c>
      <c r="B1504" s="23">
        <v>2025</v>
      </c>
      <c r="C1504" s="38" t="s">
        <v>15</v>
      </c>
      <c r="D1504" s="23" t="s">
        <v>63</v>
      </c>
      <c r="E1504" s="34" t="s">
        <v>64</v>
      </c>
      <c r="F1504" s="23" t="s">
        <v>76</v>
      </c>
      <c r="G1504" s="21" t="str">
        <f t="shared" ca="1" si="70"/>
        <v>VETERANS</v>
      </c>
      <c r="H1504" s="26">
        <v>18370</v>
      </c>
      <c r="I1504" s="39" t="s">
        <v>1557</v>
      </c>
      <c r="J1504" s="21">
        <f t="shared" ca="1" si="71"/>
        <v>69</v>
      </c>
      <c r="K1504" s="21">
        <f t="shared" ca="1" si="72"/>
        <v>68</v>
      </c>
    </row>
    <row r="1505" spans="1:11" x14ac:dyDescent="0.25">
      <c r="A1505" s="40" t="s">
        <v>3938</v>
      </c>
      <c r="B1505" s="23">
        <v>5037</v>
      </c>
      <c r="C1505" s="38" t="s">
        <v>60</v>
      </c>
      <c r="D1505" s="23" t="s">
        <v>63</v>
      </c>
      <c r="E1505" s="34" t="s">
        <v>64</v>
      </c>
      <c r="F1505" s="23" t="s">
        <v>76</v>
      </c>
      <c r="G1505" s="21" t="str">
        <f t="shared" ca="1" si="70"/>
        <v>VETERANS</v>
      </c>
      <c r="H1505" s="26">
        <v>19904</v>
      </c>
      <c r="I1505" s="39" t="s">
        <v>1559</v>
      </c>
      <c r="J1505" s="21">
        <f t="shared" ca="1" si="71"/>
        <v>65</v>
      </c>
      <c r="K1505" s="21">
        <f t="shared" ca="1" si="72"/>
        <v>64</v>
      </c>
    </row>
    <row r="1506" spans="1:11" x14ac:dyDescent="0.25">
      <c r="A1506" s="40" t="s">
        <v>3939</v>
      </c>
      <c r="B1506" s="22">
        <v>5037</v>
      </c>
      <c r="C1506" s="35" t="s">
        <v>60</v>
      </c>
      <c r="D1506" s="22" t="s">
        <v>64</v>
      </c>
      <c r="E1506" s="36" t="s">
        <v>64</v>
      </c>
      <c r="F1506" s="22" t="s">
        <v>76</v>
      </c>
      <c r="G1506" s="21" t="str">
        <f t="shared" ca="1" si="70"/>
        <v>VETERANS</v>
      </c>
      <c r="H1506" s="25">
        <v>20557</v>
      </c>
      <c r="I1506" s="37" t="s">
        <v>1560</v>
      </c>
      <c r="J1506" s="21">
        <f t="shared" ca="1" si="71"/>
        <v>63</v>
      </c>
      <c r="K1506" s="21">
        <f t="shared" ca="1" si="72"/>
        <v>62</v>
      </c>
    </row>
    <row r="1507" spans="1:11" x14ac:dyDescent="0.25">
      <c r="A1507" s="40" t="s">
        <v>3940</v>
      </c>
      <c r="B1507" s="23">
        <v>5009</v>
      </c>
      <c r="C1507" s="38" t="s">
        <v>42</v>
      </c>
      <c r="D1507" s="23" t="s">
        <v>63</v>
      </c>
      <c r="E1507" s="34" t="s">
        <v>64</v>
      </c>
      <c r="F1507" s="23" t="s">
        <v>76</v>
      </c>
      <c r="G1507" s="21" t="str">
        <f t="shared" ca="1" si="70"/>
        <v>VETERANS</v>
      </c>
      <c r="H1507" s="26">
        <v>17747</v>
      </c>
      <c r="I1507" s="39" t="s">
        <v>1561</v>
      </c>
      <c r="J1507" s="21">
        <f t="shared" ca="1" si="71"/>
        <v>71</v>
      </c>
      <c r="K1507" s="21">
        <f t="shared" ca="1" si="72"/>
        <v>70</v>
      </c>
    </row>
    <row r="1508" spans="1:11" x14ac:dyDescent="0.25">
      <c r="A1508" s="40" t="s">
        <v>3941</v>
      </c>
      <c r="B1508" s="22">
        <v>3003</v>
      </c>
      <c r="C1508" s="35" t="s">
        <v>24</v>
      </c>
      <c r="D1508" s="22" t="s">
        <v>63</v>
      </c>
      <c r="E1508" s="36" t="s">
        <v>64</v>
      </c>
      <c r="F1508" s="22" t="s">
        <v>76</v>
      </c>
      <c r="G1508" s="21" t="str">
        <f t="shared" ca="1" si="70"/>
        <v>SENIORS</v>
      </c>
      <c r="H1508" s="25">
        <v>23629</v>
      </c>
      <c r="I1508" s="37" t="s">
        <v>2379</v>
      </c>
      <c r="J1508" s="21">
        <f t="shared" ca="1" si="71"/>
        <v>55</v>
      </c>
      <c r="K1508" s="21">
        <f t="shared" ca="1" si="72"/>
        <v>54</v>
      </c>
    </row>
    <row r="1509" spans="1:11" x14ac:dyDescent="0.25">
      <c r="A1509" s="40" t="s">
        <v>3942</v>
      </c>
      <c r="B1509" s="23">
        <v>3017</v>
      </c>
      <c r="C1509" s="38" t="s">
        <v>35</v>
      </c>
      <c r="D1509" s="23" t="s">
        <v>64</v>
      </c>
      <c r="E1509" s="34" t="s">
        <v>64</v>
      </c>
      <c r="F1509" s="23" t="s">
        <v>76</v>
      </c>
      <c r="G1509" s="21" t="str">
        <f t="shared" ca="1" si="70"/>
        <v>VETERANS</v>
      </c>
      <c r="H1509" s="26">
        <v>19939</v>
      </c>
      <c r="I1509" s="39" t="s">
        <v>2425</v>
      </c>
      <c r="J1509" s="21">
        <f t="shared" ca="1" si="71"/>
        <v>65</v>
      </c>
      <c r="K1509" s="21">
        <f t="shared" ca="1" si="72"/>
        <v>64</v>
      </c>
    </row>
    <row r="1510" spans="1:11" x14ac:dyDescent="0.25">
      <c r="A1510" s="40" t="s">
        <v>3943</v>
      </c>
      <c r="B1510" s="22">
        <v>2010</v>
      </c>
      <c r="C1510" s="35" t="s">
        <v>6</v>
      </c>
      <c r="D1510" s="22" t="s">
        <v>63</v>
      </c>
      <c r="E1510" s="36" t="s">
        <v>64</v>
      </c>
      <c r="F1510" s="22" t="s">
        <v>76</v>
      </c>
      <c r="G1510" s="21" t="str">
        <f t="shared" ca="1" si="70"/>
        <v>SENIORS</v>
      </c>
      <c r="H1510" s="25">
        <v>24039</v>
      </c>
      <c r="I1510" s="37" t="s">
        <v>1562</v>
      </c>
      <c r="J1510" s="21">
        <f t="shared" ca="1" si="71"/>
        <v>54</v>
      </c>
      <c r="K1510" s="21">
        <f t="shared" ca="1" si="72"/>
        <v>53</v>
      </c>
    </row>
    <row r="1511" spans="1:11" x14ac:dyDescent="0.25">
      <c r="A1511" s="40" t="s">
        <v>3944</v>
      </c>
      <c r="B1511" s="23">
        <v>3003</v>
      </c>
      <c r="C1511" s="38" t="s">
        <v>24</v>
      </c>
      <c r="D1511" s="23" t="s">
        <v>63</v>
      </c>
      <c r="E1511" s="34" t="s">
        <v>64</v>
      </c>
      <c r="F1511" s="23" t="s">
        <v>76</v>
      </c>
      <c r="G1511" s="21" t="str">
        <f t="shared" ca="1" si="70"/>
        <v>VETERANS</v>
      </c>
      <c r="H1511" s="26">
        <v>20868</v>
      </c>
      <c r="I1511" s="39" t="s">
        <v>1563</v>
      </c>
      <c r="J1511" s="21">
        <f t="shared" ca="1" si="71"/>
        <v>62</v>
      </c>
      <c r="K1511" s="21">
        <f t="shared" ca="1" si="72"/>
        <v>62</v>
      </c>
    </row>
    <row r="1512" spans="1:11" x14ac:dyDescent="0.25">
      <c r="A1512" s="40" t="s">
        <v>3945</v>
      </c>
      <c r="B1512" s="22">
        <v>2001</v>
      </c>
      <c r="C1512" s="35" t="s">
        <v>3</v>
      </c>
      <c r="D1512" s="22" t="s">
        <v>63</v>
      </c>
      <c r="E1512" s="36" t="s">
        <v>64</v>
      </c>
      <c r="F1512" s="22" t="s">
        <v>76</v>
      </c>
      <c r="G1512" s="21" t="str">
        <f t="shared" ca="1" si="70"/>
        <v>VETERANS</v>
      </c>
      <c r="H1512" s="25">
        <v>21088</v>
      </c>
      <c r="I1512" s="37" t="s">
        <v>1568</v>
      </c>
      <c r="J1512" s="21">
        <f t="shared" ca="1" si="71"/>
        <v>62</v>
      </c>
      <c r="K1512" s="21">
        <f t="shared" ca="1" si="72"/>
        <v>61</v>
      </c>
    </row>
    <row r="1513" spans="1:11" x14ac:dyDescent="0.25">
      <c r="A1513" s="40" t="s">
        <v>3946</v>
      </c>
      <c r="B1513" s="23">
        <v>2001</v>
      </c>
      <c r="C1513" s="38" t="s">
        <v>3</v>
      </c>
      <c r="D1513" s="23" t="s">
        <v>64</v>
      </c>
      <c r="E1513" s="34" t="s">
        <v>64</v>
      </c>
      <c r="F1513" s="23" t="s">
        <v>76</v>
      </c>
      <c r="G1513" s="21" t="str">
        <f t="shared" ca="1" si="70"/>
        <v>VETERANS</v>
      </c>
      <c r="H1513" s="26">
        <v>21760</v>
      </c>
      <c r="I1513" s="39" t="s">
        <v>1569</v>
      </c>
      <c r="J1513" s="21">
        <f t="shared" ca="1" si="71"/>
        <v>60</v>
      </c>
      <c r="K1513" s="21">
        <f t="shared" ca="1" si="72"/>
        <v>59</v>
      </c>
    </row>
    <row r="1514" spans="1:11" x14ac:dyDescent="0.25">
      <c r="A1514" s="40" t="s">
        <v>3947</v>
      </c>
      <c r="B1514" s="23">
        <v>2011</v>
      </c>
      <c r="C1514" s="38" t="s">
        <v>7</v>
      </c>
      <c r="D1514" s="23" t="s">
        <v>63</v>
      </c>
      <c r="E1514" s="34" t="s">
        <v>64</v>
      </c>
      <c r="F1514" s="23" t="s">
        <v>76</v>
      </c>
      <c r="G1514" s="21" t="str">
        <f t="shared" ca="1" si="70"/>
        <v>CADETS</v>
      </c>
      <c r="H1514" s="26">
        <v>38415</v>
      </c>
      <c r="I1514" s="39" t="s">
        <v>1578</v>
      </c>
      <c r="J1514" s="21">
        <f t="shared" ca="1" si="71"/>
        <v>14</v>
      </c>
      <c r="K1514" s="21">
        <f t="shared" ca="1" si="72"/>
        <v>14</v>
      </c>
    </row>
    <row r="1515" spans="1:11" x14ac:dyDescent="0.25">
      <c r="A1515" s="40" t="s">
        <v>3948</v>
      </c>
      <c r="B1515" s="22">
        <v>2015</v>
      </c>
      <c r="C1515" s="35" t="s">
        <v>9</v>
      </c>
      <c r="D1515" s="22" t="s">
        <v>63</v>
      </c>
      <c r="E1515" s="36" t="s">
        <v>64</v>
      </c>
      <c r="F1515" s="22" t="s">
        <v>76</v>
      </c>
      <c r="G1515" s="21" t="str">
        <f t="shared" ca="1" si="70"/>
        <v>VETERANS</v>
      </c>
      <c r="H1515" s="25">
        <v>21018</v>
      </c>
      <c r="I1515" s="37" t="s">
        <v>1570</v>
      </c>
      <c r="J1515" s="21">
        <f t="shared" ca="1" si="71"/>
        <v>62</v>
      </c>
      <c r="K1515" s="21">
        <f t="shared" ca="1" si="72"/>
        <v>61</v>
      </c>
    </row>
    <row r="1516" spans="1:11" x14ac:dyDescent="0.25">
      <c r="A1516" s="40" t="s">
        <v>3949</v>
      </c>
      <c r="B1516" s="22">
        <v>2020</v>
      </c>
      <c r="C1516" s="35" t="s">
        <v>11</v>
      </c>
      <c r="D1516" s="22" t="s">
        <v>64</v>
      </c>
      <c r="E1516" s="36" t="s">
        <v>64</v>
      </c>
      <c r="F1516" s="22" t="s">
        <v>76</v>
      </c>
      <c r="G1516" s="21" t="str">
        <f t="shared" ca="1" si="70"/>
        <v>SENIORS</v>
      </c>
      <c r="H1516" s="25">
        <v>23850</v>
      </c>
      <c r="I1516" s="37" t="s">
        <v>1571</v>
      </c>
      <c r="J1516" s="21">
        <f t="shared" ca="1" si="71"/>
        <v>54</v>
      </c>
      <c r="K1516" s="21">
        <f t="shared" ca="1" si="72"/>
        <v>53</v>
      </c>
    </row>
    <row r="1517" spans="1:11" x14ac:dyDescent="0.25">
      <c r="A1517" s="40" t="s">
        <v>3950</v>
      </c>
      <c r="B1517" s="23">
        <v>2025</v>
      </c>
      <c r="C1517" s="38" t="s">
        <v>15</v>
      </c>
      <c r="D1517" s="23" t="s">
        <v>63</v>
      </c>
      <c r="E1517" s="34" t="s">
        <v>64</v>
      </c>
      <c r="F1517" s="23" t="s">
        <v>76</v>
      </c>
      <c r="G1517" s="21" t="str">
        <f t="shared" ca="1" si="70"/>
        <v>SENIORS</v>
      </c>
      <c r="H1517" s="26">
        <v>27216</v>
      </c>
      <c r="I1517" s="39" t="s">
        <v>1565</v>
      </c>
      <c r="J1517" s="21">
        <f t="shared" ca="1" si="71"/>
        <v>45</v>
      </c>
      <c r="K1517" s="21">
        <f t="shared" ca="1" si="72"/>
        <v>44</v>
      </c>
    </row>
    <row r="1518" spans="1:11" x14ac:dyDescent="0.25">
      <c r="A1518" s="40" t="s">
        <v>3950</v>
      </c>
      <c r="B1518" s="23">
        <v>2027</v>
      </c>
      <c r="C1518" s="38" t="s">
        <v>17</v>
      </c>
      <c r="D1518" s="23" t="s">
        <v>63</v>
      </c>
      <c r="E1518" s="34" t="s">
        <v>64</v>
      </c>
      <c r="F1518" s="23" t="s">
        <v>76</v>
      </c>
      <c r="G1518" s="21" t="str">
        <f t="shared" ca="1" si="70"/>
        <v>SENIORS</v>
      </c>
      <c r="H1518" s="26">
        <v>23844</v>
      </c>
      <c r="I1518" s="39" t="s">
        <v>1564</v>
      </c>
      <c r="J1518" s="21">
        <f t="shared" ca="1" si="71"/>
        <v>54</v>
      </c>
      <c r="K1518" s="21">
        <f t="shared" ca="1" si="72"/>
        <v>53</v>
      </c>
    </row>
    <row r="1519" spans="1:11" x14ac:dyDescent="0.25">
      <c r="A1519" s="40" t="s">
        <v>3951</v>
      </c>
      <c r="B1519" s="22">
        <v>2029</v>
      </c>
      <c r="C1519" s="35" t="s">
        <v>18</v>
      </c>
      <c r="D1519" s="22" t="s">
        <v>63</v>
      </c>
      <c r="E1519" s="36" t="s">
        <v>64</v>
      </c>
      <c r="F1519" s="22" t="s">
        <v>76</v>
      </c>
      <c r="G1519" s="21" t="str">
        <f t="shared" ca="1" si="70"/>
        <v>VETERANS</v>
      </c>
      <c r="H1519" s="25">
        <v>14524</v>
      </c>
      <c r="I1519" s="37" t="s">
        <v>1566</v>
      </c>
      <c r="J1519" s="21">
        <f t="shared" ca="1" si="71"/>
        <v>80</v>
      </c>
      <c r="K1519" s="21">
        <f t="shared" ca="1" si="72"/>
        <v>79</v>
      </c>
    </row>
    <row r="1520" spans="1:11" x14ac:dyDescent="0.25">
      <c r="A1520" s="40" t="s">
        <v>3952</v>
      </c>
      <c r="B1520" s="23">
        <v>2029</v>
      </c>
      <c r="C1520" s="38" t="s">
        <v>18</v>
      </c>
      <c r="D1520" s="23" t="s">
        <v>63</v>
      </c>
      <c r="E1520" s="34" t="s">
        <v>64</v>
      </c>
      <c r="F1520" s="23" t="s">
        <v>76</v>
      </c>
      <c r="G1520" s="21" t="str">
        <f t="shared" ca="1" si="70"/>
        <v>VETERANS</v>
      </c>
      <c r="H1520" s="26">
        <v>21769</v>
      </c>
      <c r="I1520" s="39" t="s">
        <v>1567</v>
      </c>
      <c r="J1520" s="21">
        <f t="shared" ca="1" si="71"/>
        <v>60</v>
      </c>
      <c r="K1520" s="21">
        <f t="shared" ca="1" si="72"/>
        <v>59</v>
      </c>
    </row>
    <row r="1521" spans="1:11" x14ac:dyDescent="0.25">
      <c r="A1521" s="40" t="s">
        <v>3953</v>
      </c>
      <c r="B1521" s="23">
        <v>2032</v>
      </c>
      <c r="C1521" s="38" t="s">
        <v>20</v>
      </c>
      <c r="D1521" s="23" t="s">
        <v>64</v>
      </c>
      <c r="E1521" s="34" t="s">
        <v>64</v>
      </c>
      <c r="F1521" s="23" t="s">
        <v>78</v>
      </c>
      <c r="G1521" s="21" t="str">
        <f t="shared" ca="1" si="70"/>
        <v>SENIORS</v>
      </c>
      <c r="H1521" s="26">
        <v>35607</v>
      </c>
      <c r="I1521" s="39" t="s">
        <v>1572</v>
      </c>
      <c r="J1521" s="21">
        <f t="shared" ca="1" si="71"/>
        <v>22</v>
      </c>
      <c r="K1521" s="21">
        <f t="shared" ca="1" si="72"/>
        <v>21</v>
      </c>
    </row>
    <row r="1522" spans="1:11" x14ac:dyDescent="0.25">
      <c r="A1522" s="40" t="s">
        <v>3954</v>
      </c>
      <c r="B1522" s="22">
        <v>3001</v>
      </c>
      <c r="C1522" s="35" t="s">
        <v>23</v>
      </c>
      <c r="D1522" s="22" t="s">
        <v>63</v>
      </c>
      <c r="E1522" s="36" t="s">
        <v>64</v>
      </c>
      <c r="F1522" s="22" t="s">
        <v>77</v>
      </c>
      <c r="G1522" s="21" t="str">
        <f t="shared" ca="1" si="70"/>
        <v>VETERANS</v>
      </c>
      <c r="H1522" s="25">
        <v>16196</v>
      </c>
      <c r="I1522" s="37" t="s">
        <v>1573</v>
      </c>
      <c r="J1522" s="21">
        <f t="shared" ca="1" si="71"/>
        <v>75</v>
      </c>
      <c r="K1522" s="21">
        <f t="shared" ca="1" si="72"/>
        <v>74</v>
      </c>
    </row>
    <row r="1523" spans="1:11" x14ac:dyDescent="0.25">
      <c r="A1523" s="40" t="s">
        <v>3951</v>
      </c>
      <c r="B1523" s="23">
        <v>3001</v>
      </c>
      <c r="C1523" s="38" t="s">
        <v>23</v>
      </c>
      <c r="D1523" s="23" t="s">
        <v>63</v>
      </c>
      <c r="E1523" s="34" t="s">
        <v>64</v>
      </c>
      <c r="F1523" s="23" t="s">
        <v>76</v>
      </c>
      <c r="G1523" s="21" t="str">
        <f t="shared" ca="1" si="70"/>
        <v>VETERANS</v>
      </c>
      <c r="H1523" s="26">
        <v>16312</v>
      </c>
      <c r="I1523" s="39" t="s">
        <v>1574</v>
      </c>
      <c r="J1523" s="21">
        <f t="shared" ca="1" si="71"/>
        <v>75</v>
      </c>
      <c r="K1523" s="21">
        <f t="shared" ca="1" si="72"/>
        <v>74</v>
      </c>
    </row>
    <row r="1524" spans="1:11" x14ac:dyDescent="0.25">
      <c r="A1524" s="40" t="s">
        <v>3955</v>
      </c>
      <c r="B1524" s="22">
        <v>3005</v>
      </c>
      <c r="C1524" s="35" t="s">
        <v>26</v>
      </c>
      <c r="D1524" s="22" t="s">
        <v>63</v>
      </c>
      <c r="E1524" s="36" t="s">
        <v>64</v>
      </c>
      <c r="F1524" s="22" t="s">
        <v>76</v>
      </c>
      <c r="G1524" s="21" t="str">
        <f t="shared" ca="1" si="70"/>
        <v>VETERANS</v>
      </c>
      <c r="H1524" s="25">
        <v>19245</v>
      </c>
      <c r="I1524" s="37" t="s">
        <v>1575</v>
      </c>
      <c r="J1524" s="21">
        <f t="shared" ca="1" si="71"/>
        <v>67</v>
      </c>
      <c r="K1524" s="21">
        <f t="shared" ca="1" si="72"/>
        <v>66</v>
      </c>
    </row>
    <row r="1525" spans="1:11" x14ac:dyDescent="0.25">
      <c r="A1525" s="40" t="s">
        <v>3956</v>
      </c>
      <c r="B1525" s="22">
        <v>3007</v>
      </c>
      <c r="C1525" s="35" t="s">
        <v>28</v>
      </c>
      <c r="D1525" s="22" t="s">
        <v>63</v>
      </c>
      <c r="E1525" s="36" t="s">
        <v>64</v>
      </c>
      <c r="F1525" s="22" t="s">
        <v>76</v>
      </c>
      <c r="G1525" s="21" t="str">
        <f t="shared" ca="1" si="70"/>
        <v>SENIORS</v>
      </c>
      <c r="H1525" s="25">
        <v>26747</v>
      </c>
      <c r="I1525" s="37" t="s">
        <v>1579</v>
      </c>
      <c r="J1525" s="21">
        <f t="shared" ca="1" si="71"/>
        <v>46</v>
      </c>
      <c r="K1525" s="21">
        <f t="shared" ca="1" si="72"/>
        <v>45</v>
      </c>
    </row>
    <row r="1526" spans="1:11" x14ac:dyDescent="0.25">
      <c r="A1526" s="40" t="s">
        <v>3957</v>
      </c>
      <c r="B1526" s="23">
        <v>3013</v>
      </c>
      <c r="C1526" s="38" t="s">
        <v>33</v>
      </c>
      <c r="D1526" s="23" t="s">
        <v>63</v>
      </c>
      <c r="E1526" s="34" t="s">
        <v>64</v>
      </c>
      <c r="F1526" s="23" t="s">
        <v>77</v>
      </c>
      <c r="G1526" s="21" t="str">
        <f t="shared" ca="1" si="70"/>
        <v>SENIORS</v>
      </c>
      <c r="H1526" s="26">
        <v>25216</v>
      </c>
      <c r="I1526" s="39" t="s">
        <v>1580</v>
      </c>
      <c r="J1526" s="21">
        <f t="shared" ca="1" si="71"/>
        <v>50</v>
      </c>
      <c r="K1526" s="21">
        <f t="shared" ca="1" si="72"/>
        <v>50</v>
      </c>
    </row>
    <row r="1527" spans="1:11" x14ac:dyDescent="0.25">
      <c r="A1527" s="40" t="s">
        <v>3958</v>
      </c>
      <c r="B1527" s="22">
        <v>3017</v>
      </c>
      <c r="C1527" s="35" t="s">
        <v>35</v>
      </c>
      <c r="D1527" s="22" t="s">
        <v>64</v>
      </c>
      <c r="E1527" s="36" t="s">
        <v>64</v>
      </c>
      <c r="F1527" s="22" t="s">
        <v>76</v>
      </c>
      <c r="G1527" s="21" t="str">
        <f t="shared" ca="1" si="70"/>
        <v>VETERANS</v>
      </c>
      <c r="H1527" s="25">
        <v>19776</v>
      </c>
      <c r="I1527" s="37" t="s">
        <v>2426</v>
      </c>
      <c r="J1527" s="21">
        <f t="shared" ca="1" si="71"/>
        <v>65</v>
      </c>
      <c r="K1527" s="21">
        <f t="shared" ca="1" si="72"/>
        <v>65</v>
      </c>
    </row>
    <row r="1528" spans="1:11" x14ac:dyDescent="0.25">
      <c r="A1528" s="40" t="s">
        <v>3959</v>
      </c>
      <c r="B1528" s="23">
        <v>3025</v>
      </c>
      <c r="C1528" s="38" t="s">
        <v>39</v>
      </c>
      <c r="D1528" s="23" t="s">
        <v>63</v>
      </c>
      <c r="E1528" s="34" t="s">
        <v>64</v>
      </c>
      <c r="F1528" s="23" t="s">
        <v>76</v>
      </c>
      <c r="G1528" s="21" t="str">
        <f t="shared" ca="1" si="70"/>
        <v>VETERANS</v>
      </c>
      <c r="H1528" s="26">
        <v>20172</v>
      </c>
      <c r="I1528" s="39" t="s">
        <v>1576</v>
      </c>
      <c r="J1528" s="21">
        <f t="shared" ca="1" si="71"/>
        <v>64</v>
      </c>
      <c r="K1528" s="21">
        <f t="shared" ca="1" si="72"/>
        <v>63</v>
      </c>
    </row>
    <row r="1529" spans="1:11" x14ac:dyDescent="0.25">
      <c r="A1529" s="40" t="s">
        <v>3960</v>
      </c>
      <c r="B1529" s="22">
        <v>5024</v>
      </c>
      <c r="C1529" s="35" t="s">
        <v>49</v>
      </c>
      <c r="D1529" s="22" t="s">
        <v>63</v>
      </c>
      <c r="E1529" s="36" t="s">
        <v>64</v>
      </c>
      <c r="F1529" s="22" t="s">
        <v>76</v>
      </c>
      <c r="G1529" s="21" t="str">
        <f t="shared" ca="1" si="70"/>
        <v>VETERANS</v>
      </c>
      <c r="H1529" s="25">
        <v>21272</v>
      </c>
      <c r="I1529" s="37" t="s">
        <v>1577</v>
      </c>
      <c r="J1529" s="21">
        <f t="shared" ca="1" si="71"/>
        <v>61</v>
      </c>
      <c r="K1529" s="21">
        <f t="shared" ca="1" si="72"/>
        <v>60</v>
      </c>
    </row>
    <row r="1530" spans="1:11" x14ac:dyDescent="0.25">
      <c r="A1530" s="40" t="s">
        <v>3961</v>
      </c>
      <c r="B1530" s="23">
        <v>5027</v>
      </c>
      <c r="C1530" s="38" t="s">
        <v>52</v>
      </c>
      <c r="D1530" s="23" t="s">
        <v>63</v>
      </c>
      <c r="E1530" s="34" t="s">
        <v>64</v>
      </c>
      <c r="F1530" s="23" t="s">
        <v>76</v>
      </c>
      <c r="G1530" s="21" t="str">
        <f t="shared" ca="1" si="70"/>
        <v>VETERANS</v>
      </c>
      <c r="H1530" s="26">
        <v>14980</v>
      </c>
      <c r="I1530" s="39" t="s">
        <v>1582</v>
      </c>
      <c r="J1530" s="21">
        <f t="shared" ca="1" si="71"/>
        <v>78</v>
      </c>
      <c r="K1530" s="21">
        <f t="shared" ca="1" si="72"/>
        <v>78</v>
      </c>
    </row>
    <row r="1531" spans="1:11" x14ac:dyDescent="0.25">
      <c r="A1531" s="40" t="s">
        <v>3962</v>
      </c>
      <c r="B1531" s="22">
        <v>5031</v>
      </c>
      <c r="C1531" s="35" t="s">
        <v>56</v>
      </c>
      <c r="D1531" s="22" t="s">
        <v>64</v>
      </c>
      <c r="E1531" s="36" t="s">
        <v>64</v>
      </c>
      <c r="F1531" s="22" t="s">
        <v>76</v>
      </c>
      <c r="G1531" s="21" t="str">
        <f t="shared" ca="1" si="70"/>
        <v>SENIORS</v>
      </c>
      <c r="H1531" s="25">
        <v>26271</v>
      </c>
      <c r="I1531" s="37" t="s">
        <v>1581</v>
      </c>
      <c r="J1531" s="21">
        <f t="shared" ca="1" si="71"/>
        <v>48</v>
      </c>
      <c r="K1531" s="21">
        <f t="shared" ca="1" si="72"/>
        <v>47</v>
      </c>
    </row>
    <row r="1532" spans="1:11" x14ac:dyDescent="0.25">
      <c r="A1532" s="40" t="s">
        <v>3963</v>
      </c>
      <c r="B1532" s="23">
        <v>3007</v>
      </c>
      <c r="C1532" s="38" t="s">
        <v>28</v>
      </c>
      <c r="D1532" s="23" t="s">
        <v>63</v>
      </c>
      <c r="E1532" s="34" t="s">
        <v>64</v>
      </c>
      <c r="F1532" s="23" t="s">
        <v>76</v>
      </c>
      <c r="G1532" s="21" t="str">
        <f t="shared" ca="1" si="70"/>
        <v>VETERANS</v>
      </c>
      <c r="H1532" s="26">
        <v>17749</v>
      </c>
      <c r="I1532" s="39" t="s">
        <v>1583</v>
      </c>
      <c r="J1532" s="21">
        <f t="shared" ca="1" si="71"/>
        <v>71</v>
      </c>
      <c r="K1532" s="21">
        <f t="shared" ca="1" si="72"/>
        <v>70</v>
      </c>
    </row>
    <row r="1533" spans="1:11" x14ac:dyDescent="0.25">
      <c r="A1533" s="40" t="s">
        <v>3964</v>
      </c>
      <c r="B1533" s="22">
        <v>3017</v>
      </c>
      <c r="C1533" s="35" t="s">
        <v>35</v>
      </c>
      <c r="D1533" s="22" t="s">
        <v>63</v>
      </c>
      <c r="E1533" s="36" t="s">
        <v>64</v>
      </c>
      <c r="F1533" s="22" t="s">
        <v>76</v>
      </c>
      <c r="G1533" s="21" t="str">
        <f t="shared" ca="1" si="70"/>
        <v>VETERANS</v>
      </c>
      <c r="H1533" s="25">
        <v>18595</v>
      </c>
      <c r="I1533" s="37" t="s">
        <v>2427</v>
      </c>
      <c r="J1533" s="21">
        <f t="shared" ca="1" si="71"/>
        <v>69</v>
      </c>
      <c r="K1533" s="21">
        <f t="shared" ca="1" si="72"/>
        <v>68</v>
      </c>
    </row>
    <row r="1534" spans="1:11" x14ac:dyDescent="0.25">
      <c r="A1534" s="40" t="s">
        <v>3965</v>
      </c>
      <c r="B1534" s="22">
        <v>5009</v>
      </c>
      <c r="C1534" s="35" t="s">
        <v>42</v>
      </c>
      <c r="D1534" s="22" t="s">
        <v>63</v>
      </c>
      <c r="E1534" s="36" t="s">
        <v>64</v>
      </c>
      <c r="F1534" s="22" t="s">
        <v>76</v>
      </c>
      <c r="G1534" s="21" t="str">
        <f t="shared" ca="1" si="70"/>
        <v>VETERANS</v>
      </c>
      <c r="H1534" s="25">
        <v>19570</v>
      </c>
      <c r="I1534" s="37" t="s">
        <v>2380</v>
      </c>
      <c r="J1534" s="21">
        <f t="shared" ca="1" si="71"/>
        <v>66</v>
      </c>
      <c r="K1534" s="21">
        <f t="shared" ca="1" si="72"/>
        <v>65</v>
      </c>
    </row>
    <row r="1535" spans="1:11" x14ac:dyDescent="0.25">
      <c r="A1535" s="40" t="s">
        <v>3966</v>
      </c>
      <c r="B1535" s="23">
        <v>5031</v>
      </c>
      <c r="C1535" s="38" t="s">
        <v>56</v>
      </c>
      <c r="D1535" s="23" t="s">
        <v>63</v>
      </c>
      <c r="E1535" s="34" t="s">
        <v>64</v>
      </c>
      <c r="F1535" s="23" t="s">
        <v>76</v>
      </c>
      <c r="G1535" s="21" t="str">
        <f t="shared" ca="1" si="70"/>
        <v>VETERANS</v>
      </c>
      <c r="H1535" s="26">
        <v>17876</v>
      </c>
      <c r="I1535" s="39" t="s">
        <v>1584</v>
      </c>
      <c r="J1535" s="21">
        <f t="shared" ca="1" si="71"/>
        <v>71</v>
      </c>
      <c r="K1535" s="21">
        <f t="shared" ca="1" si="72"/>
        <v>70</v>
      </c>
    </row>
    <row r="1536" spans="1:11" x14ac:dyDescent="0.25">
      <c r="A1536" s="40" t="s">
        <v>3967</v>
      </c>
      <c r="B1536" s="22">
        <v>5003</v>
      </c>
      <c r="C1536" s="35" t="s">
        <v>40</v>
      </c>
      <c r="D1536" s="22" t="s">
        <v>63</v>
      </c>
      <c r="E1536" s="36" t="s">
        <v>64</v>
      </c>
      <c r="F1536" s="22" t="s">
        <v>76</v>
      </c>
      <c r="G1536" s="21" t="str">
        <f t="shared" ca="1" si="70"/>
        <v>SENIORS</v>
      </c>
      <c r="H1536" s="25">
        <v>24235</v>
      </c>
      <c r="I1536" s="37" t="s">
        <v>1585</v>
      </c>
      <c r="J1536" s="21">
        <f t="shared" ca="1" si="71"/>
        <v>53</v>
      </c>
      <c r="K1536" s="21">
        <f t="shared" ca="1" si="72"/>
        <v>52</v>
      </c>
    </row>
    <row r="1537" spans="1:11" x14ac:dyDescent="0.25">
      <c r="A1537" s="40" t="s">
        <v>3968</v>
      </c>
      <c r="B1537" s="23">
        <v>2007</v>
      </c>
      <c r="C1537" s="38" t="s">
        <v>5</v>
      </c>
      <c r="D1537" s="23" t="s">
        <v>63</v>
      </c>
      <c r="E1537" s="34" t="s">
        <v>64</v>
      </c>
      <c r="F1537" s="23" t="s">
        <v>77</v>
      </c>
      <c r="G1537" s="21" t="str">
        <f t="shared" ca="1" si="70"/>
        <v>SENIORS</v>
      </c>
      <c r="H1537" s="26">
        <v>25433</v>
      </c>
      <c r="I1537" s="39" t="s">
        <v>1586</v>
      </c>
      <c r="J1537" s="21">
        <f t="shared" ca="1" si="71"/>
        <v>50</v>
      </c>
      <c r="K1537" s="21">
        <f t="shared" ca="1" si="72"/>
        <v>49</v>
      </c>
    </row>
    <row r="1538" spans="1:11" x14ac:dyDescent="0.25">
      <c r="A1538" s="40" t="s">
        <v>3969</v>
      </c>
      <c r="B1538" s="22">
        <v>2007</v>
      </c>
      <c r="C1538" s="35" t="s">
        <v>5</v>
      </c>
      <c r="D1538" s="22" t="s">
        <v>63</v>
      </c>
      <c r="E1538" s="36" t="s">
        <v>64</v>
      </c>
      <c r="F1538" s="22" t="s">
        <v>76</v>
      </c>
      <c r="G1538" s="21" t="str">
        <f t="shared" ref="G1538:G1601" ca="1" si="73">VLOOKUP(H1538,$P$2:$Q$15,2,1)</f>
        <v>SENIORS</v>
      </c>
      <c r="H1538" s="25">
        <v>24732</v>
      </c>
      <c r="I1538" s="37" t="s">
        <v>1587</v>
      </c>
      <c r="J1538" s="21">
        <f t="shared" ref="J1538:J1601" ca="1" si="74">DATEDIF(H1538,DATE(YEAR(TODAY()),12,31),"y")</f>
        <v>52</v>
      </c>
      <c r="K1538" s="21">
        <f t="shared" ref="K1538:K1601" ca="1" si="75">IF(H1538="","",DATEDIF(H1538,TODAY(),"Y"))</f>
        <v>51</v>
      </c>
    </row>
    <row r="1539" spans="1:11" x14ac:dyDescent="0.25">
      <c r="A1539" s="40" t="s">
        <v>3970</v>
      </c>
      <c r="B1539" s="23">
        <v>3005</v>
      </c>
      <c r="C1539" s="38" t="s">
        <v>26</v>
      </c>
      <c r="D1539" s="23" t="s">
        <v>63</v>
      </c>
      <c r="E1539" s="34" t="s">
        <v>64</v>
      </c>
      <c r="F1539" s="23" t="s">
        <v>77</v>
      </c>
      <c r="G1539" s="21" t="str">
        <f t="shared" ca="1" si="73"/>
        <v>SENIORS</v>
      </c>
      <c r="H1539" s="26">
        <v>35025</v>
      </c>
      <c r="I1539" s="39" t="s">
        <v>1588</v>
      </c>
      <c r="J1539" s="21">
        <f t="shared" ca="1" si="74"/>
        <v>24</v>
      </c>
      <c r="K1539" s="21">
        <f t="shared" ca="1" si="75"/>
        <v>23</v>
      </c>
    </row>
    <row r="1540" spans="1:11" x14ac:dyDescent="0.25">
      <c r="A1540" s="40" t="s">
        <v>3971</v>
      </c>
      <c r="B1540" s="22">
        <v>3005</v>
      </c>
      <c r="C1540" s="35" t="s">
        <v>26</v>
      </c>
      <c r="D1540" s="22" t="s">
        <v>63</v>
      </c>
      <c r="E1540" s="36" t="s">
        <v>64</v>
      </c>
      <c r="F1540" s="22" t="s">
        <v>76</v>
      </c>
      <c r="G1540" s="21" t="str">
        <f t="shared" ca="1" si="73"/>
        <v>SENIORS</v>
      </c>
      <c r="H1540" s="25">
        <v>32771</v>
      </c>
      <c r="I1540" s="37" t="s">
        <v>1589</v>
      </c>
      <c r="J1540" s="21">
        <f t="shared" ca="1" si="74"/>
        <v>30</v>
      </c>
      <c r="K1540" s="21">
        <f t="shared" ca="1" si="75"/>
        <v>29</v>
      </c>
    </row>
    <row r="1541" spans="1:11" x14ac:dyDescent="0.25">
      <c r="A1541" s="40" t="s">
        <v>3972</v>
      </c>
      <c r="B1541" s="23">
        <v>2027</v>
      </c>
      <c r="C1541" s="38" t="s">
        <v>17</v>
      </c>
      <c r="D1541" s="23" t="s">
        <v>63</v>
      </c>
      <c r="E1541" s="34" t="s">
        <v>64</v>
      </c>
      <c r="F1541" s="23" t="s">
        <v>76</v>
      </c>
      <c r="G1541" s="21" t="str">
        <f t="shared" ca="1" si="73"/>
        <v>VETERANS</v>
      </c>
      <c r="H1541" s="26">
        <v>22862</v>
      </c>
      <c r="I1541" s="39" t="s">
        <v>1590</v>
      </c>
      <c r="J1541" s="21">
        <f t="shared" ca="1" si="74"/>
        <v>57</v>
      </c>
      <c r="K1541" s="21">
        <f t="shared" ca="1" si="75"/>
        <v>56</v>
      </c>
    </row>
    <row r="1542" spans="1:11" x14ac:dyDescent="0.25">
      <c r="A1542" s="40" t="s">
        <v>3973</v>
      </c>
      <c r="B1542" s="22">
        <v>3006</v>
      </c>
      <c r="C1542" s="35" t="s">
        <v>27</v>
      </c>
      <c r="D1542" s="22" t="s">
        <v>63</v>
      </c>
      <c r="E1542" s="36" t="s">
        <v>64</v>
      </c>
      <c r="F1542" s="22" t="s">
        <v>76</v>
      </c>
      <c r="G1542" s="21" t="str">
        <f t="shared" ca="1" si="73"/>
        <v>VETERANS</v>
      </c>
      <c r="H1542" s="25">
        <v>15133</v>
      </c>
      <c r="I1542" s="37" t="s">
        <v>1591</v>
      </c>
      <c r="J1542" s="21">
        <f t="shared" ca="1" si="74"/>
        <v>78</v>
      </c>
      <c r="K1542" s="21">
        <f t="shared" ca="1" si="75"/>
        <v>77</v>
      </c>
    </row>
    <row r="1543" spans="1:11" x14ac:dyDescent="0.25">
      <c r="A1543" s="40" t="s">
        <v>3974</v>
      </c>
      <c r="B1543" s="23">
        <v>5030</v>
      </c>
      <c r="C1543" s="38" t="s">
        <v>55</v>
      </c>
      <c r="D1543" s="23" t="s">
        <v>64</v>
      </c>
      <c r="E1543" s="34" t="s">
        <v>64</v>
      </c>
      <c r="F1543" s="23" t="s">
        <v>76</v>
      </c>
      <c r="G1543" s="21" t="str">
        <f t="shared" ca="1" si="73"/>
        <v>VETERANS</v>
      </c>
      <c r="H1543" s="26">
        <v>21188</v>
      </c>
      <c r="I1543" s="39" t="s">
        <v>1592</v>
      </c>
      <c r="J1543" s="21">
        <f t="shared" ca="1" si="74"/>
        <v>61</v>
      </c>
      <c r="K1543" s="21">
        <f t="shared" ca="1" si="75"/>
        <v>61</v>
      </c>
    </row>
    <row r="1544" spans="1:11" x14ac:dyDescent="0.25">
      <c r="A1544" s="40" t="s">
        <v>3975</v>
      </c>
      <c r="B1544" s="22">
        <v>3008</v>
      </c>
      <c r="C1544" s="35" t="s">
        <v>29</v>
      </c>
      <c r="D1544" s="22" t="s">
        <v>64</v>
      </c>
      <c r="E1544" s="36" t="s">
        <v>64</v>
      </c>
      <c r="F1544" s="22" t="s">
        <v>76</v>
      </c>
      <c r="G1544" s="21" t="str">
        <f t="shared" ca="1" si="73"/>
        <v>SENIORS</v>
      </c>
      <c r="H1544" s="25">
        <v>23058</v>
      </c>
      <c r="I1544" s="37" t="s">
        <v>1593</v>
      </c>
      <c r="J1544" s="21">
        <f t="shared" ca="1" si="74"/>
        <v>56</v>
      </c>
      <c r="K1544" s="21">
        <f t="shared" ca="1" si="75"/>
        <v>56</v>
      </c>
    </row>
    <row r="1545" spans="1:11" x14ac:dyDescent="0.25">
      <c r="A1545" s="40" t="s">
        <v>3976</v>
      </c>
      <c r="B1545" s="23">
        <v>5031</v>
      </c>
      <c r="C1545" s="38" t="s">
        <v>56</v>
      </c>
      <c r="D1545" s="23" t="s">
        <v>63</v>
      </c>
      <c r="E1545" s="34" t="s">
        <v>64</v>
      </c>
      <c r="F1545" s="23" t="s">
        <v>76</v>
      </c>
      <c r="G1545" s="21" t="str">
        <f t="shared" ca="1" si="73"/>
        <v>VETERANS</v>
      </c>
      <c r="H1545" s="26">
        <v>20443</v>
      </c>
      <c r="I1545" s="39" t="s">
        <v>1594</v>
      </c>
      <c r="J1545" s="21">
        <f t="shared" ca="1" si="74"/>
        <v>64</v>
      </c>
      <c r="K1545" s="21">
        <f t="shared" ca="1" si="75"/>
        <v>63</v>
      </c>
    </row>
    <row r="1546" spans="1:11" x14ac:dyDescent="0.25">
      <c r="A1546" s="40" t="s">
        <v>3977</v>
      </c>
      <c r="B1546" s="22">
        <v>3003</v>
      </c>
      <c r="C1546" s="35" t="s">
        <v>24</v>
      </c>
      <c r="D1546" s="22" t="s">
        <v>63</v>
      </c>
      <c r="E1546" s="36" t="s">
        <v>64</v>
      </c>
      <c r="F1546" s="22" t="s">
        <v>76</v>
      </c>
      <c r="G1546" s="21" t="str">
        <f t="shared" ca="1" si="73"/>
        <v>VETERANS</v>
      </c>
      <c r="H1546" s="25">
        <v>15858</v>
      </c>
      <c r="I1546" s="37" t="s">
        <v>1595</v>
      </c>
      <c r="J1546" s="21">
        <f t="shared" ca="1" si="74"/>
        <v>76</v>
      </c>
      <c r="K1546" s="21">
        <f t="shared" ca="1" si="75"/>
        <v>75</v>
      </c>
    </row>
    <row r="1547" spans="1:11" x14ac:dyDescent="0.25">
      <c r="A1547" s="40" t="s">
        <v>3978</v>
      </c>
      <c r="B1547" s="23">
        <v>2001</v>
      </c>
      <c r="C1547" s="38" t="s">
        <v>3</v>
      </c>
      <c r="D1547" s="23" t="s">
        <v>63</v>
      </c>
      <c r="E1547" s="34" t="s">
        <v>64</v>
      </c>
      <c r="F1547" s="23" t="s">
        <v>76</v>
      </c>
      <c r="G1547" s="21" t="str">
        <f t="shared" ca="1" si="73"/>
        <v>VETERANS</v>
      </c>
      <c r="H1547" s="26">
        <v>17921</v>
      </c>
      <c r="I1547" s="39" t="s">
        <v>1596</v>
      </c>
      <c r="J1547" s="21">
        <f t="shared" ca="1" si="74"/>
        <v>70</v>
      </c>
      <c r="K1547" s="21">
        <f t="shared" ca="1" si="75"/>
        <v>70</v>
      </c>
    </row>
    <row r="1548" spans="1:11" x14ac:dyDescent="0.25">
      <c r="A1548" s="40" t="s">
        <v>3979</v>
      </c>
      <c r="B1548" s="22">
        <v>5036</v>
      </c>
      <c r="C1548" s="35" t="s">
        <v>59</v>
      </c>
      <c r="D1548" s="22" t="s">
        <v>63</v>
      </c>
      <c r="E1548" s="36" t="s">
        <v>64</v>
      </c>
      <c r="F1548" s="22" t="s">
        <v>76</v>
      </c>
      <c r="G1548" s="21" t="str">
        <f t="shared" ca="1" si="73"/>
        <v>VETERANS</v>
      </c>
      <c r="H1548" s="25">
        <v>22796</v>
      </c>
      <c r="I1548" s="37" t="s">
        <v>1597</v>
      </c>
      <c r="J1548" s="21">
        <f t="shared" ca="1" si="74"/>
        <v>57</v>
      </c>
      <c r="K1548" s="21">
        <f t="shared" ca="1" si="75"/>
        <v>56</v>
      </c>
    </row>
    <row r="1549" spans="1:11" x14ac:dyDescent="0.25">
      <c r="A1549" s="40" t="s">
        <v>3980</v>
      </c>
      <c r="B1549" s="23">
        <v>5028</v>
      </c>
      <c r="C1549" s="38" t="s">
        <v>53</v>
      </c>
      <c r="D1549" s="23" t="s">
        <v>63</v>
      </c>
      <c r="E1549" s="34" t="s">
        <v>64</v>
      </c>
      <c r="F1549" s="23" t="s">
        <v>76</v>
      </c>
      <c r="G1549" s="21" t="str">
        <f t="shared" ca="1" si="73"/>
        <v>SENIORS</v>
      </c>
      <c r="H1549" s="26">
        <v>24950</v>
      </c>
      <c r="I1549" s="39" t="s">
        <v>1598</v>
      </c>
      <c r="J1549" s="21">
        <f t="shared" ca="1" si="74"/>
        <v>51</v>
      </c>
      <c r="K1549" s="21">
        <f t="shared" ca="1" si="75"/>
        <v>50</v>
      </c>
    </row>
    <row r="1550" spans="1:11" x14ac:dyDescent="0.25">
      <c r="A1550" s="40" t="s">
        <v>3981</v>
      </c>
      <c r="B1550" s="22">
        <v>3022</v>
      </c>
      <c r="C1550" s="35" t="s">
        <v>37</v>
      </c>
      <c r="D1550" s="22" t="s">
        <v>63</v>
      </c>
      <c r="E1550" s="36" t="s">
        <v>64</v>
      </c>
      <c r="F1550" s="22" t="s">
        <v>76</v>
      </c>
      <c r="G1550" s="21" t="str">
        <f t="shared" ca="1" si="73"/>
        <v>VETERANS</v>
      </c>
      <c r="H1550" s="25">
        <v>20676</v>
      </c>
      <c r="I1550" s="37" t="s">
        <v>1599</v>
      </c>
      <c r="J1550" s="21">
        <f t="shared" ca="1" si="74"/>
        <v>63</v>
      </c>
      <c r="K1550" s="21">
        <f t="shared" ca="1" si="75"/>
        <v>62</v>
      </c>
    </row>
    <row r="1551" spans="1:11" x14ac:dyDescent="0.25">
      <c r="A1551" s="40" t="s">
        <v>3982</v>
      </c>
      <c r="B1551" s="23">
        <v>3025</v>
      </c>
      <c r="C1551" s="38" t="s">
        <v>39</v>
      </c>
      <c r="D1551" s="23" t="s">
        <v>63</v>
      </c>
      <c r="E1551" s="34" t="s">
        <v>64</v>
      </c>
      <c r="F1551" s="23" t="s">
        <v>76</v>
      </c>
      <c r="G1551" s="21" t="str">
        <f t="shared" ca="1" si="73"/>
        <v>VETERANS</v>
      </c>
      <c r="H1551" s="26">
        <v>16184</v>
      </c>
      <c r="I1551" s="39" t="s">
        <v>1600</v>
      </c>
      <c r="J1551" s="21">
        <f t="shared" ca="1" si="74"/>
        <v>75</v>
      </c>
      <c r="K1551" s="21">
        <f t="shared" ca="1" si="75"/>
        <v>74</v>
      </c>
    </row>
    <row r="1552" spans="1:11" x14ac:dyDescent="0.25">
      <c r="A1552" s="40" t="s">
        <v>3983</v>
      </c>
      <c r="B1552" s="22">
        <v>5010</v>
      </c>
      <c r="C1552" s="35" t="s">
        <v>43</v>
      </c>
      <c r="D1552" s="22" t="s">
        <v>63</v>
      </c>
      <c r="E1552" s="36" t="s">
        <v>64</v>
      </c>
      <c r="F1552" s="22" t="s">
        <v>76</v>
      </c>
      <c r="G1552" s="21" t="str">
        <f t="shared" ca="1" si="73"/>
        <v>VETERANS</v>
      </c>
      <c r="H1552" s="25">
        <v>22908</v>
      </c>
      <c r="I1552" s="37" t="s">
        <v>1601</v>
      </c>
      <c r="J1552" s="21">
        <f t="shared" ca="1" si="74"/>
        <v>57</v>
      </c>
      <c r="K1552" s="21">
        <f t="shared" ca="1" si="75"/>
        <v>56</v>
      </c>
    </row>
    <row r="1553" spans="1:11" x14ac:dyDescent="0.25">
      <c r="A1553" s="40" t="s">
        <v>3984</v>
      </c>
      <c r="B1553" s="23">
        <v>2026</v>
      </c>
      <c r="C1553" s="38" t="s">
        <v>16</v>
      </c>
      <c r="D1553" s="23" t="s">
        <v>63</v>
      </c>
      <c r="E1553" s="34" t="s">
        <v>64</v>
      </c>
      <c r="F1553" s="23" t="s">
        <v>76</v>
      </c>
      <c r="G1553" s="21" t="str">
        <f t="shared" ca="1" si="73"/>
        <v>SENIORS</v>
      </c>
      <c r="H1553" s="26">
        <v>31100</v>
      </c>
      <c r="I1553" s="39" t="s">
        <v>1602</v>
      </c>
      <c r="J1553" s="21">
        <f t="shared" ca="1" si="74"/>
        <v>34</v>
      </c>
      <c r="K1553" s="21">
        <f t="shared" ca="1" si="75"/>
        <v>34</v>
      </c>
    </row>
    <row r="1554" spans="1:11" x14ac:dyDescent="0.25">
      <c r="A1554" s="40" t="s">
        <v>3985</v>
      </c>
      <c r="B1554" s="22">
        <v>5016</v>
      </c>
      <c r="C1554" s="35" t="s">
        <v>46</v>
      </c>
      <c r="D1554" s="22" t="s">
        <v>63</v>
      </c>
      <c r="E1554" s="36" t="s">
        <v>64</v>
      </c>
      <c r="F1554" s="22" t="s">
        <v>76</v>
      </c>
      <c r="G1554" s="21" t="str">
        <f t="shared" ca="1" si="73"/>
        <v>SENIORS</v>
      </c>
      <c r="H1554" s="25">
        <v>24223</v>
      </c>
      <c r="I1554" s="37" t="s">
        <v>1603</v>
      </c>
      <c r="J1554" s="21">
        <f t="shared" ca="1" si="74"/>
        <v>53</v>
      </c>
      <c r="K1554" s="21">
        <f t="shared" ca="1" si="75"/>
        <v>52</v>
      </c>
    </row>
    <row r="1555" spans="1:11" x14ac:dyDescent="0.25">
      <c r="A1555" s="40" t="s">
        <v>3986</v>
      </c>
      <c r="B1555" s="23">
        <v>5016</v>
      </c>
      <c r="C1555" s="38" t="s">
        <v>46</v>
      </c>
      <c r="D1555" s="23" t="s">
        <v>63</v>
      </c>
      <c r="E1555" s="34" t="s">
        <v>64</v>
      </c>
      <c r="F1555" s="23" t="s">
        <v>76</v>
      </c>
      <c r="G1555" s="21" t="str">
        <f t="shared" ca="1" si="73"/>
        <v>VETERANS</v>
      </c>
      <c r="H1555" s="26">
        <v>21926</v>
      </c>
      <c r="I1555" s="39" t="s">
        <v>1604</v>
      </c>
      <c r="J1555" s="21">
        <f t="shared" ca="1" si="74"/>
        <v>59</v>
      </c>
      <c r="K1555" s="21">
        <f t="shared" ca="1" si="75"/>
        <v>59</v>
      </c>
    </row>
    <row r="1556" spans="1:11" x14ac:dyDescent="0.25">
      <c r="A1556" s="40" t="s">
        <v>3987</v>
      </c>
      <c r="B1556" s="22">
        <v>5034</v>
      </c>
      <c r="C1556" s="35" t="s">
        <v>58</v>
      </c>
      <c r="D1556" s="22" t="s">
        <v>63</v>
      </c>
      <c r="E1556" s="36" t="s">
        <v>64</v>
      </c>
      <c r="F1556" s="22" t="s">
        <v>76</v>
      </c>
      <c r="G1556" s="21" t="str">
        <f t="shared" ca="1" si="73"/>
        <v>VETERANS</v>
      </c>
      <c r="H1556" s="25">
        <v>17691</v>
      </c>
      <c r="I1556" s="37" t="s">
        <v>1605</v>
      </c>
      <c r="J1556" s="21">
        <f t="shared" ca="1" si="74"/>
        <v>71</v>
      </c>
      <c r="K1556" s="21">
        <f t="shared" ca="1" si="75"/>
        <v>70</v>
      </c>
    </row>
    <row r="1557" spans="1:11" x14ac:dyDescent="0.25">
      <c r="A1557" s="40" t="s">
        <v>3988</v>
      </c>
      <c r="B1557" s="23">
        <v>3024</v>
      </c>
      <c r="C1557" s="38" t="s">
        <v>38</v>
      </c>
      <c r="D1557" s="23" t="s">
        <v>63</v>
      </c>
      <c r="E1557" s="34" t="s">
        <v>64</v>
      </c>
      <c r="F1557" s="23" t="s">
        <v>76</v>
      </c>
      <c r="G1557" s="21" t="str">
        <f t="shared" ca="1" si="73"/>
        <v>VETERANS</v>
      </c>
      <c r="H1557" s="26">
        <v>20625</v>
      </c>
      <c r="I1557" s="39" t="s">
        <v>1606</v>
      </c>
      <c r="J1557" s="21">
        <f t="shared" ca="1" si="74"/>
        <v>63</v>
      </c>
      <c r="K1557" s="21">
        <f t="shared" ca="1" si="75"/>
        <v>62</v>
      </c>
    </row>
    <row r="1558" spans="1:11" x14ac:dyDescent="0.25">
      <c r="A1558" s="40" t="s">
        <v>3989</v>
      </c>
      <c r="B1558" s="22">
        <v>5037</v>
      </c>
      <c r="C1558" s="35" t="s">
        <v>60</v>
      </c>
      <c r="D1558" s="22" t="s">
        <v>63</v>
      </c>
      <c r="E1558" s="36" t="s">
        <v>64</v>
      </c>
      <c r="F1558" s="22" t="s">
        <v>76</v>
      </c>
      <c r="G1558" s="21" t="str">
        <f t="shared" ca="1" si="73"/>
        <v>VETERANS</v>
      </c>
      <c r="H1558" s="25">
        <v>19163</v>
      </c>
      <c r="I1558" s="37" t="s">
        <v>1607</v>
      </c>
      <c r="J1558" s="21">
        <f t="shared" ca="1" si="74"/>
        <v>67</v>
      </c>
      <c r="K1558" s="21">
        <f t="shared" ca="1" si="75"/>
        <v>66</v>
      </c>
    </row>
    <row r="1559" spans="1:11" x14ac:dyDescent="0.25">
      <c r="A1559" s="40" t="s">
        <v>3990</v>
      </c>
      <c r="B1559" s="23">
        <v>2010</v>
      </c>
      <c r="C1559" s="38" t="s">
        <v>6</v>
      </c>
      <c r="D1559" s="23" t="s">
        <v>63</v>
      </c>
      <c r="E1559" s="34" t="s">
        <v>64</v>
      </c>
      <c r="F1559" s="23" t="s">
        <v>76</v>
      </c>
      <c r="G1559" s="21" t="str">
        <f t="shared" ca="1" si="73"/>
        <v>VETERANS</v>
      </c>
      <c r="H1559" s="26">
        <v>17591</v>
      </c>
      <c r="I1559" s="39" t="s">
        <v>1608</v>
      </c>
      <c r="J1559" s="21">
        <f t="shared" ca="1" si="74"/>
        <v>71</v>
      </c>
      <c r="K1559" s="21">
        <f t="shared" ca="1" si="75"/>
        <v>71</v>
      </c>
    </row>
    <row r="1560" spans="1:11" x14ac:dyDescent="0.25">
      <c r="A1560" s="40" t="s">
        <v>3991</v>
      </c>
      <c r="B1560" s="22">
        <v>3022</v>
      </c>
      <c r="C1560" s="35" t="s">
        <v>37</v>
      </c>
      <c r="D1560" s="22" t="s">
        <v>63</v>
      </c>
      <c r="E1560" s="36" t="s">
        <v>64</v>
      </c>
      <c r="F1560" s="22" t="s">
        <v>76</v>
      </c>
      <c r="G1560" s="21" t="str">
        <f t="shared" ca="1" si="73"/>
        <v>VETERANS</v>
      </c>
      <c r="H1560" s="25">
        <v>19744</v>
      </c>
      <c r="I1560" s="37" t="s">
        <v>1609</v>
      </c>
      <c r="J1560" s="21">
        <f t="shared" ca="1" si="74"/>
        <v>65</v>
      </c>
      <c r="K1560" s="21">
        <f t="shared" ca="1" si="75"/>
        <v>65</v>
      </c>
    </row>
    <row r="1561" spans="1:11" x14ac:dyDescent="0.25">
      <c r="A1561" s="40" t="s">
        <v>3992</v>
      </c>
      <c r="B1561" s="23">
        <v>3022</v>
      </c>
      <c r="C1561" s="38" t="s">
        <v>37</v>
      </c>
      <c r="D1561" s="23" t="s">
        <v>64</v>
      </c>
      <c r="E1561" s="34" t="s">
        <v>64</v>
      </c>
      <c r="F1561" s="23" t="s">
        <v>76</v>
      </c>
      <c r="G1561" s="21" t="str">
        <f t="shared" ca="1" si="73"/>
        <v>VETERANS</v>
      </c>
      <c r="H1561" s="26">
        <v>19960</v>
      </c>
      <c r="I1561" s="39" t="s">
        <v>1610</v>
      </c>
      <c r="J1561" s="21">
        <f t="shared" ca="1" si="74"/>
        <v>65</v>
      </c>
      <c r="K1561" s="21">
        <f t="shared" ca="1" si="75"/>
        <v>64</v>
      </c>
    </row>
    <row r="1562" spans="1:11" x14ac:dyDescent="0.25">
      <c r="A1562" s="40" t="s">
        <v>3993</v>
      </c>
      <c r="B1562" s="22">
        <v>3025</v>
      </c>
      <c r="C1562" s="35" t="s">
        <v>39</v>
      </c>
      <c r="D1562" s="22" t="s">
        <v>63</v>
      </c>
      <c r="E1562" s="36" t="s">
        <v>64</v>
      </c>
      <c r="F1562" s="22" t="s">
        <v>76</v>
      </c>
      <c r="G1562" s="21" t="str">
        <f t="shared" ca="1" si="73"/>
        <v>SENIORS</v>
      </c>
      <c r="H1562" s="25">
        <v>26363</v>
      </c>
      <c r="I1562" s="37" t="s">
        <v>1611</v>
      </c>
      <c r="J1562" s="21">
        <f t="shared" ca="1" si="74"/>
        <v>47</v>
      </c>
      <c r="K1562" s="21">
        <f t="shared" ca="1" si="75"/>
        <v>47</v>
      </c>
    </row>
    <row r="1563" spans="1:11" x14ac:dyDescent="0.25">
      <c r="A1563" s="40" t="s">
        <v>3994</v>
      </c>
      <c r="B1563" s="23">
        <v>5028</v>
      </c>
      <c r="C1563" s="38" t="s">
        <v>53</v>
      </c>
      <c r="D1563" s="23" t="s">
        <v>63</v>
      </c>
      <c r="E1563" s="34" t="s">
        <v>64</v>
      </c>
      <c r="F1563" s="23" t="s">
        <v>76</v>
      </c>
      <c r="G1563" s="21" t="str">
        <f t="shared" ca="1" si="73"/>
        <v>SENIORS</v>
      </c>
      <c r="H1563" s="26">
        <v>28512</v>
      </c>
      <c r="I1563" s="39" t="s">
        <v>1612</v>
      </c>
      <c r="J1563" s="21">
        <f t="shared" ca="1" si="74"/>
        <v>41</v>
      </c>
      <c r="K1563" s="21">
        <f t="shared" ca="1" si="75"/>
        <v>41</v>
      </c>
    </row>
    <row r="1564" spans="1:11" x14ac:dyDescent="0.25">
      <c r="A1564" s="40" t="s">
        <v>3995</v>
      </c>
      <c r="B1564" s="22">
        <v>5030</v>
      </c>
      <c r="C1564" s="35" t="s">
        <v>55</v>
      </c>
      <c r="D1564" s="22" t="s">
        <v>63</v>
      </c>
      <c r="E1564" s="36" t="s">
        <v>64</v>
      </c>
      <c r="F1564" s="22" t="s">
        <v>76</v>
      </c>
      <c r="G1564" s="21" t="str">
        <f t="shared" ca="1" si="73"/>
        <v>VETERANS</v>
      </c>
      <c r="H1564" s="25">
        <v>20785</v>
      </c>
      <c r="I1564" s="37" t="s">
        <v>1613</v>
      </c>
      <c r="J1564" s="21">
        <f t="shared" ca="1" si="74"/>
        <v>63</v>
      </c>
      <c r="K1564" s="21">
        <f t="shared" ca="1" si="75"/>
        <v>62</v>
      </c>
    </row>
    <row r="1565" spans="1:11" x14ac:dyDescent="0.25">
      <c r="A1565" s="40" t="s">
        <v>3996</v>
      </c>
      <c r="B1565" s="23">
        <v>5030</v>
      </c>
      <c r="C1565" s="38" t="s">
        <v>55</v>
      </c>
      <c r="D1565" s="23" t="s">
        <v>64</v>
      </c>
      <c r="E1565" s="34" t="s">
        <v>64</v>
      </c>
      <c r="F1565" s="23" t="s">
        <v>76</v>
      </c>
      <c r="G1565" s="21" t="str">
        <f t="shared" ca="1" si="73"/>
        <v>SENIORS</v>
      </c>
      <c r="H1565" s="26">
        <v>31064</v>
      </c>
      <c r="I1565" s="39" t="s">
        <v>1614</v>
      </c>
      <c r="J1565" s="21">
        <f t="shared" ca="1" si="74"/>
        <v>34</v>
      </c>
      <c r="K1565" s="21">
        <f t="shared" ca="1" si="75"/>
        <v>34</v>
      </c>
    </row>
    <row r="1566" spans="1:11" x14ac:dyDescent="0.25">
      <c r="A1566" s="40" t="s">
        <v>3997</v>
      </c>
      <c r="B1566" s="22">
        <v>3010</v>
      </c>
      <c r="C1566" s="35" t="s">
        <v>31</v>
      </c>
      <c r="D1566" s="22" t="s">
        <v>63</v>
      </c>
      <c r="E1566" s="36" t="s">
        <v>64</v>
      </c>
      <c r="F1566" s="22" t="s">
        <v>76</v>
      </c>
      <c r="G1566" s="21" t="str">
        <f t="shared" ca="1" si="73"/>
        <v>VETERANS</v>
      </c>
      <c r="H1566" s="25">
        <v>18232</v>
      </c>
      <c r="I1566" s="37" t="s">
        <v>1615</v>
      </c>
      <c r="J1566" s="21">
        <f t="shared" ca="1" si="74"/>
        <v>70</v>
      </c>
      <c r="K1566" s="21">
        <f t="shared" ca="1" si="75"/>
        <v>69</v>
      </c>
    </row>
    <row r="1567" spans="1:11" x14ac:dyDescent="0.25">
      <c r="A1567" s="40" t="s">
        <v>3998</v>
      </c>
      <c r="B1567" s="23">
        <v>5025</v>
      </c>
      <c r="C1567" s="38" t="s">
        <v>50</v>
      </c>
      <c r="D1567" s="23" t="s">
        <v>63</v>
      </c>
      <c r="E1567" s="34" t="s">
        <v>64</v>
      </c>
      <c r="F1567" s="23" t="s">
        <v>76</v>
      </c>
      <c r="G1567" s="21" t="str">
        <f t="shared" ca="1" si="73"/>
        <v>VETERANS</v>
      </c>
      <c r="H1567" s="26">
        <v>17590</v>
      </c>
      <c r="I1567" s="39" t="s">
        <v>1616</v>
      </c>
      <c r="J1567" s="21">
        <f t="shared" ca="1" si="74"/>
        <v>71</v>
      </c>
      <c r="K1567" s="21">
        <f t="shared" ca="1" si="75"/>
        <v>71</v>
      </c>
    </row>
    <row r="1568" spans="1:11" x14ac:dyDescent="0.25">
      <c r="A1568" s="40" t="s">
        <v>3999</v>
      </c>
      <c r="B1568" s="22">
        <v>5023</v>
      </c>
      <c r="C1568" s="35" t="s">
        <v>48</v>
      </c>
      <c r="D1568" s="22" t="s">
        <v>63</v>
      </c>
      <c r="E1568" s="36" t="s">
        <v>64</v>
      </c>
      <c r="F1568" s="22" t="s">
        <v>77</v>
      </c>
      <c r="G1568" s="21" t="str">
        <f t="shared" ca="1" si="73"/>
        <v>SENIORS</v>
      </c>
      <c r="H1568" s="25">
        <v>28796</v>
      </c>
      <c r="I1568" s="37" t="s">
        <v>1617</v>
      </c>
      <c r="J1568" s="21">
        <f t="shared" ca="1" si="74"/>
        <v>41</v>
      </c>
      <c r="K1568" s="21">
        <f t="shared" ca="1" si="75"/>
        <v>40</v>
      </c>
    </row>
    <row r="1569" spans="1:11" x14ac:dyDescent="0.25">
      <c r="A1569" s="40" t="s">
        <v>4000</v>
      </c>
      <c r="B1569" s="23">
        <v>3025</v>
      </c>
      <c r="C1569" s="38" t="s">
        <v>39</v>
      </c>
      <c r="D1569" s="23" t="s">
        <v>63</v>
      </c>
      <c r="E1569" s="34" t="s">
        <v>64</v>
      </c>
      <c r="F1569" s="23" t="s">
        <v>76</v>
      </c>
      <c r="G1569" s="21" t="str">
        <f t="shared" ca="1" si="73"/>
        <v>VETERANS</v>
      </c>
      <c r="H1569" s="26">
        <v>19888</v>
      </c>
      <c r="I1569" s="39" t="s">
        <v>1618</v>
      </c>
      <c r="J1569" s="21">
        <f t="shared" ca="1" si="74"/>
        <v>65</v>
      </c>
      <c r="K1569" s="21">
        <f t="shared" ca="1" si="75"/>
        <v>64</v>
      </c>
    </row>
    <row r="1570" spans="1:11" x14ac:dyDescent="0.25">
      <c r="A1570" s="40" t="s">
        <v>4001</v>
      </c>
      <c r="B1570" s="22">
        <v>3007</v>
      </c>
      <c r="C1570" s="35" t="s">
        <v>28</v>
      </c>
      <c r="D1570" s="22" t="s">
        <v>63</v>
      </c>
      <c r="E1570" s="36" t="s">
        <v>64</v>
      </c>
      <c r="F1570" s="22" t="s">
        <v>76</v>
      </c>
      <c r="G1570" s="21" t="str">
        <f t="shared" ca="1" si="73"/>
        <v>VETERANS</v>
      </c>
      <c r="H1570" s="25">
        <v>22843</v>
      </c>
      <c r="I1570" s="37" t="s">
        <v>1619</v>
      </c>
      <c r="J1570" s="21">
        <f t="shared" ca="1" si="74"/>
        <v>57</v>
      </c>
      <c r="K1570" s="21">
        <f t="shared" ca="1" si="75"/>
        <v>56</v>
      </c>
    </row>
    <row r="1571" spans="1:11" x14ac:dyDescent="0.25">
      <c r="A1571" s="40" t="s">
        <v>4002</v>
      </c>
      <c r="B1571" s="23">
        <v>3007</v>
      </c>
      <c r="C1571" s="38" t="s">
        <v>28</v>
      </c>
      <c r="D1571" s="23" t="s">
        <v>64</v>
      </c>
      <c r="E1571" s="34" t="s">
        <v>64</v>
      </c>
      <c r="F1571" s="23" t="s">
        <v>76</v>
      </c>
      <c r="G1571" s="21" t="str">
        <f t="shared" ca="1" si="73"/>
        <v>VETERANS</v>
      </c>
      <c r="H1571" s="26">
        <v>22754</v>
      </c>
      <c r="I1571" s="39" t="s">
        <v>1620</v>
      </c>
      <c r="J1571" s="21">
        <f t="shared" ca="1" si="74"/>
        <v>57</v>
      </c>
      <c r="K1571" s="21">
        <f t="shared" ca="1" si="75"/>
        <v>56</v>
      </c>
    </row>
    <row r="1572" spans="1:11" x14ac:dyDescent="0.25">
      <c r="A1572" s="40" t="s">
        <v>4003</v>
      </c>
      <c r="B1572" s="22">
        <v>3005</v>
      </c>
      <c r="C1572" s="35" t="s">
        <v>26</v>
      </c>
      <c r="D1572" s="22" t="s">
        <v>63</v>
      </c>
      <c r="E1572" s="36" t="s">
        <v>64</v>
      </c>
      <c r="F1572" s="22" t="s">
        <v>78</v>
      </c>
      <c r="G1572" s="21" t="str">
        <f t="shared" ca="1" si="73"/>
        <v>VETERANS</v>
      </c>
      <c r="H1572" s="25">
        <v>22591</v>
      </c>
      <c r="I1572" s="37" t="s">
        <v>1621</v>
      </c>
      <c r="J1572" s="21">
        <f t="shared" ca="1" si="74"/>
        <v>58</v>
      </c>
      <c r="K1572" s="21">
        <f t="shared" ca="1" si="75"/>
        <v>57</v>
      </c>
    </row>
    <row r="1573" spans="1:11" x14ac:dyDescent="0.25">
      <c r="A1573" s="40" t="s">
        <v>4004</v>
      </c>
      <c r="B1573" s="22">
        <v>5027</v>
      </c>
      <c r="C1573" s="35" t="s">
        <v>52</v>
      </c>
      <c r="D1573" s="22" t="s">
        <v>63</v>
      </c>
      <c r="E1573" s="36" t="s">
        <v>64</v>
      </c>
      <c r="F1573" s="22" t="s">
        <v>76</v>
      </c>
      <c r="G1573" s="21" t="str">
        <f t="shared" ca="1" si="73"/>
        <v>VETERANS</v>
      </c>
      <c r="H1573" s="25">
        <v>17775</v>
      </c>
      <c r="I1573" s="37" t="s">
        <v>1623</v>
      </c>
      <c r="J1573" s="21">
        <f t="shared" ca="1" si="74"/>
        <v>71</v>
      </c>
      <c r="K1573" s="21">
        <f t="shared" ca="1" si="75"/>
        <v>70</v>
      </c>
    </row>
    <row r="1574" spans="1:11" x14ac:dyDescent="0.25">
      <c r="A1574" s="40" t="s">
        <v>4005</v>
      </c>
      <c r="B1574" s="23">
        <v>5031</v>
      </c>
      <c r="C1574" s="38" t="s">
        <v>56</v>
      </c>
      <c r="D1574" s="23" t="s">
        <v>63</v>
      </c>
      <c r="E1574" s="34" t="s">
        <v>64</v>
      </c>
      <c r="F1574" s="23" t="s">
        <v>76</v>
      </c>
      <c r="G1574" s="21" t="str">
        <f t="shared" ca="1" si="73"/>
        <v>SENIORS</v>
      </c>
      <c r="H1574" s="26">
        <v>33278</v>
      </c>
      <c r="I1574" s="39" t="s">
        <v>1622</v>
      </c>
      <c r="J1574" s="21">
        <f t="shared" ca="1" si="74"/>
        <v>28</v>
      </c>
      <c r="K1574" s="21">
        <f t="shared" ca="1" si="75"/>
        <v>28</v>
      </c>
    </row>
    <row r="1575" spans="1:11" x14ac:dyDescent="0.25">
      <c r="A1575" s="40" t="s">
        <v>4006</v>
      </c>
      <c r="B1575" s="23">
        <v>5027</v>
      </c>
      <c r="C1575" s="38" t="s">
        <v>52</v>
      </c>
      <c r="D1575" s="23" t="s">
        <v>63</v>
      </c>
      <c r="E1575" s="34" t="s">
        <v>64</v>
      </c>
      <c r="F1575" s="23" t="s">
        <v>76</v>
      </c>
      <c r="G1575" s="21" t="str">
        <f t="shared" ca="1" si="73"/>
        <v>VETERANS</v>
      </c>
      <c r="H1575" s="26">
        <v>18911</v>
      </c>
      <c r="I1575" s="39" t="s">
        <v>1624</v>
      </c>
      <c r="J1575" s="21">
        <f t="shared" ca="1" si="74"/>
        <v>68</v>
      </c>
      <c r="K1575" s="21">
        <f t="shared" ca="1" si="75"/>
        <v>67</v>
      </c>
    </row>
    <row r="1576" spans="1:11" x14ac:dyDescent="0.25">
      <c r="A1576" s="40" t="s">
        <v>4007</v>
      </c>
      <c r="B1576" s="22">
        <v>5009</v>
      </c>
      <c r="C1576" s="35" t="s">
        <v>42</v>
      </c>
      <c r="D1576" s="22" t="s">
        <v>63</v>
      </c>
      <c r="E1576" s="36" t="s">
        <v>64</v>
      </c>
      <c r="F1576" s="22" t="s">
        <v>76</v>
      </c>
      <c r="G1576" s="21" t="str">
        <f t="shared" ca="1" si="73"/>
        <v>VETERANS</v>
      </c>
      <c r="H1576" s="25">
        <v>13754</v>
      </c>
      <c r="I1576" s="37" t="s">
        <v>1625</v>
      </c>
      <c r="J1576" s="21">
        <f t="shared" ca="1" si="74"/>
        <v>82</v>
      </c>
      <c r="K1576" s="21">
        <f t="shared" ca="1" si="75"/>
        <v>81</v>
      </c>
    </row>
    <row r="1577" spans="1:11" x14ac:dyDescent="0.25">
      <c r="A1577" s="40" t="s">
        <v>4008</v>
      </c>
      <c r="B1577" s="23">
        <v>3005</v>
      </c>
      <c r="C1577" s="38" t="s">
        <v>26</v>
      </c>
      <c r="D1577" s="23" t="s">
        <v>63</v>
      </c>
      <c r="E1577" s="34" t="s">
        <v>64</v>
      </c>
      <c r="F1577" s="23" t="s">
        <v>76</v>
      </c>
      <c r="G1577" s="21" t="str">
        <f t="shared" ca="1" si="73"/>
        <v>SENIORS</v>
      </c>
      <c r="H1577" s="26">
        <v>31914</v>
      </c>
      <c r="I1577" s="39" t="s">
        <v>1626</v>
      </c>
      <c r="J1577" s="21">
        <f t="shared" ca="1" si="74"/>
        <v>32</v>
      </c>
      <c r="K1577" s="21">
        <f t="shared" ca="1" si="75"/>
        <v>31</v>
      </c>
    </row>
    <row r="1578" spans="1:11" x14ac:dyDescent="0.25">
      <c r="A1578" s="40" t="s">
        <v>4009</v>
      </c>
      <c r="B1578" s="22">
        <v>3005</v>
      </c>
      <c r="C1578" s="35" t="s">
        <v>26</v>
      </c>
      <c r="D1578" s="22" t="s">
        <v>63</v>
      </c>
      <c r="E1578" s="36" t="s">
        <v>64</v>
      </c>
      <c r="F1578" s="22" t="s">
        <v>76</v>
      </c>
      <c r="G1578" s="21" t="str">
        <f t="shared" ca="1" si="73"/>
        <v>VETERANS</v>
      </c>
      <c r="H1578" s="25">
        <v>22717</v>
      </c>
      <c r="I1578" s="37" t="s">
        <v>1627</v>
      </c>
      <c r="J1578" s="21">
        <f t="shared" ca="1" si="74"/>
        <v>57</v>
      </c>
      <c r="K1578" s="21">
        <f t="shared" ca="1" si="75"/>
        <v>57</v>
      </c>
    </row>
    <row r="1579" spans="1:11" x14ac:dyDescent="0.25">
      <c r="A1579" s="40" t="s">
        <v>4010</v>
      </c>
      <c r="B1579" s="23">
        <v>3005</v>
      </c>
      <c r="C1579" s="38" t="s">
        <v>26</v>
      </c>
      <c r="D1579" s="23" t="s">
        <v>64</v>
      </c>
      <c r="E1579" s="34" t="s">
        <v>64</v>
      </c>
      <c r="F1579" s="23" t="s">
        <v>76</v>
      </c>
      <c r="G1579" s="21" t="str">
        <f t="shared" ca="1" si="73"/>
        <v>VETERANS</v>
      </c>
      <c r="H1579" s="26">
        <v>22382</v>
      </c>
      <c r="I1579" s="39" t="s">
        <v>1628</v>
      </c>
      <c r="J1579" s="21">
        <f t="shared" ca="1" si="74"/>
        <v>58</v>
      </c>
      <c r="K1579" s="21">
        <f t="shared" ca="1" si="75"/>
        <v>57</v>
      </c>
    </row>
    <row r="1580" spans="1:11" x14ac:dyDescent="0.25">
      <c r="A1580" s="40" t="s">
        <v>4011</v>
      </c>
      <c r="B1580" s="22">
        <v>3022</v>
      </c>
      <c r="C1580" s="35" t="s">
        <v>37</v>
      </c>
      <c r="D1580" s="22" t="s">
        <v>63</v>
      </c>
      <c r="E1580" s="36" t="s">
        <v>64</v>
      </c>
      <c r="F1580" s="22" t="s">
        <v>76</v>
      </c>
      <c r="G1580" s="21" t="str">
        <f t="shared" ca="1" si="73"/>
        <v>VETERANS</v>
      </c>
      <c r="H1580" s="25">
        <v>20378</v>
      </c>
      <c r="I1580" s="37" t="s">
        <v>1629</v>
      </c>
      <c r="J1580" s="21">
        <f t="shared" ca="1" si="74"/>
        <v>64</v>
      </c>
      <c r="K1580" s="21">
        <f t="shared" ca="1" si="75"/>
        <v>63</v>
      </c>
    </row>
    <row r="1581" spans="1:11" x14ac:dyDescent="0.25">
      <c r="A1581" s="40" t="s">
        <v>4012</v>
      </c>
      <c r="B1581" s="23">
        <v>2012</v>
      </c>
      <c r="C1581" s="38" t="s">
        <v>8</v>
      </c>
      <c r="D1581" s="23" t="s">
        <v>64</v>
      </c>
      <c r="E1581" s="34" t="s">
        <v>66</v>
      </c>
      <c r="F1581" s="23" t="s">
        <v>76</v>
      </c>
      <c r="G1581" s="21" t="str">
        <f t="shared" ca="1" si="73"/>
        <v>VETERANS</v>
      </c>
      <c r="H1581" s="26">
        <v>22219</v>
      </c>
      <c r="I1581" s="39" t="s">
        <v>1630</v>
      </c>
      <c r="J1581" s="21">
        <f t="shared" ca="1" si="74"/>
        <v>59</v>
      </c>
      <c r="K1581" s="21">
        <f t="shared" ca="1" si="75"/>
        <v>58</v>
      </c>
    </row>
    <row r="1582" spans="1:11" x14ac:dyDescent="0.25">
      <c r="A1582" s="40" t="s">
        <v>4013</v>
      </c>
      <c r="B1582" s="22">
        <v>2029</v>
      </c>
      <c r="C1582" s="35" t="s">
        <v>18</v>
      </c>
      <c r="D1582" s="22" t="s">
        <v>63</v>
      </c>
      <c r="E1582" s="36" t="s">
        <v>64</v>
      </c>
      <c r="F1582" s="22" t="s">
        <v>77</v>
      </c>
      <c r="G1582" s="21" t="str">
        <f t="shared" ca="1" si="73"/>
        <v>SENIORS</v>
      </c>
      <c r="H1582" s="25">
        <v>24793</v>
      </c>
      <c r="I1582" s="37" t="s">
        <v>2428</v>
      </c>
      <c r="J1582" s="21">
        <f t="shared" ca="1" si="74"/>
        <v>52</v>
      </c>
      <c r="K1582" s="21">
        <f t="shared" ca="1" si="75"/>
        <v>51</v>
      </c>
    </row>
    <row r="1583" spans="1:11" x14ac:dyDescent="0.25">
      <c r="A1583" s="40" t="s">
        <v>4014</v>
      </c>
      <c r="B1583" s="23">
        <v>3005</v>
      </c>
      <c r="C1583" s="38" t="s">
        <v>26</v>
      </c>
      <c r="D1583" s="23" t="s">
        <v>63</v>
      </c>
      <c r="E1583" s="34" t="s">
        <v>64</v>
      </c>
      <c r="F1583" s="23" t="s">
        <v>76</v>
      </c>
      <c r="G1583" s="21" t="str">
        <f t="shared" ca="1" si="73"/>
        <v>SENIORS</v>
      </c>
      <c r="H1583" s="26">
        <v>27111</v>
      </c>
      <c r="I1583" s="39" t="s">
        <v>1631</v>
      </c>
      <c r="J1583" s="21">
        <f t="shared" ca="1" si="74"/>
        <v>45</v>
      </c>
      <c r="K1583" s="21">
        <f t="shared" ca="1" si="75"/>
        <v>44</v>
      </c>
    </row>
    <row r="1584" spans="1:11" x14ac:dyDescent="0.25">
      <c r="A1584" s="40" t="s">
        <v>4015</v>
      </c>
      <c r="B1584" s="23">
        <v>2022</v>
      </c>
      <c r="C1584" s="38" t="s">
        <v>12</v>
      </c>
      <c r="D1584" s="23" t="s">
        <v>63</v>
      </c>
      <c r="E1584" s="34" t="s">
        <v>64</v>
      </c>
      <c r="F1584" s="23" t="s">
        <v>78</v>
      </c>
      <c r="G1584" s="21" t="str">
        <f t="shared" ca="1" si="73"/>
        <v>JUNIORS</v>
      </c>
      <c r="H1584" s="26">
        <v>37543</v>
      </c>
      <c r="I1584" s="39" t="s">
        <v>1633</v>
      </c>
      <c r="J1584" s="21">
        <f t="shared" ca="1" si="74"/>
        <v>17</v>
      </c>
      <c r="K1584" s="21">
        <f t="shared" ca="1" si="75"/>
        <v>16</v>
      </c>
    </row>
    <row r="1585" spans="1:11" x14ac:dyDescent="0.25">
      <c r="A1585" s="40" t="s">
        <v>4016</v>
      </c>
      <c r="B1585" s="22">
        <v>5025</v>
      </c>
      <c r="C1585" s="35" t="s">
        <v>50</v>
      </c>
      <c r="D1585" s="22" t="s">
        <v>63</v>
      </c>
      <c r="E1585" s="36" t="s">
        <v>64</v>
      </c>
      <c r="F1585" s="22" t="s">
        <v>76</v>
      </c>
      <c r="G1585" s="21" t="str">
        <f t="shared" ca="1" si="73"/>
        <v>VETERANS</v>
      </c>
      <c r="H1585" s="25">
        <v>19471</v>
      </c>
      <c r="I1585" s="37" t="s">
        <v>1632</v>
      </c>
      <c r="J1585" s="21">
        <f t="shared" ca="1" si="74"/>
        <v>66</v>
      </c>
      <c r="K1585" s="21">
        <f t="shared" ca="1" si="75"/>
        <v>65</v>
      </c>
    </row>
    <row r="1586" spans="1:11" x14ac:dyDescent="0.25">
      <c r="A1586" s="40" t="s">
        <v>4017</v>
      </c>
      <c r="B1586" s="22">
        <v>3008</v>
      </c>
      <c r="C1586" s="35" t="s">
        <v>29</v>
      </c>
      <c r="D1586" s="22" t="s">
        <v>63</v>
      </c>
      <c r="E1586" s="36" t="s">
        <v>64</v>
      </c>
      <c r="F1586" s="22" t="s">
        <v>76</v>
      </c>
      <c r="G1586" s="21" t="str">
        <f t="shared" ca="1" si="73"/>
        <v>VETERANS</v>
      </c>
      <c r="H1586" s="25">
        <v>16040</v>
      </c>
      <c r="I1586" s="37" t="s">
        <v>1634</v>
      </c>
      <c r="J1586" s="21">
        <f t="shared" ca="1" si="74"/>
        <v>76</v>
      </c>
      <c r="K1586" s="21">
        <f t="shared" ca="1" si="75"/>
        <v>75</v>
      </c>
    </row>
    <row r="1587" spans="1:11" x14ac:dyDescent="0.25">
      <c r="A1587" s="40" t="s">
        <v>4018</v>
      </c>
      <c r="B1587" s="23">
        <v>2035</v>
      </c>
      <c r="C1587" s="38" t="s">
        <v>22</v>
      </c>
      <c r="D1587" s="23" t="s">
        <v>63</v>
      </c>
      <c r="E1587" s="34" t="s">
        <v>64</v>
      </c>
      <c r="F1587" s="23" t="s">
        <v>76</v>
      </c>
      <c r="G1587" s="21" t="str">
        <f t="shared" ca="1" si="73"/>
        <v>VETERANS</v>
      </c>
      <c r="H1587" s="26">
        <v>14142</v>
      </c>
      <c r="I1587" s="39" t="s">
        <v>2381</v>
      </c>
      <c r="J1587" s="21">
        <f t="shared" ca="1" si="74"/>
        <v>81</v>
      </c>
      <c r="K1587" s="21">
        <f t="shared" ca="1" si="75"/>
        <v>80</v>
      </c>
    </row>
    <row r="1588" spans="1:11" x14ac:dyDescent="0.25">
      <c r="A1588" s="40" t="s">
        <v>4019</v>
      </c>
      <c r="B1588" s="22">
        <v>3012</v>
      </c>
      <c r="C1588" s="35" t="s">
        <v>32</v>
      </c>
      <c r="D1588" s="22" t="s">
        <v>63</v>
      </c>
      <c r="E1588" s="36" t="s">
        <v>64</v>
      </c>
      <c r="F1588" s="22" t="s">
        <v>76</v>
      </c>
      <c r="G1588" s="21" t="str">
        <f t="shared" ca="1" si="73"/>
        <v>VETERANS</v>
      </c>
      <c r="H1588" s="25">
        <v>19754</v>
      </c>
      <c r="I1588" s="37" t="s">
        <v>1635</v>
      </c>
      <c r="J1588" s="21">
        <f t="shared" ca="1" si="74"/>
        <v>65</v>
      </c>
      <c r="K1588" s="21">
        <f t="shared" ca="1" si="75"/>
        <v>65</v>
      </c>
    </row>
    <row r="1589" spans="1:11" x14ac:dyDescent="0.25">
      <c r="A1589" s="40" t="s">
        <v>4020</v>
      </c>
      <c r="B1589" s="23">
        <v>3006</v>
      </c>
      <c r="C1589" s="38" t="s">
        <v>27</v>
      </c>
      <c r="D1589" s="23" t="s">
        <v>63</v>
      </c>
      <c r="E1589" s="34" t="s">
        <v>66</v>
      </c>
      <c r="F1589" s="23" t="s">
        <v>76</v>
      </c>
      <c r="G1589" s="21" t="str">
        <f t="shared" ca="1" si="73"/>
        <v>VETERANS</v>
      </c>
      <c r="H1589" s="26">
        <v>14405</v>
      </c>
      <c r="I1589" s="39" t="s">
        <v>1636</v>
      </c>
      <c r="J1589" s="21">
        <f t="shared" ca="1" si="74"/>
        <v>80</v>
      </c>
      <c r="K1589" s="21">
        <f t="shared" ca="1" si="75"/>
        <v>79</v>
      </c>
    </row>
    <row r="1590" spans="1:11" x14ac:dyDescent="0.25">
      <c r="A1590" s="40" t="s">
        <v>4021</v>
      </c>
      <c r="B1590" s="22">
        <v>3021</v>
      </c>
      <c r="C1590" s="35" t="s">
        <v>36</v>
      </c>
      <c r="D1590" s="22" t="s">
        <v>63</v>
      </c>
      <c r="E1590" s="36" t="s">
        <v>66</v>
      </c>
      <c r="F1590" s="22" t="s">
        <v>76</v>
      </c>
      <c r="G1590" s="21" t="str">
        <f t="shared" ca="1" si="73"/>
        <v>VETERANS</v>
      </c>
      <c r="H1590" s="25">
        <v>15621</v>
      </c>
      <c r="I1590" s="37" t="s">
        <v>1637</v>
      </c>
      <c r="J1590" s="21">
        <f t="shared" ca="1" si="74"/>
        <v>77</v>
      </c>
      <c r="K1590" s="21">
        <f t="shared" ca="1" si="75"/>
        <v>76</v>
      </c>
    </row>
    <row r="1591" spans="1:11" x14ac:dyDescent="0.25">
      <c r="A1591" s="40" t="s">
        <v>4022</v>
      </c>
      <c r="B1591" s="23">
        <v>3008</v>
      </c>
      <c r="C1591" s="38" t="s">
        <v>29</v>
      </c>
      <c r="D1591" s="23" t="s">
        <v>64</v>
      </c>
      <c r="E1591" s="34" t="s">
        <v>64</v>
      </c>
      <c r="F1591" s="23" t="s">
        <v>76</v>
      </c>
      <c r="G1591" s="21" t="str">
        <f t="shared" ca="1" si="73"/>
        <v>VETERANS</v>
      </c>
      <c r="H1591" s="26">
        <v>15074</v>
      </c>
      <c r="I1591" s="39" t="s">
        <v>1638</v>
      </c>
      <c r="J1591" s="21">
        <f t="shared" ca="1" si="74"/>
        <v>78</v>
      </c>
      <c r="K1591" s="21">
        <f t="shared" ca="1" si="75"/>
        <v>77</v>
      </c>
    </row>
    <row r="1592" spans="1:11" x14ac:dyDescent="0.25">
      <c r="A1592" s="40" t="s">
        <v>4023</v>
      </c>
      <c r="B1592" s="22">
        <v>5023</v>
      </c>
      <c r="C1592" s="35" t="s">
        <v>48</v>
      </c>
      <c r="D1592" s="22" t="s">
        <v>63</v>
      </c>
      <c r="E1592" s="36" t="s">
        <v>64</v>
      </c>
      <c r="F1592" s="22" t="s">
        <v>76</v>
      </c>
      <c r="G1592" s="21" t="str">
        <f t="shared" ca="1" si="73"/>
        <v>VETERANS</v>
      </c>
      <c r="H1592" s="25">
        <v>19226</v>
      </c>
      <c r="I1592" s="37" t="s">
        <v>1639</v>
      </c>
      <c r="J1592" s="21">
        <f t="shared" ca="1" si="74"/>
        <v>67</v>
      </c>
      <c r="K1592" s="21">
        <f t="shared" ca="1" si="75"/>
        <v>66</v>
      </c>
    </row>
    <row r="1593" spans="1:11" x14ac:dyDescent="0.25">
      <c r="A1593" s="40" t="s">
        <v>4024</v>
      </c>
      <c r="B1593" s="23">
        <v>3013</v>
      </c>
      <c r="C1593" s="38" t="s">
        <v>33</v>
      </c>
      <c r="D1593" s="23" t="s">
        <v>63</v>
      </c>
      <c r="E1593" s="34" t="s">
        <v>64</v>
      </c>
      <c r="F1593" s="23" t="s">
        <v>76</v>
      </c>
      <c r="G1593" s="21" t="str">
        <f t="shared" ca="1" si="73"/>
        <v>VETERANS</v>
      </c>
      <c r="H1593" s="26">
        <v>13943</v>
      </c>
      <c r="I1593" s="39" t="s">
        <v>1640</v>
      </c>
      <c r="J1593" s="21">
        <f t="shared" ca="1" si="74"/>
        <v>81</v>
      </c>
      <c r="K1593" s="21">
        <f t="shared" ca="1" si="75"/>
        <v>81</v>
      </c>
    </row>
    <row r="1594" spans="1:11" x14ac:dyDescent="0.25">
      <c r="A1594" s="40" t="s">
        <v>4025</v>
      </c>
      <c r="B1594" s="22">
        <v>2020</v>
      </c>
      <c r="C1594" s="35" t="s">
        <v>11</v>
      </c>
      <c r="D1594" s="22" t="s">
        <v>64</v>
      </c>
      <c r="E1594" s="36" t="s">
        <v>64</v>
      </c>
      <c r="F1594" s="22" t="s">
        <v>76</v>
      </c>
      <c r="G1594" s="21" t="str">
        <f t="shared" ca="1" si="73"/>
        <v>VETERANS</v>
      </c>
      <c r="H1594" s="25">
        <v>19967</v>
      </c>
      <c r="I1594" s="37" t="s">
        <v>1641</v>
      </c>
      <c r="J1594" s="21">
        <f t="shared" ca="1" si="74"/>
        <v>65</v>
      </c>
      <c r="K1594" s="21">
        <f t="shared" ca="1" si="75"/>
        <v>64</v>
      </c>
    </row>
    <row r="1595" spans="1:11" x14ac:dyDescent="0.25">
      <c r="A1595" s="40" t="s">
        <v>4026</v>
      </c>
      <c r="B1595" s="23">
        <v>3022</v>
      </c>
      <c r="C1595" s="38" t="s">
        <v>37</v>
      </c>
      <c r="D1595" s="23" t="s">
        <v>63</v>
      </c>
      <c r="E1595" s="34" t="s">
        <v>64</v>
      </c>
      <c r="F1595" s="23" t="s">
        <v>76</v>
      </c>
      <c r="G1595" s="21" t="str">
        <f t="shared" ca="1" si="73"/>
        <v>VETERANS</v>
      </c>
      <c r="H1595" s="26">
        <v>19492</v>
      </c>
      <c r="I1595" s="39" t="s">
        <v>1642</v>
      </c>
      <c r="J1595" s="21">
        <f t="shared" ca="1" si="74"/>
        <v>66</v>
      </c>
      <c r="K1595" s="21">
        <f t="shared" ca="1" si="75"/>
        <v>65</v>
      </c>
    </row>
    <row r="1596" spans="1:11" x14ac:dyDescent="0.25">
      <c r="A1596" s="40" t="s">
        <v>4027</v>
      </c>
      <c r="B1596" s="22">
        <v>5003</v>
      </c>
      <c r="C1596" s="35" t="s">
        <v>40</v>
      </c>
      <c r="D1596" s="22" t="s">
        <v>64</v>
      </c>
      <c r="E1596" s="36" t="s">
        <v>64</v>
      </c>
      <c r="F1596" s="22" t="s">
        <v>76</v>
      </c>
      <c r="G1596" s="21" t="str">
        <f t="shared" ca="1" si="73"/>
        <v>VETERANS</v>
      </c>
      <c r="H1596" s="25">
        <v>22176</v>
      </c>
      <c r="I1596" s="37" t="s">
        <v>1643</v>
      </c>
      <c r="J1596" s="21">
        <f t="shared" ca="1" si="74"/>
        <v>59</v>
      </c>
      <c r="K1596" s="21">
        <f t="shared" ca="1" si="75"/>
        <v>58</v>
      </c>
    </row>
    <row r="1597" spans="1:11" x14ac:dyDescent="0.25">
      <c r="A1597" s="40" t="s">
        <v>4028</v>
      </c>
      <c r="B1597" s="23">
        <v>5028</v>
      </c>
      <c r="C1597" s="38" t="s">
        <v>53</v>
      </c>
      <c r="D1597" s="23" t="s">
        <v>64</v>
      </c>
      <c r="E1597" s="34" t="s">
        <v>66</v>
      </c>
      <c r="F1597" s="23" t="s">
        <v>76</v>
      </c>
      <c r="G1597" s="21" t="str">
        <f t="shared" ca="1" si="73"/>
        <v>SENIORS</v>
      </c>
      <c r="H1597" s="26">
        <v>25652</v>
      </c>
      <c r="I1597" s="39" t="s">
        <v>1644</v>
      </c>
      <c r="J1597" s="21">
        <f t="shared" ca="1" si="74"/>
        <v>49</v>
      </c>
      <c r="K1597" s="21">
        <f t="shared" ca="1" si="75"/>
        <v>48</v>
      </c>
    </row>
    <row r="1598" spans="1:11" x14ac:dyDescent="0.25">
      <c r="A1598" s="40" t="s">
        <v>4029</v>
      </c>
      <c r="B1598" s="22">
        <v>2012</v>
      </c>
      <c r="C1598" s="35" t="s">
        <v>8</v>
      </c>
      <c r="D1598" s="22" t="s">
        <v>63</v>
      </c>
      <c r="E1598" s="36" t="s">
        <v>64</v>
      </c>
      <c r="F1598" s="22" t="s">
        <v>76</v>
      </c>
      <c r="G1598" s="21" t="str">
        <f t="shared" ca="1" si="73"/>
        <v>SENIORS</v>
      </c>
      <c r="H1598" s="25">
        <v>32381</v>
      </c>
      <c r="I1598" s="37" t="s">
        <v>1645</v>
      </c>
      <c r="J1598" s="21">
        <f t="shared" ca="1" si="74"/>
        <v>31</v>
      </c>
      <c r="K1598" s="21">
        <f t="shared" ca="1" si="75"/>
        <v>30</v>
      </c>
    </row>
    <row r="1599" spans="1:11" x14ac:dyDescent="0.25">
      <c r="A1599" s="40" t="s">
        <v>4030</v>
      </c>
      <c r="B1599" s="23">
        <v>5023</v>
      </c>
      <c r="C1599" s="38" t="s">
        <v>48</v>
      </c>
      <c r="D1599" s="23" t="s">
        <v>63</v>
      </c>
      <c r="E1599" s="34" t="s">
        <v>64</v>
      </c>
      <c r="F1599" s="23" t="s">
        <v>76</v>
      </c>
      <c r="G1599" s="21" t="str">
        <f t="shared" ca="1" si="73"/>
        <v>SENIORS</v>
      </c>
      <c r="H1599" s="26">
        <v>33432</v>
      </c>
      <c r="I1599" s="39" t="s">
        <v>1646</v>
      </c>
      <c r="J1599" s="21">
        <f t="shared" ca="1" si="74"/>
        <v>28</v>
      </c>
      <c r="K1599" s="21">
        <f t="shared" ca="1" si="75"/>
        <v>27</v>
      </c>
    </row>
    <row r="1600" spans="1:11" x14ac:dyDescent="0.25">
      <c r="A1600" s="40" t="s">
        <v>4031</v>
      </c>
      <c r="B1600" s="22">
        <v>5002</v>
      </c>
      <c r="C1600" s="35" t="s">
        <v>75</v>
      </c>
      <c r="D1600" s="22" t="s">
        <v>63</v>
      </c>
      <c r="E1600" s="36" t="s">
        <v>64</v>
      </c>
      <c r="F1600" s="22" t="s">
        <v>76</v>
      </c>
      <c r="G1600" s="21" t="str">
        <f t="shared" ca="1" si="73"/>
        <v>SENIORS</v>
      </c>
      <c r="H1600" s="25">
        <v>25056</v>
      </c>
      <c r="I1600" s="37" t="s">
        <v>1647</v>
      </c>
      <c r="J1600" s="21">
        <f t="shared" ca="1" si="74"/>
        <v>51</v>
      </c>
      <c r="K1600" s="21">
        <f t="shared" ca="1" si="75"/>
        <v>50</v>
      </c>
    </row>
    <row r="1601" spans="1:11" x14ac:dyDescent="0.25">
      <c r="A1601" s="40" t="s">
        <v>4032</v>
      </c>
      <c r="B1601" s="23">
        <v>5002</v>
      </c>
      <c r="C1601" s="38" t="s">
        <v>75</v>
      </c>
      <c r="D1601" s="23" t="s">
        <v>63</v>
      </c>
      <c r="E1601" s="34" t="s">
        <v>64</v>
      </c>
      <c r="F1601" s="23" t="s">
        <v>76</v>
      </c>
      <c r="G1601" s="21" t="str">
        <f t="shared" ca="1" si="73"/>
        <v>MINIMES</v>
      </c>
      <c r="H1601" s="26">
        <v>38959</v>
      </c>
      <c r="I1601" s="39" t="s">
        <v>1648</v>
      </c>
      <c r="J1601" s="21">
        <f t="shared" ca="1" si="74"/>
        <v>13</v>
      </c>
      <c r="K1601" s="21">
        <f t="shared" ca="1" si="75"/>
        <v>12</v>
      </c>
    </row>
    <row r="1602" spans="1:11" x14ac:dyDescent="0.25">
      <c r="A1602" s="40" t="s">
        <v>4033</v>
      </c>
      <c r="B1602" s="22">
        <v>3009</v>
      </c>
      <c r="C1602" s="35" t="s">
        <v>30</v>
      </c>
      <c r="D1602" s="22" t="s">
        <v>63</v>
      </c>
      <c r="E1602" s="36" t="s">
        <v>64</v>
      </c>
      <c r="F1602" s="22" t="s">
        <v>76</v>
      </c>
      <c r="G1602" s="21" t="str">
        <f t="shared" ref="G1602:G1665" ca="1" si="76">VLOOKUP(H1602,$P$2:$Q$15,2,1)</f>
        <v>VETERANS</v>
      </c>
      <c r="H1602" s="25">
        <v>20116</v>
      </c>
      <c r="I1602" s="37" t="s">
        <v>1649</v>
      </c>
      <c r="J1602" s="21">
        <f t="shared" ref="J1602:J1665" ca="1" si="77">DATEDIF(H1602,DATE(YEAR(TODAY()),12,31),"y")</f>
        <v>64</v>
      </c>
      <c r="K1602" s="21">
        <f t="shared" ref="K1602:K1665" ca="1" si="78">IF(H1602="","",DATEDIF(H1602,TODAY(),"Y"))</f>
        <v>64</v>
      </c>
    </row>
    <row r="1603" spans="1:11" x14ac:dyDescent="0.25">
      <c r="A1603" s="40" t="s">
        <v>4034</v>
      </c>
      <c r="B1603" s="23">
        <v>5003</v>
      </c>
      <c r="C1603" s="38" t="s">
        <v>40</v>
      </c>
      <c r="D1603" s="23" t="s">
        <v>63</v>
      </c>
      <c r="E1603" s="34" t="s">
        <v>64</v>
      </c>
      <c r="F1603" s="23" t="s">
        <v>76</v>
      </c>
      <c r="G1603" s="21" t="str">
        <f t="shared" ca="1" si="76"/>
        <v>SENIORS</v>
      </c>
      <c r="H1603" s="26">
        <v>28127</v>
      </c>
      <c r="I1603" s="39" t="s">
        <v>1650</v>
      </c>
      <c r="J1603" s="21">
        <f t="shared" ca="1" si="77"/>
        <v>42</v>
      </c>
      <c r="K1603" s="21">
        <f t="shared" ca="1" si="78"/>
        <v>42</v>
      </c>
    </row>
    <row r="1604" spans="1:11" x14ac:dyDescent="0.25">
      <c r="A1604" s="40" t="s">
        <v>4035</v>
      </c>
      <c r="B1604" s="22">
        <v>2010</v>
      </c>
      <c r="C1604" s="35" t="s">
        <v>6</v>
      </c>
      <c r="D1604" s="22" t="s">
        <v>64</v>
      </c>
      <c r="E1604" s="36" t="s">
        <v>64</v>
      </c>
      <c r="F1604" s="22" t="s">
        <v>77</v>
      </c>
      <c r="G1604" s="21" t="str">
        <f t="shared" ca="1" si="76"/>
        <v>VETERANS</v>
      </c>
      <c r="H1604" s="25">
        <v>20009</v>
      </c>
      <c r="I1604" s="37" t="s">
        <v>1651</v>
      </c>
      <c r="J1604" s="21">
        <f t="shared" ca="1" si="77"/>
        <v>65</v>
      </c>
      <c r="K1604" s="21">
        <f t="shared" ca="1" si="78"/>
        <v>64</v>
      </c>
    </row>
    <row r="1605" spans="1:11" x14ac:dyDescent="0.25">
      <c r="A1605" s="40" t="s">
        <v>4036</v>
      </c>
      <c r="B1605" s="23">
        <v>2025</v>
      </c>
      <c r="C1605" s="38" t="s">
        <v>15</v>
      </c>
      <c r="D1605" s="23" t="s">
        <v>63</v>
      </c>
      <c r="E1605" s="34" t="s">
        <v>64</v>
      </c>
      <c r="F1605" s="23" t="s">
        <v>76</v>
      </c>
      <c r="G1605" s="21" t="str">
        <f t="shared" ca="1" si="76"/>
        <v>VETERANS</v>
      </c>
      <c r="H1605" s="26">
        <v>16609</v>
      </c>
      <c r="I1605" s="39" t="s">
        <v>1652</v>
      </c>
      <c r="J1605" s="21">
        <f t="shared" ca="1" si="77"/>
        <v>74</v>
      </c>
      <c r="K1605" s="21">
        <f t="shared" ca="1" si="78"/>
        <v>73</v>
      </c>
    </row>
    <row r="1606" spans="1:11" x14ac:dyDescent="0.25">
      <c r="A1606" s="40" t="s">
        <v>4037</v>
      </c>
      <c r="B1606" s="22">
        <v>2025</v>
      </c>
      <c r="C1606" s="35" t="s">
        <v>15</v>
      </c>
      <c r="D1606" s="22" t="s">
        <v>63</v>
      </c>
      <c r="E1606" s="36" t="s">
        <v>64</v>
      </c>
      <c r="F1606" s="22" t="s">
        <v>76</v>
      </c>
      <c r="G1606" s="21" t="str">
        <f t="shared" ca="1" si="76"/>
        <v>VETERANS</v>
      </c>
      <c r="H1606" s="25">
        <v>18400</v>
      </c>
      <c r="I1606" s="37" t="s">
        <v>1653</v>
      </c>
      <c r="J1606" s="21">
        <f t="shared" ca="1" si="77"/>
        <v>69</v>
      </c>
      <c r="K1606" s="21">
        <f t="shared" ca="1" si="78"/>
        <v>68</v>
      </c>
    </row>
    <row r="1607" spans="1:11" x14ac:dyDescent="0.25">
      <c r="A1607" s="40" t="s">
        <v>4038</v>
      </c>
      <c r="B1607" s="23">
        <v>2025</v>
      </c>
      <c r="C1607" s="38" t="s">
        <v>15</v>
      </c>
      <c r="D1607" s="23" t="s">
        <v>63</v>
      </c>
      <c r="E1607" s="34" t="s">
        <v>64</v>
      </c>
      <c r="F1607" s="23" t="s">
        <v>76</v>
      </c>
      <c r="G1607" s="21" t="str">
        <f t="shared" ca="1" si="76"/>
        <v>SENIORS</v>
      </c>
      <c r="H1607" s="26">
        <v>27957</v>
      </c>
      <c r="I1607" s="39" t="s">
        <v>1654</v>
      </c>
      <c r="J1607" s="21">
        <f t="shared" ca="1" si="77"/>
        <v>43</v>
      </c>
      <c r="K1607" s="21">
        <f t="shared" ca="1" si="78"/>
        <v>42</v>
      </c>
    </row>
    <row r="1608" spans="1:11" x14ac:dyDescent="0.25">
      <c r="A1608" s="40" t="s">
        <v>4039</v>
      </c>
      <c r="B1608" s="22">
        <v>2032</v>
      </c>
      <c r="C1608" s="35" t="s">
        <v>20</v>
      </c>
      <c r="D1608" s="22" t="s">
        <v>63</v>
      </c>
      <c r="E1608" s="36" t="s">
        <v>64</v>
      </c>
      <c r="F1608" s="22" t="s">
        <v>76</v>
      </c>
      <c r="G1608" s="21" t="str">
        <f t="shared" ca="1" si="76"/>
        <v>SENIORS</v>
      </c>
      <c r="H1608" s="25">
        <v>25048</v>
      </c>
      <c r="I1608" s="37" t="s">
        <v>1655</v>
      </c>
      <c r="J1608" s="21">
        <f t="shared" ca="1" si="77"/>
        <v>51</v>
      </c>
      <c r="K1608" s="21">
        <f t="shared" ca="1" si="78"/>
        <v>50</v>
      </c>
    </row>
    <row r="1609" spans="1:11" x14ac:dyDescent="0.25">
      <c r="A1609" s="40" t="s">
        <v>4040</v>
      </c>
      <c r="B1609" s="23">
        <v>2016</v>
      </c>
      <c r="C1609" s="38" t="s">
        <v>10</v>
      </c>
      <c r="D1609" s="23" t="s">
        <v>63</v>
      </c>
      <c r="E1609" s="34" t="s">
        <v>64</v>
      </c>
      <c r="F1609" s="23" t="s">
        <v>76</v>
      </c>
      <c r="G1609" s="21" t="str">
        <f t="shared" ca="1" si="76"/>
        <v>VETERANS</v>
      </c>
      <c r="H1609" s="26">
        <v>18581</v>
      </c>
      <c r="I1609" s="39" t="s">
        <v>1656</v>
      </c>
      <c r="J1609" s="21">
        <f t="shared" ca="1" si="77"/>
        <v>69</v>
      </c>
      <c r="K1609" s="21">
        <f t="shared" ca="1" si="78"/>
        <v>68</v>
      </c>
    </row>
    <row r="1610" spans="1:11" x14ac:dyDescent="0.25">
      <c r="A1610" s="40" t="s">
        <v>4041</v>
      </c>
      <c r="B1610" s="22">
        <v>5002</v>
      </c>
      <c r="C1610" s="35" t="s">
        <v>75</v>
      </c>
      <c r="D1610" s="22" t="s">
        <v>63</v>
      </c>
      <c r="E1610" s="36" t="s">
        <v>64</v>
      </c>
      <c r="F1610" s="22" t="s">
        <v>76</v>
      </c>
      <c r="G1610" s="21" t="str">
        <f t="shared" ca="1" si="76"/>
        <v>SENIORS</v>
      </c>
      <c r="H1610" s="25">
        <v>24447</v>
      </c>
      <c r="I1610" s="37" t="s">
        <v>1657</v>
      </c>
      <c r="J1610" s="21">
        <f t="shared" ca="1" si="77"/>
        <v>53</v>
      </c>
      <c r="K1610" s="21">
        <f t="shared" ca="1" si="78"/>
        <v>52</v>
      </c>
    </row>
    <row r="1611" spans="1:11" x14ac:dyDescent="0.25">
      <c r="A1611" s="40" t="s">
        <v>4042</v>
      </c>
      <c r="B1611" s="23">
        <v>2022</v>
      </c>
      <c r="C1611" s="38" t="s">
        <v>12</v>
      </c>
      <c r="D1611" s="23" t="s">
        <v>63</v>
      </c>
      <c r="E1611" s="34" t="s">
        <v>64</v>
      </c>
      <c r="F1611" s="23" t="s">
        <v>76</v>
      </c>
      <c r="G1611" s="21" t="str">
        <f t="shared" ca="1" si="76"/>
        <v>SENIORS</v>
      </c>
      <c r="H1611" s="26">
        <v>32256</v>
      </c>
      <c r="I1611" s="39" t="s">
        <v>1658</v>
      </c>
      <c r="J1611" s="21">
        <f t="shared" ca="1" si="77"/>
        <v>31</v>
      </c>
      <c r="K1611" s="21">
        <f t="shared" ca="1" si="78"/>
        <v>30</v>
      </c>
    </row>
    <row r="1612" spans="1:11" x14ac:dyDescent="0.25">
      <c r="A1612" s="40" t="s">
        <v>4043</v>
      </c>
      <c r="B1612" s="22">
        <v>3001</v>
      </c>
      <c r="C1612" s="35" t="s">
        <v>23</v>
      </c>
      <c r="D1612" s="22" t="s">
        <v>63</v>
      </c>
      <c r="E1612" s="36" t="s">
        <v>64</v>
      </c>
      <c r="F1612" s="22" t="s">
        <v>76</v>
      </c>
      <c r="G1612" s="21" t="str">
        <f t="shared" ca="1" si="76"/>
        <v>SENIORS</v>
      </c>
      <c r="H1612" s="25">
        <v>23576</v>
      </c>
      <c r="I1612" s="37" t="s">
        <v>1659</v>
      </c>
      <c r="J1612" s="21">
        <f t="shared" ca="1" si="77"/>
        <v>55</v>
      </c>
      <c r="K1612" s="21">
        <f t="shared" ca="1" si="78"/>
        <v>54</v>
      </c>
    </row>
    <row r="1613" spans="1:11" x14ac:dyDescent="0.25">
      <c r="A1613" s="40" t="s">
        <v>4044</v>
      </c>
      <c r="B1613" s="23">
        <v>5036</v>
      </c>
      <c r="C1613" s="38" t="s">
        <v>59</v>
      </c>
      <c r="D1613" s="23" t="s">
        <v>63</v>
      </c>
      <c r="E1613" s="34" t="s">
        <v>64</v>
      </c>
      <c r="F1613" s="23" t="s">
        <v>76</v>
      </c>
      <c r="G1613" s="21" t="str">
        <f t="shared" ca="1" si="76"/>
        <v>SENIORS</v>
      </c>
      <c r="H1613" s="26">
        <v>26709</v>
      </c>
      <c r="I1613" s="39" t="s">
        <v>1660</v>
      </c>
      <c r="J1613" s="21">
        <f t="shared" ca="1" si="77"/>
        <v>46</v>
      </c>
      <c r="K1613" s="21">
        <f t="shared" ca="1" si="78"/>
        <v>46</v>
      </c>
    </row>
    <row r="1614" spans="1:11" x14ac:dyDescent="0.25">
      <c r="A1614" s="40" t="s">
        <v>4045</v>
      </c>
      <c r="B1614" s="22">
        <v>2022</v>
      </c>
      <c r="C1614" s="35" t="s">
        <v>12</v>
      </c>
      <c r="D1614" s="22" t="s">
        <v>63</v>
      </c>
      <c r="E1614" s="36" t="s">
        <v>64</v>
      </c>
      <c r="F1614" s="22" t="s">
        <v>76</v>
      </c>
      <c r="G1614" s="21" t="str">
        <f t="shared" ca="1" si="76"/>
        <v>VETERANS</v>
      </c>
      <c r="H1614" s="25">
        <v>21215</v>
      </c>
      <c r="I1614" s="37" t="s">
        <v>2382</v>
      </c>
      <c r="J1614" s="21">
        <f t="shared" ca="1" si="77"/>
        <v>61</v>
      </c>
      <c r="K1614" s="21">
        <f t="shared" ca="1" si="78"/>
        <v>61</v>
      </c>
    </row>
    <row r="1615" spans="1:11" x14ac:dyDescent="0.25">
      <c r="A1615" s="40" t="s">
        <v>4046</v>
      </c>
      <c r="B1615" s="23">
        <v>5012</v>
      </c>
      <c r="C1615" s="38" t="s">
        <v>44</v>
      </c>
      <c r="D1615" s="23" t="s">
        <v>63</v>
      </c>
      <c r="E1615" s="34" t="s">
        <v>64</v>
      </c>
      <c r="F1615" s="23" t="s">
        <v>76</v>
      </c>
      <c r="G1615" s="21" t="str">
        <f t="shared" ca="1" si="76"/>
        <v>VETERANS</v>
      </c>
      <c r="H1615" s="26">
        <v>18216</v>
      </c>
      <c r="I1615" s="39" t="s">
        <v>1661</v>
      </c>
      <c r="J1615" s="21">
        <f t="shared" ca="1" si="77"/>
        <v>70</v>
      </c>
      <c r="K1615" s="21">
        <f t="shared" ca="1" si="78"/>
        <v>69</v>
      </c>
    </row>
    <row r="1616" spans="1:11" x14ac:dyDescent="0.25">
      <c r="A1616" s="40" t="s">
        <v>4047</v>
      </c>
      <c r="B1616" s="22">
        <v>5003</v>
      </c>
      <c r="C1616" s="35" t="s">
        <v>40</v>
      </c>
      <c r="D1616" s="22" t="s">
        <v>63</v>
      </c>
      <c r="E1616" s="36" t="s">
        <v>64</v>
      </c>
      <c r="F1616" s="22" t="s">
        <v>76</v>
      </c>
      <c r="G1616" s="21" t="str">
        <f t="shared" ca="1" si="76"/>
        <v>SENIORS</v>
      </c>
      <c r="H1616" s="25">
        <v>31577</v>
      </c>
      <c r="I1616" s="37" t="s">
        <v>1662</v>
      </c>
      <c r="J1616" s="21">
        <f t="shared" ca="1" si="77"/>
        <v>33</v>
      </c>
      <c r="K1616" s="21">
        <f t="shared" ca="1" si="78"/>
        <v>32</v>
      </c>
    </row>
    <row r="1617" spans="1:11" x14ac:dyDescent="0.25">
      <c r="A1617" s="40" t="s">
        <v>4048</v>
      </c>
      <c r="B1617" s="23">
        <v>5023</v>
      </c>
      <c r="C1617" s="38" t="s">
        <v>48</v>
      </c>
      <c r="D1617" s="23" t="s">
        <v>64</v>
      </c>
      <c r="E1617" s="34" t="s">
        <v>64</v>
      </c>
      <c r="F1617" s="23" t="s">
        <v>76</v>
      </c>
      <c r="G1617" s="21" t="str">
        <f t="shared" ca="1" si="76"/>
        <v>VETERANS</v>
      </c>
      <c r="H1617" s="26">
        <v>11776</v>
      </c>
      <c r="I1617" s="39" t="s">
        <v>2429</v>
      </c>
      <c r="J1617" s="21">
        <f t="shared" ca="1" si="77"/>
        <v>87</v>
      </c>
      <c r="K1617" s="21">
        <f t="shared" ca="1" si="78"/>
        <v>86</v>
      </c>
    </row>
    <row r="1618" spans="1:11" x14ac:dyDescent="0.25">
      <c r="A1618" s="40" t="s">
        <v>4049</v>
      </c>
      <c r="B1618" s="22">
        <v>5016</v>
      </c>
      <c r="C1618" s="35" t="s">
        <v>46</v>
      </c>
      <c r="D1618" s="22" t="s">
        <v>63</v>
      </c>
      <c r="E1618" s="36" t="s">
        <v>64</v>
      </c>
      <c r="F1618" s="22" t="s">
        <v>76</v>
      </c>
      <c r="G1618" s="21" t="str">
        <f t="shared" ca="1" si="76"/>
        <v>VETERANS</v>
      </c>
      <c r="H1618" s="25">
        <v>18133</v>
      </c>
      <c r="I1618" s="37" t="s">
        <v>1663</v>
      </c>
      <c r="J1618" s="21">
        <f t="shared" ca="1" si="77"/>
        <v>70</v>
      </c>
      <c r="K1618" s="21">
        <f t="shared" ca="1" si="78"/>
        <v>69</v>
      </c>
    </row>
    <row r="1619" spans="1:11" x14ac:dyDescent="0.25">
      <c r="A1619" s="40" t="s">
        <v>4050</v>
      </c>
      <c r="B1619" s="23">
        <v>3007</v>
      </c>
      <c r="C1619" s="38" t="s">
        <v>28</v>
      </c>
      <c r="D1619" s="23" t="s">
        <v>63</v>
      </c>
      <c r="E1619" s="34" t="s">
        <v>64</v>
      </c>
      <c r="F1619" s="23" t="s">
        <v>76</v>
      </c>
      <c r="G1619" s="21" t="str">
        <f t="shared" ca="1" si="76"/>
        <v>VETERANS</v>
      </c>
      <c r="H1619" s="26">
        <v>20211</v>
      </c>
      <c r="I1619" s="39" t="s">
        <v>1664</v>
      </c>
      <c r="J1619" s="21">
        <f t="shared" ca="1" si="77"/>
        <v>64</v>
      </c>
      <c r="K1619" s="21">
        <f t="shared" ca="1" si="78"/>
        <v>63</v>
      </c>
    </row>
    <row r="1620" spans="1:11" x14ac:dyDescent="0.25">
      <c r="A1620" s="40" t="s">
        <v>4051</v>
      </c>
      <c r="B1620" s="22">
        <v>5031</v>
      </c>
      <c r="C1620" s="35" t="s">
        <v>56</v>
      </c>
      <c r="D1620" s="22" t="s">
        <v>63</v>
      </c>
      <c r="E1620" s="36" t="s">
        <v>64</v>
      </c>
      <c r="F1620" s="22" t="s">
        <v>76</v>
      </c>
      <c r="G1620" s="21" t="str">
        <f t="shared" ca="1" si="76"/>
        <v>VETERANS</v>
      </c>
      <c r="H1620" s="25">
        <v>19025</v>
      </c>
      <c r="I1620" s="37" t="s">
        <v>1665</v>
      </c>
      <c r="J1620" s="21">
        <f t="shared" ca="1" si="77"/>
        <v>67</v>
      </c>
      <c r="K1620" s="21">
        <f t="shared" ca="1" si="78"/>
        <v>67</v>
      </c>
    </row>
    <row r="1621" spans="1:11" x14ac:dyDescent="0.25">
      <c r="A1621" s="40" t="s">
        <v>4052</v>
      </c>
      <c r="B1621" s="23">
        <v>2001</v>
      </c>
      <c r="C1621" s="38" t="s">
        <v>3</v>
      </c>
      <c r="D1621" s="23" t="s">
        <v>63</v>
      </c>
      <c r="E1621" s="34" t="s">
        <v>64</v>
      </c>
      <c r="F1621" s="23" t="s">
        <v>77</v>
      </c>
      <c r="G1621" s="21" t="str">
        <f t="shared" ca="1" si="76"/>
        <v>VETERANS</v>
      </c>
      <c r="H1621" s="26">
        <v>20586</v>
      </c>
      <c r="I1621" s="39" t="s">
        <v>1666</v>
      </c>
      <c r="J1621" s="21">
        <f t="shared" ca="1" si="77"/>
        <v>63</v>
      </c>
      <c r="K1621" s="21">
        <f t="shared" ca="1" si="78"/>
        <v>62</v>
      </c>
    </row>
    <row r="1622" spans="1:11" x14ac:dyDescent="0.25">
      <c r="A1622" s="40" t="s">
        <v>4053</v>
      </c>
      <c r="B1622" s="22">
        <v>2001</v>
      </c>
      <c r="C1622" s="35" t="s">
        <v>3</v>
      </c>
      <c r="D1622" s="22" t="s">
        <v>64</v>
      </c>
      <c r="E1622" s="36" t="s">
        <v>64</v>
      </c>
      <c r="F1622" s="22" t="s">
        <v>76</v>
      </c>
      <c r="G1622" s="21" t="str">
        <f t="shared" ca="1" si="76"/>
        <v>VETERANS</v>
      </c>
      <c r="H1622" s="25">
        <v>20043</v>
      </c>
      <c r="I1622" s="37" t="s">
        <v>1667</v>
      </c>
      <c r="J1622" s="21">
        <f t="shared" ca="1" si="77"/>
        <v>65</v>
      </c>
      <c r="K1622" s="21">
        <f t="shared" ca="1" si="78"/>
        <v>64</v>
      </c>
    </row>
    <row r="1623" spans="1:11" x14ac:dyDescent="0.25">
      <c r="A1623" s="40" t="s">
        <v>4054</v>
      </c>
      <c r="B1623" s="23">
        <v>3021</v>
      </c>
      <c r="C1623" s="38" t="s">
        <v>36</v>
      </c>
      <c r="D1623" s="23" t="s">
        <v>63</v>
      </c>
      <c r="E1623" s="34" t="s">
        <v>64</v>
      </c>
      <c r="F1623" s="23" t="s">
        <v>76</v>
      </c>
      <c r="G1623" s="21" t="str">
        <f t="shared" ca="1" si="76"/>
        <v>SENIORS</v>
      </c>
      <c r="H1623" s="26">
        <v>24808</v>
      </c>
      <c r="I1623" s="39" t="s">
        <v>1668</v>
      </c>
      <c r="J1623" s="21">
        <f t="shared" ca="1" si="77"/>
        <v>52</v>
      </c>
      <c r="K1623" s="21">
        <f t="shared" ca="1" si="78"/>
        <v>51</v>
      </c>
    </row>
    <row r="1624" spans="1:11" x14ac:dyDescent="0.25">
      <c r="A1624" s="40" t="s">
        <v>4055</v>
      </c>
      <c r="B1624" s="22">
        <v>2007</v>
      </c>
      <c r="C1624" s="35" t="s">
        <v>5</v>
      </c>
      <c r="D1624" s="22" t="s">
        <v>63</v>
      </c>
      <c r="E1624" s="36" t="s">
        <v>64</v>
      </c>
      <c r="F1624" s="22" t="s">
        <v>76</v>
      </c>
      <c r="G1624" s="21" t="str">
        <f t="shared" ca="1" si="76"/>
        <v>SENIORS</v>
      </c>
      <c r="H1624" s="25">
        <v>26145</v>
      </c>
      <c r="I1624" s="37" t="s">
        <v>1669</v>
      </c>
      <c r="J1624" s="21">
        <f t="shared" ca="1" si="77"/>
        <v>48</v>
      </c>
      <c r="K1624" s="21">
        <f t="shared" ca="1" si="78"/>
        <v>47</v>
      </c>
    </row>
    <row r="1625" spans="1:11" x14ac:dyDescent="0.25">
      <c r="A1625" s="40" t="s">
        <v>4056</v>
      </c>
      <c r="B1625" s="23">
        <v>2001</v>
      </c>
      <c r="C1625" s="38" t="s">
        <v>3</v>
      </c>
      <c r="D1625" s="23" t="s">
        <v>63</v>
      </c>
      <c r="E1625" s="34" t="s">
        <v>64</v>
      </c>
      <c r="F1625" s="23" t="s">
        <v>76</v>
      </c>
      <c r="G1625" s="21" t="str">
        <f t="shared" ca="1" si="76"/>
        <v>VETERANS</v>
      </c>
      <c r="H1625" s="26">
        <v>17492</v>
      </c>
      <c r="I1625" s="39" t="s">
        <v>1670</v>
      </c>
      <c r="J1625" s="21">
        <f t="shared" ca="1" si="77"/>
        <v>72</v>
      </c>
      <c r="K1625" s="21">
        <f t="shared" ca="1" si="78"/>
        <v>71</v>
      </c>
    </row>
    <row r="1626" spans="1:11" x14ac:dyDescent="0.25">
      <c r="A1626" s="40" t="s">
        <v>4057</v>
      </c>
      <c r="B1626" s="22">
        <v>2035</v>
      </c>
      <c r="C1626" s="35" t="s">
        <v>22</v>
      </c>
      <c r="D1626" s="22" t="s">
        <v>63</v>
      </c>
      <c r="E1626" s="36" t="s">
        <v>64</v>
      </c>
      <c r="F1626" s="22" t="s">
        <v>76</v>
      </c>
      <c r="G1626" s="21" t="str">
        <f t="shared" ca="1" si="76"/>
        <v>VETERANS</v>
      </c>
      <c r="H1626" s="25">
        <v>17012</v>
      </c>
      <c r="I1626" s="37" t="s">
        <v>1671</v>
      </c>
      <c r="J1626" s="21">
        <f t="shared" ca="1" si="77"/>
        <v>73</v>
      </c>
      <c r="K1626" s="21">
        <f t="shared" ca="1" si="78"/>
        <v>72</v>
      </c>
    </row>
    <row r="1627" spans="1:11" x14ac:dyDescent="0.25">
      <c r="A1627" s="40" t="s">
        <v>4058</v>
      </c>
      <c r="B1627" s="23">
        <v>2032</v>
      </c>
      <c r="C1627" s="38" t="s">
        <v>20</v>
      </c>
      <c r="D1627" s="23" t="s">
        <v>64</v>
      </c>
      <c r="E1627" s="34" t="s">
        <v>64</v>
      </c>
      <c r="F1627" s="23" t="s">
        <v>76</v>
      </c>
      <c r="G1627" s="24" t="str">
        <f t="shared" ca="1" si="76"/>
        <v>SENIORS</v>
      </c>
      <c r="H1627" s="26">
        <v>31314</v>
      </c>
      <c r="I1627" s="39" t="s">
        <v>2383</v>
      </c>
      <c r="J1627" s="21">
        <f t="shared" ca="1" si="77"/>
        <v>34</v>
      </c>
      <c r="K1627" s="21">
        <f t="shared" ca="1" si="78"/>
        <v>33</v>
      </c>
    </row>
    <row r="1628" spans="1:11" x14ac:dyDescent="0.25">
      <c r="A1628" s="40" t="s">
        <v>4059</v>
      </c>
      <c r="B1628" s="22">
        <v>2033</v>
      </c>
      <c r="C1628" s="35" t="s">
        <v>21</v>
      </c>
      <c r="D1628" s="22" t="s">
        <v>63</v>
      </c>
      <c r="E1628" s="36" t="s">
        <v>64</v>
      </c>
      <c r="F1628" s="22" t="s">
        <v>77</v>
      </c>
      <c r="G1628" s="21" t="str">
        <f t="shared" ca="1" si="76"/>
        <v>SENIORS</v>
      </c>
      <c r="H1628" s="25">
        <v>23668</v>
      </c>
      <c r="I1628" s="37" t="s">
        <v>1672</v>
      </c>
      <c r="J1628" s="21">
        <f t="shared" ca="1" si="77"/>
        <v>55</v>
      </c>
      <c r="K1628" s="21">
        <f t="shared" ca="1" si="78"/>
        <v>54</v>
      </c>
    </row>
    <row r="1629" spans="1:11" x14ac:dyDescent="0.25">
      <c r="A1629" s="40" t="s">
        <v>4060</v>
      </c>
      <c r="B1629" s="23">
        <v>2001</v>
      </c>
      <c r="C1629" s="38" t="s">
        <v>3</v>
      </c>
      <c r="D1629" s="23" t="s">
        <v>63</v>
      </c>
      <c r="E1629" s="34" t="s">
        <v>64</v>
      </c>
      <c r="F1629" s="23" t="s">
        <v>76</v>
      </c>
      <c r="G1629" s="21" t="str">
        <f t="shared" ca="1" si="76"/>
        <v>VETERANS</v>
      </c>
      <c r="H1629" s="26">
        <v>15163</v>
      </c>
      <c r="I1629" s="39" t="s">
        <v>1673</v>
      </c>
      <c r="J1629" s="21">
        <f t="shared" ca="1" si="77"/>
        <v>78</v>
      </c>
      <c r="K1629" s="21">
        <f t="shared" ca="1" si="78"/>
        <v>77</v>
      </c>
    </row>
    <row r="1630" spans="1:11" x14ac:dyDescent="0.25">
      <c r="A1630" s="40" t="s">
        <v>4061</v>
      </c>
      <c r="B1630" s="22">
        <v>2001</v>
      </c>
      <c r="C1630" s="35" t="s">
        <v>3</v>
      </c>
      <c r="D1630" s="22" t="s">
        <v>63</v>
      </c>
      <c r="E1630" s="36" t="s">
        <v>64</v>
      </c>
      <c r="F1630" s="22" t="s">
        <v>76</v>
      </c>
      <c r="G1630" s="21" t="str">
        <f t="shared" ca="1" si="76"/>
        <v>VETERANS</v>
      </c>
      <c r="H1630" s="25">
        <v>19362</v>
      </c>
      <c r="I1630" s="37" t="s">
        <v>1674</v>
      </c>
      <c r="J1630" s="21">
        <f t="shared" ca="1" si="77"/>
        <v>66</v>
      </c>
      <c r="K1630" s="21">
        <f t="shared" ca="1" si="78"/>
        <v>66</v>
      </c>
    </row>
    <row r="1631" spans="1:11" x14ac:dyDescent="0.25">
      <c r="A1631" s="40" t="s">
        <v>4062</v>
      </c>
      <c r="B1631" s="23">
        <v>2022</v>
      </c>
      <c r="C1631" s="38" t="s">
        <v>12</v>
      </c>
      <c r="D1631" s="23" t="s">
        <v>63</v>
      </c>
      <c r="E1631" s="34" t="s">
        <v>64</v>
      </c>
      <c r="F1631" s="23" t="s">
        <v>78</v>
      </c>
      <c r="G1631" s="21" t="str">
        <f t="shared" ca="1" si="76"/>
        <v>SENIORS</v>
      </c>
      <c r="H1631" s="26">
        <v>36432</v>
      </c>
      <c r="I1631" s="39" t="s">
        <v>1675</v>
      </c>
      <c r="J1631" s="21">
        <f t="shared" ca="1" si="77"/>
        <v>20</v>
      </c>
      <c r="K1631" s="21">
        <f t="shared" ca="1" si="78"/>
        <v>19</v>
      </c>
    </row>
    <row r="1632" spans="1:11" x14ac:dyDescent="0.25">
      <c r="A1632" s="40" t="s">
        <v>4063</v>
      </c>
      <c r="B1632" s="22">
        <v>2010</v>
      </c>
      <c r="C1632" s="35" t="s">
        <v>6</v>
      </c>
      <c r="D1632" s="22" t="s">
        <v>63</v>
      </c>
      <c r="E1632" s="36" t="s">
        <v>64</v>
      </c>
      <c r="F1632" s="22" t="s">
        <v>76</v>
      </c>
      <c r="G1632" s="21" t="str">
        <f t="shared" ca="1" si="76"/>
        <v>VETERANS</v>
      </c>
      <c r="H1632" s="25">
        <v>22068</v>
      </c>
      <c r="I1632" s="37" t="s">
        <v>1676</v>
      </c>
      <c r="J1632" s="21">
        <f t="shared" ca="1" si="77"/>
        <v>59</v>
      </c>
      <c r="K1632" s="21">
        <f t="shared" ca="1" si="78"/>
        <v>58</v>
      </c>
    </row>
    <row r="1633" spans="1:11" x14ac:dyDescent="0.25">
      <c r="A1633" s="40" t="s">
        <v>4064</v>
      </c>
      <c r="B1633" s="23">
        <v>2010</v>
      </c>
      <c r="C1633" s="38" t="s">
        <v>6</v>
      </c>
      <c r="D1633" s="23" t="s">
        <v>64</v>
      </c>
      <c r="E1633" s="34" t="s">
        <v>64</v>
      </c>
      <c r="F1633" s="23" t="s">
        <v>76</v>
      </c>
      <c r="G1633" s="21" t="str">
        <f t="shared" ca="1" si="76"/>
        <v>SENIORS</v>
      </c>
      <c r="H1633" s="26">
        <v>31277</v>
      </c>
      <c r="I1633" s="39" t="s">
        <v>1677</v>
      </c>
      <c r="J1633" s="21">
        <f t="shared" ca="1" si="77"/>
        <v>34</v>
      </c>
      <c r="K1633" s="21">
        <f t="shared" ca="1" si="78"/>
        <v>33</v>
      </c>
    </row>
    <row r="1634" spans="1:11" x14ac:dyDescent="0.25">
      <c r="A1634" s="40" t="s">
        <v>4065</v>
      </c>
      <c r="B1634" s="22">
        <v>3007</v>
      </c>
      <c r="C1634" s="35" t="s">
        <v>28</v>
      </c>
      <c r="D1634" s="22" t="s">
        <v>63</v>
      </c>
      <c r="E1634" s="36" t="s">
        <v>64</v>
      </c>
      <c r="F1634" s="22" t="s">
        <v>76</v>
      </c>
      <c r="G1634" s="21" t="str">
        <f t="shared" ca="1" si="76"/>
        <v>VETERANS</v>
      </c>
      <c r="H1634" s="25">
        <v>21173</v>
      </c>
      <c r="I1634" s="37" t="s">
        <v>2384</v>
      </c>
      <c r="J1634" s="21">
        <f t="shared" ca="1" si="77"/>
        <v>62</v>
      </c>
      <c r="K1634" s="21">
        <f t="shared" ca="1" si="78"/>
        <v>61</v>
      </c>
    </row>
    <row r="1635" spans="1:11" x14ac:dyDescent="0.25">
      <c r="A1635" s="40" t="s">
        <v>4066</v>
      </c>
      <c r="B1635" s="23">
        <v>2022</v>
      </c>
      <c r="C1635" s="38" t="s">
        <v>12</v>
      </c>
      <c r="D1635" s="23" t="s">
        <v>63</v>
      </c>
      <c r="E1635" s="34" t="s">
        <v>64</v>
      </c>
      <c r="F1635" s="23" t="s">
        <v>76</v>
      </c>
      <c r="G1635" s="21" t="str">
        <f t="shared" ca="1" si="76"/>
        <v>SENIORS</v>
      </c>
      <c r="H1635" s="26">
        <v>25229</v>
      </c>
      <c r="I1635" s="39" t="s">
        <v>1678</v>
      </c>
      <c r="J1635" s="21">
        <f t="shared" ca="1" si="77"/>
        <v>50</v>
      </c>
      <c r="K1635" s="21">
        <f t="shared" ca="1" si="78"/>
        <v>50</v>
      </c>
    </row>
    <row r="1636" spans="1:11" x14ac:dyDescent="0.25">
      <c r="A1636" s="40" t="s">
        <v>4067</v>
      </c>
      <c r="B1636" s="22">
        <v>5003</v>
      </c>
      <c r="C1636" s="35" t="s">
        <v>40</v>
      </c>
      <c r="D1636" s="22" t="s">
        <v>63</v>
      </c>
      <c r="E1636" s="36" t="s">
        <v>64</v>
      </c>
      <c r="F1636" s="22" t="s">
        <v>76</v>
      </c>
      <c r="G1636" s="21" t="str">
        <f t="shared" ca="1" si="76"/>
        <v>VETERANS</v>
      </c>
      <c r="H1636" s="25">
        <v>22446</v>
      </c>
      <c r="I1636" s="37" t="s">
        <v>1679</v>
      </c>
      <c r="J1636" s="21">
        <f t="shared" ca="1" si="77"/>
        <v>58</v>
      </c>
      <c r="K1636" s="21">
        <f t="shared" ca="1" si="78"/>
        <v>57</v>
      </c>
    </row>
    <row r="1637" spans="1:11" x14ac:dyDescent="0.25">
      <c r="A1637" s="40" t="s">
        <v>4068</v>
      </c>
      <c r="B1637" s="23">
        <v>5003</v>
      </c>
      <c r="C1637" s="38" t="s">
        <v>40</v>
      </c>
      <c r="D1637" s="23" t="s">
        <v>64</v>
      </c>
      <c r="E1637" s="34" t="s">
        <v>64</v>
      </c>
      <c r="F1637" s="23" t="s">
        <v>76</v>
      </c>
      <c r="G1637" s="21" t="str">
        <f t="shared" ca="1" si="76"/>
        <v>VETERANS</v>
      </c>
      <c r="H1637" s="26">
        <v>22719</v>
      </c>
      <c r="I1637" s="39" t="s">
        <v>1680</v>
      </c>
      <c r="J1637" s="21">
        <f t="shared" ca="1" si="77"/>
        <v>57</v>
      </c>
      <c r="K1637" s="21">
        <f t="shared" ca="1" si="78"/>
        <v>56</v>
      </c>
    </row>
    <row r="1638" spans="1:11" x14ac:dyDescent="0.25">
      <c r="A1638" s="40" t="s">
        <v>4069</v>
      </c>
      <c r="B1638" s="22">
        <v>3008</v>
      </c>
      <c r="C1638" s="35" t="s">
        <v>29</v>
      </c>
      <c r="D1638" s="22" t="s">
        <v>63</v>
      </c>
      <c r="E1638" s="36" t="s">
        <v>64</v>
      </c>
      <c r="F1638" s="22" t="s">
        <v>76</v>
      </c>
      <c r="G1638" s="21" t="str">
        <f t="shared" ca="1" si="76"/>
        <v>VETERANS</v>
      </c>
      <c r="H1638" s="25">
        <v>15078</v>
      </c>
      <c r="I1638" s="37" t="s">
        <v>1681</v>
      </c>
      <c r="J1638" s="21">
        <f t="shared" ca="1" si="77"/>
        <v>78</v>
      </c>
      <c r="K1638" s="21">
        <f t="shared" ca="1" si="78"/>
        <v>77</v>
      </c>
    </row>
    <row r="1639" spans="1:11" x14ac:dyDescent="0.25">
      <c r="A1639" s="40" t="s">
        <v>4070</v>
      </c>
      <c r="B1639" s="23">
        <v>3003</v>
      </c>
      <c r="C1639" s="38" t="s">
        <v>24</v>
      </c>
      <c r="D1639" s="23" t="s">
        <v>63</v>
      </c>
      <c r="E1639" s="34" t="s">
        <v>64</v>
      </c>
      <c r="F1639" s="23" t="s">
        <v>76</v>
      </c>
      <c r="G1639" s="21" t="str">
        <f t="shared" ca="1" si="76"/>
        <v>VETERANS</v>
      </c>
      <c r="H1639" s="26">
        <v>19126</v>
      </c>
      <c r="I1639" s="39" t="s">
        <v>1682</v>
      </c>
      <c r="J1639" s="21">
        <f t="shared" ca="1" si="77"/>
        <v>67</v>
      </c>
      <c r="K1639" s="21">
        <f t="shared" ca="1" si="78"/>
        <v>66</v>
      </c>
    </row>
    <row r="1640" spans="1:11" x14ac:dyDescent="0.25">
      <c r="A1640" s="40" t="s">
        <v>4071</v>
      </c>
      <c r="B1640" s="22">
        <v>2010</v>
      </c>
      <c r="C1640" s="35" t="s">
        <v>6</v>
      </c>
      <c r="D1640" s="22" t="s">
        <v>63</v>
      </c>
      <c r="E1640" s="36" t="s">
        <v>64</v>
      </c>
      <c r="F1640" s="22" t="s">
        <v>76</v>
      </c>
      <c r="G1640" s="21" t="str">
        <f t="shared" ca="1" si="76"/>
        <v>SENIORS</v>
      </c>
      <c r="H1640" s="25">
        <v>23930</v>
      </c>
      <c r="I1640" s="37" t="s">
        <v>1683</v>
      </c>
      <c r="J1640" s="21">
        <f t="shared" ca="1" si="77"/>
        <v>54</v>
      </c>
      <c r="K1640" s="21">
        <f t="shared" ca="1" si="78"/>
        <v>53</v>
      </c>
    </row>
    <row r="1641" spans="1:11" x14ac:dyDescent="0.25">
      <c r="A1641" s="40" t="s">
        <v>4072</v>
      </c>
      <c r="B1641" s="23">
        <v>3025</v>
      </c>
      <c r="C1641" s="38" t="s">
        <v>39</v>
      </c>
      <c r="D1641" s="23" t="s">
        <v>63</v>
      </c>
      <c r="E1641" s="34" t="s">
        <v>64</v>
      </c>
      <c r="F1641" s="23" t="s">
        <v>76</v>
      </c>
      <c r="G1641" s="21" t="str">
        <f t="shared" ca="1" si="76"/>
        <v>VETERANS</v>
      </c>
      <c r="H1641" s="26">
        <v>18202</v>
      </c>
      <c r="I1641" s="39" t="s">
        <v>1684</v>
      </c>
      <c r="J1641" s="21">
        <f t="shared" ca="1" si="77"/>
        <v>70</v>
      </c>
      <c r="K1641" s="21">
        <f t="shared" ca="1" si="78"/>
        <v>69</v>
      </c>
    </row>
    <row r="1642" spans="1:11" x14ac:dyDescent="0.25">
      <c r="A1642" s="40" t="s">
        <v>4073</v>
      </c>
      <c r="B1642" s="22">
        <v>3008</v>
      </c>
      <c r="C1642" s="35" t="s">
        <v>29</v>
      </c>
      <c r="D1642" s="22" t="s">
        <v>63</v>
      </c>
      <c r="E1642" s="36" t="s">
        <v>64</v>
      </c>
      <c r="F1642" s="22" t="s">
        <v>76</v>
      </c>
      <c r="G1642" s="21" t="str">
        <f t="shared" ca="1" si="76"/>
        <v>VETERANS</v>
      </c>
      <c r="H1642" s="25">
        <v>16840</v>
      </c>
      <c r="I1642" s="37" t="s">
        <v>1685</v>
      </c>
      <c r="J1642" s="21">
        <f t="shared" ca="1" si="77"/>
        <v>73</v>
      </c>
      <c r="K1642" s="21">
        <f t="shared" ca="1" si="78"/>
        <v>73</v>
      </c>
    </row>
    <row r="1643" spans="1:11" x14ac:dyDescent="0.25">
      <c r="A1643" s="40" t="s">
        <v>4074</v>
      </c>
      <c r="B1643" s="23">
        <v>5016</v>
      </c>
      <c r="C1643" s="38" t="s">
        <v>46</v>
      </c>
      <c r="D1643" s="23" t="s">
        <v>63</v>
      </c>
      <c r="E1643" s="34" t="s">
        <v>66</v>
      </c>
      <c r="F1643" s="23" t="s">
        <v>76</v>
      </c>
      <c r="G1643" s="21" t="str">
        <f t="shared" ca="1" si="76"/>
        <v>VETERANS</v>
      </c>
      <c r="H1643" s="26">
        <v>20151</v>
      </c>
      <c r="I1643" s="39" t="s">
        <v>1686</v>
      </c>
      <c r="J1643" s="21">
        <f t="shared" ca="1" si="77"/>
        <v>64</v>
      </c>
      <c r="K1643" s="21">
        <f t="shared" ca="1" si="78"/>
        <v>64</v>
      </c>
    </row>
    <row r="1644" spans="1:11" x14ac:dyDescent="0.25">
      <c r="A1644" s="40" t="s">
        <v>4075</v>
      </c>
      <c r="B1644" s="22">
        <v>5016</v>
      </c>
      <c r="C1644" s="35" t="s">
        <v>46</v>
      </c>
      <c r="D1644" s="22" t="s">
        <v>64</v>
      </c>
      <c r="E1644" s="36" t="s">
        <v>64</v>
      </c>
      <c r="F1644" s="22" t="s">
        <v>76</v>
      </c>
      <c r="G1644" s="21" t="str">
        <f t="shared" ca="1" si="76"/>
        <v>SENIORS</v>
      </c>
      <c r="H1644" s="25">
        <v>29994</v>
      </c>
      <c r="I1644" s="37" t="s">
        <v>1687</v>
      </c>
      <c r="J1644" s="21">
        <f t="shared" ca="1" si="77"/>
        <v>37</v>
      </c>
      <c r="K1644" s="21">
        <f t="shared" ca="1" si="78"/>
        <v>37</v>
      </c>
    </row>
    <row r="1645" spans="1:11" x14ac:dyDescent="0.25">
      <c r="A1645" s="40" t="s">
        <v>4076</v>
      </c>
      <c r="B1645" s="23">
        <v>2011</v>
      </c>
      <c r="C1645" s="38" t="s">
        <v>7</v>
      </c>
      <c r="D1645" s="23" t="s">
        <v>63</v>
      </c>
      <c r="E1645" s="34" t="s">
        <v>64</v>
      </c>
      <c r="F1645" s="23" t="s">
        <v>76</v>
      </c>
      <c r="G1645" s="21" t="str">
        <f t="shared" ca="1" si="76"/>
        <v>VETERANS</v>
      </c>
      <c r="H1645" s="26">
        <v>18122</v>
      </c>
      <c r="I1645" s="39" t="s">
        <v>1688</v>
      </c>
      <c r="J1645" s="21">
        <f t="shared" ca="1" si="77"/>
        <v>70</v>
      </c>
      <c r="K1645" s="21">
        <f t="shared" ca="1" si="78"/>
        <v>69</v>
      </c>
    </row>
    <row r="1646" spans="1:11" x14ac:dyDescent="0.25">
      <c r="A1646" s="40" t="s">
        <v>4077</v>
      </c>
      <c r="B1646" s="22">
        <v>3007</v>
      </c>
      <c r="C1646" s="35" t="s">
        <v>28</v>
      </c>
      <c r="D1646" s="22" t="s">
        <v>63</v>
      </c>
      <c r="E1646" s="36" t="s">
        <v>64</v>
      </c>
      <c r="F1646" s="22" t="s">
        <v>76</v>
      </c>
      <c r="G1646" s="21" t="str">
        <f t="shared" ca="1" si="76"/>
        <v>VETERANS</v>
      </c>
      <c r="H1646" s="25">
        <v>19493</v>
      </c>
      <c r="I1646" s="37" t="s">
        <v>1689</v>
      </c>
      <c r="J1646" s="21">
        <f t="shared" ca="1" si="77"/>
        <v>66</v>
      </c>
      <c r="K1646" s="21">
        <f t="shared" ca="1" si="78"/>
        <v>65</v>
      </c>
    </row>
    <row r="1647" spans="1:11" x14ac:dyDescent="0.25">
      <c r="A1647" s="40" t="s">
        <v>4078</v>
      </c>
      <c r="B1647" s="23">
        <v>3007</v>
      </c>
      <c r="C1647" s="38" t="s">
        <v>28</v>
      </c>
      <c r="D1647" s="23" t="s">
        <v>64</v>
      </c>
      <c r="E1647" s="34" t="s">
        <v>64</v>
      </c>
      <c r="F1647" s="23" t="s">
        <v>76</v>
      </c>
      <c r="G1647" s="21" t="str">
        <f t="shared" ca="1" si="76"/>
        <v>VETERANS</v>
      </c>
      <c r="H1647" s="26">
        <v>20129</v>
      </c>
      <c r="I1647" s="39" t="s">
        <v>1690</v>
      </c>
      <c r="J1647" s="21">
        <f t="shared" ca="1" si="77"/>
        <v>64</v>
      </c>
      <c r="K1647" s="21">
        <f t="shared" ca="1" si="78"/>
        <v>64</v>
      </c>
    </row>
    <row r="1648" spans="1:11" x14ac:dyDescent="0.25">
      <c r="A1648" s="40" t="s">
        <v>4079</v>
      </c>
      <c r="B1648" s="22">
        <v>3007</v>
      </c>
      <c r="C1648" s="35" t="s">
        <v>28</v>
      </c>
      <c r="D1648" s="22" t="s">
        <v>63</v>
      </c>
      <c r="E1648" s="36" t="s">
        <v>64</v>
      </c>
      <c r="F1648" s="22" t="s">
        <v>76</v>
      </c>
      <c r="G1648" s="21" t="str">
        <f t="shared" ca="1" si="76"/>
        <v>VETERANS</v>
      </c>
      <c r="H1648" s="25">
        <v>19380</v>
      </c>
      <c r="I1648" s="37" t="s">
        <v>1691</v>
      </c>
      <c r="J1648" s="21">
        <f t="shared" ca="1" si="77"/>
        <v>66</v>
      </c>
      <c r="K1648" s="21">
        <f t="shared" ca="1" si="78"/>
        <v>66</v>
      </c>
    </row>
    <row r="1649" spans="1:11" x14ac:dyDescent="0.25">
      <c r="A1649" s="40" t="s">
        <v>4080</v>
      </c>
      <c r="B1649" s="23">
        <v>5002</v>
      </c>
      <c r="C1649" s="38" t="s">
        <v>75</v>
      </c>
      <c r="D1649" s="23" t="s">
        <v>64</v>
      </c>
      <c r="E1649" s="34" t="s">
        <v>64</v>
      </c>
      <c r="F1649" s="23" t="s">
        <v>76</v>
      </c>
      <c r="G1649" s="21" t="str">
        <f t="shared" ca="1" si="76"/>
        <v>SENIORS</v>
      </c>
      <c r="H1649" s="26">
        <v>24489</v>
      </c>
      <c r="I1649" s="39" t="s">
        <v>1692</v>
      </c>
      <c r="J1649" s="21">
        <f t="shared" ca="1" si="77"/>
        <v>52</v>
      </c>
      <c r="K1649" s="21">
        <f t="shared" ca="1" si="78"/>
        <v>52</v>
      </c>
    </row>
    <row r="1650" spans="1:11" x14ac:dyDescent="0.25">
      <c r="A1650" s="40" t="s">
        <v>4081</v>
      </c>
      <c r="B1650" s="22">
        <v>5016</v>
      </c>
      <c r="C1650" s="35" t="s">
        <v>46</v>
      </c>
      <c r="D1650" s="22" t="s">
        <v>63</v>
      </c>
      <c r="E1650" s="36" t="s">
        <v>64</v>
      </c>
      <c r="F1650" s="22" t="s">
        <v>76</v>
      </c>
      <c r="G1650" s="21" t="str">
        <f t="shared" ca="1" si="76"/>
        <v>VETERANS</v>
      </c>
      <c r="H1650" s="25">
        <v>19776</v>
      </c>
      <c r="I1650" s="37" t="s">
        <v>1693</v>
      </c>
      <c r="J1650" s="21">
        <f t="shared" ca="1" si="77"/>
        <v>65</v>
      </c>
      <c r="K1650" s="21">
        <f t="shared" ca="1" si="78"/>
        <v>65</v>
      </c>
    </row>
    <row r="1651" spans="1:11" x14ac:dyDescent="0.25">
      <c r="A1651" s="40" t="s">
        <v>4082</v>
      </c>
      <c r="B1651" s="23">
        <v>5031</v>
      </c>
      <c r="C1651" s="38" t="s">
        <v>56</v>
      </c>
      <c r="D1651" s="23" t="s">
        <v>63</v>
      </c>
      <c r="E1651" s="34" t="s">
        <v>64</v>
      </c>
      <c r="F1651" s="23" t="s">
        <v>76</v>
      </c>
      <c r="G1651" s="21" t="str">
        <f t="shared" ca="1" si="76"/>
        <v>SENIORS</v>
      </c>
      <c r="H1651" s="26">
        <v>33089</v>
      </c>
      <c r="I1651" s="39" t="s">
        <v>1694</v>
      </c>
      <c r="J1651" s="21">
        <f t="shared" ca="1" si="77"/>
        <v>29</v>
      </c>
      <c r="K1651" s="21">
        <f t="shared" ca="1" si="78"/>
        <v>28</v>
      </c>
    </row>
    <row r="1652" spans="1:11" x14ac:dyDescent="0.25">
      <c r="A1652" s="40" t="s">
        <v>4083</v>
      </c>
      <c r="B1652" s="22">
        <v>2010</v>
      </c>
      <c r="C1652" s="35" t="s">
        <v>6</v>
      </c>
      <c r="D1652" s="22" t="s">
        <v>63</v>
      </c>
      <c r="E1652" s="36" t="s">
        <v>64</v>
      </c>
      <c r="F1652" s="22" t="s">
        <v>76</v>
      </c>
      <c r="G1652" s="21" t="str">
        <f t="shared" ca="1" si="76"/>
        <v>SENIORS</v>
      </c>
      <c r="H1652" s="25">
        <v>26147</v>
      </c>
      <c r="I1652" s="37" t="s">
        <v>1695</v>
      </c>
      <c r="J1652" s="21">
        <f t="shared" ca="1" si="77"/>
        <v>48</v>
      </c>
      <c r="K1652" s="21">
        <f t="shared" ca="1" si="78"/>
        <v>47</v>
      </c>
    </row>
    <row r="1653" spans="1:11" x14ac:dyDescent="0.25">
      <c r="A1653" s="40" t="s">
        <v>4084</v>
      </c>
      <c r="B1653" s="23">
        <v>5025</v>
      </c>
      <c r="C1653" s="38" t="s">
        <v>50</v>
      </c>
      <c r="D1653" s="23" t="s">
        <v>63</v>
      </c>
      <c r="E1653" s="34" t="s">
        <v>64</v>
      </c>
      <c r="F1653" s="23" t="s">
        <v>76</v>
      </c>
      <c r="G1653" s="21" t="str">
        <f t="shared" ca="1" si="76"/>
        <v>VETERANS</v>
      </c>
      <c r="H1653" s="26">
        <v>16432</v>
      </c>
      <c r="I1653" s="39" t="s">
        <v>1696</v>
      </c>
      <c r="J1653" s="21">
        <f t="shared" ca="1" si="77"/>
        <v>75</v>
      </c>
      <c r="K1653" s="21">
        <f t="shared" ca="1" si="78"/>
        <v>74</v>
      </c>
    </row>
    <row r="1654" spans="1:11" x14ac:dyDescent="0.25">
      <c r="A1654" s="40" t="s">
        <v>4085</v>
      </c>
      <c r="B1654" s="22">
        <v>2007</v>
      </c>
      <c r="C1654" s="35" t="s">
        <v>5</v>
      </c>
      <c r="D1654" s="22" t="s">
        <v>64</v>
      </c>
      <c r="E1654" s="36" t="s">
        <v>64</v>
      </c>
      <c r="F1654" s="22" t="s">
        <v>76</v>
      </c>
      <c r="G1654" s="21" t="str">
        <f t="shared" ca="1" si="76"/>
        <v>VETERANS</v>
      </c>
      <c r="H1654" s="25">
        <v>20173</v>
      </c>
      <c r="I1654" s="37" t="s">
        <v>1697</v>
      </c>
      <c r="J1654" s="21">
        <f t="shared" ca="1" si="77"/>
        <v>64</v>
      </c>
      <c r="K1654" s="21">
        <f t="shared" ca="1" si="78"/>
        <v>63</v>
      </c>
    </row>
    <row r="1655" spans="1:11" x14ac:dyDescent="0.25">
      <c r="A1655" s="40" t="s">
        <v>4086</v>
      </c>
      <c r="B1655" s="23">
        <v>3005</v>
      </c>
      <c r="C1655" s="38" t="s">
        <v>26</v>
      </c>
      <c r="D1655" s="23" t="s">
        <v>63</v>
      </c>
      <c r="E1655" s="34" t="s">
        <v>64</v>
      </c>
      <c r="F1655" s="23" t="s">
        <v>76</v>
      </c>
      <c r="G1655" s="21" t="str">
        <f t="shared" ca="1" si="76"/>
        <v>VETERANS</v>
      </c>
      <c r="H1655" s="26">
        <v>21439</v>
      </c>
      <c r="I1655" s="39" t="s">
        <v>1698</v>
      </c>
      <c r="J1655" s="21">
        <f t="shared" ca="1" si="77"/>
        <v>61</v>
      </c>
      <c r="K1655" s="21">
        <f t="shared" ca="1" si="78"/>
        <v>60</v>
      </c>
    </row>
    <row r="1656" spans="1:11" x14ac:dyDescent="0.25">
      <c r="A1656" s="40" t="s">
        <v>4087</v>
      </c>
      <c r="B1656" s="22">
        <v>2035</v>
      </c>
      <c r="C1656" s="35" t="s">
        <v>22</v>
      </c>
      <c r="D1656" s="22" t="s">
        <v>63</v>
      </c>
      <c r="E1656" s="36" t="s">
        <v>64</v>
      </c>
      <c r="F1656" s="22" t="s">
        <v>76</v>
      </c>
      <c r="G1656" s="21" t="str">
        <f t="shared" ca="1" si="76"/>
        <v>BENJAMIN</v>
      </c>
      <c r="H1656" s="25">
        <v>40088</v>
      </c>
      <c r="I1656" s="37" t="s">
        <v>1699</v>
      </c>
      <c r="J1656" s="21">
        <f t="shared" ca="1" si="77"/>
        <v>10</v>
      </c>
      <c r="K1656" s="21">
        <f t="shared" ca="1" si="78"/>
        <v>9</v>
      </c>
    </row>
    <row r="1657" spans="1:11" x14ac:dyDescent="0.25">
      <c r="A1657" s="40" t="s">
        <v>4088</v>
      </c>
      <c r="B1657" s="23">
        <v>5031</v>
      </c>
      <c r="C1657" s="38" t="s">
        <v>56</v>
      </c>
      <c r="D1657" s="23" t="s">
        <v>63</v>
      </c>
      <c r="E1657" s="34" t="s">
        <v>64</v>
      </c>
      <c r="F1657" s="23" t="s">
        <v>76</v>
      </c>
      <c r="G1657" s="21" t="str">
        <f t="shared" ca="1" si="76"/>
        <v>SENIORS</v>
      </c>
      <c r="H1657" s="26">
        <v>26455</v>
      </c>
      <c r="I1657" s="39" t="s">
        <v>2385</v>
      </c>
      <c r="J1657" s="21">
        <f t="shared" ca="1" si="77"/>
        <v>47</v>
      </c>
      <c r="K1657" s="21">
        <f t="shared" ca="1" si="78"/>
        <v>46</v>
      </c>
    </row>
    <row r="1658" spans="1:11" x14ac:dyDescent="0.25">
      <c r="A1658" s="40" t="s">
        <v>4089</v>
      </c>
      <c r="B1658" s="22">
        <v>5027</v>
      </c>
      <c r="C1658" s="35" t="s">
        <v>52</v>
      </c>
      <c r="D1658" s="22" t="s">
        <v>63</v>
      </c>
      <c r="E1658" s="36" t="s">
        <v>64</v>
      </c>
      <c r="F1658" s="22" t="s">
        <v>76</v>
      </c>
      <c r="G1658" s="21" t="str">
        <f t="shared" ca="1" si="76"/>
        <v>VETERANS</v>
      </c>
      <c r="H1658" s="25">
        <v>14319</v>
      </c>
      <c r="I1658" s="37" t="s">
        <v>1700</v>
      </c>
      <c r="J1658" s="21">
        <f t="shared" ca="1" si="77"/>
        <v>80</v>
      </c>
      <c r="K1658" s="21">
        <f t="shared" ca="1" si="78"/>
        <v>79</v>
      </c>
    </row>
    <row r="1659" spans="1:11" x14ac:dyDescent="0.25">
      <c r="A1659" s="40" t="s">
        <v>4090</v>
      </c>
      <c r="B1659" s="23">
        <v>2029</v>
      </c>
      <c r="C1659" s="38" t="s">
        <v>18</v>
      </c>
      <c r="D1659" s="23" t="s">
        <v>63</v>
      </c>
      <c r="E1659" s="34" t="s">
        <v>64</v>
      </c>
      <c r="F1659" s="23" t="s">
        <v>76</v>
      </c>
      <c r="G1659" s="21" t="str">
        <f t="shared" ca="1" si="76"/>
        <v>VETERANS</v>
      </c>
      <c r="H1659" s="26">
        <v>16096</v>
      </c>
      <c r="I1659" s="39" t="s">
        <v>1701</v>
      </c>
      <c r="J1659" s="21">
        <f t="shared" ca="1" si="77"/>
        <v>75</v>
      </c>
      <c r="K1659" s="21">
        <f t="shared" ca="1" si="78"/>
        <v>75</v>
      </c>
    </row>
    <row r="1660" spans="1:11" x14ac:dyDescent="0.25">
      <c r="A1660" s="40" t="s">
        <v>4091</v>
      </c>
      <c r="B1660" s="22">
        <v>5023</v>
      </c>
      <c r="C1660" s="35" t="s">
        <v>48</v>
      </c>
      <c r="D1660" s="22" t="s">
        <v>63</v>
      </c>
      <c r="E1660" s="36" t="s">
        <v>64</v>
      </c>
      <c r="F1660" s="22" t="s">
        <v>76</v>
      </c>
      <c r="G1660" s="21" t="str">
        <f t="shared" ca="1" si="76"/>
        <v>VETERANS</v>
      </c>
      <c r="H1660" s="25">
        <v>18021</v>
      </c>
      <c r="I1660" s="37" t="s">
        <v>2430</v>
      </c>
      <c r="J1660" s="21">
        <f t="shared" ca="1" si="77"/>
        <v>70</v>
      </c>
      <c r="K1660" s="21">
        <f t="shared" ca="1" si="78"/>
        <v>69</v>
      </c>
    </row>
    <row r="1661" spans="1:11" x14ac:dyDescent="0.25">
      <c r="A1661" s="40" t="s">
        <v>4092</v>
      </c>
      <c r="B1661" s="23">
        <v>2001</v>
      </c>
      <c r="C1661" s="38" t="s">
        <v>3</v>
      </c>
      <c r="D1661" s="23" t="s">
        <v>64</v>
      </c>
      <c r="E1661" s="34" t="s">
        <v>64</v>
      </c>
      <c r="F1661" s="23" t="s">
        <v>76</v>
      </c>
      <c r="G1661" s="21" t="str">
        <f t="shared" ca="1" si="76"/>
        <v>VETERANS</v>
      </c>
      <c r="H1661" s="26">
        <v>19543</v>
      </c>
      <c r="I1661" s="39" t="s">
        <v>1702</v>
      </c>
      <c r="J1661" s="21">
        <f t="shared" ca="1" si="77"/>
        <v>66</v>
      </c>
      <c r="K1661" s="21">
        <f t="shared" ca="1" si="78"/>
        <v>65</v>
      </c>
    </row>
    <row r="1662" spans="1:11" x14ac:dyDescent="0.25">
      <c r="A1662" s="40" t="s">
        <v>4093</v>
      </c>
      <c r="B1662" s="22">
        <v>2007</v>
      </c>
      <c r="C1662" s="35" t="s">
        <v>5</v>
      </c>
      <c r="D1662" s="22" t="s">
        <v>63</v>
      </c>
      <c r="E1662" s="36" t="s">
        <v>64</v>
      </c>
      <c r="F1662" s="22" t="s">
        <v>76</v>
      </c>
      <c r="G1662" s="21" t="str">
        <f t="shared" ca="1" si="76"/>
        <v>SENIORS</v>
      </c>
      <c r="H1662" s="25">
        <v>25273</v>
      </c>
      <c r="I1662" s="37" t="s">
        <v>1703</v>
      </c>
      <c r="J1662" s="21">
        <f t="shared" ca="1" si="77"/>
        <v>50</v>
      </c>
      <c r="K1662" s="21">
        <f t="shared" ca="1" si="78"/>
        <v>50</v>
      </c>
    </row>
    <row r="1663" spans="1:11" x14ac:dyDescent="0.25">
      <c r="A1663" s="40" t="s">
        <v>4094</v>
      </c>
      <c r="B1663" s="23">
        <v>3022</v>
      </c>
      <c r="C1663" s="38" t="s">
        <v>37</v>
      </c>
      <c r="D1663" s="23" t="s">
        <v>63</v>
      </c>
      <c r="E1663" s="34" t="s">
        <v>64</v>
      </c>
      <c r="F1663" s="23" t="s">
        <v>76</v>
      </c>
      <c r="G1663" s="21" t="str">
        <f t="shared" ca="1" si="76"/>
        <v>VETERANS</v>
      </c>
      <c r="H1663" s="26">
        <v>16127</v>
      </c>
      <c r="I1663" s="39" t="s">
        <v>1704</v>
      </c>
      <c r="J1663" s="21">
        <f t="shared" ca="1" si="77"/>
        <v>75</v>
      </c>
      <c r="K1663" s="21">
        <f t="shared" ca="1" si="78"/>
        <v>75</v>
      </c>
    </row>
    <row r="1664" spans="1:11" x14ac:dyDescent="0.25">
      <c r="A1664" s="40" t="s">
        <v>4095</v>
      </c>
      <c r="B1664" s="22">
        <v>5034</v>
      </c>
      <c r="C1664" s="35" t="s">
        <v>58</v>
      </c>
      <c r="D1664" s="22" t="s">
        <v>63</v>
      </c>
      <c r="E1664" s="36" t="s">
        <v>64</v>
      </c>
      <c r="F1664" s="22" t="s">
        <v>76</v>
      </c>
      <c r="G1664" s="21" t="str">
        <f t="shared" ca="1" si="76"/>
        <v>VETERANS</v>
      </c>
      <c r="H1664" s="25">
        <v>14733</v>
      </c>
      <c r="I1664" s="37" t="s">
        <v>1705</v>
      </c>
      <c r="J1664" s="21">
        <f t="shared" ca="1" si="77"/>
        <v>79</v>
      </c>
      <c r="K1664" s="21">
        <f t="shared" ca="1" si="78"/>
        <v>78</v>
      </c>
    </row>
    <row r="1665" spans="1:11" x14ac:dyDescent="0.25">
      <c r="A1665" s="40" t="s">
        <v>4096</v>
      </c>
      <c r="B1665" s="23">
        <v>7003</v>
      </c>
      <c r="C1665" s="38" t="s">
        <v>2440</v>
      </c>
      <c r="D1665" s="23" t="s">
        <v>63</v>
      </c>
      <c r="E1665" s="34" t="s">
        <v>64</v>
      </c>
      <c r="F1665" s="23" t="s">
        <v>76</v>
      </c>
      <c r="G1665" s="21" t="str">
        <f t="shared" ca="1" si="76"/>
        <v>SENIORS</v>
      </c>
      <c r="H1665" s="26">
        <v>29361</v>
      </c>
      <c r="I1665" s="39" t="s">
        <v>2386</v>
      </c>
      <c r="J1665" s="21">
        <f t="shared" ca="1" si="77"/>
        <v>39</v>
      </c>
      <c r="K1665" s="21">
        <f t="shared" ca="1" si="78"/>
        <v>38</v>
      </c>
    </row>
    <row r="1666" spans="1:11" x14ac:dyDescent="0.25">
      <c r="A1666" s="40" t="s">
        <v>4097</v>
      </c>
      <c r="B1666" s="22">
        <v>5003</v>
      </c>
      <c r="C1666" s="35" t="s">
        <v>40</v>
      </c>
      <c r="D1666" s="22" t="s">
        <v>63</v>
      </c>
      <c r="E1666" s="36" t="s">
        <v>64</v>
      </c>
      <c r="F1666" s="22" t="s">
        <v>76</v>
      </c>
      <c r="G1666" s="21" t="str">
        <f t="shared" ref="G1666:G1729" ca="1" si="79">VLOOKUP(H1666,$P$2:$Q$15,2,1)</f>
        <v>VETERANS</v>
      </c>
      <c r="H1666" s="25">
        <v>19927</v>
      </c>
      <c r="I1666" s="37" t="s">
        <v>1706</v>
      </c>
      <c r="J1666" s="21">
        <f t="shared" ref="J1666:J1729" ca="1" si="80">DATEDIF(H1666,DATE(YEAR(TODAY()),12,31),"y")</f>
        <v>65</v>
      </c>
      <c r="K1666" s="21">
        <f t="shared" ref="K1666:K1729" ca="1" si="81">IF(H1666="","",DATEDIF(H1666,TODAY(),"Y"))</f>
        <v>64</v>
      </c>
    </row>
    <row r="1667" spans="1:11" x14ac:dyDescent="0.25">
      <c r="A1667" s="40" t="s">
        <v>4098</v>
      </c>
      <c r="B1667" s="23">
        <v>5005</v>
      </c>
      <c r="C1667" s="38" t="s">
        <v>41</v>
      </c>
      <c r="D1667" s="23" t="s">
        <v>63</v>
      </c>
      <c r="E1667" s="34" t="s">
        <v>64</v>
      </c>
      <c r="F1667" s="23" t="s">
        <v>76</v>
      </c>
      <c r="G1667" s="21" t="str">
        <f t="shared" ca="1" si="79"/>
        <v>VETERANS</v>
      </c>
      <c r="H1667" s="26">
        <v>19932</v>
      </c>
      <c r="I1667" s="39" t="s">
        <v>1707</v>
      </c>
      <c r="J1667" s="21">
        <f t="shared" ca="1" si="80"/>
        <v>65</v>
      </c>
      <c r="K1667" s="21">
        <f t="shared" ca="1" si="81"/>
        <v>64</v>
      </c>
    </row>
    <row r="1668" spans="1:11" x14ac:dyDescent="0.25">
      <c r="A1668" s="40" t="s">
        <v>4099</v>
      </c>
      <c r="B1668" s="22">
        <v>3001</v>
      </c>
      <c r="C1668" s="35" t="s">
        <v>23</v>
      </c>
      <c r="D1668" s="22" t="s">
        <v>63</v>
      </c>
      <c r="E1668" s="36" t="s">
        <v>64</v>
      </c>
      <c r="F1668" s="22" t="s">
        <v>76</v>
      </c>
      <c r="G1668" s="21" t="str">
        <f t="shared" ca="1" si="79"/>
        <v>BENJAMIN</v>
      </c>
      <c r="H1668" s="25">
        <v>39592</v>
      </c>
      <c r="I1668" s="37" t="s">
        <v>1708</v>
      </c>
      <c r="J1668" s="21">
        <f t="shared" ca="1" si="80"/>
        <v>11</v>
      </c>
      <c r="K1668" s="21">
        <f t="shared" ca="1" si="81"/>
        <v>10</v>
      </c>
    </row>
    <row r="1669" spans="1:11" x14ac:dyDescent="0.25">
      <c r="A1669" s="40" t="s">
        <v>4100</v>
      </c>
      <c r="B1669" s="23">
        <v>5010</v>
      </c>
      <c r="C1669" s="38" t="s">
        <v>43</v>
      </c>
      <c r="D1669" s="23" t="s">
        <v>63</v>
      </c>
      <c r="E1669" s="34" t="s">
        <v>64</v>
      </c>
      <c r="F1669" s="23" t="s">
        <v>76</v>
      </c>
      <c r="G1669" s="21" t="str">
        <f t="shared" ca="1" si="79"/>
        <v>SENIORS</v>
      </c>
      <c r="H1669" s="26">
        <v>31982</v>
      </c>
      <c r="I1669" s="39" t="s">
        <v>1709</v>
      </c>
      <c r="J1669" s="21">
        <f t="shared" ca="1" si="80"/>
        <v>32</v>
      </c>
      <c r="K1669" s="21">
        <f t="shared" ca="1" si="81"/>
        <v>31</v>
      </c>
    </row>
    <row r="1670" spans="1:11" x14ac:dyDescent="0.25">
      <c r="A1670" s="40" t="s">
        <v>4101</v>
      </c>
      <c r="B1670" s="22">
        <v>5031</v>
      </c>
      <c r="C1670" s="35" t="s">
        <v>56</v>
      </c>
      <c r="D1670" s="22" t="s">
        <v>63</v>
      </c>
      <c r="E1670" s="36" t="s">
        <v>64</v>
      </c>
      <c r="F1670" s="22" t="s">
        <v>76</v>
      </c>
      <c r="G1670" s="21" t="str">
        <f t="shared" ca="1" si="79"/>
        <v>VETERANS</v>
      </c>
      <c r="H1670" s="25">
        <v>17589</v>
      </c>
      <c r="I1670" s="37" t="s">
        <v>1710</v>
      </c>
      <c r="J1670" s="21">
        <f t="shared" ca="1" si="80"/>
        <v>71</v>
      </c>
      <c r="K1670" s="21">
        <f t="shared" ca="1" si="81"/>
        <v>71</v>
      </c>
    </row>
    <row r="1671" spans="1:11" x14ac:dyDescent="0.25">
      <c r="A1671" s="40" t="s">
        <v>4102</v>
      </c>
      <c r="B1671" s="23">
        <v>2020</v>
      </c>
      <c r="C1671" s="38" t="s">
        <v>11</v>
      </c>
      <c r="D1671" s="23" t="s">
        <v>63</v>
      </c>
      <c r="E1671" s="34" t="s">
        <v>64</v>
      </c>
      <c r="F1671" s="23" t="s">
        <v>76</v>
      </c>
      <c r="G1671" s="21" t="str">
        <f t="shared" ca="1" si="79"/>
        <v>VETERANS</v>
      </c>
      <c r="H1671" s="26">
        <v>18134</v>
      </c>
      <c r="I1671" s="39" t="s">
        <v>1711</v>
      </c>
      <c r="J1671" s="21">
        <f t="shared" ca="1" si="80"/>
        <v>70</v>
      </c>
      <c r="K1671" s="21">
        <f t="shared" ca="1" si="81"/>
        <v>69</v>
      </c>
    </row>
    <row r="1672" spans="1:11" x14ac:dyDescent="0.25">
      <c r="A1672" s="40" t="s">
        <v>4103</v>
      </c>
      <c r="B1672" s="22">
        <v>5002</v>
      </c>
      <c r="C1672" s="35" t="s">
        <v>75</v>
      </c>
      <c r="D1672" s="22" t="s">
        <v>63</v>
      </c>
      <c r="E1672" s="36" t="s">
        <v>64</v>
      </c>
      <c r="F1672" s="22" t="s">
        <v>76</v>
      </c>
      <c r="G1672" s="21" t="str">
        <f t="shared" ca="1" si="79"/>
        <v>SENIORS</v>
      </c>
      <c r="H1672" s="25">
        <v>24603</v>
      </c>
      <c r="I1672" s="37" t="s">
        <v>1712</v>
      </c>
      <c r="J1672" s="21">
        <f t="shared" ca="1" si="80"/>
        <v>52</v>
      </c>
      <c r="K1672" s="21">
        <f t="shared" ca="1" si="81"/>
        <v>51</v>
      </c>
    </row>
    <row r="1673" spans="1:11" x14ac:dyDescent="0.25">
      <c r="A1673" s="40" t="s">
        <v>4104</v>
      </c>
      <c r="B1673" s="23">
        <v>5003</v>
      </c>
      <c r="C1673" s="38" t="s">
        <v>40</v>
      </c>
      <c r="D1673" s="23" t="s">
        <v>64</v>
      </c>
      <c r="E1673" s="34" t="s">
        <v>64</v>
      </c>
      <c r="F1673" s="23" t="s">
        <v>76</v>
      </c>
      <c r="G1673" s="21" t="str">
        <f t="shared" ca="1" si="79"/>
        <v>VETERANS</v>
      </c>
      <c r="H1673" s="26">
        <v>18825</v>
      </c>
      <c r="I1673" s="39" t="s">
        <v>1713</v>
      </c>
      <c r="J1673" s="21">
        <f t="shared" ca="1" si="80"/>
        <v>68</v>
      </c>
      <c r="K1673" s="21">
        <f t="shared" ca="1" si="81"/>
        <v>67</v>
      </c>
    </row>
    <row r="1674" spans="1:11" x14ac:dyDescent="0.25">
      <c r="A1674" s="40" t="s">
        <v>4105</v>
      </c>
      <c r="B1674" s="22">
        <v>5034</v>
      </c>
      <c r="C1674" s="35" t="s">
        <v>58</v>
      </c>
      <c r="D1674" s="22" t="s">
        <v>63</v>
      </c>
      <c r="E1674" s="36" t="s">
        <v>64</v>
      </c>
      <c r="F1674" s="22" t="s">
        <v>76</v>
      </c>
      <c r="G1674" s="21" t="str">
        <f t="shared" ca="1" si="79"/>
        <v>VETERANS</v>
      </c>
      <c r="H1674" s="25">
        <v>15508</v>
      </c>
      <c r="I1674" s="37" t="s">
        <v>1714</v>
      </c>
      <c r="J1674" s="21">
        <f t="shared" ca="1" si="80"/>
        <v>77</v>
      </c>
      <c r="K1674" s="21">
        <f t="shared" ca="1" si="81"/>
        <v>76</v>
      </c>
    </row>
    <row r="1675" spans="1:11" x14ac:dyDescent="0.25">
      <c r="A1675" s="40" t="s">
        <v>4106</v>
      </c>
      <c r="B1675" s="23">
        <v>3004</v>
      </c>
      <c r="C1675" s="38" t="s">
        <v>25</v>
      </c>
      <c r="D1675" s="23" t="s">
        <v>63</v>
      </c>
      <c r="E1675" s="34" t="s">
        <v>64</v>
      </c>
      <c r="F1675" s="23" t="s">
        <v>76</v>
      </c>
      <c r="G1675" s="21" t="str">
        <f t="shared" ca="1" si="79"/>
        <v>VETERANS</v>
      </c>
      <c r="H1675" s="26">
        <v>18900</v>
      </c>
      <c r="I1675" s="39" t="s">
        <v>1715</v>
      </c>
      <c r="J1675" s="21">
        <f t="shared" ca="1" si="80"/>
        <v>68</v>
      </c>
      <c r="K1675" s="21">
        <f t="shared" ca="1" si="81"/>
        <v>67</v>
      </c>
    </row>
    <row r="1676" spans="1:11" x14ac:dyDescent="0.25">
      <c r="A1676" s="40" t="s">
        <v>4107</v>
      </c>
      <c r="B1676" s="22">
        <v>3025</v>
      </c>
      <c r="C1676" s="35" t="s">
        <v>39</v>
      </c>
      <c r="D1676" s="22" t="s">
        <v>63</v>
      </c>
      <c r="E1676" s="36" t="s">
        <v>64</v>
      </c>
      <c r="F1676" s="22" t="s">
        <v>76</v>
      </c>
      <c r="G1676" s="21" t="str">
        <f t="shared" ca="1" si="79"/>
        <v>VETERANS</v>
      </c>
      <c r="H1676" s="25">
        <v>20838</v>
      </c>
      <c r="I1676" s="37" t="s">
        <v>1716</v>
      </c>
      <c r="J1676" s="21">
        <f t="shared" ca="1" si="80"/>
        <v>62</v>
      </c>
      <c r="K1676" s="21">
        <f t="shared" ca="1" si="81"/>
        <v>62</v>
      </c>
    </row>
    <row r="1677" spans="1:11" x14ac:dyDescent="0.25">
      <c r="A1677" s="40" t="s">
        <v>4108</v>
      </c>
      <c r="B1677" s="23">
        <v>5027</v>
      </c>
      <c r="C1677" s="38" t="s">
        <v>52</v>
      </c>
      <c r="D1677" s="23" t="s">
        <v>63</v>
      </c>
      <c r="E1677" s="34" t="s">
        <v>64</v>
      </c>
      <c r="F1677" s="23" t="s">
        <v>76</v>
      </c>
      <c r="G1677" s="21" t="str">
        <f t="shared" ca="1" si="79"/>
        <v>VETERANS</v>
      </c>
      <c r="H1677" s="26">
        <v>18796</v>
      </c>
      <c r="I1677" s="39" t="s">
        <v>1717</v>
      </c>
      <c r="J1677" s="21">
        <f t="shared" ca="1" si="80"/>
        <v>68</v>
      </c>
      <c r="K1677" s="21">
        <f t="shared" ca="1" si="81"/>
        <v>67</v>
      </c>
    </row>
    <row r="1678" spans="1:11" x14ac:dyDescent="0.25">
      <c r="A1678" s="40" t="s">
        <v>4109</v>
      </c>
      <c r="B1678" s="22">
        <v>2001</v>
      </c>
      <c r="C1678" s="35" t="s">
        <v>3</v>
      </c>
      <c r="D1678" s="22" t="s">
        <v>63</v>
      </c>
      <c r="E1678" s="36" t="s">
        <v>64</v>
      </c>
      <c r="F1678" s="22" t="s">
        <v>76</v>
      </c>
      <c r="G1678" s="21" t="str">
        <f t="shared" ca="1" si="79"/>
        <v>VETERANS</v>
      </c>
      <c r="H1678" s="25">
        <v>18738</v>
      </c>
      <c r="I1678" s="37" t="s">
        <v>1718</v>
      </c>
      <c r="J1678" s="21">
        <f t="shared" ca="1" si="80"/>
        <v>68</v>
      </c>
      <c r="K1678" s="21">
        <f t="shared" ca="1" si="81"/>
        <v>67</v>
      </c>
    </row>
    <row r="1679" spans="1:11" x14ac:dyDescent="0.25">
      <c r="A1679" s="40" t="s">
        <v>4110</v>
      </c>
      <c r="B1679" s="23">
        <v>5025</v>
      </c>
      <c r="C1679" s="38" t="s">
        <v>50</v>
      </c>
      <c r="D1679" s="23" t="s">
        <v>63</v>
      </c>
      <c r="E1679" s="34" t="s">
        <v>64</v>
      </c>
      <c r="F1679" s="23" t="s">
        <v>76</v>
      </c>
      <c r="G1679" s="21" t="str">
        <f t="shared" ca="1" si="79"/>
        <v>VETERANS</v>
      </c>
      <c r="H1679" s="26">
        <v>20673</v>
      </c>
      <c r="I1679" s="39" t="s">
        <v>1719</v>
      </c>
      <c r="J1679" s="21">
        <f t="shared" ca="1" si="80"/>
        <v>63</v>
      </c>
      <c r="K1679" s="21">
        <f t="shared" ca="1" si="81"/>
        <v>62</v>
      </c>
    </row>
    <row r="1680" spans="1:11" x14ac:dyDescent="0.25">
      <c r="A1680" s="40" t="s">
        <v>4111</v>
      </c>
      <c r="B1680" s="22">
        <v>3012</v>
      </c>
      <c r="C1680" s="35" t="s">
        <v>32</v>
      </c>
      <c r="D1680" s="22" t="s">
        <v>63</v>
      </c>
      <c r="E1680" s="36" t="s">
        <v>64</v>
      </c>
      <c r="F1680" s="22" t="s">
        <v>76</v>
      </c>
      <c r="G1680" s="21" t="str">
        <f t="shared" ca="1" si="79"/>
        <v>SENIORS</v>
      </c>
      <c r="H1680" s="25">
        <v>27859</v>
      </c>
      <c r="I1680" s="37" t="s">
        <v>1720</v>
      </c>
      <c r="J1680" s="21">
        <f t="shared" ca="1" si="80"/>
        <v>43</v>
      </c>
      <c r="K1680" s="21">
        <f t="shared" ca="1" si="81"/>
        <v>42</v>
      </c>
    </row>
    <row r="1681" spans="1:11" x14ac:dyDescent="0.25">
      <c r="A1681" s="40" t="s">
        <v>4112</v>
      </c>
      <c r="B1681" s="23">
        <v>5015</v>
      </c>
      <c r="C1681" s="38" t="s">
        <v>45</v>
      </c>
      <c r="D1681" s="23" t="s">
        <v>64</v>
      </c>
      <c r="E1681" s="34" t="s">
        <v>64</v>
      </c>
      <c r="F1681" s="23" t="s">
        <v>77</v>
      </c>
      <c r="G1681" s="21" t="str">
        <f t="shared" ca="1" si="79"/>
        <v>SENIORS</v>
      </c>
      <c r="H1681" s="26">
        <v>27729</v>
      </c>
      <c r="I1681" s="39" t="s">
        <v>1721</v>
      </c>
      <c r="J1681" s="21">
        <f t="shared" ca="1" si="80"/>
        <v>44</v>
      </c>
      <c r="K1681" s="21">
        <f t="shared" ca="1" si="81"/>
        <v>43</v>
      </c>
    </row>
    <row r="1682" spans="1:11" x14ac:dyDescent="0.25">
      <c r="A1682" s="40" t="s">
        <v>4113</v>
      </c>
      <c r="B1682" s="22">
        <v>5009</v>
      </c>
      <c r="C1682" s="35" t="s">
        <v>42</v>
      </c>
      <c r="D1682" s="22" t="s">
        <v>63</v>
      </c>
      <c r="E1682" s="36" t="s">
        <v>64</v>
      </c>
      <c r="F1682" s="22" t="s">
        <v>76</v>
      </c>
      <c r="G1682" s="21" t="str">
        <f t="shared" ca="1" si="79"/>
        <v>VETERANS</v>
      </c>
      <c r="H1682" s="25">
        <v>17262</v>
      </c>
      <c r="I1682" s="37" t="s">
        <v>1722</v>
      </c>
      <c r="J1682" s="21">
        <f t="shared" ca="1" si="80"/>
        <v>72</v>
      </c>
      <c r="K1682" s="21">
        <f t="shared" ca="1" si="81"/>
        <v>71</v>
      </c>
    </row>
    <row r="1683" spans="1:11" x14ac:dyDescent="0.25">
      <c r="A1683" s="40" t="s">
        <v>4114</v>
      </c>
      <c r="B1683" s="22">
        <v>3022</v>
      </c>
      <c r="C1683" s="35" t="s">
        <v>37</v>
      </c>
      <c r="D1683" s="22" t="s">
        <v>63</v>
      </c>
      <c r="E1683" s="36" t="s">
        <v>64</v>
      </c>
      <c r="F1683" s="22" t="s">
        <v>76</v>
      </c>
      <c r="G1683" s="21" t="str">
        <f t="shared" ca="1" si="79"/>
        <v>SENIORS</v>
      </c>
      <c r="H1683" s="25">
        <v>30246</v>
      </c>
      <c r="I1683" s="37" t="s">
        <v>1724</v>
      </c>
      <c r="J1683" s="21">
        <f t="shared" ca="1" si="80"/>
        <v>37</v>
      </c>
      <c r="K1683" s="21">
        <f t="shared" ca="1" si="81"/>
        <v>36</v>
      </c>
    </row>
    <row r="1684" spans="1:11" x14ac:dyDescent="0.25">
      <c r="A1684" s="40" t="s">
        <v>4115</v>
      </c>
      <c r="B1684" s="23">
        <v>5037</v>
      </c>
      <c r="C1684" s="38" t="s">
        <v>60</v>
      </c>
      <c r="D1684" s="23" t="s">
        <v>64</v>
      </c>
      <c r="E1684" s="34" t="s">
        <v>64</v>
      </c>
      <c r="F1684" s="23" t="s">
        <v>76</v>
      </c>
      <c r="G1684" s="21" t="str">
        <f t="shared" ca="1" si="79"/>
        <v>VETERANS</v>
      </c>
      <c r="H1684" s="26">
        <v>19762</v>
      </c>
      <c r="I1684" s="39" t="s">
        <v>1723</v>
      </c>
      <c r="J1684" s="21">
        <f t="shared" ca="1" si="80"/>
        <v>65</v>
      </c>
      <c r="K1684" s="21">
        <f t="shared" ca="1" si="81"/>
        <v>65</v>
      </c>
    </row>
    <row r="1685" spans="1:11" x14ac:dyDescent="0.25">
      <c r="A1685" s="40" t="s">
        <v>4116</v>
      </c>
      <c r="B1685" s="23">
        <v>2010</v>
      </c>
      <c r="C1685" s="38" t="s">
        <v>6</v>
      </c>
      <c r="D1685" s="23" t="s">
        <v>64</v>
      </c>
      <c r="E1685" s="34" t="s">
        <v>64</v>
      </c>
      <c r="F1685" s="23" t="s">
        <v>76</v>
      </c>
      <c r="G1685" s="21" t="str">
        <f t="shared" ca="1" si="79"/>
        <v>SENIORS</v>
      </c>
      <c r="H1685" s="26">
        <v>23403</v>
      </c>
      <c r="I1685" s="39" t="s">
        <v>1725</v>
      </c>
      <c r="J1685" s="21">
        <f t="shared" ca="1" si="80"/>
        <v>55</v>
      </c>
      <c r="K1685" s="21">
        <f t="shared" ca="1" si="81"/>
        <v>55</v>
      </c>
    </row>
    <row r="1686" spans="1:11" x14ac:dyDescent="0.25">
      <c r="A1686" s="40" t="s">
        <v>4117</v>
      </c>
      <c r="B1686" s="22">
        <v>3003</v>
      </c>
      <c r="C1686" s="35" t="s">
        <v>24</v>
      </c>
      <c r="D1686" s="22" t="s">
        <v>64</v>
      </c>
      <c r="E1686" s="36" t="s">
        <v>64</v>
      </c>
      <c r="F1686" s="22" t="s">
        <v>76</v>
      </c>
      <c r="G1686" s="21" t="str">
        <f t="shared" ca="1" si="79"/>
        <v>VETERANS</v>
      </c>
      <c r="H1686" s="25">
        <v>20233</v>
      </c>
      <c r="I1686" s="37" t="s">
        <v>1726</v>
      </c>
      <c r="J1686" s="21">
        <f t="shared" ca="1" si="80"/>
        <v>64</v>
      </c>
      <c r="K1686" s="21">
        <f t="shared" ca="1" si="81"/>
        <v>63</v>
      </c>
    </row>
    <row r="1687" spans="1:11" x14ac:dyDescent="0.25">
      <c r="A1687" s="40" t="s">
        <v>4118</v>
      </c>
      <c r="B1687" s="23">
        <v>3025</v>
      </c>
      <c r="C1687" s="38" t="s">
        <v>39</v>
      </c>
      <c r="D1687" s="23" t="s">
        <v>63</v>
      </c>
      <c r="E1687" s="34" t="s">
        <v>64</v>
      </c>
      <c r="F1687" s="23" t="s">
        <v>76</v>
      </c>
      <c r="G1687" s="21" t="str">
        <f t="shared" ca="1" si="79"/>
        <v>VETERANS</v>
      </c>
      <c r="H1687" s="26">
        <v>15362</v>
      </c>
      <c r="I1687" s="39" t="s">
        <v>1727</v>
      </c>
      <c r="J1687" s="21">
        <f t="shared" ca="1" si="80"/>
        <v>77</v>
      </c>
      <c r="K1687" s="21">
        <f t="shared" ca="1" si="81"/>
        <v>77</v>
      </c>
    </row>
    <row r="1688" spans="1:11" x14ac:dyDescent="0.25">
      <c r="A1688" s="40" t="s">
        <v>4119</v>
      </c>
      <c r="B1688" s="22">
        <v>3025</v>
      </c>
      <c r="C1688" s="35" t="s">
        <v>39</v>
      </c>
      <c r="D1688" s="22" t="s">
        <v>63</v>
      </c>
      <c r="E1688" s="36" t="s">
        <v>64</v>
      </c>
      <c r="F1688" s="22" t="s">
        <v>76</v>
      </c>
      <c r="G1688" s="21" t="str">
        <f t="shared" ca="1" si="79"/>
        <v>VETERANS</v>
      </c>
      <c r="H1688" s="25">
        <v>16524</v>
      </c>
      <c r="I1688" s="37" t="s">
        <v>1728</v>
      </c>
      <c r="J1688" s="21">
        <f t="shared" ca="1" si="80"/>
        <v>74</v>
      </c>
      <c r="K1688" s="21">
        <f t="shared" ca="1" si="81"/>
        <v>73</v>
      </c>
    </row>
    <row r="1689" spans="1:11" x14ac:dyDescent="0.25">
      <c r="A1689" s="40" t="s">
        <v>4120</v>
      </c>
      <c r="B1689" s="23">
        <v>5028</v>
      </c>
      <c r="C1689" s="38" t="s">
        <v>53</v>
      </c>
      <c r="D1689" s="23" t="s">
        <v>63</v>
      </c>
      <c r="E1689" s="34" t="s">
        <v>64</v>
      </c>
      <c r="F1689" s="23" t="s">
        <v>76</v>
      </c>
      <c r="G1689" s="21" t="str">
        <f t="shared" ca="1" si="79"/>
        <v>SENIORS</v>
      </c>
      <c r="H1689" s="26">
        <v>26784</v>
      </c>
      <c r="I1689" s="39" t="s">
        <v>1729</v>
      </c>
      <c r="J1689" s="21">
        <f t="shared" ca="1" si="80"/>
        <v>46</v>
      </c>
      <c r="K1689" s="21">
        <f t="shared" ca="1" si="81"/>
        <v>45</v>
      </c>
    </row>
    <row r="1690" spans="1:11" x14ac:dyDescent="0.25">
      <c r="A1690" s="40" t="s">
        <v>4121</v>
      </c>
      <c r="B1690" s="22">
        <v>5028</v>
      </c>
      <c r="C1690" s="35" t="s">
        <v>53</v>
      </c>
      <c r="D1690" s="22" t="s">
        <v>63</v>
      </c>
      <c r="E1690" s="36" t="s">
        <v>64</v>
      </c>
      <c r="F1690" s="22" t="s">
        <v>76</v>
      </c>
      <c r="G1690" s="21" t="str">
        <f t="shared" ca="1" si="79"/>
        <v>VETERANS</v>
      </c>
      <c r="H1690" s="25">
        <v>17119</v>
      </c>
      <c r="I1690" s="37" t="s">
        <v>1730</v>
      </c>
      <c r="J1690" s="21">
        <f t="shared" ca="1" si="80"/>
        <v>73</v>
      </c>
      <c r="K1690" s="21">
        <f t="shared" ca="1" si="81"/>
        <v>72</v>
      </c>
    </row>
    <row r="1691" spans="1:11" x14ac:dyDescent="0.25">
      <c r="A1691" s="40" t="s">
        <v>4122</v>
      </c>
      <c r="B1691" s="23">
        <v>5026</v>
      </c>
      <c r="C1691" s="38" t="s">
        <v>51</v>
      </c>
      <c r="D1691" s="23" t="s">
        <v>63</v>
      </c>
      <c r="E1691" s="34" t="s">
        <v>64</v>
      </c>
      <c r="F1691" s="23" t="s">
        <v>76</v>
      </c>
      <c r="G1691" s="21" t="str">
        <f t="shared" ca="1" si="79"/>
        <v>VETERANS</v>
      </c>
      <c r="H1691" s="26">
        <v>14745</v>
      </c>
      <c r="I1691" s="39" t="s">
        <v>1731</v>
      </c>
      <c r="J1691" s="21">
        <f t="shared" ca="1" si="80"/>
        <v>79</v>
      </c>
      <c r="K1691" s="21">
        <f t="shared" ca="1" si="81"/>
        <v>78</v>
      </c>
    </row>
    <row r="1692" spans="1:11" x14ac:dyDescent="0.25">
      <c r="A1692" s="40" t="s">
        <v>4123</v>
      </c>
      <c r="B1692" s="22">
        <v>5026</v>
      </c>
      <c r="C1692" s="35" t="s">
        <v>51</v>
      </c>
      <c r="D1692" s="22" t="s">
        <v>64</v>
      </c>
      <c r="E1692" s="36" t="s">
        <v>64</v>
      </c>
      <c r="F1692" s="22" t="s">
        <v>76</v>
      </c>
      <c r="G1692" s="21" t="str">
        <f t="shared" ca="1" si="79"/>
        <v>VETERANS</v>
      </c>
      <c r="H1692" s="25">
        <v>17657</v>
      </c>
      <c r="I1692" s="37" t="s">
        <v>1732</v>
      </c>
      <c r="J1692" s="21">
        <f t="shared" ca="1" si="80"/>
        <v>71</v>
      </c>
      <c r="K1692" s="21">
        <f t="shared" ca="1" si="81"/>
        <v>70</v>
      </c>
    </row>
    <row r="1693" spans="1:11" x14ac:dyDescent="0.25">
      <c r="A1693" s="40" t="s">
        <v>4124</v>
      </c>
      <c r="B1693" s="23">
        <v>2001</v>
      </c>
      <c r="C1693" s="38" t="s">
        <v>3</v>
      </c>
      <c r="D1693" s="23" t="s">
        <v>63</v>
      </c>
      <c r="E1693" s="34" t="s">
        <v>64</v>
      </c>
      <c r="F1693" s="23" t="s">
        <v>76</v>
      </c>
      <c r="G1693" s="21" t="str">
        <f t="shared" ca="1" si="79"/>
        <v>VETERANS</v>
      </c>
      <c r="H1693" s="26">
        <v>21841</v>
      </c>
      <c r="I1693" s="39" t="s">
        <v>1733</v>
      </c>
      <c r="J1693" s="21">
        <f t="shared" ca="1" si="80"/>
        <v>60</v>
      </c>
      <c r="K1693" s="21">
        <f t="shared" ca="1" si="81"/>
        <v>59</v>
      </c>
    </row>
    <row r="1694" spans="1:11" x14ac:dyDescent="0.25">
      <c r="A1694" s="40" t="s">
        <v>4125</v>
      </c>
      <c r="B1694" s="22">
        <v>3009</v>
      </c>
      <c r="C1694" s="35" t="s">
        <v>30</v>
      </c>
      <c r="D1694" s="22" t="s">
        <v>63</v>
      </c>
      <c r="E1694" s="36" t="s">
        <v>64</v>
      </c>
      <c r="F1694" s="22" t="s">
        <v>76</v>
      </c>
      <c r="G1694" s="21" t="str">
        <f t="shared" ca="1" si="79"/>
        <v>VETERANS</v>
      </c>
      <c r="H1694" s="25">
        <v>15137</v>
      </c>
      <c r="I1694" s="37" t="s">
        <v>1734</v>
      </c>
      <c r="J1694" s="21">
        <f t="shared" ca="1" si="80"/>
        <v>78</v>
      </c>
      <c r="K1694" s="21">
        <f t="shared" ca="1" si="81"/>
        <v>77</v>
      </c>
    </row>
    <row r="1695" spans="1:11" x14ac:dyDescent="0.25">
      <c r="A1695" s="40" t="s">
        <v>4126</v>
      </c>
      <c r="B1695" s="23">
        <v>2001</v>
      </c>
      <c r="C1695" s="38" t="s">
        <v>3</v>
      </c>
      <c r="D1695" s="23" t="s">
        <v>63</v>
      </c>
      <c r="E1695" s="34" t="s">
        <v>64</v>
      </c>
      <c r="F1695" s="23" t="s">
        <v>76</v>
      </c>
      <c r="G1695" s="21" t="str">
        <f t="shared" ca="1" si="79"/>
        <v>VETERANS</v>
      </c>
      <c r="H1695" s="26">
        <v>17467</v>
      </c>
      <c r="I1695" s="39" t="s">
        <v>1735</v>
      </c>
      <c r="J1695" s="21">
        <f t="shared" ca="1" si="80"/>
        <v>72</v>
      </c>
      <c r="K1695" s="21">
        <f t="shared" ca="1" si="81"/>
        <v>71</v>
      </c>
    </row>
    <row r="1696" spans="1:11" x14ac:dyDescent="0.25">
      <c r="A1696" s="40" t="s">
        <v>4127</v>
      </c>
      <c r="B1696" s="22">
        <v>2001</v>
      </c>
      <c r="C1696" s="35" t="s">
        <v>3</v>
      </c>
      <c r="D1696" s="22" t="s">
        <v>64</v>
      </c>
      <c r="E1696" s="36" t="s">
        <v>64</v>
      </c>
      <c r="F1696" s="22" t="s">
        <v>76</v>
      </c>
      <c r="G1696" s="21" t="str">
        <f t="shared" ca="1" si="79"/>
        <v>VETERANS</v>
      </c>
      <c r="H1696" s="25">
        <v>19123</v>
      </c>
      <c r="I1696" s="37" t="s">
        <v>1736</v>
      </c>
      <c r="J1696" s="21">
        <f t="shared" ca="1" si="80"/>
        <v>67</v>
      </c>
      <c r="K1696" s="21">
        <f t="shared" ca="1" si="81"/>
        <v>66</v>
      </c>
    </row>
    <row r="1697" spans="1:11" x14ac:dyDescent="0.25">
      <c r="A1697" s="40" t="s">
        <v>4128</v>
      </c>
      <c r="B1697" s="23">
        <v>2012</v>
      </c>
      <c r="C1697" s="38" t="s">
        <v>8</v>
      </c>
      <c r="D1697" s="23" t="s">
        <v>63</v>
      </c>
      <c r="E1697" s="34" t="s">
        <v>64</v>
      </c>
      <c r="F1697" s="23" t="s">
        <v>76</v>
      </c>
      <c r="G1697" s="21" t="str">
        <f t="shared" ca="1" si="79"/>
        <v>VETERANS</v>
      </c>
      <c r="H1697" s="26">
        <v>18219</v>
      </c>
      <c r="I1697" s="39" t="s">
        <v>1737</v>
      </c>
      <c r="J1697" s="21">
        <f t="shared" ca="1" si="80"/>
        <v>70</v>
      </c>
      <c r="K1697" s="21">
        <f t="shared" ca="1" si="81"/>
        <v>69</v>
      </c>
    </row>
    <row r="1698" spans="1:11" x14ac:dyDescent="0.25">
      <c r="A1698" s="40" t="s">
        <v>4129</v>
      </c>
      <c r="B1698" s="22">
        <v>2026</v>
      </c>
      <c r="C1698" s="35" t="s">
        <v>16</v>
      </c>
      <c r="D1698" s="22" t="s">
        <v>63</v>
      </c>
      <c r="E1698" s="36" t="s">
        <v>64</v>
      </c>
      <c r="F1698" s="22" t="s">
        <v>76</v>
      </c>
      <c r="G1698" s="21" t="str">
        <f t="shared" ca="1" si="79"/>
        <v>SENIORS</v>
      </c>
      <c r="H1698" s="25">
        <v>24055</v>
      </c>
      <c r="I1698" s="37" t="s">
        <v>1738</v>
      </c>
      <c r="J1698" s="21">
        <f t="shared" ca="1" si="80"/>
        <v>54</v>
      </c>
      <c r="K1698" s="21">
        <f t="shared" ca="1" si="81"/>
        <v>53</v>
      </c>
    </row>
    <row r="1699" spans="1:11" x14ac:dyDescent="0.25">
      <c r="A1699" s="40" t="s">
        <v>4130</v>
      </c>
      <c r="B1699" s="23">
        <v>2022</v>
      </c>
      <c r="C1699" s="38" t="s">
        <v>12</v>
      </c>
      <c r="D1699" s="23" t="s">
        <v>63</v>
      </c>
      <c r="E1699" s="34" t="s">
        <v>64</v>
      </c>
      <c r="F1699" s="23" t="s">
        <v>76</v>
      </c>
      <c r="G1699" s="21" t="str">
        <f t="shared" ca="1" si="79"/>
        <v>SENIORS</v>
      </c>
      <c r="H1699" s="26">
        <v>26575</v>
      </c>
      <c r="I1699" s="39" t="s">
        <v>1739</v>
      </c>
      <c r="J1699" s="21">
        <f t="shared" ca="1" si="80"/>
        <v>47</v>
      </c>
      <c r="K1699" s="21">
        <f t="shared" ca="1" si="81"/>
        <v>46</v>
      </c>
    </row>
    <row r="1700" spans="1:11" x14ac:dyDescent="0.25">
      <c r="A1700" s="40" t="s">
        <v>4131</v>
      </c>
      <c r="B1700" s="22">
        <v>5023</v>
      </c>
      <c r="C1700" s="35" t="s">
        <v>48</v>
      </c>
      <c r="D1700" s="22" t="s">
        <v>63</v>
      </c>
      <c r="E1700" s="36" t="s">
        <v>64</v>
      </c>
      <c r="F1700" s="22" t="s">
        <v>76</v>
      </c>
      <c r="G1700" s="21" t="str">
        <f t="shared" ca="1" si="79"/>
        <v>VETERANS</v>
      </c>
      <c r="H1700" s="25">
        <v>17855</v>
      </c>
      <c r="I1700" s="37" t="s">
        <v>2387</v>
      </c>
      <c r="J1700" s="21">
        <f t="shared" ca="1" si="80"/>
        <v>71</v>
      </c>
      <c r="K1700" s="21">
        <f t="shared" ca="1" si="81"/>
        <v>70</v>
      </c>
    </row>
    <row r="1701" spans="1:11" x14ac:dyDescent="0.25">
      <c r="A1701" s="40" t="s">
        <v>4132</v>
      </c>
      <c r="B1701" s="23">
        <v>5034</v>
      </c>
      <c r="C1701" s="38" t="s">
        <v>58</v>
      </c>
      <c r="D1701" s="23" t="s">
        <v>63</v>
      </c>
      <c r="E1701" s="34" t="s">
        <v>64</v>
      </c>
      <c r="F1701" s="23" t="s">
        <v>76</v>
      </c>
      <c r="G1701" s="21" t="str">
        <f t="shared" ca="1" si="79"/>
        <v>SENIORS</v>
      </c>
      <c r="H1701" s="26">
        <v>28992</v>
      </c>
      <c r="I1701" s="39" t="s">
        <v>1740</v>
      </c>
      <c r="J1701" s="21">
        <f t="shared" ca="1" si="80"/>
        <v>40</v>
      </c>
      <c r="K1701" s="21">
        <f t="shared" ca="1" si="81"/>
        <v>39</v>
      </c>
    </row>
    <row r="1702" spans="1:11" x14ac:dyDescent="0.25">
      <c r="A1702" s="40" t="s">
        <v>4133</v>
      </c>
      <c r="B1702" s="23">
        <v>3022</v>
      </c>
      <c r="C1702" s="38" t="s">
        <v>37</v>
      </c>
      <c r="D1702" s="23" t="s">
        <v>63</v>
      </c>
      <c r="E1702" s="34" t="s">
        <v>64</v>
      </c>
      <c r="F1702" s="23" t="s">
        <v>76</v>
      </c>
      <c r="G1702" s="21" t="str">
        <f t="shared" ca="1" si="79"/>
        <v>VETERANS</v>
      </c>
      <c r="H1702" s="26">
        <v>20245</v>
      </c>
      <c r="I1702" s="39" t="s">
        <v>1742</v>
      </c>
      <c r="J1702" s="21">
        <f t="shared" ca="1" si="80"/>
        <v>64</v>
      </c>
      <c r="K1702" s="21">
        <f t="shared" ca="1" si="81"/>
        <v>63</v>
      </c>
    </row>
    <row r="1703" spans="1:11" x14ac:dyDescent="0.25">
      <c r="A1703" s="40" t="s">
        <v>4134</v>
      </c>
      <c r="B1703" s="22">
        <v>5027</v>
      </c>
      <c r="C1703" s="35" t="s">
        <v>52</v>
      </c>
      <c r="D1703" s="22" t="s">
        <v>63</v>
      </c>
      <c r="E1703" s="36" t="s">
        <v>64</v>
      </c>
      <c r="F1703" s="22" t="s">
        <v>76</v>
      </c>
      <c r="G1703" s="21" t="str">
        <f t="shared" ca="1" si="79"/>
        <v>VETERANS</v>
      </c>
      <c r="H1703" s="25">
        <v>19404</v>
      </c>
      <c r="I1703" s="37" t="s">
        <v>1741</v>
      </c>
      <c r="J1703" s="21">
        <f t="shared" ca="1" si="80"/>
        <v>66</v>
      </c>
      <c r="K1703" s="21">
        <f t="shared" ca="1" si="81"/>
        <v>66</v>
      </c>
    </row>
    <row r="1704" spans="1:11" x14ac:dyDescent="0.25">
      <c r="A1704" s="40" t="s">
        <v>4135</v>
      </c>
      <c r="B1704" s="22">
        <v>5023</v>
      </c>
      <c r="C1704" s="35" t="s">
        <v>48</v>
      </c>
      <c r="D1704" s="22" t="s">
        <v>64</v>
      </c>
      <c r="E1704" s="36" t="s">
        <v>64</v>
      </c>
      <c r="F1704" s="22" t="s">
        <v>76</v>
      </c>
      <c r="G1704" s="21" t="str">
        <f t="shared" ca="1" si="79"/>
        <v>VETERANS</v>
      </c>
      <c r="H1704" s="25">
        <v>21644</v>
      </c>
      <c r="I1704" s="37" t="s">
        <v>1743</v>
      </c>
      <c r="J1704" s="21">
        <f t="shared" ca="1" si="80"/>
        <v>60</v>
      </c>
      <c r="K1704" s="21">
        <f t="shared" ca="1" si="81"/>
        <v>59</v>
      </c>
    </row>
    <row r="1705" spans="1:11" x14ac:dyDescent="0.25">
      <c r="A1705" s="40" t="s">
        <v>4136</v>
      </c>
      <c r="B1705" s="23">
        <v>5023</v>
      </c>
      <c r="C1705" s="38" t="s">
        <v>48</v>
      </c>
      <c r="D1705" s="23" t="s">
        <v>63</v>
      </c>
      <c r="E1705" s="34" t="s">
        <v>64</v>
      </c>
      <c r="F1705" s="23" t="s">
        <v>76</v>
      </c>
      <c r="G1705" s="21" t="str">
        <f t="shared" ca="1" si="79"/>
        <v>VETERANS</v>
      </c>
      <c r="H1705" s="26">
        <v>19207</v>
      </c>
      <c r="I1705" s="39" t="s">
        <v>1744</v>
      </c>
      <c r="J1705" s="21">
        <f t="shared" ca="1" si="80"/>
        <v>67</v>
      </c>
      <c r="K1705" s="21">
        <f t="shared" ca="1" si="81"/>
        <v>66</v>
      </c>
    </row>
    <row r="1706" spans="1:11" x14ac:dyDescent="0.25">
      <c r="A1706" s="40" t="s">
        <v>4137</v>
      </c>
      <c r="B1706" s="22">
        <v>7003</v>
      </c>
      <c r="C1706" s="38" t="s">
        <v>2440</v>
      </c>
      <c r="D1706" s="22" t="s">
        <v>63</v>
      </c>
      <c r="E1706" s="36" t="s">
        <v>64</v>
      </c>
      <c r="F1706" s="22" t="s">
        <v>76</v>
      </c>
      <c r="G1706" s="21" t="str">
        <f t="shared" ca="1" si="79"/>
        <v>SENIORS</v>
      </c>
      <c r="H1706" s="25">
        <v>25433</v>
      </c>
      <c r="I1706" s="37" t="s">
        <v>2388</v>
      </c>
      <c r="J1706" s="21">
        <f t="shared" ca="1" si="80"/>
        <v>50</v>
      </c>
      <c r="K1706" s="21">
        <f t="shared" ca="1" si="81"/>
        <v>49</v>
      </c>
    </row>
    <row r="1707" spans="1:11" x14ac:dyDescent="0.25">
      <c r="A1707" s="40" t="s">
        <v>4138</v>
      </c>
      <c r="B1707" s="23">
        <v>3010</v>
      </c>
      <c r="C1707" s="38" t="s">
        <v>31</v>
      </c>
      <c r="D1707" s="23" t="s">
        <v>63</v>
      </c>
      <c r="E1707" s="34" t="s">
        <v>64</v>
      </c>
      <c r="F1707" s="23" t="s">
        <v>76</v>
      </c>
      <c r="G1707" s="21" t="str">
        <f t="shared" ca="1" si="79"/>
        <v>SENIORS</v>
      </c>
      <c r="H1707" s="26">
        <v>23295</v>
      </c>
      <c r="I1707" s="39" t="s">
        <v>1745</v>
      </c>
      <c r="J1707" s="21">
        <f t="shared" ca="1" si="80"/>
        <v>56</v>
      </c>
      <c r="K1707" s="21">
        <f t="shared" ca="1" si="81"/>
        <v>55</v>
      </c>
    </row>
    <row r="1708" spans="1:11" x14ac:dyDescent="0.25">
      <c r="A1708" s="40" t="s">
        <v>4139</v>
      </c>
      <c r="B1708" s="22">
        <v>3025</v>
      </c>
      <c r="C1708" s="35" t="s">
        <v>39</v>
      </c>
      <c r="D1708" s="22" t="s">
        <v>63</v>
      </c>
      <c r="E1708" s="36" t="s">
        <v>64</v>
      </c>
      <c r="F1708" s="22" t="s">
        <v>76</v>
      </c>
      <c r="G1708" s="21" t="str">
        <f t="shared" ca="1" si="79"/>
        <v>VETERANS</v>
      </c>
      <c r="H1708" s="25">
        <v>20594</v>
      </c>
      <c r="I1708" s="37" t="s">
        <v>1746</v>
      </c>
      <c r="J1708" s="21">
        <f t="shared" ca="1" si="80"/>
        <v>63</v>
      </c>
      <c r="K1708" s="21">
        <f t="shared" ca="1" si="81"/>
        <v>62</v>
      </c>
    </row>
    <row r="1709" spans="1:11" x14ac:dyDescent="0.25">
      <c r="A1709" s="40" t="s">
        <v>4140</v>
      </c>
      <c r="B1709" s="23">
        <v>3001</v>
      </c>
      <c r="C1709" s="38" t="s">
        <v>23</v>
      </c>
      <c r="D1709" s="23" t="s">
        <v>63</v>
      </c>
      <c r="E1709" s="34" t="s">
        <v>64</v>
      </c>
      <c r="F1709" s="23" t="s">
        <v>76</v>
      </c>
      <c r="G1709" s="21" t="str">
        <f t="shared" ca="1" si="79"/>
        <v>VETERANS</v>
      </c>
      <c r="H1709" s="26">
        <v>19646</v>
      </c>
      <c r="I1709" s="39" t="s">
        <v>1747</v>
      </c>
      <c r="J1709" s="21">
        <f t="shared" ca="1" si="80"/>
        <v>66</v>
      </c>
      <c r="K1709" s="21">
        <f t="shared" ca="1" si="81"/>
        <v>65</v>
      </c>
    </row>
    <row r="1710" spans="1:11" x14ac:dyDescent="0.25">
      <c r="A1710" s="40" t="s">
        <v>4141</v>
      </c>
      <c r="B1710" s="23">
        <v>2011</v>
      </c>
      <c r="C1710" s="38" t="s">
        <v>7</v>
      </c>
      <c r="D1710" s="23" t="s">
        <v>63</v>
      </c>
      <c r="E1710" s="34" t="s">
        <v>64</v>
      </c>
      <c r="F1710" s="23" t="s">
        <v>76</v>
      </c>
      <c r="G1710" s="21" t="str">
        <f t="shared" ca="1" si="79"/>
        <v>SENIORS</v>
      </c>
      <c r="H1710" s="26">
        <v>24700</v>
      </c>
      <c r="I1710" s="39" t="s">
        <v>1749</v>
      </c>
      <c r="J1710" s="21">
        <f t="shared" ca="1" si="80"/>
        <v>52</v>
      </c>
      <c r="K1710" s="21">
        <f t="shared" ca="1" si="81"/>
        <v>51</v>
      </c>
    </row>
    <row r="1711" spans="1:11" x14ac:dyDescent="0.25">
      <c r="A1711" s="40" t="s">
        <v>4142</v>
      </c>
      <c r="B1711" s="22">
        <v>2029</v>
      </c>
      <c r="C1711" s="35" t="s">
        <v>18</v>
      </c>
      <c r="D1711" s="22" t="s">
        <v>64</v>
      </c>
      <c r="E1711" s="36" t="s">
        <v>64</v>
      </c>
      <c r="F1711" s="22" t="s">
        <v>76</v>
      </c>
      <c r="G1711" s="21" t="str">
        <f t="shared" ca="1" si="79"/>
        <v>SENIORS</v>
      </c>
      <c r="H1711" s="25">
        <v>30586</v>
      </c>
      <c r="I1711" s="37" t="s">
        <v>1748</v>
      </c>
      <c r="J1711" s="21">
        <f t="shared" ca="1" si="80"/>
        <v>36</v>
      </c>
      <c r="K1711" s="21">
        <f t="shared" ca="1" si="81"/>
        <v>35</v>
      </c>
    </row>
    <row r="1712" spans="1:11" x14ac:dyDescent="0.25">
      <c r="A1712" s="40" t="s">
        <v>4143</v>
      </c>
      <c r="B1712" s="22">
        <v>3008</v>
      </c>
      <c r="C1712" s="35" t="s">
        <v>29</v>
      </c>
      <c r="D1712" s="22" t="s">
        <v>63</v>
      </c>
      <c r="E1712" s="36" t="s">
        <v>64</v>
      </c>
      <c r="F1712" s="22" t="s">
        <v>76</v>
      </c>
      <c r="G1712" s="21" t="str">
        <f t="shared" ca="1" si="79"/>
        <v>SENIORS</v>
      </c>
      <c r="H1712" s="25">
        <v>26889</v>
      </c>
      <c r="I1712" s="37" t="s">
        <v>1751</v>
      </c>
      <c r="J1712" s="21">
        <f t="shared" ca="1" si="80"/>
        <v>46</v>
      </c>
      <c r="K1712" s="21">
        <f t="shared" ca="1" si="81"/>
        <v>45</v>
      </c>
    </row>
    <row r="1713" spans="1:11" x14ac:dyDescent="0.25">
      <c r="A1713" s="40" t="s">
        <v>4144</v>
      </c>
      <c r="B1713" s="22">
        <v>3008</v>
      </c>
      <c r="C1713" s="35" t="s">
        <v>29</v>
      </c>
      <c r="D1713" s="22" t="s">
        <v>63</v>
      </c>
      <c r="E1713" s="36" t="s">
        <v>64</v>
      </c>
      <c r="F1713" s="22" t="s">
        <v>76</v>
      </c>
      <c r="G1713" s="21" t="str">
        <f t="shared" ca="1" si="79"/>
        <v>SENIORS</v>
      </c>
      <c r="H1713" s="25">
        <v>27577</v>
      </c>
      <c r="I1713" s="37" t="s">
        <v>1752</v>
      </c>
      <c r="J1713" s="21">
        <f t="shared" ca="1" si="80"/>
        <v>44</v>
      </c>
      <c r="K1713" s="21">
        <f t="shared" ca="1" si="81"/>
        <v>43</v>
      </c>
    </row>
    <row r="1714" spans="1:11" x14ac:dyDescent="0.25">
      <c r="A1714" s="40" t="s">
        <v>4145</v>
      </c>
      <c r="B1714" s="23">
        <v>5005</v>
      </c>
      <c r="C1714" s="38" t="s">
        <v>41</v>
      </c>
      <c r="D1714" s="23" t="s">
        <v>63</v>
      </c>
      <c r="E1714" s="34" t="s">
        <v>64</v>
      </c>
      <c r="F1714" s="23" t="s">
        <v>76</v>
      </c>
      <c r="G1714" s="21" t="str">
        <f t="shared" ca="1" si="79"/>
        <v>VETERANS</v>
      </c>
      <c r="H1714" s="26">
        <v>19244</v>
      </c>
      <c r="I1714" s="39" t="s">
        <v>1750</v>
      </c>
      <c r="J1714" s="21">
        <f t="shared" ca="1" si="80"/>
        <v>67</v>
      </c>
      <c r="K1714" s="21">
        <f t="shared" ca="1" si="81"/>
        <v>66</v>
      </c>
    </row>
    <row r="1715" spans="1:11" x14ac:dyDescent="0.25">
      <c r="A1715" s="40" t="s">
        <v>4146</v>
      </c>
      <c r="B1715" s="23">
        <v>5029</v>
      </c>
      <c r="C1715" s="38" t="s">
        <v>54</v>
      </c>
      <c r="D1715" s="23" t="s">
        <v>63</v>
      </c>
      <c r="E1715" s="34" t="s">
        <v>64</v>
      </c>
      <c r="F1715" s="23" t="s">
        <v>76</v>
      </c>
      <c r="G1715" s="21" t="str">
        <f t="shared" ca="1" si="79"/>
        <v>SENIORS</v>
      </c>
      <c r="H1715" s="26">
        <v>31615</v>
      </c>
      <c r="I1715" s="39" t="s">
        <v>1753</v>
      </c>
      <c r="J1715" s="21">
        <f t="shared" ca="1" si="80"/>
        <v>33</v>
      </c>
      <c r="K1715" s="21">
        <f t="shared" ca="1" si="81"/>
        <v>32</v>
      </c>
    </row>
    <row r="1716" spans="1:11" x14ac:dyDescent="0.25">
      <c r="A1716" s="40" t="s">
        <v>4147</v>
      </c>
      <c r="B1716" s="22">
        <v>5002</v>
      </c>
      <c r="C1716" s="35" t="s">
        <v>75</v>
      </c>
      <c r="D1716" s="22" t="s">
        <v>63</v>
      </c>
      <c r="E1716" s="36" t="s">
        <v>64</v>
      </c>
      <c r="F1716" s="22" t="s">
        <v>76</v>
      </c>
      <c r="G1716" s="21" t="str">
        <f t="shared" ca="1" si="79"/>
        <v>SENIORS</v>
      </c>
      <c r="H1716" s="25">
        <v>25531</v>
      </c>
      <c r="I1716" s="37" t="s">
        <v>1754</v>
      </c>
      <c r="J1716" s="21">
        <f t="shared" ca="1" si="80"/>
        <v>50</v>
      </c>
      <c r="K1716" s="21">
        <f t="shared" ca="1" si="81"/>
        <v>49</v>
      </c>
    </row>
    <row r="1717" spans="1:11" x14ac:dyDescent="0.25">
      <c r="A1717" s="40" t="s">
        <v>4148</v>
      </c>
      <c r="B1717" s="23">
        <v>2007</v>
      </c>
      <c r="C1717" s="38" t="s">
        <v>5</v>
      </c>
      <c r="D1717" s="23" t="s">
        <v>64</v>
      </c>
      <c r="E1717" s="34" t="s">
        <v>64</v>
      </c>
      <c r="F1717" s="23" t="s">
        <v>78</v>
      </c>
      <c r="G1717" s="21" t="str">
        <f t="shared" ca="1" si="79"/>
        <v>SENIORS</v>
      </c>
      <c r="H1717" s="26">
        <v>32651</v>
      </c>
      <c r="I1717" s="39" t="s">
        <v>1755</v>
      </c>
      <c r="J1717" s="21">
        <f t="shared" ca="1" si="80"/>
        <v>30</v>
      </c>
      <c r="K1717" s="21">
        <f t="shared" ca="1" si="81"/>
        <v>29</v>
      </c>
    </row>
    <row r="1718" spans="1:11" x14ac:dyDescent="0.25">
      <c r="A1718" s="40" t="s">
        <v>4149</v>
      </c>
      <c r="B1718" s="22">
        <v>3001</v>
      </c>
      <c r="C1718" s="35" t="s">
        <v>23</v>
      </c>
      <c r="D1718" s="22" t="s">
        <v>63</v>
      </c>
      <c r="E1718" s="36" t="s">
        <v>64</v>
      </c>
      <c r="F1718" s="22" t="s">
        <v>76</v>
      </c>
      <c r="G1718" s="21" t="str">
        <f t="shared" ca="1" si="79"/>
        <v>VETERANS</v>
      </c>
      <c r="H1718" s="25">
        <v>18867</v>
      </c>
      <c r="I1718" s="37" t="s">
        <v>1756</v>
      </c>
      <c r="J1718" s="21">
        <f t="shared" ca="1" si="80"/>
        <v>68</v>
      </c>
      <c r="K1718" s="21">
        <f t="shared" ca="1" si="81"/>
        <v>67</v>
      </c>
    </row>
    <row r="1719" spans="1:11" x14ac:dyDescent="0.25">
      <c r="A1719" s="40" t="s">
        <v>4150</v>
      </c>
      <c r="B1719" s="23">
        <v>3022</v>
      </c>
      <c r="C1719" s="38" t="s">
        <v>37</v>
      </c>
      <c r="D1719" s="23" t="s">
        <v>63</v>
      </c>
      <c r="E1719" s="34" t="s">
        <v>64</v>
      </c>
      <c r="F1719" s="23" t="s">
        <v>76</v>
      </c>
      <c r="G1719" s="21" t="str">
        <f t="shared" ca="1" si="79"/>
        <v>VETERANS</v>
      </c>
      <c r="H1719" s="26">
        <v>17873</v>
      </c>
      <c r="I1719" s="39" t="s">
        <v>1757</v>
      </c>
      <c r="J1719" s="21">
        <f t="shared" ca="1" si="80"/>
        <v>71</v>
      </c>
      <c r="K1719" s="21">
        <f t="shared" ca="1" si="81"/>
        <v>70</v>
      </c>
    </row>
    <row r="1720" spans="1:11" x14ac:dyDescent="0.25">
      <c r="A1720" s="40" t="s">
        <v>4151</v>
      </c>
      <c r="B1720" s="22">
        <v>5036</v>
      </c>
      <c r="C1720" s="35" t="s">
        <v>59</v>
      </c>
      <c r="D1720" s="22" t="s">
        <v>63</v>
      </c>
      <c r="E1720" s="36" t="s">
        <v>64</v>
      </c>
      <c r="F1720" s="22" t="s">
        <v>76</v>
      </c>
      <c r="G1720" s="21" t="str">
        <f t="shared" ca="1" si="79"/>
        <v>VETERANS</v>
      </c>
      <c r="H1720" s="25">
        <v>20982</v>
      </c>
      <c r="I1720" s="37" t="s">
        <v>1758</v>
      </c>
      <c r="J1720" s="21">
        <f t="shared" ca="1" si="80"/>
        <v>62</v>
      </c>
      <c r="K1720" s="21">
        <f t="shared" ca="1" si="81"/>
        <v>61</v>
      </c>
    </row>
    <row r="1721" spans="1:11" x14ac:dyDescent="0.25">
      <c r="A1721" s="40" t="s">
        <v>4152</v>
      </c>
      <c r="B1721" s="23">
        <v>2023</v>
      </c>
      <c r="C1721" s="38" t="s">
        <v>13</v>
      </c>
      <c r="D1721" s="23" t="s">
        <v>63</v>
      </c>
      <c r="E1721" s="34" t="s">
        <v>64</v>
      </c>
      <c r="F1721" s="23" t="s">
        <v>76</v>
      </c>
      <c r="G1721" s="21" t="str">
        <f t="shared" ca="1" si="79"/>
        <v>VETERANS</v>
      </c>
      <c r="H1721" s="26">
        <v>21174</v>
      </c>
      <c r="I1721" s="39" t="s">
        <v>1759</v>
      </c>
      <c r="J1721" s="21">
        <f t="shared" ca="1" si="80"/>
        <v>62</v>
      </c>
      <c r="K1721" s="21">
        <f t="shared" ca="1" si="81"/>
        <v>61</v>
      </c>
    </row>
    <row r="1722" spans="1:11" x14ac:dyDescent="0.25">
      <c r="A1722" s="40" t="s">
        <v>4153</v>
      </c>
      <c r="B1722" s="22">
        <v>2023</v>
      </c>
      <c r="C1722" s="35" t="s">
        <v>13</v>
      </c>
      <c r="D1722" s="22" t="s">
        <v>64</v>
      </c>
      <c r="E1722" s="36" t="s">
        <v>64</v>
      </c>
      <c r="F1722" s="22" t="s">
        <v>76</v>
      </c>
      <c r="G1722" s="21" t="str">
        <f t="shared" ca="1" si="79"/>
        <v>VETERANS</v>
      </c>
      <c r="H1722" s="25">
        <v>19014</v>
      </c>
      <c r="I1722" s="37" t="s">
        <v>1760</v>
      </c>
      <c r="J1722" s="21">
        <f t="shared" ca="1" si="80"/>
        <v>67</v>
      </c>
      <c r="K1722" s="21">
        <f t="shared" ca="1" si="81"/>
        <v>67</v>
      </c>
    </row>
    <row r="1723" spans="1:11" x14ac:dyDescent="0.25">
      <c r="A1723" s="40" t="s">
        <v>4154</v>
      </c>
      <c r="B1723" s="23">
        <v>2030</v>
      </c>
      <c r="C1723" s="38" t="s">
        <v>19</v>
      </c>
      <c r="D1723" s="23" t="s">
        <v>63</v>
      </c>
      <c r="E1723" s="34" t="s">
        <v>64</v>
      </c>
      <c r="F1723" s="23" t="s">
        <v>76</v>
      </c>
      <c r="G1723" s="21" t="str">
        <f t="shared" ca="1" si="79"/>
        <v>SENIORS</v>
      </c>
      <c r="H1723" s="26">
        <v>29844</v>
      </c>
      <c r="I1723" s="39" t="s">
        <v>1761</v>
      </c>
      <c r="J1723" s="21">
        <f t="shared" ca="1" si="80"/>
        <v>38</v>
      </c>
      <c r="K1723" s="21">
        <f t="shared" ca="1" si="81"/>
        <v>37</v>
      </c>
    </row>
    <row r="1724" spans="1:11" x14ac:dyDescent="0.25">
      <c r="A1724" s="40" t="s">
        <v>4155</v>
      </c>
      <c r="B1724" s="22">
        <v>2020</v>
      </c>
      <c r="C1724" s="35" t="s">
        <v>11</v>
      </c>
      <c r="D1724" s="22" t="s">
        <v>63</v>
      </c>
      <c r="E1724" s="36" t="s">
        <v>64</v>
      </c>
      <c r="F1724" s="22" t="s">
        <v>76</v>
      </c>
      <c r="G1724" s="21" t="str">
        <f t="shared" ca="1" si="79"/>
        <v>VETERANS</v>
      </c>
      <c r="H1724" s="25">
        <v>15779</v>
      </c>
      <c r="I1724" s="37" t="s">
        <v>1762</v>
      </c>
      <c r="J1724" s="21">
        <f t="shared" ca="1" si="80"/>
        <v>76</v>
      </c>
      <c r="K1724" s="21">
        <f t="shared" ca="1" si="81"/>
        <v>75</v>
      </c>
    </row>
    <row r="1725" spans="1:11" x14ac:dyDescent="0.25">
      <c r="A1725" s="40" t="s">
        <v>4156</v>
      </c>
      <c r="B1725" s="23">
        <v>5012</v>
      </c>
      <c r="C1725" s="38" t="s">
        <v>44</v>
      </c>
      <c r="D1725" s="23" t="s">
        <v>64</v>
      </c>
      <c r="E1725" s="34" t="s">
        <v>64</v>
      </c>
      <c r="F1725" s="23" t="s">
        <v>76</v>
      </c>
      <c r="G1725" s="21" t="str">
        <f t="shared" ca="1" si="79"/>
        <v>VETERANS</v>
      </c>
      <c r="H1725" s="26">
        <v>19443</v>
      </c>
      <c r="I1725" s="39" t="s">
        <v>1763</v>
      </c>
      <c r="J1725" s="21">
        <f t="shared" ca="1" si="80"/>
        <v>66</v>
      </c>
      <c r="K1725" s="21">
        <f t="shared" ca="1" si="81"/>
        <v>65</v>
      </c>
    </row>
    <row r="1726" spans="1:11" x14ac:dyDescent="0.25">
      <c r="A1726" s="40" t="s">
        <v>4157</v>
      </c>
      <c r="B1726" s="23">
        <v>2011</v>
      </c>
      <c r="C1726" s="38" t="s">
        <v>7</v>
      </c>
      <c r="D1726" s="23" t="s">
        <v>63</v>
      </c>
      <c r="E1726" s="34" t="s">
        <v>64</v>
      </c>
      <c r="F1726" s="23" t="s">
        <v>76</v>
      </c>
      <c r="G1726" s="21" t="str">
        <f t="shared" ca="1" si="79"/>
        <v>VETERANS</v>
      </c>
      <c r="H1726" s="26">
        <v>21245</v>
      </c>
      <c r="I1726" s="39" t="s">
        <v>1766</v>
      </c>
      <c r="J1726" s="21">
        <f t="shared" ca="1" si="80"/>
        <v>61</v>
      </c>
      <c r="K1726" s="21">
        <f t="shared" ca="1" si="81"/>
        <v>61</v>
      </c>
    </row>
    <row r="1727" spans="1:11" x14ac:dyDescent="0.25">
      <c r="A1727" s="40" t="s">
        <v>4158</v>
      </c>
      <c r="B1727" s="22">
        <v>5016</v>
      </c>
      <c r="C1727" s="35" t="s">
        <v>46</v>
      </c>
      <c r="D1727" s="22" t="s">
        <v>63</v>
      </c>
      <c r="E1727" s="36" t="s">
        <v>64</v>
      </c>
      <c r="F1727" s="22" t="s">
        <v>76</v>
      </c>
      <c r="G1727" s="21" t="str">
        <f t="shared" ca="1" si="79"/>
        <v>VETERANS</v>
      </c>
      <c r="H1727" s="25">
        <v>17913</v>
      </c>
      <c r="I1727" s="37" t="s">
        <v>1764</v>
      </c>
      <c r="J1727" s="21">
        <f t="shared" ca="1" si="80"/>
        <v>70</v>
      </c>
      <c r="K1727" s="21">
        <f t="shared" ca="1" si="81"/>
        <v>70</v>
      </c>
    </row>
    <row r="1728" spans="1:11" x14ac:dyDescent="0.25">
      <c r="A1728" s="40" t="s">
        <v>4159</v>
      </c>
      <c r="B1728" s="22">
        <v>5016</v>
      </c>
      <c r="C1728" s="35" t="s">
        <v>46</v>
      </c>
      <c r="D1728" s="22" t="s">
        <v>64</v>
      </c>
      <c r="E1728" s="36" t="s">
        <v>64</v>
      </c>
      <c r="F1728" s="22" t="s">
        <v>76</v>
      </c>
      <c r="G1728" s="21" t="str">
        <f t="shared" ca="1" si="79"/>
        <v>VETERANS</v>
      </c>
      <c r="H1728" s="25">
        <v>20167</v>
      </c>
      <c r="I1728" s="37" t="s">
        <v>1765</v>
      </c>
      <c r="J1728" s="21">
        <f t="shared" ca="1" si="80"/>
        <v>64</v>
      </c>
      <c r="K1728" s="21">
        <f t="shared" ca="1" si="81"/>
        <v>63</v>
      </c>
    </row>
    <row r="1729" spans="1:11" x14ac:dyDescent="0.25">
      <c r="A1729" s="40" t="s">
        <v>4160</v>
      </c>
      <c r="B1729" s="23">
        <v>5036</v>
      </c>
      <c r="C1729" s="38" t="s">
        <v>59</v>
      </c>
      <c r="D1729" s="23" t="s">
        <v>63</v>
      </c>
      <c r="E1729" s="34" t="s">
        <v>64</v>
      </c>
      <c r="F1729" s="23" t="s">
        <v>76</v>
      </c>
      <c r="G1729" s="21" t="str">
        <f t="shared" ca="1" si="79"/>
        <v>VETERANS</v>
      </c>
      <c r="H1729" s="26">
        <v>18600</v>
      </c>
      <c r="I1729" s="39" t="s">
        <v>1767</v>
      </c>
      <c r="J1729" s="21">
        <f t="shared" ca="1" si="80"/>
        <v>69</v>
      </c>
      <c r="K1729" s="21">
        <f t="shared" ca="1" si="81"/>
        <v>68</v>
      </c>
    </row>
    <row r="1730" spans="1:11" x14ac:dyDescent="0.25">
      <c r="A1730" s="40" t="s">
        <v>4161</v>
      </c>
      <c r="B1730" s="22">
        <v>7025</v>
      </c>
      <c r="C1730" s="38" t="s">
        <v>2439</v>
      </c>
      <c r="D1730" s="22" t="s">
        <v>63</v>
      </c>
      <c r="E1730" s="36" t="s">
        <v>64</v>
      </c>
      <c r="F1730" s="22" t="s">
        <v>76</v>
      </c>
      <c r="G1730" s="21" t="str">
        <f t="shared" ref="G1730:G1793" ca="1" si="82">VLOOKUP(H1730,$P$2:$Q$15,2,1)</f>
        <v>SENIORS</v>
      </c>
      <c r="H1730" s="25">
        <v>25252</v>
      </c>
      <c r="I1730" s="37" t="s">
        <v>2389</v>
      </c>
      <c r="J1730" s="21">
        <f t="shared" ref="J1730:J1793" ca="1" si="83">DATEDIF(H1730,DATE(YEAR(TODAY()),12,31),"y")</f>
        <v>50</v>
      </c>
      <c r="K1730" s="21">
        <f t="shared" ref="K1730:K1793" ca="1" si="84">IF(H1730="","",DATEDIF(H1730,TODAY(),"Y"))</f>
        <v>50</v>
      </c>
    </row>
    <row r="1731" spans="1:11" x14ac:dyDescent="0.25">
      <c r="A1731" s="40" t="s">
        <v>4162</v>
      </c>
      <c r="B1731" s="23">
        <v>5002</v>
      </c>
      <c r="C1731" s="38" t="s">
        <v>75</v>
      </c>
      <c r="D1731" s="23" t="s">
        <v>63</v>
      </c>
      <c r="E1731" s="34" t="s">
        <v>64</v>
      </c>
      <c r="F1731" s="23" t="s">
        <v>76</v>
      </c>
      <c r="G1731" s="21" t="str">
        <f t="shared" ca="1" si="82"/>
        <v>SENIORS</v>
      </c>
      <c r="H1731" s="26">
        <v>28790</v>
      </c>
      <c r="I1731" s="39" t="s">
        <v>1768</v>
      </c>
      <c r="J1731" s="21">
        <f t="shared" ca="1" si="83"/>
        <v>41</v>
      </c>
      <c r="K1731" s="21">
        <f t="shared" ca="1" si="84"/>
        <v>40</v>
      </c>
    </row>
    <row r="1732" spans="1:11" x14ac:dyDescent="0.25">
      <c r="A1732" s="40" t="s">
        <v>4163</v>
      </c>
      <c r="B1732" s="22">
        <v>5026</v>
      </c>
      <c r="C1732" s="35" t="s">
        <v>51</v>
      </c>
      <c r="D1732" s="22" t="s">
        <v>63</v>
      </c>
      <c r="E1732" s="36" t="s">
        <v>64</v>
      </c>
      <c r="F1732" s="22" t="s">
        <v>76</v>
      </c>
      <c r="G1732" s="21" t="str">
        <f t="shared" ca="1" si="82"/>
        <v>SENIORS</v>
      </c>
      <c r="H1732" s="25">
        <v>25240</v>
      </c>
      <c r="I1732" s="37" t="s">
        <v>1769</v>
      </c>
      <c r="J1732" s="21">
        <f t="shared" ca="1" si="83"/>
        <v>50</v>
      </c>
      <c r="K1732" s="21">
        <f t="shared" ca="1" si="84"/>
        <v>50</v>
      </c>
    </row>
    <row r="1733" spans="1:11" x14ac:dyDescent="0.25">
      <c r="A1733" s="40" t="s">
        <v>4164</v>
      </c>
      <c r="B1733" s="23">
        <v>5031</v>
      </c>
      <c r="C1733" s="38" t="s">
        <v>56</v>
      </c>
      <c r="D1733" s="23" t="s">
        <v>63</v>
      </c>
      <c r="E1733" s="34" t="s">
        <v>64</v>
      </c>
      <c r="F1733" s="23" t="s">
        <v>76</v>
      </c>
      <c r="G1733" s="21" t="str">
        <f t="shared" ca="1" si="82"/>
        <v>VETERANS</v>
      </c>
      <c r="H1733" s="26">
        <v>21996</v>
      </c>
      <c r="I1733" s="39" t="s">
        <v>1770</v>
      </c>
      <c r="J1733" s="21">
        <f t="shared" ca="1" si="83"/>
        <v>59</v>
      </c>
      <c r="K1733" s="21">
        <f t="shared" ca="1" si="84"/>
        <v>58</v>
      </c>
    </row>
    <row r="1734" spans="1:11" x14ac:dyDescent="0.25">
      <c r="A1734" s="40" t="s">
        <v>4165</v>
      </c>
      <c r="B1734" s="22">
        <v>5031</v>
      </c>
      <c r="C1734" s="35" t="s">
        <v>56</v>
      </c>
      <c r="D1734" s="22" t="s">
        <v>64</v>
      </c>
      <c r="E1734" s="36" t="s">
        <v>64</v>
      </c>
      <c r="F1734" s="22" t="s">
        <v>76</v>
      </c>
      <c r="G1734" s="21" t="str">
        <f t="shared" ca="1" si="82"/>
        <v>VETERANS</v>
      </c>
      <c r="H1734" s="25">
        <v>22117</v>
      </c>
      <c r="I1734" s="37" t="s">
        <v>1771</v>
      </c>
      <c r="J1734" s="21">
        <f t="shared" ca="1" si="83"/>
        <v>59</v>
      </c>
      <c r="K1734" s="21">
        <f t="shared" ca="1" si="84"/>
        <v>58</v>
      </c>
    </row>
    <row r="1735" spans="1:11" x14ac:dyDescent="0.25">
      <c r="A1735" s="40" t="s">
        <v>4166</v>
      </c>
      <c r="B1735" s="23">
        <v>2012</v>
      </c>
      <c r="C1735" s="38" t="s">
        <v>8</v>
      </c>
      <c r="D1735" s="23" t="s">
        <v>63</v>
      </c>
      <c r="E1735" s="34" t="s">
        <v>64</v>
      </c>
      <c r="F1735" s="23" t="s">
        <v>76</v>
      </c>
      <c r="G1735" s="21" t="str">
        <f t="shared" ca="1" si="82"/>
        <v>VETERANS</v>
      </c>
      <c r="H1735" s="26">
        <v>20338</v>
      </c>
      <c r="I1735" s="39" t="s">
        <v>1772</v>
      </c>
      <c r="J1735" s="21">
        <f t="shared" ca="1" si="83"/>
        <v>64</v>
      </c>
      <c r="K1735" s="21">
        <f t="shared" ca="1" si="84"/>
        <v>63</v>
      </c>
    </row>
    <row r="1736" spans="1:11" x14ac:dyDescent="0.25">
      <c r="A1736" s="40" t="s">
        <v>4167</v>
      </c>
      <c r="B1736" s="22">
        <v>2012</v>
      </c>
      <c r="C1736" s="35" t="s">
        <v>8</v>
      </c>
      <c r="D1736" s="22" t="s">
        <v>64</v>
      </c>
      <c r="E1736" s="36" t="s">
        <v>64</v>
      </c>
      <c r="F1736" s="22" t="s">
        <v>76</v>
      </c>
      <c r="G1736" s="21" t="str">
        <f t="shared" ca="1" si="82"/>
        <v>SENIORS</v>
      </c>
      <c r="H1736" s="25">
        <v>23277</v>
      </c>
      <c r="I1736" s="37" t="s">
        <v>1773</v>
      </c>
      <c r="J1736" s="21">
        <f t="shared" ca="1" si="83"/>
        <v>56</v>
      </c>
      <c r="K1736" s="21">
        <f t="shared" ca="1" si="84"/>
        <v>55</v>
      </c>
    </row>
    <row r="1737" spans="1:11" x14ac:dyDescent="0.25">
      <c r="A1737" s="40" t="s">
        <v>4168</v>
      </c>
      <c r="B1737" s="23">
        <v>3003</v>
      </c>
      <c r="C1737" s="38" t="s">
        <v>24</v>
      </c>
      <c r="D1737" s="23" t="s">
        <v>63</v>
      </c>
      <c r="E1737" s="34" t="s">
        <v>64</v>
      </c>
      <c r="F1737" s="23" t="s">
        <v>77</v>
      </c>
      <c r="G1737" s="21" t="str">
        <f t="shared" ca="1" si="82"/>
        <v>VETERANS</v>
      </c>
      <c r="H1737" s="26">
        <v>19470</v>
      </c>
      <c r="I1737" s="39" t="s">
        <v>1774</v>
      </c>
      <c r="J1737" s="21">
        <f t="shared" ca="1" si="83"/>
        <v>66</v>
      </c>
      <c r="K1737" s="21">
        <f t="shared" ca="1" si="84"/>
        <v>65</v>
      </c>
    </row>
    <row r="1738" spans="1:11" x14ac:dyDescent="0.25">
      <c r="A1738" s="40" t="s">
        <v>4169</v>
      </c>
      <c r="B1738" s="22">
        <v>3017</v>
      </c>
      <c r="C1738" s="35" t="s">
        <v>35</v>
      </c>
      <c r="D1738" s="22" t="s">
        <v>63</v>
      </c>
      <c r="E1738" s="36" t="s">
        <v>64</v>
      </c>
      <c r="F1738" s="22" t="s">
        <v>76</v>
      </c>
      <c r="G1738" s="21" t="str">
        <f t="shared" ca="1" si="82"/>
        <v>VETERANS</v>
      </c>
      <c r="H1738" s="25">
        <v>15130</v>
      </c>
      <c r="I1738" s="37" t="s">
        <v>1775</v>
      </c>
      <c r="J1738" s="21">
        <f t="shared" ca="1" si="83"/>
        <v>78</v>
      </c>
      <c r="K1738" s="21">
        <f t="shared" ca="1" si="84"/>
        <v>77</v>
      </c>
    </row>
    <row r="1739" spans="1:11" x14ac:dyDescent="0.25">
      <c r="A1739" s="40" t="s">
        <v>4170</v>
      </c>
      <c r="B1739" s="23">
        <v>3017</v>
      </c>
      <c r="C1739" s="38" t="s">
        <v>35</v>
      </c>
      <c r="D1739" s="23" t="s">
        <v>64</v>
      </c>
      <c r="E1739" s="34" t="s">
        <v>64</v>
      </c>
      <c r="F1739" s="23" t="s">
        <v>76</v>
      </c>
      <c r="G1739" s="21" t="str">
        <f t="shared" ca="1" si="82"/>
        <v>VETERANS</v>
      </c>
      <c r="H1739" s="26">
        <v>14163</v>
      </c>
      <c r="I1739" s="39" t="s">
        <v>1776</v>
      </c>
      <c r="J1739" s="21">
        <f t="shared" ca="1" si="83"/>
        <v>81</v>
      </c>
      <c r="K1739" s="21">
        <f t="shared" ca="1" si="84"/>
        <v>80</v>
      </c>
    </row>
    <row r="1740" spans="1:11" x14ac:dyDescent="0.25">
      <c r="A1740" s="40" t="s">
        <v>4171</v>
      </c>
      <c r="B1740" s="22">
        <v>2030</v>
      </c>
      <c r="C1740" s="35" t="s">
        <v>19</v>
      </c>
      <c r="D1740" s="22" t="s">
        <v>63</v>
      </c>
      <c r="E1740" s="36" t="s">
        <v>64</v>
      </c>
      <c r="F1740" s="22" t="s">
        <v>76</v>
      </c>
      <c r="G1740" s="21" t="str">
        <f t="shared" ca="1" si="82"/>
        <v>SENIORS</v>
      </c>
      <c r="H1740" s="25">
        <v>34938</v>
      </c>
      <c r="I1740" s="37" t="s">
        <v>1777</v>
      </c>
      <c r="J1740" s="21">
        <f t="shared" ca="1" si="83"/>
        <v>24</v>
      </c>
      <c r="K1740" s="21">
        <f t="shared" ca="1" si="84"/>
        <v>23</v>
      </c>
    </row>
    <row r="1741" spans="1:11" x14ac:dyDescent="0.25">
      <c r="A1741" s="40" t="s">
        <v>4172</v>
      </c>
      <c r="B1741" s="23">
        <v>5012</v>
      </c>
      <c r="C1741" s="38" t="s">
        <v>44</v>
      </c>
      <c r="D1741" s="23" t="s">
        <v>63</v>
      </c>
      <c r="E1741" s="34" t="s">
        <v>64</v>
      </c>
      <c r="F1741" s="23" t="s">
        <v>76</v>
      </c>
      <c r="G1741" s="21" t="str">
        <f t="shared" ca="1" si="82"/>
        <v>VETERANS</v>
      </c>
      <c r="H1741" s="26">
        <v>18141</v>
      </c>
      <c r="I1741" s="39" t="s">
        <v>1778</v>
      </c>
      <c r="J1741" s="21">
        <f t="shared" ca="1" si="83"/>
        <v>70</v>
      </c>
      <c r="K1741" s="21">
        <f t="shared" ca="1" si="84"/>
        <v>69</v>
      </c>
    </row>
    <row r="1742" spans="1:11" x14ac:dyDescent="0.25">
      <c r="A1742" s="40" t="s">
        <v>4173</v>
      </c>
      <c r="B1742" s="22">
        <v>5023</v>
      </c>
      <c r="C1742" s="35" t="s">
        <v>48</v>
      </c>
      <c r="D1742" s="22" t="s">
        <v>63</v>
      </c>
      <c r="E1742" s="36" t="s">
        <v>64</v>
      </c>
      <c r="F1742" s="22" t="s">
        <v>76</v>
      </c>
      <c r="G1742" s="21" t="str">
        <f t="shared" ca="1" si="82"/>
        <v>SENIORS</v>
      </c>
      <c r="H1742" s="25">
        <v>27475</v>
      </c>
      <c r="I1742" s="37" t="s">
        <v>1779</v>
      </c>
      <c r="J1742" s="21">
        <f t="shared" ca="1" si="83"/>
        <v>44</v>
      </c>
      <c r="K1742" s="21">
        <f t="shared" ca="1" si="84"/>
        <v>43</v>
      </c>
    </row>
    <row r="1743" spans="1:11" x14ac:dyDescent="0.25">
      <c r="A1743" s="40" t="s">
        <v>4174</v>
      </c>
      <c r="B1743" s="23">
        <v>3024</v>
      </c>
      <c r="C1743" s="38" t="s">
        <v>38</v>
      </c>
      <c r="D1743" s="23" t="s">
        <v>63</v>
      </c>
      <c r="E1743" s="34" t="s">
        <v>64</v>
      </c>
      <c r="F1743" s="23" t="s">
        <v>76</v>
      </c>
      <c r="G1743" s="21" t="str">
        <f t="shared" ca="1" si="82"/>
        <v>VETERANS</v>
      </c>
      <c r="H1743" s="26">
        <v>20640</v>
      </c>
      <c r="I1743" s="39" t="s">
        <v>1780</v>
      </c>
      <c r="J1743" s="21">
        <f t="shared" ca="1" si="83"/>
        <v>63</v>
      </c>
      <c r="K1743" s="21">
        <f t="shared" ca="1" si="84"/>
        <v>62</v>
      </c>
    </row>
    <row r="1744" spans="1:11" x14ac:dyDescent="0.25">
      <c r="A1744" s="40" t="s">
        <v>4175</v>
      </c>
      <c r="B1744" s="22">
        <v>2001</v>
      </c>
      <c r="C1744" s="35" t="s">
        <v>3</v>
      </c>
      <c r="D1744" s="22" t="s">
        <v>63</v>
      </c>
      <c r="E1744" s="36" t="s">
        <v>64</v>
      </c>
      <c r="F1744" s="22" t="s">
        <v>76</v>
      </c>
      <c r="G1744" s="21" t="str">
        <f t="shared" ca="1" si="82"/>
        <v>VETERANS</v>
      </c>
      <c r="H1744" s="25">
        <v>17589</v>
      </c>
      <c r="I1744" s="37" t="s">
        <v>1781</v>
      </c>
      <c r="J1744" s="21">
        <f t="shared" ca="1" si="83"/>
        <v>71</v>
      </c>
      <c r="K1744" s="21">
        <f t="shared" ca="1" si="84"/>
        <v>71</v>
      </c>
    </row>
    <row r="1745" spans="1:11" x14ac:dyDescent="0.25">
      <c r="A1745" s="40" t="s">
        <v>4176</v>
      </c>
      <c r="B1745" s="23">
        <v>2001</v>
      </c>
      <c r="C1745" s="38" t="s">
        <v>3</v>
      </c>
      <c r="D1745" s="23" t="s">
        <v>64</v>
      </c>
      <c r="E1745" s="34" t="s">
        <v>64</v>
      </c>
      <c r="F1745" s="23" t="s">
        <v>76</v>
      </c>
      <c r="G1745" s="21" t="str">
        <f t="shared" ca="1" si="82"/>
        <v>VETERANS</v>
      </c>
      <c r="H1745" s="26">
        <v>19371</v>
      </c>
      <c r="I1745" s="39" t="s">
        <v>1782</v>
      </c>
      <c r="J1745" s="21">
        <f t="shared" ca="1" si="83"/>
        <v>66</v>
      </c>
      <c r="K1745" s="21">
        <f t="shared" ca="1" si="84"/>
        <v>66</v>
      </c>
    </row>
    <row r="1746" spans="1:11" x14ac:dyDescent="0.25">
      <c r="A1746" s="40" t="s">
        <v>4177</v>
      </c>
      <c r="B1746" s="22">
        <v>3001</v>
      </c>
      <c r="C1746" s="35" t="s">
        <v>23</v>
      </c>
      <c r="D1746" s="22" t="s">
        <v>63</v>
      </c>
      <c r="E1746" s="36" t="s">
        <v>66</v>
      </c>
      <c r="F1746" s="22" t="s">
        <v>77</v>
      </c>
      <c r="G1746" s="21" t="str">
        <f t="shared" ca="1" si="82"/>
        <v>VETERANS</v>
      </c>
      <c r="H1746" s="25">
        <v>21574</v>
      </c>
      <c r="I1746" s="37" t="s">
        <v>1783</v>
      </c>
      <c r="J1746" s="21">
        <f t="shared" ca="1" si="83"/>
        <v>60</v>
      </c>
      <c r="K1746" s="21">
        <f t="shared" ca="1" si="84"/>
        <v>60</v>
      </c>
    </row>
    <row r="1747" spans="1:11" x14ac:dyDescent="0.25">
      <c r="A1747" s="40" t="s">
        <v>4178</v>
      </c>
      <c r="B1747" s="23">
        <v>3006</v>
      </c>
      <c r="C1747" s="38" t="s">
        <v>27</v>
      </c>
      <c r="D1747" s="23" t="s">
        <v>63</v>
      </c>
      <c r="E1747" s="34" t="s">
        <v>64</v>
      </c>
      <c r="F1747" s="23" t="s">
        <v>76</v>
      </c>
      <c r="G1747" s="21" t="str">
        <f t="shared" ca="1" si="82"/>
        <v>VETERANS</v>
      </c>
      <c r="H1747" s="26">
        <v>20967</v>
      </c>
      <c r="I1747" s="39" t="s">
        <v>1784</v>
      </c>
      <c r="J1747" s="21">
        <f t="shared" ca="1" si="83"/>
        <v>62</v>
      </c>
      <c r="K1747" s="21">
        <f t="shared" ca="1" si="84"/>
        <v>61</v>
      </c>
    </row>
    <row r="1748" spans="1:11" x14ac:dyDescent="0.25">
      <c r="A1748" s="40" t="s">
        <v>4179</v>
      </c>
      <c r="B1748" s="22">
        <v>5012</v>
      </c>
      <c r="C1748" s="35" t="s">
        <v>44</v>
      </c>
      <c r="D1748" s="22" t="s">
        <v>63</v>
      </c>
      <c r="E1748" s="36" t="s">
        <v>64</v>
      </c>
      <c r="F1748" s="22" t="s">
        <v>76</v>
      </c>
      <c r="G1748" s="21" t="str">
        <f t="shared" ca="1" si="82"/>
        <v>VETERANS</v>
      </c>
      <c r="H1748" s="25">
        <v>17549</v>
      </c>
      <c r="I1748" s="37" t="s">
        <v>1786</v>
      </c>
      <c r="J1748" s="21">
        <f t="shared" ca="1" si="83"/>
        <v>71</v>
      </c>
      <c r="K1748" s="21">
        <f t="shared" ca="1" si="84"/>
        <v>71</v>
      </c>
    </row>
    <row r="1749" spans="1:11" x14ac:dyDescent="0.25">
      <c r="A1749" s="40" t="s">
        <v>4180</v>
      </c>
      <c r="B1749" s="23">
        <v>5012</v>
      </c>
      <c r="C1749" s="38" t="s">
        <v>44</v>
      </c>
      <c r="D1749" s="23" t="s">
        <v>64</v>
      </c>
      <c r="E1749" s="34" t="s">
        <v>64</v>
      </c>
      <c r="F1749" s="23" t="s">
        <v>76</v>
      </c>
      <c r="G1749" s="21" t="str">
        <f t="shared" ca="1" si="82"/>
        <v>VETERANS</v>
      </c>
      <c r="H1749" s="26">
        <v>19057</v>
      </c>
      <c r="I1749" s="39" t="s">
        <v>1787</v>
      </c>
      <c r="J1749" s="21">
        <f t="shared" ca="1" si="83"/>
        <v>67</v>
      </c>
      <c r="K1749" s="21">
        <f t="shared" ca="1" si="84"/>
        <v>67</v>
      </c>
    </row>
    <row r="1750" spans="1:11" x14ac:dyDescent="0.25">
      <c r="A1750" s="40" t="s">
        <v>4181</v>
      </c>
      <c r="B1750" s="22">
        <v>5032</v>
      </c>
      <c r="C1750" s="35" t="s">
        <v>57</v>
      </c>
      <c r="D1750" s="22" t="s">
        <v>63</v>
      </c>
      <c r="E1750" s="36" t="s">
        <v>64</v>
      </c>
      <c r="F1750" s="22" t="s">
        <v>76</v>
      </c>
      <c r="G1750" s="21" t="str">
        <f t="shared" ca="1" si="82"/>
        <v>SENIORS</v>
      </c>
      <c r="H1750" s="25">
        <v>31241</v>
      </c>
      <c r="I1750" s="37" t="s">
        <v>1788</v>
      </c>
      <c r="J1750" s="21">
        <f t="shared" ca="1" si="83"/>
        <v>34</v>
      </c>
      <c r="K1750" s="21">
        <f t="shared" ca="1" si="84"/>
        <v>33</v>
      </c>
    </row>
    <row r="1751" spans="1:11" x14ac:dyDescent="0.25">
      <c r="A1751" s="40" t="s">
        <v>4182</v>
      </c>
      <c r="B1751" s="23">
        <v>5003</v>
      </c>
      <c r="C1751" s="38" t="s">
        <v>40</v>
      </c>
      <c r="D1751" s="23" t="s">
        <v>63</v>
      </c>
      <c r="E1751" s="34" t="s">
        <v>64</v>
      </c>
      <c r="F1751" s="23" t="s">
        <v>76</v>
      </c>
      <c r="G1751" s="21" t="str">
        <f t="shared" ca="1" si="82"/>
        <v>SENIORS</v>
      </c>
      <c r="H1751" s="26">
        <v>23752</v>
      </c>
      <c r="I1751" s="39" t="s">
        <v>1789</v>
      </c>
      <c r="J1751" s="21">
        <f t="shared" ca="1" si="83"/>
        <v>54</v>
      </c>
      <c r="K1751" s="21">
        <f t="shared" ca="1" si="84"/>
        <v>54</v>
      </c>
    </row>
    <row r="1752" spans="1:11" x14ac:dyDescent="0.25">
      <c r="A1752" s="40" t="s">
        <v>4183</v>
      </c>
      <c r="B1752" s="22">
        <v>2020</v>
      </c>
      <c r="C1752" s="35" t="s">
        <v>11</v>
      </c>
      <c r="D1752" s="22" t="s">
        <v>63</v>
      </c>
      <c r="E1752" s="36" t="s">
        <v>64</v>
      </c>
      <c r="F1752" s="22" t="s">
        <v>76</v>
      </c>
      <c r="G1752" s="21" t="str">
        <f t="shared" ca="1" si="82"/>
        <v>VETERANS</v>
      </c>
      <c r="H1752" s="25">
        <v>20532</v>
      </c>
      <c r="I1752" s="37" t="s">
        <v>1790</v>
      </c>
      <c r="J1752" s="21">
        <f t="shared" ca="1" si="83"/>
        <v>63</v>
      </c>
      <c r="K1752" s="21">
        <f t="shared" ca="1" si="84"/>
        <v>62</v>
      </c>
    </row>
    <row r="1753" spans="1:11" x14ac:dyDescent="0.25">
      <c r="A1753" s="40" t="s">
        <v>4184</v>
      </c>
      <c r="B1753" s="23">
        <v>2029</v>
      </c>
      <c r="C1753" s="38" t="s">
        <v>18</v>
      </c>
      <c r="D1753" s="23" t="s">
        <v>63</v>
      </c>
      <c r="E1753" s="34" t="s">
        <v>64</v>
      </c>
      <c r="F1753" s="23" t="s">
        <v>76</v>
      </c>
      <c r="G1753" s="21" t="str">
        <f t="shared" ca="1" si="82"/>
        <v>VETERANS</v>
      </c>
      <c r="H1753" s="26">
        <v>20695</v>
      </c>
      <c r="I1753" s="39" t="s">
        <v>1791</v>
      </c>
      <c r="J1753" s="21">
        <f t="shared" ca="1" si="83"/>
        <v>63</v>
      </c>
      <c r="K1753" s="21">
        <f t="shared" ca="1" si="84"/>
        <v>62</v>
      </c>
    </row>
    <row r="1754" spans="1:11" x14ac:dyDescent="0.25">
      <c r="A1754" s="40" t="s">
        <v>4185</v>
      </c>
      <c r="B1754" s="22">
        <v>2011</v>
      </c>
      <c r="C1754" s="35" t="s">
        <v>7</v>
      </c>
      <c r="D1754" s="22" t="s">
        <v>63</v>
      </c>
      <c r="E1754" s="36" t="s">
        <v>64</v>
      </c>
      <c r="F1754" s="22" t="s">
        <v>76</v>
      </c>
      <c r="G1754" s="21" t="str">
        <f t="shared" ca="1" si="82"/>
        <v>VETERANS</v>
      </c>
      <c r="H1754" s="25">
        <v>15776</v>
      </c>
      <c r="I1754" s="37" t="s">
        <v>1793</v>
      </c>
      <c r="J1754" s="21">
        <f t="shared" ca="1" si="83"/>
        <v>76</v>
      </c>
      <c r="K1754" s="21">
        <f t="shared" ca="1" si="84"/>
        <v>76</v>
      </c>
    </row>
    <row r="1755" spans="1:11" x14ac:dyDescent="0.25">
      <c r="A1755" s="40" t="s">
        <v>4186</v>
      </c>
      <c r="B1755" s="22">
        <v>3004</v>
      </c>
      <c r="C1755" s="35" t="s">
        <v>25</v>
      </c>
      <c r="D1755" s="22" t="s">
        <v>64</v>
      </c>
      <c r="E1755" s="36" t="s">
        <v>64</v>
      </c>
      <c r="F1755" s="22" t="s">
        <v>76</v>
      </c>
      <c r="G1755" s="21" t="str">
        <f t="shared" ca="1" si="82"/>
        <v>VETERANS</v>
      </c>
      <c r="H1755" s="25">
        <v>13516</v>
      </c>
      <c r="I1755" s="37" t="s">
        <v>1794</v>
      </c>
      <c r="J1755" s="21">
        <f t="shared" ca="1" si="83"/>
        <v>82</v>
      </c>
      <c r="K1755" s="21">
        <f t="shared" ca="1" si="84"/>
        <v>82</v>
      </c>
    </row>
    <row r="1756" spans="1:11" x14ac:dyDescent="0.25">
      <c r="A1756" s="40" t="s">
        <v>4187</v>
      </c>
      <c r="B1756" s="23">
        <v>3006</v>
      </c>
      <c r="C1756" s="38" t="s">
        <v>27</v>
      </c>
      <c r="D1756" s="23" t="s">
        <v>63</v>
      </c>
      <c r="E1756" s="34" t="s">
        <v>64</v>
      </c>
      <c r="F1756" s="23" t="s">
        <v>76</v>
      </c>
      <c r="G1756" s="21" t="str">
        <f t="shared" ca="1" si="82"/>
        <v>VETERANS</v>
      </c>
      <c r="H1756" s="26">
        <v>12795</v>
      </c>
      <c r="I1756" s="39" t="s">
        <v>1792</v>
      </c>
      <c r="J1756" s="21">
        <f t="shared" ca="1" si="83"/>
        <v>84</v>
      </c>
      <c r="K1756" s="21">
        <f t="shared" ca="1" si="84"/>
        <v>84</v>
      </c>
    </row>
    <row r="1757" spans="1:11" x14ac:dyDescent="0.25">
      <c r="A1757" s="40" t="s">
        <v>4188</v>
      </c>
      <c r="B1757" s="23">
        <v>3025</v>
      </c>
      <c r="C1757" s="38" t="s">
        <v>39</v>
      </c>
      <c r="D1757" s="23" t="s">
        <v>63</v>
      </c>
      <c r="E1757" s="34" t="s">
        <v>64</v>
      </c>
      <c r="F1757" s="23" t="s">
        <v>76</v>
      </c>
      <c r="G1757" s="21" t="str">
        <f t="shared" ca="1" si="82"/>
        <v>VETERANS</v>
      </c>
      <c r="H1757" s="26">
        <v>20538</v>
      </c>
      <c r="I1757" s="39" t="s">
        <v>1795</v>
      </c>
      <c r="J1757" s="21">
        <f t="shared" ca="1" si="83"/>
        <v>63</v>
      </c>
      <c r="K1757" s="21">
        <f t="shared" ca="1" si="84"/>
        <v>62</v>
      </c>
    </row>
    <row r="1758" spans="1:11" x14ac:dyDescent="0.25">
      <c r="A1758" s="40" t="s">
        <v>4189</v>
      </c>
      <c r="B1758" s="22">
        <v>2030</v>
      </c>
      <c r="C1758" s="35" t="s">
        <v>19</v>
      </c>
      <c r="D1758" s="22" t="s">
        <v>63</v>
      </c>
      <c r="E1758" s="36" t="s">
        <v>64</v>
      </c>
      <c r="F1758" s="22" t="s">
        <v>76</v>
      </c>
      <c r="G1758" s="21" t="str">
        <f t="shared" ca="1" si="82"/>
        <v>VETERANS</v>
      </c>
      <c r="H1758" s="25">
        <v>17682</v>
      </c>
      <c r="I1758" s="37" t="s">
        <v>1796</v>
      </c>
      <c r="J1758" s="21">
        <f t="shared" ca="1" si="83"/>
        <v>71</v>
      </c>
      <c r="K1758" s="21">
        <f t="shared" ca="1" si="84"/>
        <v>70</v>
      </c>
    </row>
    <row r="1759" spans="1:11" x14ac:dyDescent="0.25">
      <c r="A1759" s="40" t="s">
        <v>4190</v>
      </c>
      <c r="B1759" s="23">
        <v>3001</v>
      </c>
      <c r="C1759" s="38" t="s">
        <v>23</v>
      </c>
      <c r="D1759" s="23" t="s">
        <v>63</v>
      </c>
      <c r="E1759" s="34" t="s">
        <v>64</v>
      </c>
      <c r="F1759" s="23" t="s">
        <v>76</v>
      </c>
      <c r="G1759" s="21" t="str">
        <f t="shared" ca="1" si="82"/>
        <v>SENIORS</v>
      </c>
      <c r="H1759" s="26">
        <v>24417</v>
      </c>
      <c r="I1759" s="39" t="s">
        <v>1797</v>
      </c>
      <c r="J1759" s="21">
        <f t="shared" ca="1" si="83"/>
        <v>53</v>
      </c>
      <c r="K1759" s="21">
        <f t="shared" ca="1" si="84"/>
        <v>52</v>
      </c>
    </row>
    <row r="1760" spans="1:11" x14ac:dyDescent="0.25">
      <c r="A1760" s="40" t="s">
        <v>4191</v>
      </c>
      <c r="B1760" s="22">
        <v>2022</v>
      </c>
      <c r="C1760" s="35" t="s">
        <v>12</v>
      </c>
      <c r="D1760" s="22" t="s">
        <v>63</v>
      </c>
      <c r="E1760" s="36" t="s">
        <v>64</v>
      </c>
      <c r="F1760" s="22" t="s">
        <v>76</v>
      </c>
      <c r="G1760" s="21" t="str">
        <f t="shared" ca="1" si="82"/>
        <v>SENIORS</v>
      </c>
      <c r="H1760" s="25">
        <v>24871</v>
      </c>
      <c r="I1760" s="37" t="s">
        <v>1798</v>
      </c>
      <c r="J1760" s="21">
        <f t="shared" ca="1" si="83"/>
        <v>51</v>
      </c>
      <c r="K1760" s="21">
        <f t="shared" ca="1" si="84"/>
        <v>51</v>
      </c>
    </row>
    <row r="1761" spans="1:11" x14ac:dyDescent="0.25">
      <c r="A1761" s="40" t="s">
        <v>4192</v>
      </c>
      <c r="B1761" s="23">
        <v>5003</v>
      </c>
      <c r="C1761" s="38" t="s">
        <v>40</v>
      </c>
      <c r="D1761" s="23" t="s">
        <v>64</v>
      </c>
      <c r="E1761" s="34" t="s">
        <v>64</v>
      </c>
      <c r="F1761" s="23" t="s">
        <v>76</v>
      </c>
      <c r="G1761" s="21" t="str">
        <f t="shared" ca="1" si="82"/>
        <v>VETERANS</v>
      </c>
      <c r="H1761" s="26">
        <v>20386</v>
      </c>
      <c r="I1761" s="39" t="s">
        <v>1799</v>
      </c>
      <c r="J1761" s="21">
        <f t="shared" ca="1" si="83"/>
        <v>64</v>
      </c>
      <c r="K1761" s="21">
        <f t="shared" ca="1" si="84"/>
        <v>63</v>
      </c>
    </row>
    <row r="1762" spans="1:11" x14ac:dyDescent="0.25">
      <c r="A1762" s="40" t="s">
        <v>4193</v>
      </c>
      <c r="B1762" s="23">
        <v>2011</v>
      </c>
      <c r="C1762" s="38" t="s">
        <v>7</v>
      </c>
      <c r="D1762" s="23" t="s">
        <v>63</v>
      </c>
      <c r="E1762" s="34" t="s">
        <v>64</v>
      </c>
      <c r="F1762" s="23" t="s">
        <v>76</v>
      </c>
      <c r="G1762" s="21" t="str">
        <f t="shared" ca="1" si="82"/>
        <v>SENIORS</v>
      </c>
      <c r="H1762" s="26">
        <v>30074</v>
      </c>
      <c r="I1762" s="39" t="s">
        <v>1801</v>
      </c>
      <c r="J1762" s="21">
        <f t="shared" ca="1" si="83"/>
        <v>37</v>
      </c>
      <c r="K1762" s="21">
        <f t="shared" ca="1" si="84"/>
        <v>36</v>
      </c>
    </row>
    <row r="1763" spans="1:11" x14ac:dyDescent="0.25">
      <c r="A1763" s="40" t="s">
        <v>4194</v>
      </c>
      <c r="B1763" s="22">
        <v>2011</v>
      </c>
      <c r="C1763" s="35" t="s">
        <v>7</v>
      </c>
      <c r="D1763" s="22" t="s">
        <v>64</v>
      </c>
      <c r="E1763" s="36" t="s">
        <v>64</v>
      </c>
      <c r="F1763" s="22" t="s">
        <v>76</v>
      </c>
      <c r="G1763" s="21" t="str">
        <f t="shared" ca="1" si="82"/>
        <v>SENIORS</v>
      </c>
      <c r="H1763" s="25">
        <v>26911</v>
      </c>
      <c r="I1763" s="37" t="s">
        <v>1802</v>
      </c>
      <c r="J1763" s="21">
        <f t="shared" ca="1" si="83"/>
        <v>46</v>
      </c>
      <c r="K1763" s="21">
        <f t="shared" ca="1" si="84"/>
        <v>45</v>
      </c>
    </row>
    <row r="1764" spans="1:11" x14ac:dyDescent="0.25">
      <c r="A1764" s="40" t="s">
        <v>4195</v>
      </c>
      <c r="B1764" s="23">
        <v>3022</v>
      </c>
      <c r="C1764" s="38" t="s">
        <v>37</v>
      </c>
      <c r="D1764" s="23" t="s">
        <v>63</v>
      </c>
      <c r="E1764" s="34" t="s">
        <v>64</v>
      </c>
      <c r="F1764" s="23" t="s">
        <v>76</v>
      </c>
      <c r="G1764" s="21" t="str">
        <f t="shared" ca="1" si="82"/>
        <v>VETERANS</v>
      </c>
      <c r="H1764" s="26">
        <v>20773</v>
      </c>
      <c r="I1764" s="39" t="s">
        <v>1803</v>
      </c>
      <c r="J1764" s="21">
        <f t="shared" ca="1" si="83"/>
        <v>63</v>
      </c>
      <c r="K1764" s="21">
        <f t="shared" ca="1" si="84"/>
        <v>62</v>
      </c>
    </row>
    <row r="1765" spans="1:11" x14ac:dyDescent="0.25">
      <c r="A1765" s="40" t="s">
        <v>4196</v>
      </c>
      <c r="B1765" s="22">
        <v>5016</v>
      </c>
      <c r="C1765" s="35" t="s">
        <v>46</v>
      </c>
      <c r="D1765" s="22" t="s">
        <v>63</v>
      </c>
      <c r="E1765" s="36" t="s">
        <v>64</v>
      </c>
      <c r="F1765" s="22" t="s">
        <v>76</v>
      </c>
      <c r="G1765" s="21" t="str">
        <f t="shared" ca="1" si="82"/>
        <v>VETERANS</v>
      </c>
      <c r="H1765" s="25">
        <v>17776</v>
      </c>
      <c r="I1765" s="37" t="s">
        <v>1800</v>
      </c>
      <c r="J1765" s="21">
        <f t="shared" ca="1" si="83"/>
        <v>71</v>
      </c>
      <c r="K1765" s="21">
        <f t="shared" ca="1" si="84"/>
        <v>70</v>
      </c>
    </row>
    <row r="1766" spans="1:11" x14ac:dyDescent="0.25">
      <c r="A1766" s="40" t="s">
        <v>4197</v>
      </c>
      <c r="B1766" s="22">
        <v>5012</v>
      </c>
      <c r="C1766" s="35" t="s">
        <v>44</v>
      </c>
      <c r="D1766" s="22" t="s">
        <v>63</v>
      </c>
      <c r="E1766" s="36" t="s">
        <v>64</v>
      </c>
      <c r="F1766" s="22" t="s">
        <v>76</v>
      </c>
      <c r="G1766" s="21" t="str">
        <f t="shared" ca="1" si="82"/>
        <v>VETERANS</v>
      </c>
      <c r="H1766" s="25">
        <v>17751</v>
      </c>
      <c r="I1766" s="37" t="s">
        <v>1804</v>
      </c>
      <c r="J1766" s="21">
        <f t="shared" ca="1" si="83"/>
        <v>71</v>
      </c>
      <c r="K1766" s="21">
        <f t="shared" ca="1" si="84"/>
        <v>70</v>
      </c>
    </row>
    <row r="1767" spans="1:11" x14ac:dyDescent="0.25">
      <c r="A1767" s="40" t="s">
        <v>4198</v>
      </c>
      <c r="B1767" s="23">
        <v>5012</v>
      </c>
      <c r="C1767" s="38" t="s">
        <v>44</v>
      </c>
      <c r="D1767" s="23" t="s">
        <v>63</v>
      </c>
      <c r="E1767" s="34" t="s">
        <v>64</v>
      </c>
      <c r="F1767" s="23" t="s">
        <v>76</v>
      </c>
      <c r="G1767" s="21" t="str">
        <f t="shared" ca="1" si="82"/>
        <v>VETERANS</v>
      </c>
      <c r="H1767" s="26">
        <v>21032</v>
      </c>
      <c r="I1767" s="39" t="s">
        <v>1805</v>
      </c>
      <c r="J1767" s="21">
        <f t="shared" ca="1" si="83"/>
        <v>62</v>
      </c>
      <c r="K1767" s="21">
        <f t="shared" ca="1" si="84"/>
        <v>61</v>
      </c>
    </row>
    <row r="1768" spans="1:11" x14ac:dyDescent="0.25">
      <c r="A1768" s="40" t="s">
        <v>4199</v>
      </c>
      <c r="B1768" s="22">
        <v>2003</v>
      </c>
      <c r="C1768" s="35" t="s">
        <v>4</v>
      </c>
      <c r="D1768" s="22" t="s">
        <v>63</v>
      </c>
      <c r="E1768" s="36" t="s">
        <v>64</v>
      </c>
      <c r="F1768" s="22" t="s">
        <v>76</v>
      </c>
      <c r="G1768" s="21" t="str">
        <f t="shared" ca="1" si="82"/>
        <v>SENIORS</v>
      </c>
      <c r="H1768" s="25">
        <v>26154</v>
      </c>
      <c r="I1768" s="37" t="s">
        <v>1806</v>
      </c>
      <c r="J1768" s="21">
        <f t="shared" ca="1" si="83"/>
        <v>48</v>
      </c>
      <c r="K1768" s="21">
        <f t="shared" ca="1" si="84"/>
        <v>47</v>
      </c>
    </row>
    <row r="1769" spans="1:11" x14ac:dyDescent="0.25">
      <c r="A1769" s="40" t="s">
        <v>4200</v>
      </c>
      <c r="B1769" s="23">
        <v>2003</v>
      </c>
      <c r="C1769" s="38" t="s">
        <v>4</v>
      </c>
      <c r="D1769" s="23" t="s">
        <v>63</v>
      </c>
      <c r="E1769" s="34" t="s">
        <v>64</v>
      </c>
      <c r="F1769" s="23" t="s">
        <v>76</v>
      </c>
      <c r="G1769" s="21" t="str">
        <f t="shared" ca="1" si="82"/>
        <v>VETERANS</v>
      </c>
      <c r="H1769" s="26">
        <v>20297</v>
      </c>
      <c r="I1769" s="39" t="s">
        <v>1807</v>
      </c>
      <c r="J1769" s="21">
        <f t="shared" ca="1" si="83"/>
        <v>64</v>
      </c>
      <c r="K1769" s="21">
        <f t="shared" ca="1" si="84"/>
        <v>63</v>
      </c>
    </row>
    <row r="1770" spans="1:11" x14ac:dyDescent="0.25">
      <c r="A1770" s="40" t="s">
        <v>4201</v>
      </c>
      <c r="B1770" s="22">
        <v>5003</v>
      </c>
      <c r="C1770" s="35" t="s">
        <v>40</v>
      </c>
      <c r="D1770" s="22" t="s">
        <v>63</v>
      </c>
      <c r="E1770" s="36" t="s">
        <v>64</v>
      </c>
      <c r="F1770" s="22" t="s">
        <v>76</v>
      </c>
      <c r="G1770" s="21" t="str">
        <f t="shared" ca="1" si="82"/>
        <v>SENIORS</v>
      </c>
      <c r="H1770" s="25">
        <v>28712</v>
      </c>
      <c r="I1770" s="37" t="s">
        <v>1808</v>
      </c>
      <c r="J1770" s="21">
        <f t="shared" ca="1" si="83"/>
        <v>41</v>
      </c>
      <c r="K1770" s="21">
        <f t="shared" ca="1" si="84"/>
        <v>40</v>
      </c>
    </row>
    <row r="1771" spans="1:11" x14ac:dyDescent="0.25">
      <c r="A1771" s="40" t="s">
        <v>4202</v>
      </c>
      <c r="B1771" s="23">
        <v>3008</v>
      </c>
      <c r="C1771" s="38" t="s">
        <v>29</v>
      </c>
      <c r="D1771" s="23" t="s">
        <v>63</v>
      </c>
      <c r="E1771" s="34" t="s">
        <v>64</v>
      </c>
      <c r="F1771" s="23" t="s">
        <v>76</v>
      </c>
      <c r="G1771" s="21" t="str">
        <f t="shared" ca="1" si="82"/>
        <v>VETERANS</v>
      </c>
      <c r="H1771" s="26">
        <v>18822</v>
      </c>
      <c r="I1771" s="39" t="s">
        <v>1809</v>
      </c>
      <c r="J1771" s="21">
        <f t="shared" ca="1" si="83"/>
        <v>68</v>
      </c>
      <c r="K1771" s="21">
        <f t="shared" ca="1" si="84"/>
        <v>67</v>
      </c>
    </row>
    <row r="1772" spans="1:11" x14ac:dyDescent="0.25">
      <c r="A1772" s="40" t="s">
        <v>4203</v>
      </c>
      <c r="B1772" s="22">
        <v>3022</v>
      </c>
      <c r="C1772" s="35" t="s">
        <v>37</v>
      </c>
      <c r="D1772" s="22" t="s">
        <v>64</v>
      </c>
      <c r="E1772" s="36" t="s">
        <v>64</v>
      </c>
      <c r="F1772" s="22" t="s">
        <v>76</v>
      </c>
      <c r="G1772" s="21" t="str">
        <f t="shared" ca="1" si="82"/>
        <v>VETERANS</v>
      </c>
      <c r="H1772" s="25">
        <v>18936</v>
      </c>
      <c r="I1772" s="37" t="s">
        <v>1810</v>
      </c>
      <c r="J1772" s="21">
        <f t="shared" ca="1" si="83"/>
        <v>68</v>
      </c>
      <c r="K1772" s="21">
        <f t="shared" ca="1" si="84"/>
        <v>67</v>
      </c>
    </row>
    <row r="1773" spans="1:11" x14ac:dyDescent="0.25">
      <c r="A1773" s="40" t="s">
        <v>4204</v>
      </c>
      <c r="B1773" s="23">
        <v>2001</v>
      </c>
      <c r="C1773" s="38" t="s">
        <v>3</v>
      </c>
      <c r="D1773" s="23" t="s">
        <v>63</v>
      </c>
      <c r="E1773" s="34" t="s">
        <v>64</v>
      </c>
      <c r="F1773" s="23" t="s">
        <v>76</v>
      </c>
      <c r="G1773" s="21" t="str">
        <f t="shared" ca="1" si="82"/>
        <v>VETERANS</v>
      </c>
      <c r="H1773" s="26">
        <v>19757</v>
      </c>
      <c r="I1773" s="39" t="s">
        <v>1811</v>
      </c>
      <c r="J1773" s="21">
        <f t="shared" ca="1" si="83"/>
        <v>65</v>
      </c>
      <c r="K1773" s="21">
        <f t="shared" ca="1" si="84"/>
        <v>65</v>
      </c>
    </row>
    <row r="1774" spans="1:11" x14ac:dyDescent="0.25">
      <c r="A1774" s="40" t="s">
        <v>4205</v>
      </c>
      <c r="B1774" s="22">
        <v>2001</v>
      </c>
      <c r="C1774" s="35" t="s">
        <v>3</v>
      </c>
      <c r="D1774" s="22" t="s">
        <v>64</v>
      </c>
      <c r="E1774" s="36" t="s">
        <v>64</v>
      </c>
      <c r="F1774" s="22" t="s">
        <v>76</v>
      </c>
      <c r="G1774" s="21" t="str">
        <f t="shared" ca="1" si="82"/>
        <v>VETERANS</v>
      </c>
      <c r="H1774" s="25">
        <v>21031</v>
      </c>
      <c r="I1774" s="37" t="s">
        <v>1812</v>
      </c>
      <c r="J1774" s="21">
        <f t="shared" ca="1" si="83"/>
        <v>62</v>
      </c>
      <c r="K1774" s="21">
        <f t="shared" ca="1" si="84"/>
        <v>61</v>
      </c>
    </row>
    <row r="1775" spans="1:11" x14ac:dyDescent="0.25">
      <c r="A1775" s="40" t="s">
        <v>4206</v>
      </c>
      <c r="B1775" s="23">
        <v>5034</v>
      </c>
      <c r="C1775" s="38" t="s">
        <v>58</v>
      </c>
      <c r="D1775" s="23" t="s">
        <v>63</v>
      </c>
      <c r="E1775" s="34" t="s">
        <v>66</v>
      </c>
      <c r="F1775" s="23" t="s">
        <v>76</v>
      </c>
      <c r="G1775" s="21" t="str">
        <f t="shared" ca="1" si="82"/>
        <v>SENIORS</v>
      </c>
      <c r="H1775" s="26">
        <v>24026</v>
      </c>
      <c r="I1775" s="39" t="s">
        <v>1813</v>
      </c>
      <c r="J1775" s="21">
        <f t="shared" ca="1" si="83"/>
        <v>54</v>
      </c>
      <c r="K1775" s="21">
        <f t="shared" ca="1" si="84"/>
        <v>53</v>
      </c>
    </row>
    <row r="1776" spans="1:11" x14ac:dyDescent="0.25">
      <c r="A1776" s="40" t="s">
        <v>4207</v>
      </c>
      <c r="B1776" s="22">
        <v>5034</v>
      </c>
      <c r="C1776" s="35" t="s">
        <v>58</v>
      </c>
      <c r="D1776" s="22" t="s">
        <v>63</v>
      </c>
      <c r="E1776" s="36" t="s">
        <v>66</v>
      </c>
      <c r="F1776" s="22" t="s">
        <v>76</v>
      </c>
      <c r="G1776" s="21" t="str">
        <f t="shared" ca="1" si="82"/>
        <v>VETERANS</v>
      </c>
      <c r="H1776" s="25">
        <v>22193</v>
      </c>
      <c r="I1776" s="37" t="s">
        <v>1814</v>
      </c>
      <c r="J1776" s="21">
        <f t="shared" ca="1" si="83"/>
        <v>59</v>
      </c>
      <c r="K1776" s="21">
        <f t="shared" ca="1" si="84"/>
        <v>58</v>
      </c>
    </row>
    <row r="1777" spans="1:11" x14ac:dyDescent="0.25">
      <c r="A1777" s="40" t="s">
        <v>4208</v>
      </c>
      <c r="B1777" s="23">
        <v>3021</v>
      </c>
      <c r="C1777" s="38" t="s">
        <v>36</v>
      </c>
      <c r="D1777" s="23" t="s">
        <v>63</v>
      </c>
      <c r="E1777" s="34" t="s">
        <v>64</v>
      </c>
      <c r="F1777" s="23" t="s">
        <v>76</v>
      </c>
      <c r="G1777" s="21" t="str">
        <f t="shared" ca="1" si="82"/>
        <v>VETERANS</v>
      </c>
      <c r="H1777" s="26">
        <v>14269</v>
      </c>
      <c r="I1777" s="39" t="s">
        <v>1815</v>
      </c>
      <c r="J1777" s="21">
        <f t="shared" ca="1" si="83"/>
        <v>80</v>
      </c>
      <c r="K1777" s="21">
        <f t="shared" ca="1" si="84"/>
        <v>80</v>
      </c>
    </row>
    <row r="1778" spans="1:11" x14ac:dyDescent="0.25">
      <c r="A1778" s="40" t="s">
        <v>4209</v>
      </c>
      <c r="B1778" s="22">
        <v>5037</v>
      </c>
      <c r="C1778" s="35" t="s">
        <v>60</v>
      </c>
      <c r="D1778" s="22" t="s">
        <v>63</v>
      </c>
      <c r="E1778" s="36" t="s">
        <v>64</v>
      </c>
      <c r="F1778" s="22" t="s">
        <v>76</v>
      </c>
      <c r="G1778" s="21" t="str">
        <f t="shared" ca="1" si="82"/>
        <v>SENIORS</v>
      </c>
      <c r="H1778" s="25">
        <v>23836</v>
      </c>
      <c r="I1778" s="37" t="s">
        <v>1816</v>
      </c>
      <c r="J1778" s="21">
        <f t="shared" ca="1" si="83"/>
        <v>54</v>
      </c>
      <c r="K1778" s="21">
        <f t="shared" ca="1" si="84"/>
        <v>53</v>
      </c>
    </row>
    <row r="1779" spans="1:11" x14ac:dyDescent="0.25">
      <c r="A1779" s="40" t="s">
        <v>4210</v>
      </c>
      <c r="B1779" s="23">
        <v>2010</v>
      </c>
      <c r="C1779" s="38" t="s">
        <v>6</v>
      </c>
      <c r="D1779" s="23" t="s">
        <v>63</v>
      </c>
      <c r="E1779" s="34" t="s">
        <v>64</v>
      </c>
      <c r="F1779" s="23" t="s">
        <v>76</v>
      </c>
      <c r="G1779" s="21" t="str">
        <f t="shared" ca="1" si="82"/>
        <v>SENIORS</v>
      </c>
      <c r="H1779" s="26">
        <v>25267</v>
      </c>
      <c r="I1779" s="39" t="s">
        <v>1817</v>
      </c>
      <c r="J1779" s="21">
        <f t="shared" ca="1" si="83"/>
        <v>50</v>
      </c>
      <c r="K1779" s="21">
        <f t="shared" ca="1" si="84"/>
        <v>50</v>
      </c>
    </row>
    <row r="1780" spans="1:11" x14ac:dyDescent="0.25">
      <c r="A1780" s="40" t="s">
        <v>4211</v>
      </c>
      <c r="B1780" s="22">
        <v>5023</v>
      </c>
      <c r="C1780" s="35" t="s">
        <v>48</v>
      </c>
      <c r="D1780" s="22" t="s">
        <v>63</v>
      </c>
      <c r="E1780" s="36" t="s">
        <v>64</v>
      </c>
      <c r="F1780" s="22" t="s">
        <v>76</v>
      </c>
      <c r="G1780" s="21" t="str">
        <f t="shared" ca="1" si="82"/>
        <v>VETERANS</v>
      </c>
      <c r="H1780" s="25">
        <v>18805</v>
      </c>
      <c r="I1780" s="37" t="s">
        <v>1818</v>
      </c>
      <c r="J1780" s="21">
        <f t="shared" ca="1" si="83"/>
        <v>68</v>
      </c>
      <c r="K1780" s="21">
        <f t="shared" ca="1" si="84"/>
        <v>67</v>
      </c>
    </row>
    <row r="1781" spans="1:11" x14ac:dyDescent="0.25">
      <c r="A1781" s="40" t="s">
        <v>4212</v>
      </c>
      <c r="B1781" s="23">
        <v>5023</v>
      </c>
      <c r="C1781" s="38" t="s">
        <v>48</v>
      </c>
      <c r="D1781" s="23" t="s">
        <v>64</v>
      </c>
      <c r="E1781" s="34" t="s">
        <v>64</v>
      </c>
      <c r="F1781" s="23" t="s">
        <v>76</v>
      </c>
      <c r="G1781" s="21" t="str">
        <f t="shared" ca="1" si="82"/>
        <v>VETERANS</v>
      </c>
      <c r="H1781" s="26">
        <v>16649</v>
      </c>
      <c r="I1781" s="39" t="s">
        <v>1819</v>
      </c>
      <c r="J1781" s="21">
        <f t="shared" ca="1" si="83"/>
        <v>74</v>
      </c>
      <c r="K1781" s="21">
        <f t="shared" ca="1" si="84"/>
        <v>73</v>
      </c>
    </row>
    <row r="1782" spans="1:11" x14ac:dyDescent="0.25">
      <c r="A1782" s="40" t="s">
        <v>4213</v>
      </c>
      <c r="B1782" s="22">
        <v>2015</v>
      </c>
      <c r="C1782" s="35" t="s">
        <v>9</v>
      </c>
      <c r="D1782" s="22" t="s">
        <v>63</v>
      </c>
      <c r="E1782" s="36" t="s">
        <v>64</v>
      </c>
      <c r="F1782" s="22" t="s">
        <v>76</v>
      </c>
      <c r="G1782" s="21" t="str">
        <f t="shared" ca="1" si="82"/>
        <v>VETERANS</v>
      </c>
      <c r="H1782" s="25">
        <v>15636</v>
      </c>
      <c r="I1782" s="37" t="s">
        <v>1820</v>
      </c>
      <c r="J1782" s="21">
        <f t="shared" ca="1" si="83"/>
        <v>77</v>
      </c>
      <c r="K1782" s="21">
        <f t="shared" ca="1" si="84"/>
        <v>76</v>
      </c>
    </row>
    <row r="1783" spans="1:11" x14ac:dyDescent="0.25">
      <c r="A1783" s="40" t="s">
        <v>4214</v>
      </c>
      <c r="B1783" s="23">
        <v>3009</v>
      </c>
      <c r="C1783" s="38" t="s">
        <v>30</v>
      </c>
      <c r="D1783" s="23" t="s">
        <v>63</v>
      </c>
      <c r="E1783" s="34" t="s">
        <v>64</v>
      </c>
      <c r="F1783" s="23" t="s">
        <v>76</v>
      </c>
      <c r="G1783" s="21" t="str">
        <f t="shared" ca="1" si="82"/>
        <v>VETERANS</v>
      </c>
      <c r="H1783" s="26">
        <v>16025</v>
      </c>
      <c r="I1783" s="39" t="s">
        <v>1821</v>
      </c>
      <c r="J1783" s="21">
        <f t="shared" ca="1" si="83"/>
        <v>76</v>
      </c>
      <c r="K1783" s="21">
        <f t="shared" ca="1" si="84"/>
        <v>75</v>
      </c>
    </row>
    <row r="1784" spans="1:11" x14ac:dyDescent="0.25">
      <c r="A1784" s="40" t="s">
        <v>4215</v>
      </c>
      <c r="B1784" s="22">
        <v>3005</v>
      </c>
      <c r="C1784" s="35" t="s">
        <v>26</v>
      </c>
      <c r="D1784" s="22" t="s">
        <v>63</v>
      </c>
      <c r="E1784" s="36" t="s">
        <v>64</v>
      </c>
      <c r="F1784" s="22" t="s">
        <v>77</v>
      </c>
      <c r="G1784" s="21" t="str">
        <f t="shared" ca="1" si="82"/>
        <v>JUNIORS</v>
      </c>
      <c r="H1784" s="25">
        <v>37754</v>
      </c>
      <c r="I1784" s="37" t="s">
        <v>1822</v>
      </c>
      <c r="J1784" s="21">
        <f t="shared" ca="1" si="83"/>
        <v>16</v>
      </c>
      <c r="K1784" s="21">
        <f t="shared" ca="1" si="84"/>
        <v>15</v>
      </c>
    </row>
    <row r="1785" spans="1:11" x14ac:dyDescent="0.25">
      <c r="A1785" s="40" t="s">
        <v>4216</v>
      </c>
      <c r="B1785" s="23">
        <v>3005</v>
      </c>
      <c r="C1785" s="38" t="s">
        <v>26</v>
      </c>
      <c r="D1785" s="23" t="s">
        <v>63</v>
      </c>
      <c r="E1785" s="34" t="s">
        <v>64</v>
      </c>
      <c r="F1785" s="23" t="s">
        <v>76</v>
      </c>
      <c r="G1785" s="21" t="str">
        <f t="shared" ca="1" si="82"/>
        <v>MINIMES</v>
      </c>
      <c r="H1785" s="26">
        <v>39269</v>
      </c>
      <c r="I1785" s="39" t="s">
        <v>1823</v>
      </c>
      <c r="J1785" s="21">
        <f t="shared" ca="1" si="83"/>
        <v>12</v>
      </c>
      <c r="K1785" s="21">
        <f t="shared" ca="1" si="84"/>
        <v>11</v>
      </c>
    </row>
    <row r="1786" spans="1:11" x14ac:dyDescent="0.25">
      <c r="A1786" s="40" t="s">
        <v>4217</v>
      </c>
      <c r="B1786" s="22">
        <v>2029</v>
      </c>
      <c r="C1786" s="35" t="s">
        <v>18</v>
      </c>
      <c r="D1786" s="22" t="s">
        <v>63</v>
      </c>
      <c r="E1786" s="36" t="s">
        <v>64</v>
      </c>
      <c r="F1786" s="22" t="s">
        <v>76</v>
      </c>
      <c r="G1786" s="21" t="str">
        <f t="shared" ca="1" si="82"/>
        <v>VETERANS</v>
      </c>
      <c r="H1786" s="25">
        <v>22410</v>
      </c>
      <c r="I1786" s="37" t="s">
        <v>1824</v>
      </c>
      <c r="J1786" s="21">
        <f t="shared" ca="1" si="83"/>
        <v>58</v>
      </c>
      <c r="K1786" s="21">
        <f t="shared" ca="1" si="84"/>
        <v>57</v>
      </c>
    </row>
    <row r="1787" spans="1:11" x14ac:dyDescent="0.25">
      <c r="A1787" s="40" t="s">
        <v>4218</v>
      </c>
      <c r="B1787" s="23">
        <v>3003</v>
      </c>
      <c r="C1787" s="38" t="s">
        <v>24</v>
      </c>
      <c r="D1787" s="23" t="s">
        <v>63</v>
      </c>
      <c r="E1787" s="34" t="s">
        <v>64</v>
      </c>
      <c r="F1787" s="23" t="s">
        <v>76</v>
      </c>
      <c r="G1787" s="21" t="str">
        <f t="shared" ca="1" si="82"/>
        <v>VETERANS</v>
      </c>
      <c r="H1787" s="26">
        <v>17720</v>
      </c>
      <c r="I1787" s="39" t="s">
        <v>1825</v>
      </c>
      <c r="J1787" s="21">
        <f t="shared" ca="1" si="83"/>
        <v>71</v>
      </c>
      <c r="K1787" s="21">
        <f t="shared" ca="1" si="84"/>
        <v>70</v>
      </c>
    </row>
    <row r="1788" spans="1:11" x14ac:dyDescent="0.25">
      <c r="A1788" s="40" t="s">
        <v>4219</v>
      </c>
      <c r="B1788" s="22">
        <v>3003</v>
      </c>
      <c r="C1788" s="35" t="s">
        <v>24</v>
      </c>
      <c r="D1788" s="22" t="s">
        <v>64</v>
      </c>
      <c r="E1788" s="36" t="s">
        <v>64</v>
      </c>
      <c r="F1788" s="22" t="s">
        <v>76</v>
      </c>
      <c r="G1788" s="21" t="str">
        <f t="shared" ca="1" si="82"/>
        <v>SENIORS</v>
      </c>
      <c r="H1788" s="25">
        <v>30014</v>
      </c>
      <c r="I1788" s="37" t="s">
        <v>1826</v>
      </c>
      <c r="J1788" s="21">
        <f t="shared" ca="1" si="83"/>
        <v>37</v>
      </c>
      <c r="K1788" s="21">
        <f t="shared" ca="1" si="84"/>
        <v>37</v>
      </c>
    </row>
    <row r="1789" spans="1:11" x14ac:dyDescent="0.25">
      <c r="A1789" s="40" t="s">
        <v>4220</v>
      </c>
      <c r="B1789" s="23">
        <v>2032</v>
      </c>
      <c r="C1789" s="38" t="s">
        <v>20</v>
      </c>
      <c r="D1789" s="23" t="s">
        <v>63</v>
      </c>
      <c r="E1789" s="34" t="s">
        <v>64</v>
      </c>
      <c r="F1789" s="23" t="s">
        <v>77</v>
      </c>
      <c r="G1789" s="21" t="str">
        <f t="shared" ca="1" si="82"/>
        <v>SENIORS</v>
      </c>
      <c r="H1789" s="26">
        <v>26286</v>
      </c>
      <c r="I1789" s="39" t="s">
        <v>1827</v>
      </c>
      <c r="J1789" s="21">
        <f t="shared" ca="1" si="83"/>
        <v>48</v>
      </c>
      <c r="K1789" s="21">
        <f t="shared" ca="1" si="84"/>
        <v>47</v>
      </c>
    </row>
    <row r="1790" spans="1:11" x14ac:dyDescent="0.25">
      <c r="A1790" s="40" t="s">
        <v>4221</v>
      </c>
      <c r="B1790" s="22">
        <v>2024</v>
      </c>
      <c r="C1790" s="35" t="s">
        <v>14</v>
      </c>
      <c r="D1790" s="22" t="s">
        <v>63</v>
      </c>
      <c r="E1790" s="36" t="s">
        <v>64</v>
      </c>
      <c r="F1790" s="22" t="s">
        <v>76</v>
      </c>
      <c r="G1790" s="21" t="str">
        <f t="shared" ca="1" si="82"/>
        <v>VETERANS</v>
      </c>
      <c r="H1790" s="25">
        <v>18907</v>
      </c>
      <c r="I1790" s="37" t="s">
        <v>1828</v>
      </c>
      <c r="J1790" s="21">
        <f t="shared" ca="1" si="83"/>
        <v>68</v>
      </c>
      <c r="K1790" s="21">
        <f t="shared" ca="1" si="84"/>
        <v>67</v>
      </c>
    </row>
    <row r="1791" spans="1:11" x14ac:dyDescent="0.25">
      <c r="A1791" s="40" t="s">
        <v>4222</v>
      </c>
      <c r="B1791" s="23">
        <v>2033</v>
      </c>
      <c r="C1791" s="38" t="s">
        <v>21</v>
      </c>
      <c r="D1791" s="23" t="s">
        <v>63</v>
      </c>
      <c r="E1791" s="34" t="s">
        <v>64</v>
      </c>
      <c r="F1791" s="23" t="s">
        <v>76</v>
      </c>
      <c r="G1791" s="21" t="str">
        <f t="shared" ca="1" si="82"/>
        <v>SENIORS</v>
      </c>
      <c r="H1791" s="26">
        <v>23628</v>
      </c>
      <c r="I1791" s="39" t="s">
        <v>1829</v>
      </c>
      <c r="J1791" s="21">
        <f t="shared" ca="1" si="83"/>
        <v>55</v>
      </c>
      <c r="K1791" s="21">
        <f t="shared" ca="1" si="84"/>
        <v>54</v>
      </c>
    </row>
    <row r="1792" spans="1:11" x14ac:dyDescent="0.25">
      <c r="A1792" s="40" t="s">
        <v>4223</v>
      </c>
      <c r="B1792" s="22">
        <v>5024</v>
      </c>
      <c r="C1792" s="35" t="s">
        <v>49</v>
      </c>
      <c r="D1792" s="22" t="s">
        <v>63</v>
      </c>
      <c r="E1792" s="36" t="s">
        <v>64</v>
      </c>
      <c r="F1792" s="22" t="s">
        <v>76</v>
      </c>
      <c r="G1792" s="21" t="str">
        <f t="shared" ca="1" si="82"/>
        <v>VETERANS</v>
      </c>
      <c r="H1792" s="25">
        <v>21315</v>
      </c>
      <c r="I1792" s="37" t="s">
        <v>1830</v>
      </c>
      <c r="J1792" s="21">
        <f t="shared" ca="1" si="83"/>
        <v>61</v>
      </c>
      <c r="K1792" s="21">
        <f t="shared" ca="1" si="84"/>
        <v>60</v>
      </c>
    </row>
    <row r="1793" spans="1:11" x14ac:dyDescent="0.25">
      <c r="A1793" s="40" t="s">
        <v>4224</v>
      </c>
      <c r="B1793" s="23">
        <v>2022</v>
      </c>
      <c r="C1793" s="38" t="s">
        <v>12</v>
      </c>
      <c r="D1793" s="23" t="s">
        <v>64</v>
      </c>
      <c r="E1793" s="34" t="s">
        <v>64</v>
      </c>
      <c r="F1793" s="23" t="s">
        <v>76</v>
      </c>
      <c r="G1793" s="21" t="str">
        <f t="shared" ca="1" si="82"/>
        <v>SENIORS</v>
      </c>
      <c r="H1793" s="26">
        <v>34160</v>
      </c>
      <c r="I1793" s="39" t="s">
        <v>1832</v>
      </c>
      <c r="J1793" s="21">
        <f t="shared" ca="1" si="83"/>
        <v>26</v>
      </c>
      <c r="K1793" s="21">
        <f t="shared" ca="1" si="84"/>
        <v>25</v>
      </c>
    </row>
    <row r="1794" spans="1:11" x14ac:dyDescent="0.25">
      <c r="A1794" s="40" t="s">
        <v>4225</v>
      </c>
      <c r="B1794" s="23">
        <v>3022</v>
      </c>
      <c r="C1794" s="38" t="s">
        <v>37</v>
      </c>
      <c r="D1794" s="23" t="s">
        <v>63</v>
      </c>
      <c r="E1794" s="34" t="s">
        <v>64</v>
      </c>
      <c r="F1794" s="23" t="s">
        <v>76</v>
      </c>
      <c r="G1794" s="21" t="str">
        <f t="shared" ref="G1794:G1857" ca="1" si="85">VLOOKUP(H1794,$P$2:$Q$15,2,1)</f>
        <v>VETERANS</v>
      </c>
      <c r="H1794" s="26">
        <v>18898</v>
      </c>
      <c r="I1794" s="39" t="s">
        <v>1836</v>
      </c>
      <c r="J1794" s="21">
        <f t="shared" ref="J1794:J1857" ca="1" si="86">DATEDIF(H1794,DATE(YEAR(TODAY()),12,31),"y")</f>
        <v>68</v>
      </c>
      <c r="K1794" s="21">
        <f t="shared" ref="K1794:K1857" ca="1" si="87">IF(H1794="","",DATEDIF(H1794,TODAY(),"Y"))</f>
        <v>67</v>
      </c>
    </row>
    <row r="1795" spans="1:11" x14ac:dyDescent="0.25">
      <c r="A1795" s="40" t="s">
        <v>4226</v>
      </c>
      <c r="B1795" s="22">
        <v>3022</v>
      </c>
      <c r="C1795" s="35" t="s">
        <v>37</v>
      </c>
      <c r="D1795" s="22" t="s">
        <v>64</v>
      </c>
      <c r="E1795" s="36" t="s">
        <v>64</v>
      </c>
      <c r="F1795" s="22" t="s">
        <v>76</v>
      </c>
      <c r="G1795" s="21" t="str">
        <f t="shared" ca="1" si="85"/>
        <v>VETERANS</v>
      </c>
      <c r="H1795" s="25">
        <v>19456</v>
      </c>
      <c r="I1795" s="37" t="s">
        <v>1837</v>
      </c>
      <c r="J1795" s="21">
        <f t="shared" ca="1" si="86"/>
        <v>66</v>
      </c>
      <c r="K1795" s="21">
        <f t="shared" ca="1" si="87"/>
        <v>65</v>
      </c>
    </row>
    <row r="1796" spans="1:11" x14ac:dyDescent="0.25">
      <c r="A1796" s="40" t="s">
        <v>4227</v>
      </c>
      <c r="B1796" s="22">
        <v>5009</v>
      </c>
      <c r="C1796" s="35" t="s">
        <v>42</v>
      </c>
      <c r="D1796" s="22" t="s">
        <v>63</v>
      </c>
      <c r="E1796" s="36" t="s">
        <v>64</v>
      </c>
      <c r="F1796" s="22" t="s">
        <v>76</v>
      </c>
      <c r="G1796" s="21" t="str">
        <f t="shared" ca="1" si="85"/>
        <v>SENIORS</v>
      </c>
      <c r="H1796" s="25">
        <v>23394</v>
      </c>
      <c r="I1796" s="37" t="s">
        <v>1834</v>
      </c>
      <c r="J1796" s="21">
        <f t="shared" ca="1" si="86"/>
        <v>55</v>
      </c>
      <c r="K1796" s="21">
        <f t="shared" ca="1" si="87"/>
        <v>55</v>
      </c>
    </row>
    <row r="1797" spans="1:11" x14ac:dyDescent="0.25">
      <c r="A1797" s="40" t="s">
        <v>4228</v>
      </c>
      <c r="B1797" s="23">
        <v>5009</v>
      </c>
      <c r="C1797" s="38" t="s">
        <v>42</v>
      </c>
      <c r="D1797" s="23" t="s">
        <v>64</v>
      </c>
      <c r="E1797" s="34" t="s">
        <v>64</v>
      </c>
      <c r="F1797" s="23" t="s">
        <v>76</v>
      </c>
      <c r="G1797" s="21" t="str">
        <f t="shared" ca="1" si="85"/>
        <v>BENJAMIN</v>
      </c>
      <c r="H1797" s="26">
        <v>39836</v>
      </c>
      <c r="I1797" s="39" t="s">
        <v>1835</v>
      </c>
      <c r="J1797" s="21">
        <f t="shared" ca="1" si="86"/>
        <v>10</v>
      </c>
      <c r="K1797" s="21">
        <f t="shared" ca="1" si="87"/>
        <v>10</v>
      </c>
    </row>
    <row r="1798" spans="1:11" x14ac:dyDescent="0.25">
      <c r="A1798" s="40" t="s">
        <v>4229</v>
      </c>
      <c r="B1798" s="22">
        <v>5020</v>
      </c>
      <c r="C1798" s="35" t="s">
        <v>47</v>
      </c>
      <c r="D1798" s="22" t="s">
        <v>63</v>
      </c>
      <c r="E1798" s="36" t="s">
        <v>64</v>
      </c>
      <c r="F1798" s="22" t="s">
        <v>76</v>
      </c>
      <c r="G1798" s="21" t="str">
        <f t="shared" ca="1" si="85"/>
        <v>SENIORS</v>
      </c>
      <c r="H1798" s="25">
        <v>33908</v>
      </c>
      <c r="I1798" s="37" t="s">
        <v>1833</v>
      </c>
      <c r="J1798" s="21">
        <f t="shared" ca="1" si="86"/>
        <v>27</v>
      </c>
      <c r="K1798" s="21">
        <f t="shared" ca="1" si="87"/>
        <v>26</v>
      </c>
    </row>
    <row r="1799" spans="1:11" x14ac:dyDescent="0.25">
      <c r="A1799" s="40" t="s">
        <v>4230</v>
      </c>
      <c r="B1799" s="23">
        <v>5023</v>
      </c>
      <c r="C1799" s="38" t="s">
        <v>48</v>
      </c>
      <c r="D1799" s="23" t="s">
        <v>64</v>
      </c>
      <c r="E1799" s="34" t="s">
        <v>64</v>
      </c>
      <c r="F1799" s="23" t="s">
        <v>77</v>
      </c>
      <c r="G1799" s="21" t="str">
        <f t="shared" ca="1" si="85"/>
        <v>SENIORS</v>
      </c>
      <c r="H1799" s="26">
        <v>36206</v>
      </c>
      <c r="I1799" s="39" t="s">
        <v>1831</v>
      </c>
      <c r="J1799" s="21">
        <f t="shared" ca="1" si="86"/>
        <v>20</v>
      </c>
      <c r="K1799" s="21">
        <f t="shared" ca="1" si="87"/>
        <v>20</v>
      </c>
    </row>
    <row r="1800" spans="1:11" x14ac:dyDescent="0.25">
      <c r="A1800" s="40" t="s">
        <v>4231</v>
      </c>
      <c r="B1800" s="22">
        <v>2027</v>
      </c>
      <c r="C1800" s="35" t="s">
        <v>17</v>
      </c>
      <c r="D1800" s="22" t="s">
        <v>64</v>
      </c>
      <c r="E1800" s="36" t="s">
        <v>64</v>
      </c>
      <c r="F1800" s="22" t="s">
        <v>76</v>
      </c>
      <c r="G1800" s="21" t="str">
        <f t="shared" ca="1" si="85"/>
        <v>SENIORS</v>
      </c>
      <c r="H1800" s="25">
        <v>27189</v>
      </c>
      <c r="I1800" s="37" t="s">
        <v>1838</v>
      </c>
      <c r="J1800" s="21">
        <f t="shared" ca="1" si="86"/>
        <v>45</v>
      </c>
      <c r="K1800" s="21">
        <f t="shared" ca="1" si="87"/>
        <v>44</v>
      </c>
    </row>
    <row r="1801" spans="1:11" x14ac:dyDescent="0.25">
      <c r="A1801" s="40" t="s">
        <v>4232</v>
      </c>
      <c r="B1801" s="23">
        <v>2027</v>
      </c>
      <c r="C1801" s="38" t="s">
        <v>17</v>
      </c>
      <c r="D1801" s="23" t="s">
        <v>63</v>
      </c>
      <c r="E1801" s="34" t="s">
        <v>64</v>
      </c>
      <c r="F1801" s="23" t="s">
        <v>76</v>
      </c>
      <c r="G1801" s="21" t="str">
        <f t="shared" ca="1" si="85"/>
        <v>VETERANS</v>
      </c>
      <c r="H1801" s="26">
        <v>22289</v>
      </c>
      <c r="I1801" s="39" t="s">
        <v>1839</v>
      </c>
      <c r="J1801" s="21">
        <f t="shared" ca="1" si="86"/>
        <v>58</v>
      </c>
      <c r="K1801" s="21">
        <f t="shared" ca="1" si="87"/>
        <v>58</v>
      </c>
    </row>
    <row r="1802" spans="1:11" x14ac:dyDescent="0.25">
      <c r="A1802" s="40" t="s">
        <v>4233</v>
      </c>
      <c r="B1802" s="22">
        <v>5009</v>
      </c>
      <c r="C1802" s="35" t="s">
        <v>42</v>
      </c>
      <c r="D1802" s="22" t="s">
        <v>63</v>
      </c>
      <c r="E1802" s="36" t="s">
        <v>64</v>
      </c>
      <c r="F1802" s="22" t="s">
        <v>76</v>
      </c>
      <c r="G1802" s="21" t="str">
        <f t="shared" ca="1" si="85"/>
        <v>VETERANS</v>
      </c>
      <c r="H1802" s="25">
        <v>22166</v>
      </c>
      <c r="I1802" s="37" t="s">
        <v>2390</v>
      </c>
      <c r="J1802" s="21">
        <f t="shared" ca="1" si="86"/>
        <v>59</v>
      </c>
      <c r="K1802" s="21">
        <f t="shared" ca="1" si="87"/>
        <v>58</v>
      </c>
    </row>
    <row r="1803" spans="1:11" x14ac:dyDescent="0.25">
      <c r="A1803" s="40" t="s">
        <v>4234</v>
      </c>
      <c r="B1803" s="23">
        <v>5009</v>
      </c>
      <c r="C1803" s="38" t="s">
        <v>42</v>
      </c>
      <c r="D1803" s="23" t="s">
        <v>63</v>
      </c>
      <c r="E1803" s="34" t="s">
        <v>64</v>
      </c>
      <c r="F1803" s="23" t="s">
        <v>76</v>
      </c>
      <c r="G1803" s="21" t="str">
        <f t="shared" ca="1" si="85"/>
        <v>VETERANS</v>
      </c>
      <c r="H1803" s="26">
        <v>20585</v>
      </c>
      <c r="I1803" s="39" t="s">
        <v>2391</v>
      </c>
      <c r="J1803" s="21">
        <f t="shared" ca="1" si="86"/>
        <v>63</v>
      </c>
      <c r="K1803" s="21">
        <f t="shared" ca="1" si="87"/>
        <v>62</v>
      </c>
    </row>
    <row r="1804" spans="1:11" x14ac:dyDescent="0.25">
      <c r="A1804" s="40" t="s">
        <v>4235</v>
      </c>
      <c r="B1804" s="22">
        <v>2010</v>
      </c>
      <c r="C1804" s="35" t="s">
        <v>6</v>
      </c>
      <c r="D1804" s="22" t="s">
        <v>63</v>
      </c>
      <c r="E1804" s="36" t="s">
        <v>64</v>
      </c>
      <c r="F1804" s="22" t="s">
        <v>77</v>
      </c>
      <c r="G1804" s="21" t="str">
        <f t="shared" ca="1" si="85"/>
        <v>SENIORS</v>
      </c>
      <c r="H1804" s="25">
        <v>32854</v>
      </c>
      <c r="I1804" s="37" t="s">
        <v>1842</v>
      </c>
      <c r="J1804" s="21">
        <f t="shared" ca="1" si="86"/>
        <v>30</v>
      </c>
      <c r="K1804" s="21">
        <f t="shared" ca="1" si="87"/>
        <v>29</v>
      </c>
    </row>
    <row r="1805" spans="1:11" x14ac:dyDescent="0.25">
      <c r="A1805" s="40" t="s">
        <v>4236</v>
      </c>
      <c r="B1805" s="23">
        <v>2016</v>
      </c>
      <c r="C1805" s="38" t="s">
        <v>10</v>
      </c>
      <c r="D1805" s="23" t="s">
        <v>63</v>
      </c>
      <c r="E1805" s="34" t="s">
        <v>64</v>
      </c>
      <c r="F1805" s="23" t="s">
        <v>76</v>
      </c>
      <c r="G1805" s="21" t="str">
        <f t="shared" ca="1" si="85"/>
        <v>VETERANS</v>
      </c>
      <c r="H1805" s="26">
        <v>22014</v>
      </c>
      <c r="I1805" s="39" t="s">
        <v>2431</v>
      </c>
      <c r="J1805" s="21">
        <f t="shared" ca="1" si="86"/>
        <v>59</v>
      </c>
      <c r="K1805" s="21">
        <f t="shared" ca="1" si="87"/>
        <v>58</v>
      </c>
    </row>
    <row r="1806" spans="1:11" x14ac:dyDescent="0.25">
      <c r="A1806" s="40" t="s">
        <v>4237</v>
      </c>
      <c r="B1806" s="22">
        <v>5005</v>
      </c>
      <c r="C1806" s="35" t="s">
        <v>41</v>
      </c>
      <c r="D1806" s="22" t="s">
        <v>63</v>
      </c>
      <c r="E1806" s="36" t="s">
        <v>64</v>
      </c>
      <c r="F1806" s="22" t="s">
        <v>76</v>
      </c>
      <c r="G1806" s="21" t="str">
        <f t="shared" ca="1" si="85"/>
        <v>VETERANS</v>
      </c>
      <c r="H1806" s="25">
        <v>19115</v>
      </c>
      <c r="I1806" s="37" t="s">
        <v>1840</v>
      </c>
      <c r="J1806" s="21">
        <f t="shared" ca="1" si="86"/>
        <v>67</v>
      </c>
      <c r="K1806" s="21">
        <f t="shared" ca="1" si="87"/>
        <v>66</v>
      </c>
    </row>
    <row r="1807" spans="1:11" x14ac:dyDescent="0.25">
      <c r="A1807" s="40" t="s">
        <v>4238</v>
      </c>
      <c r="B1807" s="23">
        <v>5005</v>
      </c>
      <c r="C1807" s="38" t="s">
        <v>41</v>
      </c>
      <c r="D1807" s="23" t="s">
        <v>63</v>
      </c>
      <c r="E1807" s="34" t="s">
        <v>64</v>
      </c>
      <c r="F1807" s="23" t="s">
        <v>76</v>
      </c>
      <c r="G1807" s="21" t="str">
        <f t="shared" ca="1" si="85"/>
        <v>VETERANS</v>
      </c>
      <c r="H1807" s="26">
        <v>21943</v>
      </c>
      <c r="I1807" s="39" t="s">
        <v>1841</v>
      </c>
      <c r="J1807" s="21">
        <f t="shared" ca="1" si="86"/>
        <v>59</v>
      </c>
      <c r="K1807" s="21">
        <f t="shared" ca="1" si="87"/>
        <v>59</v>
      </c>
    </row>
    <row r="1808" spans="1:11" x14ac:dyDescent="0.25">
      <c r="A1808" s="40" t="s">
        <v>4239</v>
      </c>
      <c r="B1808" s="22">
        <v>5031</v>
      </c>
      <c r="C1808" s="35" t="s">
        <v>56</v>
      </c>
      <c r="D1808" s="22" t="s">
        <v>64</v>
      </c>
      <c r="E1808" s="36" t="s">
        <v>64</v>
      </c>
      <c r="F1808" s="22" t="s">
        <v>76</v>
      </c>
      <c r="G1808" s="21" t="str">
        <f t="shared" ca="1" si="85"/>
        <v>VETERANS</v>
      </c>
      <c r="H1808" s="25">
        <v>22441</v>
      </c>
      <c r="I1808" s="37" t="s">
        <v>1843</v>
      </c>
      <c r="J1808" s="21">
        <f t="shared" ca="1" si="86"/>
        <v>58</v>
      </c>
      <c r="K1808" s="21">
        <f t="shared" ca="1" si="87"/>
        <v>57</v>
      </c>
    </row>
    <row r="1809" spans="1:11" x14ac:dyDescent="0.25">
      <c r="A1809" s="40" t="s">
        <v>4240</v>
      </c>
      <c r="B1809" s="23">
        <v>5037</v>
      </c>
      <c r="C1809" s="38" t="s">
        <v>60</v>
      </c>
      <c r="D1809" s="23" t="s">
        <v>63</v>
      </c>
      <c r="E1809" s="34" t="s">
        <v>64</v>
      </c>
      <c r="F1809" s="23" t="s">
        <v>76</v>
      </c>
      <c r="G1809" s="21" t="str">
        <f t="shared" ca="1" si="85"/>
        <v>SENIORS</v>
      </c>
      <c r="H1809" s="26">
        <v>29434</v>
      </c>
      <c r="I1809" s="39" t="s">
        <v>1844</v>
      </c>
      <c r="J1809" s="21">
        <f t="shared" ca="1" si="86"/>
        <v>39</v>
      </c>
      <c r="K1809" s="21">
        <f t="shared" ca="1" si="87"/>
        <v>38</v>
      </c>
    </row>
    <row r="1810" spans="1:11" x14ac:dyDescent="0.25">
      <c r="A1810" s="40" t="s">
        <v>4241</v>
      </c>
      <c r="B1810" s="22">
        <v>3012</v>
      </c>
      <c r="C1810" s="35" t="s">
        <v>32</v>
      </c>
      <c r="D1810" s="22" t="s">
        <v>63</v>
      </c>
      <c r="E1810" s="36" t="s">
        <v>64</v>
      </c>
      <c r="F1810" s="22" t="s">
        <v>76</v>
      </c>
      <c r="G1810" s="21" t="str">
        <f t="shared" ca="1" si="85"/>
        <v>VETERANS</v>
      </c>
      <c r="H1810" s="25">
        <v>20295</v>
      </c>
      <c r="I1810" s="37" t="s">
        <v>1845</v>
      </c>
      <c r="J1810" s="21">
        <f t="shared" ca="1" si="86"/>
        <v>64</v>
      </c>
      <c r="K1810" s="21">
        <f t="shared" ca="1" si="87"/>
        <v>63</v>
      </c>
    </row>
    <row r="1811" spans="1:11" x14ac:dyDescent="0.25">
      <c r="A1811" s="40" t="s">
        <v>4242</v>
      </c>
      <c r="B1811" s="23">
        <v>3014</v>
      </c>
      <c r="C1811" s="38" t="s">
        <v>34</v>
      </c>
      <c r="D1811" s="23" t="s">
        <v>63</v>
      </c>
      <c r="E1811" s="34" t="s">
        <v>64</v>
      </c>
      <c r="F1811" s="23" t="s">
        <v>76</v>
      </c>
      <c r="G1811" s="21" t="str">
        <f t="shared" ca="1" si="85"/>
        <v>VETERANS</v>
      </c>
      <c r="H1811" s="26">
        <v>19797</v>
      </c>
      <c r="I1811" s="39" t="s">
        <v>1846</v>
      </c>
      <c r="J1811" s="21">
        <f t="shared" ca="1" si="86"/>
        <v>65</v>
      </c>
      <c r="K1811" s="21">
        <f t="shared" ca="1" si="87"/>
        <v>64</v>
      </c>
    </row>
    <row r="1812" spans="1:11" x14ac:dyDescent="0.25">
      <c r="A1812" s="40" t="s">
        <v>4243</v>
      </c>
      <c r="B1812" s="22">
        <v>5012</v>
      </c>
      <c r="C1812" s="35" t="s">
        <v>44</v>
      </c>
      <c r="D1812" s="22" t="s">
        <v>63</v>
      </c>
      <c r="E1812" s="36" t="s">
        <v>64</v>
      </c>
      <c r="F1812" s="22" t="s">
        <v>76</v>
      </c>
      <c r="G1812" s="21" t="str">
        <f t="shared" ca="1" si="85"/>
        <v>VETERANS</v>
      </c>
      <c r="H1812" s="25">
        <v>18419</v>
      </c>
      <c r="I1812" s="37" t="s">
        <v>1847</v>
      </c>
      <c r="J1812" s="21">
        <f t="shared" ca="1" si="86"/>
        <v>69</v>
      </c>
      <c r="K1812" s="21">
        <f t="shared" ca="1" si="87"/>
        <v>68</v>
      </c>
    </row>
    <row r="1813" spans="1:11" x14ac:dyDescent="0.25">
      <c r="A1813" s="40" t="s">
        <v>4244</v>
      </c>
      <c r="B1813" s="23">
        <v>5012</v>
      </c>
      <c r="C1813" s="38" t="s">
        <v>44</v>
      </c>
      <c r="D1813" s="23" t="s">
        <v>63</v>
      </c>
      <c r="E1813" s="34" t="s">
        <v>64</v>
      </c>
      <c r="F1813" s="23" t="s">
        <v>76</v>
      </c>
      <c r="G1813" s="21" t="str">
        <f t="shared" ca="1" si="85"/>
        <v>SENIORS</v>
      </c>
      <c r="H1813" s="26">
        <v>24168</v>
      </c>
      <c r="I1813" s="39" t="s">
        <v>1848</v>
      </c>
      <c r="J1813" s="21">
        <f t="shared" ca="1" si="86"/>
        <v>53</v>
      </c>
      <c r="K1813" s="21">
        <f t="shared" ca="1" si="87"/>
        <v>53</v>
      </c>
    </row>
    <row r="1814" spans="1:11" x14ac:dyDescent="0.25">
      <c r="A1814" s="40" t="s">
        <v>4245</v>
      </c>
      <c r="B1814" s="22">
        <v>5012</v>
      </c>
      <c r="C1814" s="35" t="s">
        <v>44</v>
      </c>
      <c r="D1814" s="22" t="s">
        <v>64</v>
      </c>
      <c r="E1814" s="36" t="s">
        <v>64</v>
      </c>
      <c r="F1814" s="22" t="s">
        <v>76</v>
      </c>
      <c r="G1814" s="21" t="str">
        <f t="shared" ca="1" si="85"/>
        <v>VETERANS</v>
      </c>
      <c r="H1814" s="25">
        <v>19504</v>
      </c>
      <c r="I1814" s="37" t="s">
        <v>1849</v>
      </c>
      <c r="J1814" s="21">
        <f t="shared" ca="1" si="86"/>
        <v>66</v>
      </c>
      <c r="K1814" s="21">
        <f t="shared" ca="1" si="87"/>
        <v>65</v>
      </c>
    </row>
    <row r="1815" spans="1:11" x14ac:dyDescent="0.25">
      <c r="A1815" s="40" t="s">
        <v>4246</v>
      </c>
      <c r="B1815" s="23">
        <v>2035</v>
      </c>
      <c r="C1815" s="38" t="s">
        <v>22</v>
      </c>
      <c r="D1815" s="23" t="s">
        <v>64</v>
      </c>
      <c r="E1815" s="34" t="s">
        <v>64</v>
      </c>
      <c r="F1815" s="23" t="s">
        <v>76</v>
      </c>
      <c r="G1815" s="21" t="str">
        <f t="shared" ca="1" si="85"/>
        <v>VETERANS</v>
      </c>
      <c r="H1815" s="26">
        <v>17035</v>
      </c>
      <c r="I1815" s="39" t="s">
        <v>1850</v>
      </c>
      <c r="J1815" s="21">
        <f t="shared" ca="1" si="86"/>
        <v>73</v>
      </c>
      <c r="K1815" s="21">
        <f t="shared" ca="1" si="87"/>
        <v>72</v>
      </c>
    </row>
    <row r="1816" spans="1:11" x14ac:dyDescent="0.25">
      <c r="A1816" s="40" t="s">
        <v>4247</v>
      </c>
      <c r="B1816" s="23">
        <v>5015</v>
      </c>
      <c r="C1816" s="38" t="s">
        <v>45</v>
      </c>
      <c r="D1816" s="23" t="s">
        <v>64</v>
      </c>
      <c r="E1816" s="34" t="s">
        <v>64</v>
      </c>
      <c r="F1816" s="23" t="s">
        <v>76</v>
      </c>
      <c r="G1816" s="21" t="str">
        <f t="shared" ca="1" si="85"/>
        <v>SENIORS</v>
      </c>
      <c r="H1816" s="26">
        <v>30934</v>
      </c>
      <c r="I1816" s="39" t="s">
        <v>1852</v>
      </c>
      <c r="J1816" s="21">
        <f t="shared" ca="1" si="86"/>
        <v>35</v>
      </c>
      <c r="K1816" s="21">
        <f t="shared" ca="1" si="87"/>
        <v>34</v>
      </c>
    </row>
    <row r="1817" spans="1:11" x14ac:dyDescent="0.25">
      <c r="A1817" s="40" t="s">
        <v>4248</v>
      </c>
      <c r="B1817" s="22">
        <v>5025</v>
      </c>
      <c r="C1817" s="35" t="s">
        <v>50</v>
      </c>
      <c r="D1817" s="22" t="s">
        <v>64</v>
      </c>
      <c r="E1817" s="36" t="s">
        <v>64</v>
      </c>
      <c r="F1817" s="22" t="s">
        <v>76</v>
      </c>
      <c r="G1817" s="21" t="str">
        <f t="shared" ca="1" si="85"/>
        <v>SENIORS</v>
      </c>
      <c r="H1817" s="25">
        <v>31745</v>
      </c>
      <c r="I1817" s="37" t="s">
        <v>1851</v>
      </c>
      <c r="J1817" s="21">
        <f t="shared" ca="1" si="86"/>
        <v>33</v>
      </c>
      <c r="K1817" s="21">
        <f t="shared" ca="1" si="87"/>
        <v>32</v>
      </c>
    </row>
    <row r="1818" spans="1:11" x14ac:dyDescent="0.25">
      <c r="A1818" s="40" t="s">
        <v>4249</v>
      </c>
      <c r="B1818" s="22">
        <v>2029</v>
      </c>
      <c r="C1818" s="35" t="s">
        <v>18</v>
      </c>
      <c r="D1818" s="22" t="s">
        <v>63</v>
      </c>
      <c r="E1818" s="36" t="s">
        <v>64</v>
      </c>
      <c r="F1818" s="22" t="s">
        <v>76</v>
      </c>
      <c r="G1818" s="21" t="str">
        <f t="shared" ca="1" si="85"/>
        <v>VETERANS</v>
      </c>
      <c r="H1818" s="25">
        <v>17411</v>
      </c>
      <c r="I1818" s="37" t="s">
        <v>1853</v>
      </c>
      <c r="J1818" s="21">
        <f t="shared" ca="1" si="86"/>
        <v>72</v>
      </c>
      <c r="K1818" s="21">
        <f t="shared" ca="1" si="87"/>
        <v>71</v>
      </c>
    </row>
    <row r="1819" spans="1:11" x14ac:dyDescent="0.25">
      <c r="A1819" s="40" t="s">
        <v>4250</v>
      </c>
      <c r="B1819" s="23">
        <v>3007</v>
      </c>
      <c r="C1819" s="38" t="s">
        <v>28</v>
      </c>
      <c r="D1819" s="23" t="s">
        <v>63</v>
      </c>
      <c r="E1819" s="34" t="s">
        <v>64</v>
      </c>
      <c r="F1819" s="23" t="s">
        <v>76</v>
      </c>
      <c r="G1819" s="21" t="str">
        <f t="shared" ca="1" si="85"/>
        <v>VETERANS</v>
      </c>
      <c r="H1819" s="26">
        <v>16181</v>
      </c>
      <c r="I1819" s="39" t="s">
        <v>1854</v>
      </c>
      <c r="J1819" s="21">
        <f t="shared" ca="1" si="86"/>
        <v>75</v>
      </c>
      <c r="K1819" s="21">
        <f t="shared" ca="1" si="87"/>
        <v>74</v>
      </c>
    </row>
    <row r="1820" spans="1:11" x14ac:dyDescent="0.25">
      <c r="A1820" s="40" t="s">
        <v>4251</v>
      </c>
      <c r="B1820" s="22">
        <v>5012</v>
      </c>
      <c r="C1820" s="35" t="s">
        <v>44</v>
      </c>
      <c r="D1820" s="22" t="s">
        <v>63</v>
      </c>
      <c r="E1820" s="36" t="s">
        <v>64</v>
      </c>
      <c r="F1820" s="22" t="s">
        <v>76</v>
      </c>
      <c r="G1820" s="21" t="str">
        <f t="shared" ca="1" si="85"/>
        <v>VETERANS</v>
      </c>
      <c r="H1820" s="25">
        <v>18792</v>
      </c>
      <c r="I1820" s="37" t="s">
        <v>1855</v>
      </c>
      <c r="J1820" s="21">
        <f t="shared" ca="1" si="86"/>
        <v>68</v>
      </c>
      <c r="K1820" s="21">
        <f t="shared" ca="1" si="87"/>
        <v>67</v>
      </c>
    </row>
    <row r="1821" spans="1:11" x14ac:dyDescent="0.25">
      <c r="A1821" s="40" t="s">
        <v>4252</v>
      </c>
      <c r="B1821" s="23">
        <v>3008</v>
      </c>
      <c r="C1821" s="38" t="s">
        <v>29</v>
      </c>
      <c r="D1821" s="23" t="s">
        <v>63</v>
      </c>
      <c r="E1821" s="34" t="s">
        <v>64</v>
      </c>
      <c r="F1821" s="23" t="s">
        <v>76</v>
      </c>
      <c r="G1821" s="21" t="str">
        <f t="shared" ca="1" si="85"/>
        <v>VETERANS</v>
      </c>
      <c r="H1821" s="26">
        <v>20672</v>
      </c>
      <c r="I1821" s="39" t="s">
        <v>1856</v>
      </c>
      <c r="J1821" s="21">
        <f t="shared" ca="1" si="86"/>
        <v>63</v>
      </c>
      <c r="K1821" s="21">
        <f t="shared" ca="1" si="87"/>
        <v>62</v>
      </c>
    </row>
    <row r="1822" spans="1:11" x14ac:dyDescent="0.25">
      <c r="A1822" s="40" t="s">
        <v>4253</v>
      </c>
      <c r="B1822" s="22">
        <v>3006</v>
      </c>
      <c r="C1822" s="35" t="s">
        <v>27</v>
      </c>
      <c r="D1822" s="22" t="s">
        <v>63</v>
      </c>
      <c r="E1822" s="36" t="s">
        <v>64</v>
      </c>
      <c r="F1822" s="22" t="s">
        <v>76</v>
      </c>
      <c r="G1822" s="21" t="str">
        <f t="shared" ca="1" si="85"/>
        <v>VETERANS</v>
      </c>
      <c r="H1822" s="25">
        <v>19721</v>
      </c>
      <c r="I1822" s="37" t="s">
        <v>1857</v>
      </c>
      <c r="J1822" s="21">
        <f t="shared" ca="1" si="86"/>
        <v>66</v>
      </c>
      <c r="K1822" s="21">
        <f t="shared" ca="1" si="87"/>
        <v>65</v>
      </c>
    </row>
    <row r="1823" spans="1:11" x14ac:dyDescent="0.25">
      <c r="A1823" s="40" t="s">
        <v>4254</v>
      </c>
      <c r="B1823" s="23">
        <v>3022</v>
      </c>
      <c r="C1823" s="38" t="s">
        <v>37</v>
      </c>
      <c r="D1823" s="23" t="s">
        <v>64</v>
      </c>
      <c r="E1823" s="34" t="s">
        <v>64</v>
      </c>
      <c r="F1823" s="23" t="s">
        <v>76</v>
      </c>
      <c r="G1823" s="21" t="str">
        <f t="shared" ca="1" si="85"/>
        <v>VETERANS</v>
      </c>
      <c r="H1823" s="26">
        <v>11337</v>
      </c>
      <c r="I1823" s="39" t="s">
        <v>1858</v>
      </c>
      <c r="J1823" s="21">
        <f t="shared" ca="1" si="86"/>
        <v>88</v>
      </c>
      <c r="K1823" s="21">
        <f t="shared" ca="1" si="87"/>
        <v>88</v>
      </c>
    </row>
    <row r="1824" spans="1:11" x14ac:dyDescent="0.25">
      <c r="A1824" s="40" t="s">
        <v>4255</v>
      </c>
      <c r="B1824" s="22">
        <v>2001</v>
      </c>
      <c r="C1824" s="35" t="s">
        <v>3</v>
      </c>
      <c r="D1824" s="22" t="s">
        <v>63</v>
      </c>
      <c r="E1824" s="36" t="s">
        <v>64</v>
      </c>
      <c r="F1824" s="22" t="s">
        <v>76</v>
      </c>
      <c r="G1824" s="21" t="str">
        <f t="shared" ca="1" si="85"/>
        <v>VETERANS</v>
      </c>
      <c r="H1824" s="25">
        <v>15380</v>
      </c>
      <c r="I1824" s="37" t="s">
        <v>1859</v>
      </c>
      <c r="J1824" s="21">
        <f t="shared" ca="1" si="86"/>
        <v>77</v>
      </c>
      <c r="K1824" s="21">
        <f t="shared" ca="1" si="87"/>
        <v>77</v>
      </c>
    </row>
    <row r="1825" spans="1:11" x14ac:dyDescent="0.25">
      <c r="A1825" s="40" t="s">
        <v>4256</v>
      </c>
      <c r="B1825" s="22">
        <v>2012</v>
      </c>
      <c r="C1825" s="35" t="s">
        <v>8</v>
      </c>
      <c r="D1825" s="22" t="s">
        <v>63</v>
      </c>
      <c r="E1825" s="36" t="s">
        <v>64</v>
      </c>
      <c r="F1825" s="22" t="s">
        <v>76</v>
      </c>
      <c r="G1825" s="21" t="str">
        <f t="shared" ca="1" si="85"/>
        <v>VETERANS</v>
      </c>
      <c r="H1825" s="25">
        <v>20957</v>
      </c>
      <c r="I1825" s="37" t="s">
        <v>1862</v>
      </c>
      <c r="J1825" s="21">
        <f t="shared" ca="1" si="86"/>
        <v>62</v>
      </c>
      <c r="K1825" s="21">
        <f t="shared" ca="1" si="87"/>
        <v>61</v>
      </c>
    </row>
    <row r="1826" spans="1:11" x14ac:dyDescent="0.25">
      <c r="A1826" s="40" t="s">
        <v>4257</v>
      </c>
      <c r="B1826" s="23">
        <v>3007</v>
      </c>
      <c r="C1826" s="38" t="s">
        <v>28</v>
      </c>
      <c r="D1826" s="23" t="s">
        <v>63</v>
      </c>
      <c r="E1826" s="34" t="s">
        <v>64</v>
      </c>
      <c r="F1826" s="23" t="s">
        <v>76</v>
      </c>
      <c r="G1826" s="21" t="str">
        <f t="shared" ca="1" si="85"/>
        <v>VETERANS</v>
      </c>
      <c r="H1826" s="26">
        <v>19722</v>
      </c>
      <c r="I1826" s="39" t="s">
        <v>1860</v>
      </c>
      <c r="J1826" s="21">
        <f t="shared" ca="1" si="86"/>
        <v>66</v>
      </c>
      <c r="K1826" s="21">
        <f t="shared" ca="1" si="87"/>
        <v>65</v>
      </c>
    </row>
    <row r="1827" spans="1:11" x14ac:dyDescent="0.25">
      <c r="A1827" s="40" t="s">
        <v>4258</v>
      </c>
      <c r="B1827" s="23">
        <v>3007</v>
      </c>
      <c r="C1827" s="38" t="s">
        <v>28</v>
      </c>
      <c r="D1827" s="23" t="s">
        <v>63</v>
      </c>
      <c r="E1827" s="34" t="s">
        <v>64</v>
      </c>
      <c r="F1827" s="23" t="s">
        <v>76</v>
      </c>
      <c r="G1827" s="21" t="str">
        <f t="shared" ca="1" si="85"/>
        <v>SENIORS</v>
      </c>
      <c r="H1827" s="26">
        <v>28957</v>
      </c>
      <c r="I1827" s="39" t="s">
        <v>1861</v>
      </c>
      <c r="J1827" s="21">
        <f t="shared" ca="1" si="86"/>
        <v>40</v>
      </c>
      <c r="K1827" s="21">
        <f t="shared" ca="1" si="87"/>
        <v>39</v>
      </c>
    </row>
    <row r="1828" spans="1:11" x14ac:dyDescent="0.25">
      <c r="A1828" s="40" t="s">
        <v>4259</v>
      </c>
      <c r="B1828" s="22">
        <v>2035</v>
      </c>
      <c r="C1828" s="35" t="s">
        <v>22</v>
      </c>
      <c r="D1828" s="22" t="s">
        <v>63</v>
      </c>
      <c r="E1828" s="36" t="s">
        <v>64</v>
      </c>
      <c r="F1828" s="22" t="s">
        <v>76</v>
      </c>
      <c r="G1828" s="21" t="str">
        <f t="shared" ca="1" si="85"/>
        <v>VETERANS</v>
      </c>
      <c r="H1828" s="25">
        <v>16203</v>
      </c>
      <c r="I1828" s="37" t="s">
        <v>1863</v>
      </c>
      <c r="J1828" s="21">
        <f t="shared" ca="1" si="86"/>
        <v>75</v>
      </c>
      <c r="K1828" s="21">
        <f t="shared" ca="1" si="87"/>
        <v>74</v>
      </c>
    </row>
    <row r="1829" spans="1:11" x14ac:dyDescent="0.25">
      <c r="A1829" s="40" t="s">
        <v>4260</v>
      </c>
      <c r="B1829" s="23">
        <v>2026</v>
      </c>
      <c r="C1829" s="38" t="s">
        <v>16</v>
      </c>
      <c r="D1829" s="23" t="s">
        <v>63</v>
      </c>
      <c r="E1829" s="34" t="s">
        <v>64</v>
      </c>
      <c r="F1829" s="23" t="s">
        <v>76</v>
      </c>
      <c r="G1829" s="21" t="str">
        <f t="shared" ca="1" si="85"/>
        <v>VETERANS</v>
      </c>
      <c r="H1829" s="26">
        <v>19091</v>
      </c>
      <c r="I1829" s="39" t="s">
        <v>1864</v>
      </c>
      <c r="J1829" s="21">
        <f t="shared" ca="1" si="86"/>
        <v>67</v>
      </c>
      <c r="K1829" s="21">
        <f t="shared" ca="1" si="87"/>
        <v>66</v>
      </c>
    </row>
    <row r="1830" spans="1:11" x14ac:dyDescent="0.25">
      <c r="A1830" s="40" t="s">
        <v>4261</v>
      </c>
      <c r="B1830" s="22">
        <v>2001</v>
      </c>
      <c r="C1830" s="35" t="s">
        <v>3</v>
      </c>
      <c r="D1830" s="22" t="s">
        <v>63</v>
      </c>
      <c r="E1830" s="36" t="s">
        <v>64</v>
      </c>
      <c r="F1830" s="22" t="s">
        <v>76</v>
      </c>
      <c r="G1830" s="21" t="str">
        <f t="shared" ca="1" si="85"/>
        <v>VETERANS</v>
      </c>
      <c r="H1830" s="25">
        <v>16377</v>
      </c>
      <c r="I1830" s="37" t="s">
        <v>1865</v>
      </c>
      <c r="J1830" s="21">
        <f t="shared" ca="1" si="86"/>
        <v>75</v>
      </c>
      <c r="K1830" s="21">
        <f t="shared" ca="1" si="87"/>
        <v>74</v>
      </c>
    </row>
    <row r="1831" spans="1:11" x14ac:dyDescent="0.25">
      <c r="A1831" s="40" t="s">
        <v>4262</v>
      </c>
      <c r="B1831" s="23">
        <v>3024</v>
      </c>
      <c r="C1831" s="38" t="s">
        <v>38</v>
      </c>
      <c r="D1831" s="23" t="s">
        <v>63</v>
      </c>
      <c r="E1831" s="34" t="s">
        <v>64</v>
      </c>
      <c r="F1831" s="23" t="s">
        <v>76</v>
      </c>
      <c r="G1831" s="21" t="str">
        <f t="shared" ca="1" si="85"/>
        <v>VETERANS</v>
      </c>
      <c r="H1831" s="26">
        <v>22477</v>
      </c>
      <c r="I1831" s="39" t="s">
        <v>1866</v>
      </c>
      <c r="J1831" s="21">
        <f t="shared" ca="1" si="86"/>
        <v>58</v>
      </c>
      <c r="K1831" s="21">
        <f t="shared" ca="1" si="87"/>
        <v>57</v>
      </c>
    </row>
    <row r="1832" spans="1:11" x14ac:dyDescent="0.25">
      <c r="A1832" s="40" t="s">
        <v>4263</v>
      </c>
      <c r="B1832" s="22">
        <v>3006</v>
      </c>
      <c r="C1832" s="35" t="s">
        <v>27</v>
      </c>
      <c r="D1832" s="22" t="s">
        <v>63</v>
      </c>
      <c r="E1832" s="36" t="s">
        <v>64</v>
      </c>
      <c r="F1832" s="22" t="s">
        <v>77</v>
      </c>
      <c r="G1832" s="21" t="str">
        <f t="shared" ca="1" si="85"/>
        <v>SENIORS</v>
      </c>
      <c r="H1832" s="25">
        <v>26815</v>
      </c>
      <c r="I1832" s="37" t="s">
        <v>1867</v>
      </c>
      <c r="J1832" s="21">
        <f t="shared" ca="1" si="86"/>
        <v>46</v>
      </c>
      <c r="K1832" s="21">
        <f t="shared" ca="1" si="87"/>
        <v>45</v>
      </c>
    </row>
    <row r="1833" spans="1:11" x14ac:dyDescent="0.25">
      <c r="A1833" s="40" t="s">
        <v>4264</v>
      </c>
      <c r="B1833" s="23">
        <v>3003</v>
      </c>
      <c r="C1833" s="38" t="s">
        <v>24</v>
      </c>
      <c r="D1833" s="23" t="s">
        <v>64</v>
      </c>
      <c r="E1833" s="34" t="s">
        <v>64</v>
      </c>
      <c r="F1833" s="23" t="s">
        <v>76</v>
      </c>
      <c r="G1833" s="21" t="str">
        <f t="shared" ca="1" si="85"/>
        <v>VETERANS</v>
      </c>
      <c r="H1833" s="26">
        <v>22105</v>
      </c>
      <c r="I1833" s="39" t="s">
        <v>1868</v>
      </c>
      <c r="J1833" s="21">
        <f t="shared" ca="1" si="86"/>
        <v>59</v>
      </c>
      <c r="K1833" s="21">
        <f t="shared" ca="1" si="87"/>
        <v>58</v>
      </c>
    </row>
    <row r="1834" spans="1:11" x14ac:dyDescent="0.25">
      <c r="A1834" s="40" t="s">
        <v>4265</v>
      </c>
      <c r="B1834" s="22">
        <v>2001</v>
      </c>
      <c r="C1834" s="35" t="s">
        <v>3</v>
      </c>
      <c r="D1834" s="22" t="s">
        <v>63</v>
      </c>
      <c r="E1834" s="36" t="s">
        <v>64</v>
      </c>
      <c r="F1834" s="22" t="s">
        <v>76</v>
      </c>
      <c r="G1834" s="21" t="str">
        <f t="shared" ca="1" si="85"/>
        <v>VETERANS</v>
      </c>
      <c r="H1834" s="25">
        <v>18449</v>
      </c>
      <c r="I1834" s="37" t="s">
        <v>1869</v>
      </c>
      <c r="J1834" s="21">
        <f t="shared" ca="1" si="86"/>
        <v>69</v>
      </c>
      <c r="K1834" s="21">
        <f t="shared" ca="1" si="87"/>
        <v>68</v>
      </c>
    </row>
    <row r="1835" spans="1:11" x14ac:dyDescent="0.25">
      <c r="A1835" s="40" t="s">
        <v>4266</v>
      </c>
      <c r="B1835" s="23">
        <v>5031</v>
      </c>
      <c r="C1835" s="38" t="s">
        <v>56</v>
      </c>
      <c r="D1835" s="23" t="s">
        <v>64</v>
      </c>
      <c r="E1835" s="34" t="s">
        <v>64</v>
      </c>
      <c r="F1835" s="23" t="s">
        <v>76</v>
      </c>
      <c r="G1835" s="21" t="str">
        <f t="shared" ca="1" si="85"/>
        <v>VETERANS</v>
      </c>
      <c r="H1835" s="26">
        <v>19073</v>
      </c>
      <c r="I1835" s="39" t="s">
        <v>1870</v>
      </c>
      <c r="J1835" s="21">
        <f t="shared" ca="1" si="86"/>
        <v>67</v>
      </c>
      <c r="K1835" s="21">
        <f t="shared" ca="1" si="87"/>
        <v>66</v>
      </c>
    </row>
    <row r="1836" spans="1:11" x14ac:dyDescent="0.25">
      <c r="A1836" s="40" t="s">
        <v>4267</v>
      </c>
      <c r="B1836" s="22">
        <v>5020</v>
      </c>
      <c r="C1836" s="35" t="s">
        <v>47</v>
      </c>
      <c r="D1836" s="22" t="s">
        <v>64</v>
      </c>
      <c r="E1836" s="36" t="s">
        <v>64</v>
      </c>
      <c r="F1836" s="22" t="s">
        <v>76</v>
      </c>
      <c r="G1836" s="21" t="str">
        <f t="shared" ca="1" si="85"/>
        <v>VETERANS</v>
      </c>
      <c r="H1836" s="25">
        <v>19728</v>
      </c>
      <c r="I1836" s="37" t="s">
        <v>1871</v>
      </c>
      <c r="J1836" s="21">
        <f t="shared" ca="1" si="86"/>
        <v>65</v>
      </c>
      <c r="K1836" s="21">
        <f t="shared" ca="1" si="87"/>
        <v>65</v>
      </c>
    </row>
    <row r="1837" spans="1:11" x14ac:dyDescent="0.25">
      <c r="A1837" s="40" t="s">
        <v>4268</v>
      </c>
      <c r="B1837" s="23">
        <v>5020</v>
      </c>
      <c r="C1837" s="38" t="s">
        <v>47</v>
      </c>
      <c r="D1837" s="23" t="s">
        <v>63</v>
      </c>
      <c r="E1837" s="34" t="s">
        <v>64</v>
      </c>
      <c r="F1837" s="23" t="s">
        <v>76</v>
      </c>
      <c r="G1837" s="21" t="str">
        <f t="shared" ca="1" si="85"/>
        <v>VETERANS</v>
      </c>
      <c r="H1837" s="26">
        <v>19332</v>
      </c>
      <c r="I1837" s="39" t="s">
        <v>1872</v>
      </c>
      <c r="J1837" s="21">
        <f t="shared" ca="1" si="86"/>
        <v>67</v>
      </c>
      <c r="K1837" s="21">
        <f t="shared" ca="1" si="87"/>
        <v>66</v>
      </c>
    </row>
    <row r="1838" spans="1:11" x14ac:dyDescent="0.25">
      <c r="A1838" s="40" t="s">
        <v>4269</v>
      </c>
      <c r="B1838" s="22">
        <v>2001</v>
      </c>
      <c r="C1838" s="35" t="s">
        <v>3</v>
      </c>
      <c r="D1838" s="22" t="s">
        <v>63</v>
      </c>
      <c r="E1838" s="36" t="s">
        <v>64</v>
      </c>
      <c r="F1838" s="22" t="s">
        <v>76</v>
      </c>
      <c r="G1838" s="21" t="str">
        <f t="shared" ca="1" si="85"/>
        <v>VETERANS</v>
      </c>
      <c r="H1838" s="25">
        <v>15860</v>
      </c>
      <c r="I1838" s="37" t="s">
        <v>1873</v>
      </c>
      <c r="J1838" s="21">
        <f t="shared" ca="1" si="86"/>
        <v>76</v>
      </c>
      <c r="K1838" s="21">
        <f t="shared" ca="1" si="87"/>
        <v>75</v>
      </c>
    </row>
    <row r="1839" spans="1:11" x14ac:dyDescent="0.25">
      <c r="A1839" s="40" t="s">
        <v>4270</v>
      </c>
      <c r="B1839" s="23">
        <v>3008</v>
      </c>
      <c r="C1839" s="38" t="s">
        <v>29</v>
      </c>
      <c r="D1839" s="23" t="s">
        <v>64</v>
      </c>
      <c r="E1839" s="34" t="s">
        <v>64</v>
      </c>
      <c r="F1839" s="23" t="s">
        <v>76</v>
      </c>
      <c r="G1839" s="21" t="str">
        <f t="shared" ca="1" si="85"/>
        <v>VETERANS</v>
      </c>
      <c r="H1839" s="26">
        <v>12874</v>
      </c>
      <c r="I1839" s="39" t="s">
        <v>1874</v>
      </c>
      <c r="J1839" s="21">
        <f t="shared" ca="1" si="86"/>
        <v>84</v>
      </c>
      <c r="K1839" s="21">
        <f t="shared" ca="1" si="87"/>
        <v>83</v>
      </c>
    </row>
    <row r="1840" spans="1:11" x14ac:dyDescent="0.25">
      <c r="A1840" s="40" t="s">
        <v>4271</v>
      </c>
      <c r="B1840" s="23">
        <v>3004</v>
      </c>
      <c r="C1840" s="38" t="s">
        <v>25</v>
      </c>
      <c r="D1840" s="23" t="s">
        <v>63</v>
      </c>
      <c r="E1840" s="34" t="s">
        <v>64</v>
      </c>
      <c r="F1840" s="23" t="s">
        <v>76</v>
      </c>
      <c r="G1840" s="21" t="str">
        <f t="shared" ca="1" si="85"/>
        <v>VETERANS</v>
      </c>
      <c r="H1840" s="26">
        <v>18576</v>
      </c>
      <c r="I1840" s="39" t="s">
        <v>1876</v>
      </c>
      <c r="J1840" s="21">
        <f t="shared" ca="1" si="86"/>
        <v>69</v>
      </c>
      <c r="K1840" s="21">
        <f t="shared" ca="1" si="87"/>
        <v>68</v>
      </c>
    </row>
    <row r="1841" spans="1:11" x14ac:dyDescent="0.25">
      <c r="A1841" s="40" t="s">
        <v>4272</v>
      </c>
      <c r="B1841" s="22">
        <v>3012</v>
      </c>
      <c r="C1841" s="35" t="s">
        <v>32</v>
      </c>
      <c r="D1841" s="22" t="s">
        <v>63</v>
      </c>
      <c r="E1841" s="36" t="s">
        <v>64</v>
      </c>
      <c r="F1841" s="22" t="s">
        <v>76</v>
      </c>
      <c r="G1841" s="21" t="str">
        <f t="shared" ca="1" si="85"/>
        <v>VETERANS</v>
      </c>
      <c r="H1841" s="25">
        <v>21286</v>
      </c>
      <c r="I1841" s="37" t="s">
        <v>1875</v>
      </c>
      <c r="J1841" s="21">
        <f t="shared" ca="1" si="86"/>
        <v>61</v>
      </c>
      <c r="K1841" s="21">
        <f t="shared" ca="1" si="87"/>
        <v>60</v>
      </c>
    </row>
    <row r="1842" spans="1:11" x14ac:dyDescent="0.25">
      <c r="A1842" s="40" t="s">
        <v>4273</v>
      </c>
      <c r="B1842" s="22">
        <v>2011</v>
      </c>
      <c r="C1842" s="35" t="s">
        <v>7</v>
      </c>
      <c r="D1842" s="22" t="s">
        <v>63</v>
      </c>
      <c r="E1842" s="36" t="s">
        <v>64</v>
      </c>
      <c r="F1842" s="22" t="s">
        <v>77</v>
      </c>
      <c r="G1842" s="21" t="str">
        <f t="shared" ca="1" si="85"/>
        <v>VETERANS</v>
      </c>
      <c r="H1842" s="25">
        <v>18942</v>
      </c>
      <c r="I1842" s="37" t="s">
        <v>1890</v>
      </c>
      <c r="J1842" s="21">
        <f t="shared" ca="1" si="86"/>
        <v>68</v>
      </c>
      <c r="K1842" s="21">
        <f t="shared" ca="1" si="87"/>
        <v>67</v>
      </c>
    </row>
    <row r="1843" spans="1:11" x14ac:dyDescent="0.25">
      <c r="A1843" s="40" t="s">
        <v>4274</v>
      </c>
      <c r="B1843" s="23">
        <v>2011</v>
      </c>
      <c r="C1843" s="38" t="s">
        <v>7</v>
      </c>
      <c r="D1843" s="23" t="s">
        <v>63</v>
      </c>
      <c r="E1843" s="34" t="s">
        <v>64</v>
      </c>
      <c r="F1843" s="23" t="s">
        <v>76</v>
      </c>
      <c r="G1843" s="21" t="str">
        <f t="shared" ca="1" si="85"/>
        <v>VETERANS</v>
      </c>
      <c r="H1843" s="26">
        <v>19456</v>
      </c>
      <c r="I1843" s="39" t="s">
        <v>1891</v>
      </c>
      <c r="J1843" s="21">
        <f t="shared" ca="1" si="86"/>
        <v>66</v>
      </c>
      <c r="K1843" s="21">
        <f t="shared" ca="1" si="87"/>
        <v>65</v>
      </c>
    </row>
    <row r="1844" spans="1:11" x14ac:dyDescent="0.25">
      <c r="A1844" s="40" t="s">
        <v>4275</v>
      </c>
      <c r="B1844" s="23">
        <v>2011</v>
      </c>
      <c r="C1844" s="38" t="s">
        <v>7</v>
      </c>
      <c r="D1844" s="23" t="s">
        <v>64</v>
      </c>
      <c r="E1844" s="34" t="s">
        <v>64</v>
      </c>
      <c r="F1844" s="23" t="s">
        <v>76</v>
      </c>
      <c r="G1844" s="21" t="str">
        <f t="shared" ca="1" si="85"/>
        <v>VETERANS</v>
      </c>
      <c r="H1844" s="26">
        <v>20419</v>
      </c>
      <c r="I1844" s="39" t="s">
        <v>1892</v>
      </c>
      <c r="J1844" s="21">
        <f t="shared" ca="1" si="86"/>
        <v>64</v>
      </c>
      <c r="K1844" s="21">
        <f t="shared" ca="1" si="87"/>
        <v>63</v>
      </c>
    </row>
    <row r="1845" spans="1:11" x14ac:dyDescent="0.25">
      <c r="A1845" s="40" t="s">
        <v>4276</v>
      </c>
      <c r="B1845" s="22">
        <v>2016</v>
      </c>
      <c r="C1845" s="35" t="s">
        <v>10</v>
      </c>
      <c r="D1845" s="22" t="s">
        <v>63</v>
      </c>
      <c r="E1845" s="36" t="s">
        <v>64</v>
      </c>
      <c r="F1845" s="22" t="s">
        <v>76</v>
      </c>
      <c r="G1845" s="21" t="str">
        <f t="shared" ca="1" si="85"/>
        <v>SENIORS</v>
      </c>
      <c r="H1845" s="25">
        <v>23240</v>
      </c>
      <c r="I1845" s="37" t="s">
        <v>1894</v>
      </c>
      <c r="J1845" s="21">
        <f t="shared" ca="1" si="86"/>
        <v>56</v>
      </c>
      <c r="K1845" s="21">
        <f t="shared" ca="1" si="87"/>
        <v>55</v>
      </c>
    </row>
    <row r="1846" spans="1:11" x14ac:dyDescent="0.25">
      <c r="A1846" s="40" t="s">
        <v>4274</v>
      </c>
      <c r="B1846" s="23">
        <v>2022</v>
      </c>
      <c r="C1846" s="38" t="s">
        <v>12</v>
      </c>
      <c r="D1846" s="23" t="s">
        <v>63</v>
      </c>
      <c r="E1846" s="34" t="s">
        <v>64</v>
      </c>
      <c r="F1846" s="23" t="s">
        <v>76</v>
      </c>
      <c r="G1846" s="21" t="str">
        <f t="shared" ca="1" si="85"/>
        <v>VETERANS</v>
      </c>
      <c r="H1846" s="26">
        <v>20022</v>
      </c>
      <c r="I1846" s="39" t="s">
        <v>1880</v>
      </c>
      <c r="J1846" s="21">
        <f t="shared" ca="1" si="86"/>
        <v>65</v>
      </c>
      <c r="K1846" s="21">
        <f t="shared" ca="1" si="87"/>
        <v>64</v>
      </c>
    </row>
    <row r="1847" spans="1:11" x14ac:dyDescent="0.25">
      <c r="A1847" s="40" t="s">
        <v>4277</v>
      </c>
      <c r="B1847" s="22">
        <v>2026</v>
      </c>
      <c r="C1847" s="35" t="s">
        <v>16</v>
      </c>
      <c r="D1847" s="22" t="s">
        <v>63</v>
      </c>
      <c r="E1847" s="36" t="s">
        <v>64</v>
      </c>
      <c r="F1847" s="22" t="s">
        <v>76</v>
      </c>
      <c r="G1847" s="21" t="str">
        <f t="shared" ca="1" si="85"/>
        <v>SENIORS</v>
      </c>
      <c r="H1847" s="25">
        <v>32647</v>
      </c>
      <c r="I1847" s="37" t="s">
        <v>1878</v>
      </c>
      <c r="J1847" s="21">
        <f t="shared" ca="1" si="86"/>
        <v>30</v>
      </c>
      <c r="K1847" s="21">
        <f t="shared" ca="1" si="87"/>
        <v>29</v>
      </c>
    </row>
    <row r="1848" spans="1:11" x14ac:dyDescent="0.25">
      <c r="A1848" s="40" t="s">
        <v>4273</v>
      </c>
      <c r="B1848" s="22">
        <v>2035</v>
      </c>
      <c r="C1848" s="35" t="s">
        <v>22</v>
      </c>
      <c r="D1848" s="22" t="s">
        <v>63</v>
      </c>
      <c r="E1848" s="36" t="s">
        <v>64</v>
      </c>
      <c r="F1848" s="22" t="s">
        <v>76</v>
      </c>
      <c r="G1848" s="21" t="str">
        <f t="shared" ca="1" si="85"/>
        <v>VETERANS</v>
      </c>
      <c r="H1848" s="25">
        <v>19792</v>
      </c>
      <c r="I1848" s="37" t="s">
        <v>1877</v>
      </c>
      <c r="J1848" s="21">
        <f t="shared" ca="1" si="86"/>
        <v>65</v>
      </c>
      <c r="K1848" s="21">
        <f t="shared" ca="1" si="87"/>
        <v>65</v>
      </c>
    </row>
    <row r="1849" spans="1:11" x14ac:dyDescent="0.25">
      <c r="A1849" s="40" t="s">
        <v>4278</v>
      </c>
      <c r="B1849" s="23">
        <v>3003</v>
      </c>
      <c r="C1849" s="38" t="s">
        <v>24</v>
      </c>
      <c r="D1849" s="23" t="s">
        <v>64</v>
      </c>
      <c r="E1849" s="34" t="s">
        <v>64</v>
      </c>
      <c r="F1849" s="23" t="s">
        <v>76</v>
      </c>
      <c r="G1849" s="21" t="str">
        <f t="shared" ca="1" si="85"/>
        <v>VETERANS</v>
      </c>
      <c r="H1849" s="26">
        <v>19694</v>
      </c>
      <c r="I1849" s="39" t="s">
        <v>1895</v>
      </c>
      <c r="J1849" s="21">
        <f t="shared" ca="1" si="86"/>
        <v>66</v>
      </c>
      <c r="K1849" s="21">
        <f t="shared" ca="1" si="87"/>
        <v>65</v>
      </c>
    </row>
    <row r="1850" spans="1:11" x14ac:dyDescent="0.25">
      <c r="A1850" s="40" t="s">
        <v>4279</v>
      </c>
      <c r="B1850" s="23">
        <v>3007</v>
      </c>
      <c r="C1850" s="38" t="s">
        <v>28</v>
      </c>
      <c r="D1850" s="23" t="s">
        <v>63</v>
      </c>
      <c r="E1850" s="34" t="s">
        <v>64</v>
      </c>
      <c r="F1850" s="23" t="s">
        <v>76</v>
      </c>
      <c r="G1850" s="21" t="str">
        <f t="shared" ca="1" si="85"/>
        <v>VETERANS</v>
      </c>
      <c r="H1850" s="26">
        <v>12596</v>
      </c>
      <c r="I1850" s="39" t="s">
        <v>1893</v>
      </c>
      <c r="J1850" s="21">
        <f t="shared" ca="1" si="86"/>
        <v>85</v>
      </c>
      <c r="K1850" s="21">
        <f t="shared" ca="1" si="87"/>
        <v>84</v>
      </c>
    </row>
    <row r="1851" spans="1:11" x14ac:dyDescent="0.25">
      <c r="A1851" s="40" t="s">
        <v>4280</v>
      </c>
      <c r="B1851" s="22">
        <v>3010</v>
      </c>
      <c r="C1851" s="35" t="s">
        <v>31</v>
      </c>
      <c r="D1851" s="22" t="s">
        <v>63</v>
      </c>
      <c r="E1851" s="36" t="s">
        <v>64</v>
      </c>
      <c r="F1851" s="22" t="s">
        <v>76</v>
      </c>
      <c r="G1851" s="21" t="str">
        <f t="shared" ca="1" si="85"/>
        <v>SENIORS</v>
      </c>
      <c r="H1851" s="25">
        <v>23293</v>
      </c>
      <c r="I1851" s="37" t="s">
        <v>1879</v>
      </c>
      <c r="J1851" s="21">
        <f t="shared" ca="1" si="86"/>
        <v>56</v>
      </c>
      <c r="K1851" s="21">
        <f t="shared" ca="1" si="87"/>
        <v>55</v>
      </c>
    </row>
    <row r="1852" spans="1:11" x14ac:dyDescent="0.25">
      <c r="A1852" s="40" t="s">
        <v>4281</v>
      </c>
      <c r="B1852" s="23">
        <v>3014</v>
      </c>
      <c r="C1852" s="38" t="s">
        <v>34</v>
      </c>
      <c r="D1852" s="23" t="s">
        <v>63</v>
      </c>
      <c r="E1852" s="34" t="s">
        <v>64</v>
      </c>
      <c r="F1852" s="23" t="s">
        <v>76</v>
      </c>
      <c r="G1852" s="21" t="str">
        <f t="shared" ca="1" si="85"/>
        <v>VETERANS</v>
      </c>
      <c r="H1852" s="26">
        <v>17625</v>
      </c>
      <c r="I1852" s="39" t="s">
        <v>1883</v>
      </c>
      <c r="J1852" s="21">
        <f t="shared" ca="1" si="86"/>
        <v>71</v>
      </c>
      <c r="K1852" s="21">
        <f t="shared" ca="1" si="87"/>
        <v>70</v>
      </c>
    </row>
    <row r="1853" spans="1:11" x14ac:dyDescent="0.25">
      <c r="A1853" s="40" t="s">
        <v>4282</v>
      </c>
      <c r="B1853" s="22">
        <v>3014</v>
      </c>
      <c r="C1853" s="35" t="s">
        <v>34</v>
      </c>
      <c r="D1853" s="22" t="s">
        <v>63</v>
      </c>
      <c r="E1853" s="36" t="s">
        <v>64</v>
      </c>
      <c r="F1853" s="22" t="s">
        <v>76</v>
      </c>
      <c r="G1853" s="21" t="str">
        <f t="shared" ca="1" si="85"/>
        <v>SENIORS</v>
      </c>
      <c r="H1853" s="25">
        <v>25525</v>
      </c>
      <c r="I1853" s="37" t="s">
        <v>1884</v>
      </c>
      <c r="J1853" s="21">
        <f t="shared" ca="1" si="86"/>
        <v>50</v>
      </c>
      <c r="K1853" s="21">
        <f t="shared" ca="1" si="87"/>
        <v>49</v>
      </c>
    </row>
    <row r="1854" spans="1:11" x14ac:dyDescent="0.25">
      <c r="A1854" s="40" t="s">
        <v>4283</v>
      </c>
      <c r="B1854" s="22">
        <v>3025</v>
      </c>
      <c r="C1854" s="35" t="s">
        <v>39</v>
      </c>
      <c r="D1854" s="22" t="s">
        <v>63</v>
      </c>
      <c r="E1854" s="36" t="s">
        <v>64</v>
      </c>
      <c r="F1854" s="22" t="s">
        <v>76</v>
      </c>
      <c r="G1854" s="21" t="str">
        <f t="shared" ca="1" si="85"/>
        <v>VETERANS</v>
      </c>
      <c r="H1854" s="25">
        <v>16869</v>
      </c>
      <c r="I1854" s="37" t="s">
        <v>1889</v>
      </c>
      <c r="J1854" s="21">
        <f t="shared" ca="1" si="86"/>
        <v>73</v>
      </c>
      <c r="K1854" s="21">
        <f t="shared" ca="1" si="87"/>
        <v>73</v>
      </c>
    </row>
    <row r="1855" spans="1:11" x14ac:dyDescent="0.25">
      <c r="A1855" s="40" t="s">
        <v>4284</v>
      </c>
      <c r="B1855" s="22">
        <v>5002</v>
      </c>
      <c r="C1855" s="35" t="s">
        <v>75</v>
      </c>
      <c r="D1855" s="22" t="s">
        <v>63</v>
      </c>
      <c r="E1855" s="36" t="s">
        <v>64</v>
      </c>
      <c r="F1855" s="22" t="s">
        <v>76</v>
      </c>
      <c r="G1855" s="21" t="str">
        <f t="shared" ca="1" si="85"/>
        <v>SENIORS</v>
      </c>
      <c r="H1855" s="25">
        <v>23971</v>
      </c>
      <c r="I1855" s="37" t="s">
        <v>1881</v>
      </c>
      <c r="J1855" s="21">
        <f t="shared" ca="1" si="86"/>
        <v>54</v>
      </c>
      <c r="K1855" s="21">
        <f t="shared" ca="1" si="87"/>
        <v>53</v>
      </c>
    </row>
    <row r="1856" spans="1:11" x14ac:dyDescent="0.25">
      <c r="A1856" s="40" t="s">
        <v>4285</v>
      </c>
      <c r="B1856" s="23">
        <v>5002</v>
      </c>
      <c r="C1856" s="38" t="s">
        <v>75</v>
      </c>
      <c r="D1856" s="23" t="s">
        <v>63</v>
      </c>
      <c r="E1856" s="34" t="s">
        <v>64</v>
      </c>
      <c r="F1856" s="23" t="s">
        <v>76</v>
      </c>
      <c r="G1856" s="21" t="str">
        <f t="shared" ca="1" si="85"/>
        <v>VETERANS</v>
      </c>
      <c r="H1856" s="26">
        <v>22126</v>
      </c>
      <c r="I1856" s="39" t="s">
        <v>1882</v>
      </c>
      <c r="J1856" s="21">
        <f t="shared" ca="1" si="86"/>
        <v>59</v>
      </c>
      <c r="K1856" s="21">
        <f t="shared" ca="1" si="87"/>
        <v>58</v>
      </c>
    </row>
    <row r="1857" spans="1:11" x14ac:dyDescent="0.25">
      <c r="A1857" s="40" t="s">
        <v>4286</v>
      </c>
      <c r="B1857" s="22">
        <v>5012</v>
      </c>
      <c r="C1857" s="35" t="s">
        <v>44</v>
      </c>
      <c r="D1857" s="22" t="s">
        <v>63</v>
      </c>
      <c r="E1857" s="36" t="s">
        <v>64</v>
      </c>
      <c r="F1857" s="22" t="s">
        <v>76</v>
      </c>
      <c r="G1857" s="21" t="str">
        <f t="shared" ca="1" si="85"/>
        <v>VETERANS</v>
      </c>
      <c r="H1857" s="25">
        <v>17406</v>
      </c>
      <c r="I1857" s="37" t="s">
        <v>1885</v>
      </c>
      <c r="J1857" s="21">
        <f t="shared" ca="1" si="86"/>
        <v>72</v>
      </c>
      <c r="K1857" s="21">
        <f t="shared" ca="1" si="87"/>
        <v>71</v>
      </c>
    </row>
    <row r="1858" spans="1:11" x14ac:dyDescent="0.25">
      <c r="A1858" s="40" t="s">
        <v>4287</v>
      </c>
      <c r="B1858" s="22">
        <v>5012</v>
      </c>
      <c r="C1858" s="35" t="s">
        <v>44</v>
      </c>
      <c r="D1858" s="22" t="s">
        <v>63</v>
      </c>
      <c r="E1858" s="36" t="s">
        <v>64</v>
      </c>
      <c r="F1858" s="22" t="s">
        <v>76</v>
      </c>
      <c r="G1858" s="21" t="str">
        <f t="shared" ref="G1858:G1921" ca="1" si="88">VLOOKUP(H1858,$P$2:$Q$15,2,1)</f>
        <v>VETERANS</v>
      </c>
      <c r="H1858" s="25">
        <v>19681</v>
      </c>
      <c r="I1858" s="37" t="s">
        <v>1886</v>
      </c>
      <c r="J1858" s="21">
        <f t="shared" ref="J1858:J1921" ca="1" si="89">DATEDIF(H1858,DATE(YEAR(TODAY()),12,31),"y")</f>
        <v>66</v>
      </c>
      <c r="K1858" s="21">
        <f t="shared" ref="K1858:K1921" ca="1" si="90">IF(H1858="","",DATEDIF(H1858,TODAY(),"Y"))</f>
        <v>65</v>
      </c>
    </row>
    <row r="1859" spans="1:11" x14ac:dyDescent="0.25">
      <c r="A1859" s="40" t="s">
        <v>4288</v>
      </c>
      <c r="B1859" s="23">
        <v>5012</v>
      </c>
      <c r="C1859" s="38" t="s">
        <v>44</v>
      </c>
      <c r="D1859" s="23" t="s">
        <v>63</v>
      </c>
      <c r="E1859" s="34" t="s">
        <v>64</v>
      </c>
      <c r="F1859" s="23" t="s">
        <v>76</v>
      </c>
      <c r="G1859" s="21" t="str">
        <f t="shared" ca="1" si="88"/>
        <v>SENIORS</v>
      </c>
      <c r="H1859" s="26">
        <v>26551</v>
      </c>
      <c r="I1859" s="39" t="s">
        <v>1887</v>
      </c>
      <c r="J1859" s="21">
        <f t="shared" ca="1" si="89"/>
        <v>47</v>
      </c>
      <c r="K1859" s="21">
        <f t="shared" ca="1" si="90"/>
        <v>46</v>
      </c>
    </row>
    <row r="1860" spans="1:11" x14ac:dyDescent="0.25">
      <c r="A1860" s="40" t="s">
        <v>4289</v>
      </c>
      <c r="B1860" s="23">
        <v>5012</v>
      </c>
      <c r="C1860" s="38" t="s">
        <v>44</v>
      </c>
      <c r="D1860" s="23" t="s">
        <v>64</v>
      </c>
      <c r="E1860" s="34" t="s">
        <v>64</v>
      </c>
      <c r="F1860" s="23" t="s">
        <v>76</v>
      </c>
      <c r="G1860" s="21" t="str">
        <f t="shared" ca="1" si="88"/>
        <v>VETERANS</v>
      </c>
      <c r="H1860" s="26">
        <v>18565</v>
      </c>
      <c r="I1860" s="39" t="s">
        <v>1888</v>
      </c>
      <c r="J1860" s="21">
        <f t="shared" ca="1" si="89"/>
        <v>69</v>
      </c>
      <c r="K1860" s="21">
        <f t="shared" ca="1" si="90"/>
        <v>68</v>
      </c>
    </row>
    <row r="1861" spans="1:11" x14ac:dyDescent="0.25">
      <c r="A1861" s="40" t="s">
        <v>4290</v>
      </c>
      <c r="B1861" s="23">
        <v>5027</v>
      </c>
      <c r="C1861" s="38" t="s">
        <v>52</v>
      </c>
      <c r="D1861" s="23" t="s">
        <v>63</v>
      </c>
      <c r="E1861" s="34" t="s">
        <v>64</v>
      </c>
      <c r="F1861" s="23" t="s">
        <v>76</v>
      </c>
      <c r="G1861" s="21" t="str">
        <f t="shared" ca="1" si="88"/>
        <v>VETERANS</v>
      </c>
      <c r="H1861" s="26">
        <v>22688</v>
      </c>
      <c r="I1861" s="39" t="s">
        <v>1896</v>
      </c>
      <c r="J1861" s="21">
        <f t="shared" ca="1" si="89"/>
        <v>57</v>
      </c>
      <c r="K1861" s="21">
        <f t="shared" ca="1" si="90"/>
        <v>57</v>
      </c>
    </row>
    <row r="1862" spans="1:11" x14ac:dyDescent="0.25">
      <c r="A1862" s="40" t="s">
        <v>4291</v>
      </c>
      <c r="B1862" s="22">
        <v>3007</v>
      </c>
      <c r="C1862" s="35" t="s">
        <v>28</v>
      </c>
      <c r="D1862" s="22" t="s">
        <v>63</v>
      </c>
      <c r="E1862" s="36" t="s">
        <v>64</v>
      </c>
      <c r="F1862" s="22" t="s">
        <v>76</v>
      </c>
      <c r="G1862" s="21" t="str">
        <f t="shared" ca="1" si="88"/>
        <v>VETERANS</v>
      </c>
      <c r="H1862" s="25">
        <v>13233</v>
      </c>
      <c r="I1862" s="37" t="s">
        <v>1897</v>
      </c>
      <c r="J1862" s="21">
        <f t="shared" ca="1" si="89"/>
        <v>83</v>
      </c>
      <c r="K1862" s="21">
        <f t="shared" ca="1" si="90"/>
        <v>82</v>
      </c>
    </row>
    <row r="1863" spans="1:11" x14ac:dyDescent="0.25">
      <c r="A1863" s="40" t="s">
        <v>4292</v>
      </c>
      <c r="B1863" s="23">
        <v>2012</v>
      </c>
      <c r="C1863" s="38" t="s">
        <v>8</v>
      </c>
      <c r="D1863" s="23" t="s">
        <v>63</v>
      </c>
      <c r="E1863" s="34" t="s">
        <v>64</v>
      </c>
      <c r="F1863" s="23" t="s">
        <v>76</v>
      </c>
      <c r="G1863" s="21" t="str">
        <f t="shared" ca="1" si="88"/>
        <v>VETERANS</v>
      </c>
      <c r="H1863" s="26">
        <v>20838</v>
      </c>
      <c r="I1863" s="39" t="s">
        <v>1903</v>
      </c>
      <c r="J1863" s="21">
        <f t="shared" ca="1" si="89"/>
        <v>62</v>
      </c>
      <c r="K1863" s="21">
        <f t="shared" ca="1" si="90"/>
        <v>62</v>
      </c>
    </row>
    <row r="1864" spans="1:11" x14ac:dyDescent="0.25">
      <c r="A1864" s="40" t="s">
        <v>4293</v>
      </c>
      <c r="B1864" s="22">
        <v>2016</v>
      </c>
      <c r="C1864" s="35" t="s">
        <v>10</v>
      </c>
      <c r="D1864" s="22" t="s">
        <v>63</v>
      </c>
      <c r="E1864" s="36" t="s">
        <v>64</v>
      </c>
      <c r="F1864" s="22" t="s">
        <v>76</v>
      </c>
      <c r="G1864" s="21" t="str">
        <f t="shared" ca="1" si="88"/>
        <v>VETERANS</v>
      </c>
      <c r="H1864" s="25">
        <v>17239</v>
      </c>
      <c r="I1864" s="37" t="s">
        <v>1902</v>
      </c>
      <c r="J1864" s="21">
        <f t="shared" ca="1" si="89"/>
        <v>72</v>
      </c>
      <c r="K1864" s="21">
        <f t="shared" ca="1" si="90"/>
        <v>71</v>
      </c>
    </row>
    <row r="1865" spans="1:11" x14ac:dyDescent="0.25">
      <c r="A1865" s="40" t="s">
        <v>4294</v>
      </c>
      <c r="B1865" s="23">
        <v>2033</v>
      </c>
      <c r="C1865" s="38" t="s">
        <v>21</v>
      </c>
      <c r="D1865" s="23" t="s">
        <v>63</v>
      </c>
      <c r="E1865" s="34" t="s">
        <v>64</v>
      </c>
      <c r="F1865" s="23" t="s">
        <v>76</v>
      </c>
      <c r="G1865" s="21" t="str">
        <f t="shared" ca="1" si="88"/>
        <v>SENIORS</v>
      </c>
      <c r="H1865" s="26">
        <v>30649</v>
      </c>
      <c r="I1865" s="39" t="s">
        <v>1898</v>
      </c>
      <c r="J1865" s="21">
        <f t="shared" ca="1" si="89"/>
        <v>36</v>
      </c>
      <c r="K1865" s="21">
        <f t="shared" ca="1" si="90"/>
        <v>35</v>
      </c>
    </row>
    <row r="1866" spans="1:11" x14ac:dyDescent="0.25">
      <c r="A1866" s="40" t="s">
        <v>4295</v>
      </c>
      <c r="B1866" s="22">
        <v>2033</v>
      </c>
      <c r="C1866" s="35" t="s">
        <v>21</v>
      </c>
      <c r="D1866" s="22" t="s">
        <v>64</v>
      </c>
      <c r="E1866" s="36" t="s">
        <v>64</v>
      </c>
      <c r="F1866" s="22" t="s">
        <v>76</v>
      </c>
      <c r="G1866" s="21" t="str">
        <f t="shared" ca="1" si="88"/>
        <v>SENIORS</v>
      </c>
      <c r="H1866" s="25">
        <v>30174</v>
      </c>
      <c r="I1866" s="37" t="s">
        <v>1899</v>
      </c>
      <c r="J1866" s="21">
        <f t="shared" ca="1" si="89"/>
        <v>37</v>
      </c>
      <c r="K1866" s="21">
        <f t="shared" ca="1" si="90"/>
        <v>36</v>
      </c>
    </row>
    <row r="1867" spans="1:11" x14ac:dyDescent="0.25">
      <c r="A1867" s="40" t="s">
        <v>4292</v>
      </c>
      <c r="B1867" s="22">
        <v>3006</v>
      </c>
      <c r="C1867" s="35" t="s">
        <v>27</v>
      </c>
      <c r="D1867" s="22" t="s">
        <v>63</v>
      </c>
      <c r="E1867" s="36" t="s">
        <v>64</v>
      </c>
      <c r="F1867" s="22" t="s">
        <v>76</v>
      </c>
      <c r="G1867" s="21" t="str">
        <f t="shared" ca="1" si="88"/>
        <v>SENIORS</v>
      </c>
      <c r="H1867" s="25">
        <v>23468</v>
      </c>
      <c r="I1867" s="37" t="s">
        <v>1900</v>
      </c>
      <c r="J1867" s="21">
        <f t="shared" ca="1" si="89"/>
        <v>55</v>
      </c>
      <c r="K1867" s="21">
        <f t="shared" ca="1" si="90"/>
        <v>54</v>
      </c>
    </row>
    <row r="1868" spans="1:11" x14ac:dyDescent="0.25">
      <c r="A1868" s="40" t="s">
        <v>4296</v>
      </c>
      <c r="B1868" s="23">
        <v>5026</v>
      </c>
      <c r="C1868" s="38" t="s">
        <v>51</v>
      </c>
      <c r="D1868" s="23" t="s">
        <v>63</v>
      </c>
      <c r="E1868" s="34" t="s">
        <v>64</v>
      </c>
      <c r="F1868" s="23" t="s">
        <v>76</v>
      </c>
      <c r="G1868" s="21" t="str">
        <f t="shared" ca="1" si="88"/>
        <v>JUNIORS</v>
      </c>
      <c r="H1868" s="26">
        <v>37877</v>
      </c>
      <c r="I1868" s="39" t="s">
        <v>1901</v>
      </c>
      <c r="J1868" s="21">
        <f t="shared" ca="1" si="89"/>
        <v>16</v>
      </c>
      <c r="K1868" s="21">
        <f t="shared" ca="1" si="90"/>
        <v>15</v>
      </c>
    </row>
    <row r="1869" spans="1:11" x14ac:dyDescent="0.25">
      <c r="A1869" s="40" t="s">
        <v>4297</v>
      </c>
      <c r="B1869" s="23">
        <v>2032</v>
      </c>
      <c r="C1869" s="38" t="s">
        <v>20</v>
      </c>
      <c r="D1869" s="23" t="s">
        <v>64</v>
      </c>
      <c r="E1869" s="34" t="s">
        <v>64</v>
      </c>
      <c r="F1869" s="23" t="s">
        <v>76</v>
      </c>
      <c r="G1869" s="21" t="str">
        <f t="shared" ca="1" si="88"/>
        <v>SENIORS</v>
      </c>
      <c r="H1869" s="26">
        <v>25475</v>
      </c>
      <c r="I1869" s="39" t="s">
        <v>1904</v>
      </c>
      <c r="J1869" s="21">
        <f t="shared" ca="1" si="89"/>
        <v>50</v>
      </c>
      <c r="K1869" s="21">
        <f t="shared" ca="1" si="90"/>
        <v>49</v>
      </c>
    </row>
    <row r="1870" spans="1:11" x14ac:dyDescent="0.25">
      <c r="A1870" s="40" t="s">
        <v>4298</v>
      </c>
      <c r="B1870" s="22">
        <v>2032</v>
      </c>
      <c r="C1870" s="35" t="s">
        <v>20</v>
      </c>
      <c r="D1870" s="22" t="s">
        <v>63</v>
      </c>
      <c r="E1870" s="36" t="s">
        <v>64</v>
      </c>
      <c r="F1870" s="22" t="s">
        <v>76</v>
      </c>
      <c r="G1870" s="21" t="str">
        <f t="shared" ca="1" si="88"/>
        <v>SENIORS</v>
      </c>
      <c r="H1870" s="25">
        <v>24726</v>
      </c>
      <c r="I1870" s="37" t="s">
        <v>1905</v>
      </c>
      <c r="J1870" s="21">
        <f t="shared" ca="1" si="89"/>
        <v>52</v>
      </c>
      <c r="K1870" s="21">
        <f t="shared" ca="1" si="90"/>
        <v>51</v>
      </c>
    </row>
    <row r="1871" spans="1:11" x14ac:dyDescent="0.25">
      <c r="A1871" s="40" t="s">
        <v>4299</v>
      </c>
      <c r="B1871" s="23">
        <v>2032</v>
      </c>
      <c r="C1871" s="38" t="s">
        <v>20</v>
      </c>
      <c r="D1871" s="23" t="s">
        <v>63</v>
      </c>
      <c r="E1871" s="34" t="s">
        <v>64</v>
      </c>
      <c r="F1871" s="23" t="s">
        <v>76</v>
      </c>
      <c r="G1871" s="21" t="str">
        <f t="shared" ca="1" si="88"/>
        <v>CADETS</v>
      </c>
      <c r="H1871" s="26">
        <v>38230</v>
      </c>
      <c r="I1871" s="39" t="s">
        <v>1906</v>
      </c>
      <c r="J1871" s="21">
        <f t="shared" ca="1" si="89"/>
        <v>15</v>
      </c>
      <c r="K1871" s="21">
        <f t="shared" ca="1" si="90"/>
        <v>14</v>
      </c>
    </row>
    <row r="1872" spans="1:11" x14ac:dyDescent="0.25">
      <c r="A1872" s="40" t="s">
        <v>4300</v>
      </c>
      <c r="B1872" s="22">
        <v>2032</v>
      </c>
      <c r="C1872" s="35" t="s">
        <v>20</v>
      </c>
      <c r="D1872" s="22" t="s">
        <v>63</v>
      </c>
      <c r="E1872" s="36" t="s">
        <v>64</v>
      </c>
      <c r="F1872" s="22" t="s">
        <v>76</v>
      </c>
      <c r="G1872" s="21" t="str">
        <f t="shared" ca="1" si="88"/>
        <v>JUNIORS</v>
      </c>
      <c r="H1872" s="25">
        <v>37368</v>
      </c>
      <c r="I1872" s="37" t="s">
        <v>1907</v>
      </c>
      <c r="J1872" s="21">
        <f t="shared" ca="1" si="89"/>
        <v>17</v>
      </c>
      <c r="K1872" s="21">
        <f t="shared" ca="1" si="90"/>
        <v>16</v>
      </c>
    </row>
    <row r="1873" spans="1:11" x14ac:dyDescent="0.25">
      <c r="A1873" s="40" t="s">
        <v>4301</v>
      </c>
      <c r="B1873" s="23">
        <v>5034</v>
      </c>
      <c r="C1873" s="38" t="s">
        <v>58</v>
      </c>
      <c r="D1873" s="23" t="s">
        <v>63</v>
      </c>
      <c r="E1873" s="34" t="s">
        <v>64</v>
      </c>
      <c r="F1873" s="23" t="s">
        <v>76</v>
      </c>
      <c r="G1873" s="21" t="str">
        <f t="shared" ca="1" si="88"/>
        <v>VETERANS</v>
      </c>
      <c r="H1873" s="26">
        <v>21377</v>
      </c>
      <c r="I1873" s="39" t="s">
        <v>1908</v>
      </c>
      <c r="J1873" s="21">
        <f t="shared" ca="1" si="89"/>
        <v>61</v>
      </c>
      <c r="K1873" s="21">
        <f t="shared" ca="1" si="90"/>
        <v>60</v>
      </c>
    </row>
    <row r="1874" spans="1:11" x14ac:dyDescent="0.25">
      <c r="A1874" s="40" t="s">
        <v>4302</v>
      </c>
      <c r="B1874" s="22">
        <v>2030</v>
      </c>
      <c r="C1874" s="35" t="s">
        <v>19</v>
      </c>
      <c r="D1874" s="22" t="s">
        <v>63</v>
      </c>
      <c r="E1874" s="36" t="s">
        <v>64</v>
      </c>
      <c r="F1874" s="22" t="s">
        <v>76</v>
      </c>
      <c r="G1874" s="21" t="str">
        <f t="shared" ca="1" si="88"/>
        <v>VETERANS</v>
      </c>
      <c r="H1874" s="25">
        <v>16995</v>
      </c>
      <c r="I1874" s="37" t="s">
        <v>1909</v>
      </c>
      <c r="J1874" s="21">
        <f t="shared" ca="1" si="89"/>
        <v>73</v>
      </c>
      <c r="K1874" s="21">
        <f t="shared" ca="1" si="90"/>
        <v>72</v>
      </c>
    </row>
    <row r="1875" spans="1:11" x14ac:dyDescent="0.25">
      <c r="A1875" s="40" t="s">
        <v>4303</v>
      </c>
      <c r="B1875" s="23">
        <v>5003</v>
      </c>
      <c r="C1875" s="38" t="s">
        <v>40</v>
      </c>
      <c r="D1875" s="23" t="s">
        <v>63</v>
      </c>
      <c r="E1875" s="34" t="s">
        <v>64</v>
      </c>
      <c r="F1875" s="23" t="s">
        <v>76</v>
      </c>
      <c r="G1875" s="21" t="str">
        <f t="shared" ca="1" si="88"/>
        <v>SENIORS</v>
      </c>
      <c r="H1875" s="26">
        <v>32271</v>
      </c>
      <c r="I1875" s="39" t="s">
        <v>2432</v>
      </c>
      <c r="J1875" s="21">
        <f t="shared" ca="1" si="89"/>
        <v>31</v>
      </c>
      <c r="K1875" s="21">
        <f t="shared" ca="1" si="90"/>
        <v>30</v>
      </c>
    </row>
    <row r="1876" spans="1:11" x14ac:dyDescent="0.25">
      <c r="A1876" s="40" t="s">
        <v>4304</v>
      </c>
      <c r="B1876" s="22">
        <v>5031</v>
      </c>
      <c r="C1876" s="35" t="s">
        <v>56</v>
      </c>
      <c r="D1876" s="22" t="s">
        <v>63</v>
      </c>
      <c r="E1876" s="36" t="s">
        <v>64</v>
      </c>
      <c r="F1876" s="22" t="s">
        <v>76</v>
      </c>
      <c r="G1876" s="21" t="str">
        <f t="shared" ca="1" si="88"/>
        <v>VETERANS</v>
      </c>
      <c r="H1876" s="25">
        <v>18089</v>
      </c>
      <c r="I1876" s="37" t="s">
        <v>1910</v>
      </c>
      <c r="J1876" s="21">
        <f t="shared" ca="1" si="89"/>
        <v>70</v>
      </c>
      <c r="K1876" s="21">
        <f t="shared" ca="1" si="90"/>
        <v>69</v>
      </c>
    </row>
    <row r="1877" spans="1:11" x14ac:dyDescent="0.25">
      <c r="A1877" s="40" t="s">
        <v>4305</v>
      </c>
      <c r="B1877" s="23">
        <v>2029</v>
      </c>
      <c r="C1877" s="38" t="s">
        <v>18</v>
      </c>
      <c r="D1877" s="23" t="s">
        <v>63</v>
      </c>
      <c r="E1877" s="34" t="s">
        <v>64</v>
      </c>
      <c r="F1877" s="23" t="s">
        <v>76</v>
      </c>
      <c r="G1877" s="21" t="str">
        <f t="shared" ca="1" si="88"/>
        <v>VETERANS</v>
      </c>
      <c r="H1877" s="26">
        <v>22300</v>
      </c>
      <c r="I1877" s="39" t="s">
        <v>1911</v>
      </c>
      <c r="J1877" s="21">
        <f t="shared" ca="1" si="89"/>
        <v>58</v>
      </c>
      <c r="K1877" s="21">
        <f t="shared" ca="1" si="90"/>
        <v>58</v>
      </c>
    </row>
    <row r="1878" spans="1:11" x14ac:dyDescent="0.25">
      <c r="A1878" s="40" t="s">
        <v>4306</v>
      </c>
      <c r="B1878" s="22">
        <v>2026</v>
      </c>
      <c r="C1878" s="35" t="s">
        <v>16</v>
      </c>
      <c r="D1878" s="22" t="s">
        <v>63</v>
      </c>
      <c r="E1878" s="36" t="s">
        <v>64</v>
      </c>
      <c r="F1878" s="22" t="s">
        <v>76</v>
      </c>
      <c r="G1878" s="21" t="str">
        <f t="shared" ca="1" si="88"/>
        <v>SENIORS</v>
      </c>
      <c r="H1878" s="25">
        <v>25543</v>
      </c>
      <c r="I1878" s="37" t="s">
        <v>1912</v>
      </c>
      <c r="J1878" s="21">
        <f t="shared" ca="1" si="89"/>
        <v>50</v>
      </c>
      <c r="K1878" s="21">
        <f t="shared" ca="1" si="90"/>
        <v>49</v>
      </c>
    </row>
    <row r="1879" spans="1:11" x14ac:dyDescent="0.25">
      <c r="A1879" s="40" t="s">
        <v>4307</v>
      </c>
      <c r="B1879" s="23">
        <v>2027</v>
      </c>
      <c r="C1879" s="38" t="s">
        <v>17</v>
      </c>
      <c r="D1879" s="23" t="s">
        <v>63</v>
      </c>
      <c r="E1879" s="34" t="s">
        <v>64</v>
      </c>
      <c r="F1879" s="23" t="s">
        <v>76</v>
      </c>
      <c r="G1879" s="21" t="str">
        <f t="shared" ca="1" si="88"/>
        <v>SENIORS</v>
      </c>
      <c r="H1879" s="26">
        <v>24364</v>
      </c>
      <c r="I1879" s="39" t="s">
        <v>1913</v>
      </c>
      <c r="J1879" s="21">
        <f t="shared" ca="1" si="89"/>
        <v>53</v>
      </c>
      <c r="K1879" s="21">
        <f t="shared" ca="1" si="90"/>
        <v>52</v>
      </c>
    </row>
    <row r="1880" spans="1:11" x14ac:dyDescent="0.25">
      <c r="A1880" s="40" t="s">
        <v>4308</v>
      </c>
      <c r="B1880" s="22">
        <v>3009</v>
      </c>
      <c r="C1880" s="35" t="s">
        <v>30</v>
      </c>
      <c r="D1880" s="22" t="s">
        <v>63</v>
      </c>
      <c r="E1880" s="36" t="s">
        <v>64</v>
      </c>
      <c r="F1880" s="22" t="s">
        <v>76</v>
      </c>
      <c r="G1880" s="21" t="str">
        <f t="shared" ca="1" si="88"/>
        <v>VETERANS</v>
      </c>
      <c r="H1880" s="25">
        <v>20934</v>
      </c>
      <c r="I1880" s="37" t="s">
        <v>1914</v>
      </c>
      <c r="J1880" s="21">
        <f t="shared" ca="1" si="89"/>
        <v>62</v>
      </c>
      <c r="K1880" s="21">
        <f t="shared" ca="1" si="90"/>
        <v>61</v>
      </c>
    </row>
    <row r="1881" spans="1:11" x14ac:dyDescent="0.25">
      <c r="A1881" s="40" t="s">
        <v>4309</v>
      </c>
      <c r="B1881" s="23">
        <v>5012</v>
      </c>
      <c r="C1881" s="38" t="s">
        <v>44</v>
      </c>
      <c r="D1881" s="23" t="s">
        <v>63</v>
      </c>
      <c r="E1881" s="34" t="s">
        <v>64</v>
      </c>
      <c r="F1881" s="23" t="s">
        <v>76</v>
      </c>
      <c r="G1881" s="21" t="str">
        <f t="shared" ca="1" si="88"/>
        <v>VETERANS</v>
      </c>
      <c r="H1881" s="26">
        <v>19595</v>
      </c>
      <c r="I1881" s="39" t="s">
        <v>1915</v>
      </c>
      <c r="J1881" s="21">
        <f t="shared" ca="1" si="89"/>
        <v>66</v>
      </c>
      <c r="K1881" s="21">
        <f t="shared" ca="1" si="90"/>
        <v>65</v>
      </c>
    </row>
    <row r="1882" spans="1:11" x14ac:dyDescent="0.25">
      <c r="A1882" s="40" t="s">
        <v>4310</v>
      </c>
      <c r="B1882" s="22">
        <v>3005</v>
      </c>
      <c r="C1882" s="35" t="s">
        <v>26</v>
      </c>
      <c r="D1882" s="22" t="s">
        <v>63</v>
      </c>
      <c r="E1882" s="36" t="s">
        <v>64</v>
      </c>
      <c r="F1882" s="22" t="s">
        <v>76</v>
      </c>
      <c r="G1882" s="21" t="str">
        <f t="shared" ca="1" si="88"/>
        <v>VETERANS</v>
      </c>
      <c r="H1882" s="25">
        <v>17259</v>
      </c>
      <c r="I1882" s="37" t="s">
        <v>1916</v>
      </c>
      <c r="J1882" s="21">
        <f t="shared" ca="1" si="89"/>
        <v>72</v>
      </c>
      <c r="K1882" s="21">
        <f t="shared" ca="1" si="90"/>
        <v>71</v>
      </c>
    </row>
    <row r="1883" spans="1:11" x14ac:dyDescent="0.25">
      <c r="A1883" s="40" t="s">
        <v>4311</v>
      </c>
      <c r="B1883" s="23">
        <v>2010</v>
      </c>
      <c r="C1883" s="38" t="s">
        <v>6</v>
      </c>
      <c r="D1883" s="23" t="s">
        <v>63</v>
      </c>
      <c r="E1883" s="34" t="s">
        <v>64</v>
      </c>
      <c r="F1883" s="23" t="s">
        <v>76</v>
      </c>
      <c r="G1883" s="21" t="str">
        <f t="shared" ca="1" si="88"/>
        <v>VETERANS</v>
      </c>
      <c r="H1883" s="26">
        <v>17330</v>
      </c>
      <c r="I1883" s="39" t="s">
        <v>1917</v>
      </c>
      <c r="J1883" s="21">
        <f t="shared" ca="1" si="89"/>
        <v>72</v>
      </c>
      <c r="K1883" s="21">
        <f t="shared" ca="1" si="90"/>
        <v>71</v>
      </c>
    </row>
    <row r="1884" spans="1:11" x14ac:dyDescent="0.25">
      <c r="A1884" s="40" t="s">
        <v>4312</v>
      </c>
      <c r="B1884" s="22">
        <v>2029</v>
      </c>
      <c r="C1884" s="35" t="s">
        <v>18</v>
      </c>
      <c r="D1884" s="22" t="s">
        <v>63</v>
      </c>
      <c r="E1884" s="36" t="s">
        <v>64</v>
      </c>
      <c r="F1884" s="22" t="s">
        <v>76</v>
      </c>
      <c r="G1884" s="21" t="str">
        <f t="shared" ca="1" si="88"/>
        <v>SENIORS</v>
      </c>
      <c r="H1884" s="25">
        <v>35802</v>
      </c>
      <c r="I1884" s="37" t="s">
        <v>1918</v>
      </c>
      <c r="J1884" s="21">
        <f t="shared" ca="1" si="89"/>
        <v>21</v>
      </c>
      <c r="K1884" s="21">
        <f t="shared" ca="1" si="90"/>
        <v>21</v>
      </c>
    </row>
    <row r="1885" spans="1:11" x14ac:dyDescent="0.25">
      <c r="A1885" s="40" t="s">
        <v>4313</v>
      </c>
      <c r="B1885" s="23">
        <v>2029</v>
      </c>
      <c r="C1885" s="38" t="s">
        <v>18</v>
      </c>
      <c r="D1885" s="23" t="s">
        <v>64</v>
      </c>
      <c r="E1885" s="34" t="s">
        <v>64</v>
      </c>
      <c r="F1885" s="23" t="s">
        <v>76</v>
      </c>
      <c r="G1885" s="21" t="str">
        <f t="shared" ca="1" si="88"/>
        <v>SENIORS</v>
      </c>
      <c r="H1885" s="26">
        <v>23675</v>
      </c>
      <c r="I1885" s="39" t="s">
        <v>1919</v>
      </c>
      <c r="J1885" s="21">
        <f t="shared" ca="1" si="89"/>
        <v>55</v>
      </c>
      <c r="K1885" s="21">
        <f t="shared" ca="1" si="90"/>
        <v>54</v>
      </c>
    </row>
    <row r="1886" spans="1:11" x14ac:dyDescent="0.25">
      <c r="A1886" s="40" t="s">
        <v>4314</v>
      </c>
      <c r="B1886" s="22">
        <v>2029</v>
      </c>
      <c r="C1886" s="35" t="s">
        <v>18</v>
      </c>
      <c r="D1886" s="22" t="s">
        <v>64</v>
      </c>
      <c r="E1886" s="36" t="s">
        <v>64</v>
      </c>
      <c r="F1886" s="22" t="s">
        <v>76</v>
      </c>
      <c r="G1886" s="21" t="str">
        <f t="shared" ca="1" si="88"/>
        <v>JUNIORS</v>
      </c>
      <c r="H1886" s="25">
        <v>37337</v>
      </c>
      <c r="I1886" s="37" t="s">
        <v>1920</v>
      </c>
      <c r="J1886" s="21">
        <f t="shared" ca="1" si="89"/>
        <v>17</v>
      </c>
      <c r="K1886" s="21">
        <f t="shared" ca="1" si="90"/>
        <v>16</v>
      </c>
    </row>
    <row r="1887" spans="1:11" x14ac:dyDescent="0.25">
      <c r="A1887" s="40" t="s">
        <v>4315</v>
      </c>
      <c r="B1887" s="23">
        <v>3012</v>
      </c>
      <c r="C1887" s="38" t="s">
        <v>32</v>
      </c>
      <c r="D1887" s="23" t="s">
        <v>63</v>
      </c>
      <c r="E1887" s="34" t="s">
        <v>64</v>
      </c>
      <c r="F1887" s="23" t="s">
        <v>76</v>
      </c>
      <c r="G1887" s="21" t="str">
        <f t="shared" ca="1" si="88"/>
        <v>VETERANS</v>
      </c>
      <c r="H1887" s="26">
        <v>22362</v>
      </c>
      <c r="I1887" s="39" t="s">
        <v>1921</v>
      </c>
      <c r="J1887" s="21">
        <f t="shared" ca="1" si="89"/>
        <v>58</v>
      </c>
      <c r="K1887" s="21">
        <f t="shared" ca="1" si="90"/>
        <v>57</v>
      </c>
    </row>
    <row r="1888" spans="1:11" x14ac:dyDescent="0.25">
      <c r="A1888" s="40" t="s">
        <v>4316</v>
      </c>
      <c r="B1888" s="22">
        <v>3007</v>
      </c>
      <c r="C1888" s="35" t="s">
        <v>28</v>
      </c>
      <c r="D1888" s="22" t="s">
        <v>64</v>
      </c>
      <c r="E1888" s="36" t="s">
        <v>64</v>
      </c>
      <c r="F1888" s="22" t="s">
        <v>76</v>
      </c>
      <c r="G1888" s="21" t="str">
        <f t="shared" ca="1" si="88"/>
        <v>VETERANS</v>
      </c>
      <c r="H1888" s="25">
        <v>18268</v>
      </c>
      <c r="I1888" s="37" t="s">
        <v>1922</v>
      </c>
      <c r="J1888" s="21">
        <f t="shared" ca="1" si="89"/>
        <v>69</v>
      </c>
      <c r="K1888" s="21">
        <f t="shared" ca="1" si="90"/>
        <v>69</v>
      </c>
    </row>
    <row r="1889" spans="1:11" x14ac:dyDescent="0.25">
      <c r="A1889" s="40" t="s">
        <v>4317</v>
      </c>
      <c r="B1889" s="23">
        <v>3001</v>
      </c>
      <c r="C1889" s="38" t="s">
        <v>23</v>
      </c>
      <c r="D1889" s="23" t="s">
        <v>63</v>
      </c>
      <c r="E1889" s="34" t="s">
        <v>64</v>
      </c>
      <c r="F1889" s="23" t="s">
        <v>76</v>
      </c>
      <c r="G1889" s="21" t="str">
        <f t="shared" ca="1" si="88"/>
        <v>VETERANS</v>
      </c>
      <c r="H1889" s="26">
        <v>20625</v>
      </c>
      <c r="I1889" s="39" t="s">
        <v>1923</v>
      </c>
      <c r="J1889" s="21">
        <f t="shared" ca="1" si="89"/>
        <v>63</v>
      </c>
      <c r="K1889" s="21">
        <f t="shared" ca="1" si="90"/>
        <v>62</v>
      </c>
    </row>
    <row r="1890" spans="1:11" x14ac:dyDescent="0.25">
      <c r="A1890" s="40" t="s">
        <v>4318</v>
      </c>
      <c r="B1890" s="22">
        <v>3004</v>
      </c>
      <c r="C1890" s="35" t="s">
        <v>25</v>
      </c>
      <c r="D1890" s="22" t="s">
        <v>63</v>
      </c>
      <c r="E1890" s="36" t="s">
        <v>64</v>
      </c>
      <c r="F1890" s="22" t="s">
        <v>76</v>
      </c>
      <c r="G1890" s="21" t="str">
        <f t="shared" ca="1" si="88"/>
        <v>VETERANS</v>
      </c>
      <c r="H1890" s="25">
        <v>21172</v>
      </c>
      <c r="I1890" s="37" t="s">
        <v>1924</v>
      </c>
      <c r="J1890" s="21">
        <f t="shared" ca="1" si="89"/>
        <v>62</v>
      </c>
      <c r="K1890" s="21">
        <f t="shared" ca="1" si="90"/>
        <v>61</v>
      </c>
    </row>
    <row r="1891" spans="1:11" x14ac:dyDescent="0.25">
      <c r="A1891" s="40" t="s">
        <v>4319</v>
      </c>
      <c r="B1891" s="23">
        <v>3025</v>
      </c>
      <c r="C1891" s="38" t="s">
        <v>39</v>
      </c>
      <c r="D1891" s="23" t="s">
        <v>63</v>
      </c>
      <c r="E1891" s="34" t="s">
        <v>64</v>
      </c>
      <c r="F1891" s="23" t="s">
        <v>78</v>
      </c>
      <c r="G1891" s="21" t="str">
        <f t="shared" ca="1" si="88"/>
        <v>SENIORS</v>
      </c>
      <c r="H1891" s="26">
        <v>35920</v>
      </c>
      <c r="I1891" s="39" t="s">
        <v>1925</v>
      </c>
      <c r="J1891" s="21">
        <f t="shared" ca="1" si="89"/>
        <v>21</v>
      </c>
      <c r="K1891" s="21">
        <f t="shared" ca="1" si="90"/>
        <v>20</v>
      </c>
    </row>
    <row r="1892" spans="1:11" x14ac:dyDescent="0.25">
      <c r="A1892" s="40" t="s">
        <v>4320</v>
      </c>
      <c r="B1892" s="22">
        <v>3025</v>
      </c>
      <c r="C1892" s="35" t="s">
        <v>39</v>
      </c>
      <c r="D1892" s="22" t="s">
        <v>63</v>
      </c>
      <c r="E1892" s="36" t="s">
        <v>64</v>
      </c>
      <c r="F1892" s="22" t="s">
        <v>77</v>
      </c>
      <c r="G1892" s="21" t="str">
        <f t="shared" ca="1" si="88"/>
        <v>SENIORS</v>
      </c>
      <c r="H1892" s="25">
        <v>26112</v>
      </c>
      <c r="I1892" s="37" t="s">
        <v>1926</v>
      </c>
      <c r="J1892" s="21">
        <f t="shared" ca="1" si="89"/>
        <v>48</v>
      </c>
      <c r="K1892" s="21">
        <f t="shared" ca="1" si="90"/>
        <v>47</v>
      </c>
    </row>
    <row r="1893" spans="1:11" x14ac:dyDescent="0.25">
      <c r="A1893" s="40" t="s">
        <v>4321</v>
      </c>
      <c r="B1893" s="23">
        <v>3025</v>
      </c>
      <c r="C1893" s="38" t="s">
        <v>39</v>
      </c>
      <c r="D1893" s="23" t="s">
        <v>63</v>
      </c>
      <c r="E1893" s="34" t="s">
        <v>64</v>
      </c>
      <c r="F1893" s="23" t="s">
        <v>76</v>
      </c>
      <c r="G1893" s="21" t="str">
        <f t="shared" ca="1" si="88"/>
        <v>SENIORS</v>
      </c>
      <c r="H1893" s="26">
        <v>30869</v>
      </c>
      <c r="I1893" s="39" t="s">
        <v>1927</v>
      </c>
      <c r="J1893" s="21">
        <f t="shared" ca="1" si="89"/>
        <v>35</v>
      </c>
      <c r="K1893" s="21">
        <f t="shared" ca="1" si="90"/>
        <v>34</v>
      </c>
    </row>
    <row r="1894" spans="1:11" x14ac:dyDescent="0.25">
      <c r="A1894" s="40" t="s">
        <v>4322</v>
      </c>
      <c r="B1894" s="23">
        <v>3022</v>
      </c>
      <c r="C1894" s="38" t="s">
        <v>37</v>
      </c>
      <c r="D1894" s="23" t="s">
        <v>63</v>
      </c>
      <c r="E1894" s="34" t="s">
        <v>64</v>
      </c>
      <c r="F1894" s="23" t="s">
        <v>76</v>
      </c>
      <c r="G1894" s="21" t="str">
        <f t="shared" ca="1" si="88"/>
        <v>SENIORS</v>
      </c>
      <c r="H1894" s="26">
        <v>35738</v>
      </c>
      <c r="I1894" s="39" t="s">
        <v>1929</v>
      </c>
      <c r="J1894" s="21">
        <f t="shared" ca="1" si="89"/>
        <v>22</v>
      </c>
      <c r="K1894" s="21">
        <f t="shared" ca="1" si="90"/>
        <v>21</v>
      </c>
    </row>
    <row r="1895" spans="1:11" x14ac:dyDescent="0.25">
      <c r="A1895" s="40" t="s">
        <v>4323</v>
      </c>
      <c r="B1895" s="22">
        <v>5003</v>
      </c>
      <c r="C1895" s="35" t="s">
        <v>40</v>
      </c>
      <c r="D1895" s="22" t="s">
        <v>63</v>
      </c>
      <c r="E1895" s="36" t="s">
        <v>64</v>
      </c>
      <c r="F1895" s="22" t="s">
        <v>76</v>
      </c>
      <c r="G1895" s="21" t="str">
        <f t="shared" ca="1" si="88"/>
        <v>SENIORS</v>
      </c>
      <c r="H1895" s="25">
        <v>23463</v>
      </c>
      <c r="I1895" s="37" t="s">
        <v>1928</v>
      </c>
      <c r="J1895" s="21">
        <f t="shared" ca="1" si="89"/>
        <v>55</v>
      </c>
      <c r="K1895" s="21">
        <f t="shared" ca="1" si="90"/>
        <v>54</v>
      </c>
    </row>
    <row r="1896" spans="1:11" x14ac:dyDescent="0.25">
      <c r="A1896" s="40" t="s">
        <v>4324</v>
      </c>
      <c r="B1896" s="22">
        <v>2029</v>
      </c>
      <c r="C1896" s="35" t="s">
        <v>18</v>
      </c>
      <c r="D1896" s="22" t="s">
        <v>63</v>
      </c>
      <c r="E1896" s="36" t="s">
        <v>64</v>
      </c>
      <c r="F1896" s="22" t="s">
        <v>76</v>
      </c>
      <c r="G1896" s="21" t="str">
        <f t="shared" ca="1" si="88"/>
        <v>VETERANS</v>
      </c>
      <c r="H1896" s="25">
        <v>16112</v>
      </c>
      <c r="I1896" s="37" t="s">
        <v>1930</v>
      </c>
      <c r="J1896" s="21">
        <f t="shared" ca="1" si="89"/>
        <v>75</v>
      </c>
      <c r="K1896" s="21">
        <f t="shared" ca="1" si="90"/>
        <v>75</v>
      </c>
    </row>
    <row r="1897" spans="1:11" x14ac:dyDescent="0.25">
      <c r="A1897" s="40" t="s">
        <v>4325</v>
      </c>
      <c r="B1897" s="22">
        <v>2029</v>
      </c>
      <c r="C1897" s="35" t="s">
        <v>18</v>
      </c>
      <c r="D1897" s="22" t="s">
        <v>63</v>
      </c>
      <c r="E1897" s="36" t="s">
        <v>64</v>
      </c>
      <c r="F1897" s="22" t="s">
        <v>76</v>
      </c>
      <c r="G1897" s="21" t="str">
        <f t="shared" ca="1" si="88"/>
        <v>VETERANS</v>
      </c>
      <c r="H1897" s="25">
        <v>20590</v>
      </c>
      <c r="I1897" s="37" t="s">
        <v>1933</v>
      </c>
      <c r="J1897" s="21">
        <f t="shared" ca="1" si="89"/>
        <v>63</v>
      </c>
      <c r="K1897" s="21">
        <f t="shared" ca="1" si="90"/>
        <v>62</v>
      </c>
    </row>
    <row r="1898" spans="1:11" x14ac:dyDescent="0.25">
      <c r="A1898" s="40" t="s">
        <v>4326</v>
      </c>
      <c r="B1898" s="23">
        <v>5005</v>
      </c>
      <c r="C1898" s="38" t="s">
        <v>41</v>
      </c>
      <c r="D1898" s="23" t="s">
        <v>63</v>
      </c>
      <c r="E1898" s="34" t="s">
        <v>64</v>
      </c>
      <c r="F1898" s="23" t="s">
        <v>76</v>
      </c>
      <c r="G1898" s="21" t="str">
        <f t="shared" ca="1" si="88"/>
        <v>VETERANS</v>
      </c>
      <c r="H1898" s="26">
        <v>22061</v>
      </c>
      <c r="I1898" s="39" t="s">
        <v>1931</v>
      </c>
      <c r="J1898" s="21">
        <f t="shared" ca="1" si="89"/>
        <v>59</v>
      </c>
      <c r="K1898" s="21">
        <f t="shared" ca="1" si="90"/>
        <v>58</v>
      </c>
    </row>
    <row r="1899" spans="1:11" x14ac:dyDescent="0.25">
      <c r="A1899" s="40" t="s">
        <v>4327</v>
      </c>
      <c r="B1899" s="23">
        <v>5015</v>
      </c>
      <c r="C1899" s="38" t="s">
        <v>45</v>
      </c>
      <c r="D1899" s="23" t="s">
        <v>63</v>
      </c>
      <c r="E1899" s="34" t="s">
        <v>64</v>
      </c>
      <c r="F1899" s="23" t="s">
        <v>76</v>
      </c>
      <c r="G1899" s="21" t="str">
        <f t="shared" ca="1" si="88"/>
        <v>SENIORS</v>
      </c>
      <c r="H1899" s="26">
        <v>24215</v>
      </c>
      <c r="I1899" s="39" t="s">
        <v>1932</v>
      </c>
      <c r="J1899" s="21">
        <f t="shared" ca="1" si="89"/>
        <v>53</v>
      </c>
      <c r="K1899" s="21">
        <f t="shared" ca="1" si="90"/>
        <v>52</v>
      </c>
    </row>
    <row r="1900" spans="1:11" x14ac:dyDescent="0.25">
      <c r="A1900" s="40" t="s">
        <v>4328</v>
      </c>
      <c r="B1900" s="22">
        <v>3025</v>
      </c>
      <c r="C1900" s="35" t="s">
        <v>39</v>
      </c>
      <c r="D1900" s="22" t="s">
        <v>63</v>
      </c>
      <c r="E1900" s="36" t="s">
        <v>64</v>
      </c>
      <c r="F1900" s="22" t="s">
        <v>76</v>
      </c>
      <c r="G1900" s="21" t="str">
        <f t="shared" ca="1" si="88"/>
        <v>VETERANS</v>
      </c>
      <c r="H1900" s="25">
        <v>19954</v>
      </c>
      <c r="I1900" s="37" t="s">
        <v>1934</v>
      </c>
      <c r="J1900" s="21">
        <f t="shared" ca="1" si="89"/>
        <v>65</v>
      </c>
      <c r="K1900" s="21">
        <f t="shared" ca="1" si="90"/>
        <v>64</v>
      </c>
    </row>
    <row r="1901" spans="1:11" x14ac:dyDescent="0.25">
      <c r="A1901" s="40" t="s">
        <v>4329</v>
      </c>
      <c r="B1901" s="23">
        <v>2032</v>
      </c>
      <c r="C1901" s="38" t="s">
        <v>20</v>
      </c>
      <c r="D1901" s="23" t="s">
        <v>63</v>
      </c>
      <c r="E1901" s="34" t="s">
        <v>64</v>
      </c>
      <c r="F1901" s="23" t="s">
        <v>78</v>
      </c>
      <c r="G1901" s="21" t="str">
        <f t="shared" ca="1" si="88"/>
        <v>SENIORS</v>
      </c>
      <c r="H1901" s="26">
        <v>30891</v>
      </c>
      <c r="I1901" s="39" t="s">
        <v>1935</v>
      </c>
      <c r="J1901" s="21">
        <f t="shared" ca="1" si="89"/>
        <v>35</v>
      </c>
      <c r="K1901" s="21">
        <f t="shared" ca="1" si="90"/>
        <v>34</v>
      </c>
    </row>
    <row r="1902" spans="1:11" x14ac:dyDescent="0.25">
      <c r="A1902" s="40" t="s">
        <v>4330</v>
      </c>
      <c r="B1902" s="22">
        <v>3012</v>
      </c>
      <c r="C1902" s="35" t="s">
        <v>32</v>
      </c>
      <c r="D1902" s="22" t="s">
        <v>63</v>
      </c>
      <c r="E1902" s="36" t="s">
        <v>64</v>
      </c>
      <c r="F1902" s="22" t="s">
        <v>77</v>
      </c>
      <c r="G1902" s="21" t="str">
        <f t="shared" ca="1" si="88"/>
        <v>VETERANS</v>
      </c>
      <c r="H1902" s="25">
        <v>19657</v>
      </c>
      <c r="I1902" s="37" t="s">
        <v>1936</v>
      </c>
      <c r="J1902" s="21">
        <f t="shared" ca="1" si="89"/>
        <v>66</v>
      </c>
      <c r="K1902" s="21">
        <f t="shared" ca="1" si="90"/>
        <v>65</v>
      </c>
    </row>
    <row r="1903" spans="1:11" x14ac:dyDescent="0.25">
      <c r="A1903" s="40" t="s">
        <v>4331</v>
      </c>
      <c r="B1903" s="23">
        <v>2001</v>
      </c>
      <c r="C1903" s="38" t="s">
        <v>3</v>
      </c>
      <c r="D1903" s="23" t="s">
        <v>63</v>
      </c>
      <c r="E1903" s="34" t="s">
        <v>64</v>
      </c>
      <c r="F1903" s="23" t="s">
        <v>76</v>
      </c>
      <c r="G1903" s="21" t="str">
        <f t="shared" ca="1" si="88"/>
        <v>VETERANS</v>
      </c>
      <c r="H1903" s="26">
        <v>21800</v>
      </c>
      <c r="I1903" s="39" t="s">
        <v>1937</v>
      </c>
      <c r="J1903" s="21">
        <f t="shared" ca="1" si="89"/>
        <v>60</v>
      </c>
      <c r="K1903" s="21">
        <f t="shared" ca="1" si="90"/>
        <v>59</v>
      </c>
    </row>
    <row r="1904" spans="1:11" x14ac:dyDescent="0.25">
      <c r="A1904" s="40" t="s">
        <v>4332</v>
      </c>
      <c r="B1904" s="22">
        <v>2001</v>
      </c>
      <c r="C1904" s="35" t="s">
        <v>3</v>
      </c>
      <c r="D1904" s="22" t="s">
        <v>63</v>
      </c>
      <c r="E1904" s="36" t="s">
        <v>64</v>
      </c>
      <c r="F1904" s="22" t="s">
        <v>76</v>
      </c>
      <c r="G1904" s="21" t="str">
        <f t="shared" ca="1" si="88"/>
        <v>VETERANS</v>
      </c>
      <c r="H1904" s="25">
        <v>22253</v>
      </c>
      <c r="I1904" s="37" t="s">
        <v>1938</v>
      </c>
      <c r="J1904" s="21">
        <f t="shared" ca="1" si="89"/>
        <v>59</v>
      </c>
      <c r="K1904" s="21">
        <f t="shared" ca="1" si="90"/>
        <v>58</v>
      </c>
    </row>
    <row r="1905" spans="1:11" x14ac:dyDescent="0.25">
      <c r="A1905" s="40" t="s">
        <v>4333</v>
      </c>
      <c r="B1905" s="22">
        <v>5002</v>
      </c>
      <c r="C1905" s="35" t="s">
        <v>75</v>
      </c>
      <c r="D1905" s="22" t="s">
        <v>63</v>
      </c>
      <c r="E1905" s="36" t="s">
        <v>64</v>
      </c>
      <c r="F1905" s="22" t="s">
        <v>76</v>
      </c>
      <c r="G1905" s="21" t="str">
        <f t="shared" ca="1" si="88"/>
        <v>SENIORS</v>
      </c>
      <c r="H1905" s="25">
        <v>23340</v>
      </c>
      <c r="I1905" s="37" t="s">
        <v>1940</v>
      </c>
      <c r="J1905" s="21">
        <f t="shared" ca="1" si="89"/>
        <v>56</v>
      </c>
      <c r="K1905" s="21">
        <f t="shared" ca="1" si="90"/>
        <v>55</v>
      </c>
    </row>
    <row r="1906" spans="1:11" x14ac:dyDescent="0.25">
      <c r="A1906" s="40" t="s">
        <v>4334</v>
      </c>
      <c r="B1906" s="23">
        <v>5037</v>
      </c>
      <c r="C1906" s="38" t="s">
        <v>60</v>
      </c>
      <c r="D1906" s="23" t="s">
        <v>63</v>
      </c>
      <c r="E1906" s="34" t="s">
        <v>64</v>
      </c>
      <c r="F1906" s="23" t="s">
        <v>76</v>
      </c>
      <c r="G1906" s="21" t="str">
        <f t="shared" ca="1" si="88"/>
        <v>SENIORS</v>
      </c>
      <c r="H1906" s="26">
        <v>25716</v>
      </c>
      <c r="I1906" s="39" t="s">
        <v>1939</v>
      </c>
      <c r="J1906" s="21">
        <f t="shared" ca="1" si="89"/>
        <v>49</v>
      </c>
      <c r="K1906" s="21">
        <f t="shared" ca="1" si="90"/>
        <v>48</v>
      </c>
    </row>
    <row r="1907" spans="1:11" x14ac:dyDescent="0.25">
      <c r="A1907" s="40" t="s">
        <v>4335</v>
      </c>
      <c r="B1907" s="23">
        <v>5031</v>
      </c>
      <c r="C1907" s="38" t="s">
        <v>56</v>
      </c>
      <c r="D1907" s="23" t="s">
        <v>64</v>
      </c>
      <c r="E1907" s="34" t="s">
        <v>64</v>
      </c>
      <c r="F1907" s="23" t="s">
        <v>77</v>
      </c>
      <c r="G1907" s="21" t="str">
        <f t="shared" ca="1" si="88"/>
        <v>SENIORS</v>
      </c>
      <c r="H1907" s="26">
        <v>24163</v>
      </c>
      <c r="I1907" s="39" t="s">
        <v>1941</v>
      </c>
      <c r="J1907" s="21">
        <f t="shared" ca="1" si="89"/>
        <v>53</v>
      </c>
      <c r="K1907" s="21">
        <f t="shared" ca="1" si="90"/>
        <v>53</v>
      </c>
    </row>
    <row r="1908" spans="1:11" x14ac:dyDescent="0.25">
      <c r="A1908" s="40" t="s">
        <v>4336</v>
      </c>
      <c r="B1908" s="22">
        <v>2012</v>
      </c>
      <c r="C1908" s="35" t="s">
        <v>8</v>
      </c>
      <c r="D1908" s="22" t="s">
        <v>64</v>
      </c>
      <c r="E1908" s="36" t="s">
        <v>64</v>
      </c>
      <c r="F1908" s="22" t="s">
        <v>76</v>
      </c>
      <c r="G1908" s="21" t="str">
        <f t="shared" ca="1" si="88"/>
        <v>SENIORS</v>
      </c>
      <c r="H1908" s="25">
        <v>24057</v>
      </c>
      <c r="I1908" s="37" t="s">
        <v>1942</v>
      </c>
      <c r="J1908" s="21">
        <f t="shared" ca="1" si="89"/>
        <v>54</v>
      </c>
      <c r="K1908" s="21">
        <f t="shared" ca="1" si="90"/>
        <v>53</v>
      </c>
    </row>
    <row r="1909" spans="1:11" x14ac:dyDescent="0.25">
      <c r="A1909" s="40" t="s">
        <v>4337</v>
      </c>
      <c r="B1909" s="23">
        <v>2012</v>
      </c>
      <c r="C1909" s="38" t="s">
        <v>8</v>
      </c>
      <c r="D1909" s="23" t="s">
        <v>63</v>
      </c>
      <c r="E1909" s="34" t="s">
        <v>64</v>
      </c>
      <c r="F1909" s="23" t="s">
        <v>76</v>
      </c>
      <c r="G1909" s="21" t="str">
        <f t="shared" ca="1" si="88"/>
        <v>SENIORS</v>
      </c>
      <c r="H1909" s="26">
        <v>23042</v>
      </c>
      <c r="I1909" s="39" t="s">
        <v>1943</v>
      </c>
      <c r="J1909" s="21">
        <f t="shared" ca="1" si="89"/>
        <v>56</v>
      </c>
      <c r="K1909" s="21">
        <f t="shared" ca="1" si="90"/>
        <v>56</v>
      </c>
    </row>
    <row r="1910" spans="1:11" x14ac:dyDescent="0.25">
      <c r="A1910" s="40" t="s">
        <v>4338</v>
      </c>
      <c r="B1910" s="22">
        <v>2022</v>
      </c>
      <c r="C1910" s="35" t="s">
        <v>12</v>
      </c>
      <c r="D1910" s="22" t="s">
        <v>63</v>
      </c>
      <c r="E1910" s="36" t="s">
        <v>64</v>
      </c>
      <c r="F1910" s="22" t="s">
        <v>76</v>
      </c>
      <c r="G1910" s="21" t="str">
        <f t="shared" ca="1" si="88"/>
        <v>SENIORS</v>
      </c>
      <c r="H1910" s="25">
        <v>25340</v>
      </c>
      <c r="I1910" s="37" t="s">
        <v>1944</v>
      </c>
      <c r="J1910" s="21">
        <f t="shared" ca="1" si="89"/>
        <v>50</v>
      </c>
      <c r="K1910" s="21">
        <f t="shared" ca="1" si="90"/>
        <v>49</v>
      </c>
    </row>
    <row r="1911" spans="1:11" x14ac:dyDescent="0.25">
      <c r="A1911" s="40" t="s">
        <v>4339</v>
      </c>
      <c r="B1911" s="23">
        <v>3003</v>
      </c>
      <c r="C1911" s="38" t="s">
        <v>24</v>
      </c>
      <c r="D1911" s="23" t="s">
        <v>63</v>
      </c>
      <c r="E1911" s="34" t="s">
        <v>64</v>
      </c>
      <c r="F1911" s="23" t="s">
        <v>76</v>
      </c>
      <c r="G1911" s="21" t="str">
        <f t="shared" ca="1" si="88"/>
        <v>VETERANS</v>
      </c>
      <c r="H1911" s="26">
        <v>19181</v>
      </c>
      <c r="I1911" s="39" t="s">
        <v>1945</v>
      </c>
      <c r="J1911" s="21">
        <f t="shared" ca="1" si="89"/>
        <v>67</v>
      </c>
      <c r="K1911" s="21">
        <f t="shared" ca="1" si="90"/>
        <v>66</v>
      </c>
    </row>
    <row r="1912" spans="1:11" x14ac:dyDescent="0.25">
      <c r="A1912" s="40" t="s">
        <v>4340</v>
      </c>
      <c r="B1912" s="22">
        <v>5010</v>
      </c>
      <c r="C1912" s="35" t="s">
        <v>43</v>
      </c>
      <c r="D1912" s="22" t="s">
        <v>63</v>
      </c>
      <c r="E1912" s="36" t="s">
        <v>64</v>
      </c>
      <c r="F1912" s="22" t="s">
        <v>76</v>
      </c>
      <c r="G1912" s="21" t="str">
        <f t="shared" ca="1" si="88"/>
        <v>VETERANS</v>
      </c>
      <c r="H1912" s="25">
        <v>21052</v>
      </c>
      <c r="I1912" s="37" t="s">
        <v>1946</v>
      </c>
      <c r="J1912" s="21">
        <f t="shared" ca="1" si="89"/>
        <v>62</v>
      </c>
      <c r="K1912" s="21">
        <f t="shared" ca="1" si="90"/>
        <v>61</v>
      </c>
    </row>
    <row r="1913" spans="1:11" x14ac:dyDescent="0.25">
      <c r="A1913" s="40" t="s">
        <v>4341</v>
      </c>
      <c r="B1913" s="23">
        <v>3025</v>
      </c>
      <c r="C1913" s="38" t="s">
        <v>39</v>
      </c>
      <c r="D1913" s="23" t="s">
        <v>64</v>
      </c>
      <c r="E1913" s="34" t="s">
        <v>64</v>
      </c>
      <c r="F1913" s="23" t="s">
        <v>77</v>
      </c>
      <c r="G1913" s="21" t="str">
        <f t="shared" ca="1" si="88"/>
        <v>SENIORS</v>
      </c>
      <c r="H1913" s="26">
        <v>24044</v>
      </c>
      <c r="I1913" s="39" t="s">
        <v>1947</v>
      </c>
      <c r="J1913" s="21">
        <f t="shared" ca="1" si="89"/>
        <v>54</v>
      </c>
      <c r="K1913" s="21">
        <f t="shared" ca="1" si="90"/>
        <v>53</v>
      </c>
    </row>
    <row r="1914" spans="1:11" x14ac:dyDescent="0.25">
      <c r="A1914" s="40" t="s">
        <v>4342</v>
      </c>
      <c r="B1914" s="22">
        <v>5003</v>
      </c>
      <c r="C1914" s="35" t="s">
        <v>40</v>
      </c>
      <c r="D1914" s="22" t="s">
        <v>63</v>
      </c>
      <c r="E1914" s="36" t="s">
        <v>64</v>
      </c>
      <c r="F1914" s="22" t="s">
        <v>76</v>
      </c>
      <c r="G1914" s="21" t="str">
        <f t="shared" ca="1" si="88"/>
        <v>VETERANS</v>
      </c>
      <c r="H1914" s="25">
        <v>18406</v>
      </c>
      <c r="I1914" s="37" t="s">
        <v>1948</v>
      </c>
      <c r="J1914" s="21">
        <f t="shared" ca="1" si="89"/>
        <v>69</v>
      </c>
      <c r="K1914" s="21">
        <f t="shared" ca="1" si="90"/>
        <v>68</v>
      </c>
    </row>
    <row r="1915" spans="1:11" x14ac:dyDescent="0.25">
      <c r="A1915" s="40" t="s">
        <v>4343</v>
      </c>
      <c r="B1915" s="23">
        <v>5003</v>
      </c>
      <c r="C1915" s="38" t="s">
        <v>40</v>
      </c>
      <c r="D1915" s="23" t="s">
        <v>64</v>
      </c>
      <c r="E1915" s="34" t="s">
        <v>64</v>
      </c>
      <c r="F1915" s="23" t="s">
        <v>76</v>
      </c>
      <c r="G1915" s="21" t="str">
        <f t="shared" ca="1" si="88"/>
        <v>VETERANS</v>
      </c>
      <c r="H1915" s="26">
        <v>18676</v>
      </c>
      <c r="I1915" s="39" t="s">
        <v>1949</v>
      </c>
      <c r="J1915" s="21">
        <f t="shared" ca="1" si="89"/>
        <v>68</v>
      </c>
      <c r="K1915" s="21">
        <f t="shared" ca="1" si="90"/>
        <v>68</v>
      </c>
    </row>
    <row r="1916" spans="1:11" x14ac:dyDescent="0.25">
      <c r="A1916" s="40" t="s">
        <v>4344</v>
      </c>
      <c r="B1916" s="22">
        <v>5027</v>
      </c>
      <c r="C1916" s="35" t="s">
        <v>52</v>
      </c>
      <c r="D1916" s="22" t="s">
        <v>63</v>
      </c>
      <c r="E1916" s="36" t="s">
        <v>64</v>
      </c>
      <c r="F1916" s="22" t="s">
        <v>76</v>
      </c>
      <c r="G1916" s="21" t="str">
        <f t="shared" ca="1" si="88"/>
        <v>VETERANS</v>
      </c>
      <c r="H1916" s="25">
        <v>17745</v>
      </c>
      <c r="I1916" s="37" t="s">
        <v>1950</v>
      </c>
      <c r="J1916" s="21">
        <f t="shared" ca="1" si="89"/>
        <v>71</v>
      </c>
      <c r="K1916" s="21">
        <f t="shared" ca="1" si="90"/>
        <v>70</v>
      </c>
    </row>
    <row r="1917" spans="1:11" x14ac:dyDescent="0.25">
      <c r="A1917" s="40" t="s">
        <v>4345</v>
      </c>
      <c r="B1917" s="23">
        <v>5037</v>
      </c>
      <c r="C1917" s="38" t="s">
        <v>60</v>
      </c>
      <c r="D1917" s="23" t="s">
        <v>63</v>
      </c>
      <c r="E1917" s="34" t="s">
        <v>66</v>
      </c>
      <c r="F1917" s="23" t="s">
        <v>76</v>
      </c>
      <c r="G1917" s="21" t="str">
        <f t="shared" ca="1" si="88"/>
        <v>VETERANS</v>
      </c>
      <c r="H1917" s="26">
        <v>17257</v>
      </c>
      <c r="I1917" s="39" t="s">
        <v>1951</v>
      </c>
      <c r="J1917" s="21">
        <f t="shared" ca="1" si="89"/>
        <v>72</v>
      </c>
      <c r="K1917" s="21">
        <f t="shared" ca="1" si="90"/>
        <v>71</v>
      </c>
    </row>
    <row r="1918" spans="1:11" x14ac:dyDescent="0.25">
      <c r="A1918" s="40" t="s">
        <v>4346</v>
      </c>
      <c r="B1918" s="22">
        <v>2001</v>
      </c>
      <c r="C1918" s="35" t="s">
        <v>3</v>
      </c>
      <c r="D1918" s="22" t="s">
        <v>63</v>
      </c>
      <c r="E1918" s="36" t="s">
        <v>64</v>
      </c>
      <c r="F1918" s="22" t="s">
        <v>76</v>
      </c>
      <c r="G1918" s="21" t="str">
        <f t="shared" ca="1" si="88"/>
        <v>VETERANS</v>
      </c>
      <c r="H1918" s="25">
        <v>21926</v>
      </c>
      <c r="I1918" s="37" t="s">
        <v>1952</v>
      </c>
      <c r="J1918" s="21">
        <f t="shared" ca="1" si="89"/>
        <v>59</v>
      </c>
      <c r="K1918" s="21">
        <f t="shared" ca="1" si="90"/>
        <v>59</v>
      </c>
    </row>
    <row r="1919" spans="1:11" x14ac:dyDescent="0.25">
      <c r="A1919" s="40" t="s">
        <v>4347</v>
      </c>
      <c r="B1919" s="23">
        <v>5015</v>
      </c>
      <c r="C1919" s="38" t="s">
        <v>45</v>
      </c>
      <c r="D1919" s="23" t="s">
        <v>64</v>
      </c>
      <c r="E1919" s="34" t="s">
        <v>64</v>
      </c>
      <c r="F1919" s="23" t="s">
        <v>76</v>
      </c>
      <c r="G1919" s="21" t="str">
        <f t="shared" ca="1" si="88"/>
        <v>VETERANS</v>
      </c>
      <c r="H1919" s="26">
        <v>22505</v>
      </c>
      <c r="I1919" s="39" t="s">
        <v>1953</v>
      </c>
      <c r="J1919" s="21">
        <f t="shared" ca="1" si="89"/>
        <v>58</v>
      </c>
      <c r="K1919" s="21">
        <f t="shared" ca="1" si="90"/>
        <v>57</v>
      </c>
    </row>
    <row r="1920" spans="1:11" x14ac:dyDescent="0.25">
      <c r="A1920" s="40" t="s">
        <v>4348</v>
      </c>
      <c r="B1920" s="22">
        <v>5015</v>
      </c>
      <c r="C1920" s="35" t="s">
        <v>45</v>
      </c>
      <c r="D1920" s="22" t="s">
        <v>63</v>
      </c>
      <c r="E1920" s="36" t="s">
        <v>64</v>
      </c>
      <c r="F1920" s="22" t="s">
        <v>76</v>
      </c>
      <c r="G1920" s="21" t="str">
        <f t="shared" ca="1" si="88"/>
        <v>SENIORS</v>
      </c>
      <c r="H1920" s="25">
        <v>31199</v>
      </c>
      <c r="I1920" s="37" t="s">
        <v>1954</v>
      </c>
      <c r="J1920" s="21">
        <f t="shared" ca="1" si="89"/>
        <v>34</v>
      </c>
      <c r="K1920" s="21">
        <f t="shared" ca="1" si="90"/>
        <v>33</v>
      </c>
    </row>
    <row r="1921" spans="1:11" x14ac:dyDescent="0.25">
      <c r="A1921" s="40" t="s">
        <v>4349</v>
      </c>
      <c r="B1921" s="23">
        <v>5031</v>
      </c>
      <c r="C1921" s="38" t="s">
        <v>56</v>
      </c>
      <c r="D1921" s="23" t="s">
        <v>63</v>
      </c>
      <c r="E1921" s="34" t="s">
        <v>64</v>
      </c>
      <c r="F1921" s="23" t="s">
        <v>76</v>
      </c>
      <c r="G1921" s="21" t="str">
        <f t="shared" ca="1" si="88"/>
        <v>VETERANS</v>
      </c>
      <c r="H1921" s="26">
        <v>21691</v>
      </c>
      <c r="I1921" s="39" t="s">
        <v>1955</v>
      </c>
      <c r="J1921" s="21">
        <f t="shared" ca="1" si="89"/>
        <v>60</v>
      </c>
      <c r="K1921" s="21">
        <f t="shared" ca="1" si="90"/>
        <v>59</v>
      </c>
    </row>
    <row r="1922" spans="1:11" x14ac:dyDescent="0.25">
      <c r="A1922" s="40" t="s">
        <v>4350</v>
      </c>
      <c r="B1922" s="22">
        <v>2012</v>
      </c>
      <c r="C1922" s="35" t="s">
        <v>8</v>
      </c>
      <c r="D1922" s="22" t="s">
        <v>63</v>
      </c>
      <c r="E1922" s="36" t="s">
        <v>64</v>
      </c>
      <c r="F1922" s="22" t="s">
        <v>76</v>
      </c>
      <c r="G1922" s="21" t="str">
        <f t="shared" ref="G1922:G1985" ca="1" si="91">VLOOKUP(H1922,$P$2:$Q$15,2,1)</f>
        <v>SENIORS</v>
      </c>
      <c r="H1922" s="25">
        <v>24870</v>
      </c>
      <c r="I1922" s="37" t="s">
        <v>1956</v>
      </c>
      <c r="J1922" s="21">
        <f t="shared" ref="J1922:J1985" ca="1" si="92">DATEDIF(H1922,DATE(YEAR(TODAY()),12,31),"y")</f>
        <v>51</v>
      </c>
      <c r="K1922" s="21">
        <f t="shared" ref="K1922:K1985" ca="1" si="93">IF(H1922="","",DATEDIF(H1922,TODAY(),"Y"))</f>
        <v>51</v>
      </c>
    </row>
    <row r="1923" spans="1:11" x14ac:dyDescent="0.25">
      <c r="A1923" s="40" t="s">
        <v>4351</v>
      </c>
      <c r="B1923" s="23">
        <v>2012</v>
      </c>
      <c r="C1923" s="38" t="s">
        <v>8</v>
      </c>
      <c r="D1923" s="23" t="s">
        <v>63</v>
      </c>
      <c r="E1923" s="34" t="s">
        <v>64</v>
      </c>
      <c r="F1923" s="23" t="s">
        <v>76</v>
      </c>
      <c r="G1923" s="21" t="str">
        <f t="shared" ca="1" si="91"/>
        <v>SENIORS</v>
      </c>
      <c r="H1923" s="26">
        <v>33754</v>
      </c>
      <c r="I1923" s="39" t="s">
        <v>1957</v>
      </c>
      <c r="J1923" s="21">
        <f t="shared" ca="1" si="92"/>
        <v>27</v>
      </c>
      <c r="K1923" s="21">
        <f t="shared" ca="1" si="93"/>
        <v>26</v>
      </c>
    </row>
    <row r="1924" spans="1:11" x14ac:dyDescent="0.25">
      <c r="A1924" s="40" t="s">
        <v>4352</v>
      </c>
      <c r="B1924" s="22">
        <v>2032</v>
      </c>
      <c r="C1924" s="35" t="s">
        <v>20</v>
      </c>
      <c r="D1924" s="22" t="s">
        <v>63</v>
      </c>
      <c r="E1924" s="36" t="s">
        <v>64</v>
      </c>
      <c r="F1924" s="22" t="s">
        <v>76</v>
      </c>
      <c r="G1924" s="21" t="str">
        <f t="shared" ca="1" si="91"/>
        <v>VETERANS</v>
      </c>
      <c r="H1924" s="25">
        <v>20189</v>
      </c>
      <c r="I1924" s="37" t="s">
        <v>1958</v>
      </c>
      <c r="J1924" s="21">
        <f t="shared" ca="1" si="92"/>
        <v>64</v>
      </c>
      <c r="K1924" s="21">
        <f t="shared" ca="1" si="93"/>
        <v>63</v>
      </c>
    </row>
    <row r="1925" spans="1:11" x14ac:dyDescent="0.25">
      <c r="A1925" s="40" t="s">
        <v>4353</v>
      </c>
      <c r="B1925" s="23">
        <v>5025</v>
      </c>
      <c r="C1925" s="38" t="s">
        <v>50</v>
      </c>
      <c r="D1925" s="23" t="s">
        <v>63</v>
      </c>
      <c r="E1925" s="34" t="s">
        <v>64</v>
      </c>
      <c r="F1925" s="23" t="s">
        <v>77</v>
      </c>
      <c r="G1925" s="21" t="str">
        <f t="shared" ca="1" si="91"/>
        <v>SENIORS</v>
      </c>
      <c r="H1925" s="26">
        <v>28880</v>
      </c>
      <c r="I1925" s="39" t="s">
        <v>1959</v>
      </c>
      <c r="J1925" s="21">
        <f t="shared" ca="1" si="92"/>
        <v>40</v>
      </c>
      <c r="K1925" s="21">
        <f t="shared" ca="1" si="93"/>
        <v>40</v>
      </c>
    </row>
    <row r="1926" spans="1:11" x14ac:dyDescent="0.25">
      <c r="A1926" s="40" t="s">
        <v>4354</v>
      </c>
      <c r="B1926" s="22">
        <v>3021</v>
      </c>
      <c r="C1926" s="35" t="s">
        <v>36</v>
      </c>
      <c r="D1926" s="22" t="s">
        <v>63</v>
      </c>
      <c r="E1926" s="36" t="s">
        <v>64</v>
      </c>
      <c r="F1926" s="22" t="s">
        <v>76</v>
      </c>
      <c r="G1926" s="21" t="str">
        <f t="shared" ca="1" si="91"/>
        <v>VETERANS</v>
      </c>
      <c r="H1926" s="25">
        <v>16431</v>
      </c>
      <c r="I1926" s="37" t="s">
        <v>1960</v>
      </c>
      <c r="J1926" s="21">
        <f t="shared" ca="1" si="92"/>
        <v>75</v>
      </c>
      <c r="K1926" s="21">
        <f t="shared" ca="1" si="93"/>
        <v>74</v>
      </c>
    </row>
    <row r="1927" spans="1:11" x14ac:dyDescent="0.25">
      <c r="A1927" s="40" t="s">
        <v>4355</v>
      </c>
      <c r="B1927" s="23">
        <v>3021</v>
      </c>
      <c r="C1927" s="38" t="s">
        <v>36</v>
      </c>
      <c r="D1927" s="23" t="s">
        <v>63</v>
      </c>
      <c r="E1927" s="34" t="s">
        <v>64</v>
      </c>
      <c r="F1927" s="23" t="s">
        <v>76</v>
      </c>
      <c r="G1927" s="21" t="str">
        <f t="shared" ca="1" si="91"/>
        <v>CADETS</v>
      </c>
      <c r="H1927" s="26">
        <v>38347</v>
      </c>
      <c r="I1927" s="39" t="s">
        <v>1961</v>
      </c>
      <c r="J1927" s="21">
        <f t="shared" ca="1" si="92"/>
        <v>15</v>
      </c>
      <c r="K1927" s="21">
        <f t="shared" ca="1" si="93"/>
        <v>14</v>
      </c>
    </row>
    <row r="1928" spans="1:11" x14ac:dyDescent="0.25">
      <c r="A1928" s="40" t="s">
        <v>4356</v>
      </c>
      <c r="B1928" s="22">
        <v>3021</v>
      </c>
      <c r="C1928" s="35" t="s">
        <v>36</v>
      </c>
      <c r="D1928" s="22" t="s">
        <v>63</v>
      </c>
      <c r="E1928" s="36" t="s">
        <v>64</v>
      </c>
      <c r="F1928" s="22" t="s">
        <v>76</v>
      </c>
      <c r="G1928" s="21" t="str">
        <f t="shared" ca="1" si="91"/>
        <v>SENIORS</v>
      </c>
      <c r="H1928" s="25">
        <v>27627</v>
      </c>
      <c r="I1928" s="37" t="s">
        <v>2392</v>
      </c>
      <c r="J1928" s="21">
        <f t="shared" ca="1" si="92"/>
        <v>44</v>
      </c>
      <c r="K1928" s="21">
        <f t="shared" ca="1" si="93"/>
        <v>43</v>
      </c>
    </row>
    <row r="1929" spans="1:11" x14ac:dyDescent="0.25">
      <c r="A1929" s="40" t="s">
        <v>4357</v>
      </c>
      <c r="B1929" s="23">
        <v>2001</v>
      </c>
      <c r="C1929" s="38" t="s">
        <v>3</v>
      </c>
      <c r="D1929" s="23" t="s">
        <v>63</v>
      </c>
      <c r="E1929" s="34" t="s">
        <v>64</v>
      </c>
      <c r="F1929" s="23" t="s">
        <v>76</v>
      </c>
      <c r="G1929" s="21" t="str">
        <f t="shared" ca="1" si="91"/>
        <v>VETERANS</v>
      </c>
      <c r="H1929" s="26">
        <v>19121</v>
      </c>
      <c r="I1929" s="39" t="s">
        <v>1963</v>
      </c>
      <c r="J1929" s="21">
        <f t="shared" ca="1" si="92"/>
        <v>67</v>
      </c>
      <c r="K1929" s="21">
        <f t="shared" ca="1" si="93"/>
        <v>66</v>
      </c>
    </row>
    <row r="1930" spans="1:11" x14ac:dyDescent="0.25">
      <c r="A1930" s="40" t="s">
        <v>4358</v>
      </c>
      <c r="B1930" s="23">
        <v>3006</v>
      </c>
      <c r="C1930" s="38" t="s">
        <v>27</v>
      </c>
      <c r="D1930" s="23" t="s">
        <v>63</v>
      </c>
      <c r="E1930" s="34" t="s">
        <v>64</v>
      </c>
      <c r="F1930" s="23" t="s">
        <v>76</v>
      </c>
      <c r="G1930" s="21" t="str">
        <f t="shared" ca="1" si="91"/>
        <v>VETERANS</v>
      </c>
      <c r="H1930" s="26">
        <v>20361</v>
      </c>
      <c r="I1930" s="39" t="s">
        <v>1964</v>
      </c>
      <c r="J1930" s="21">
        <f t="shared" ca="1" si="92"/>
        <v>64</v>
      </c>
      <c r="K1930" s="21">
        <f t="shared" ca="1" si="93"/>
        <v>63</v>
      </c>
    </row>
    <row r="1931" spans="1:11" x14ac:dyDescent="0.25">
      <c r="A1931" s="40" t="s">
        <v>4359</v>
      </c>
      <c r="B1931" s="22">
        <v>5016</v>
      </c>
      <c r="C1931" s="35" t="s">
        <v>46</v>
      </c>
      <c r="D1931" s="22" t="s">
        <v>64</v>
      </c>
      <c r="E1931" s="36" t="s">
        <v>64</v>
      </c>
      <c r="F1931" s="22" t="s">
        <v>76</v>
      </c>
      <c r="G1931" s="21" t="str">
        <f t="shared" ca="1" si="91"/>
        <v>VETERANS</v>
      </c>
      <c r="H1931" s="25">
        <v>19117</v>
      </c>
      <c r="I1931" s="37" t="s">
        <v>1962</v>
      </c>
      <c r="J1931" s="21">
        <f t="shared" ca="1" si="92"/>
        <v>67</v>
      </c>
      <c r="K1931" s="21">
        <f t="shared" ca="1" si="93"/>
        <v>66</v>
      </c>
    </row>
    <row r="1932" spans="1:11" x14ac:dyDescent="0.25">
      <c r="A1932" s="40" t="s">
        <v>4360</v>
      </c>
      <c r="B1932" s="22">
        <v>3012</v>
      </c>
      <c r="C1932" s="35" t="s">
        <v>32</v>
      </c>
      <c r="D1932" s="22" t="s">
        <v>63</v>
      </c>
      <c r="E1932" s="36" t="s">
        <v>64</v>
      </c>
      <c r="F1932" s="22" t="s">
        <v>76</v>
      </c>
      <c r="G1932" s="21" t="str">
        <f t="shared" ca="1" si="91"/>
        <v>VETERANS</v>
      </c>
      <c r="H1932" s="25">
        <v>20937</v>
      </c>
      <c r="I1932" s="37" t="s">
        <v>1965</v>
      </c>
      <c r="J1932" s="21">
        <f t="shared" ca="1" si="92"/>
        <v>62</v>
      </c>
      <c r="K1932" s="21">
        <f t="shared" ca="1" si="93"/>
        <v>61</v>
      </c>
    </row>
    <row r="1933" spans="1:11" x14ac:dyDescent="0.25">
      <c r="A1933" s="40" t="s">
        <v>4361</v>
      </c>
      <c r="B1933" s="23">
        <v>5028</v>
      </c>
      <c r="C1933" s="38" t="s">
        <v>53</v>
      </c>
      <c r="D1933" s="23" t="s">
        <v>63</v>
      </c>
      <c r="E1933" s="34" t="s">
        <v>64</v>
      </c>
      <c r="F1933" s="23" t="s">
        <v>76</v>
      </c>
      <c r="G1933" s="21" t="str">
        <f t="shared" ca="1" si="91"/>
        <v>VETERANS</v>
      </c>
      <c r="H1933" s="26">
        <v>19859</v>
      </c>
      <c r="I1933" s="39" t="s">
        <v>1966</v>
      </c>
      <c r="J1933" s="21">
        <f t="shared" ca="1" si="92"/>
        <v>65</v>
      </c>
      <c r="K1933" s="21">
        <f t="shared" ca="1" si="93"/>
        <v>64</v>
      </c>
    </row>
    <row r="1934" spans="1:11" x14ac:dyDescent="0.25">
      <c r="A1934" s="40" t="s">
        <v>4362</v>
      </c>
      <c r="B1934" s="22">
        <v>5023</v>
      </c>
      <c r="C1934" s="35" t="s">
        <v>48</v>
      </c>
      <c r="D1934" s="22" t="s">
        <v>63</v>
      </c>
      <c r="E1934" s="36" t="s">
        <v>64</v>
      </c>
      <c r="F1934" s="22" t="s">
        <v>76</v>
      </c>
      <c r="G1934" s="21" t="str">
        <f t="shared" ca="1" si="91"/>
        <v>VETERANS</v>
      </c>
      <c r="H1934" s="25">
        <v>16669</v>
      </c>
      <c r="I1934" s="37" t="s">
        <v>1967</v>
      </c>
      <c r="J1934" s="21">
        <f t="shared" ca="1" si="92"/>
        <v>74</v>
      </c>
      <c r="K1934" s="21">
        <f t="shared" ca="1" si="93"/>
        <v>73</v>
      </c>
    </row>
    <row r="1935" spans="1:11" x14ac:dyDescent="0.25">
      <c r="A1935" s="40" t="s">
        <v>4363</v>
      </c>
      <c r="B1935" s="23">
        <v>3005</v>
      </c>
      <c r="C1935" s="38" t="s">
        <v>26</v>
      </c>
      <c r="D1935" s="23" t="s">
        <v>63</v>
      </c>
      <c r="E1935" s="34" t="s">
        <v>64</v>
      </c>
      <c r="F1935" s="23" t="s">
        <v>76</v>
      </c>
      <c r="G1935" s="21" t="str">
        <f t="shared" ca="1" si="91"/>
        <v>VETERANS</v>
      </c>
      <c r="H1935" s="26">
        <v>16584</v>
      </c>
      <c r="I1935" s="39" t="s">
        <v>1968</v>
      </c>
      <c r="J1935" s="21">
        <f t="shared" ca="1" si="92"/>
        <v>74</v>
      </c>
      <c r="K1935" s="21">
        <f t="shared" ca="1" si="93"/>
        <v>73</v>
      </c>
    </row>
    <row r="1936" spans="1:11" x14ac:dyDescent="0.25">
      <c r="A1936" s="40" t="s">
        <v>4364</v>
      </c>
      <c r="B1936" s="22">
        <v>5009</v>
      </c>
      <c r="C1936" s="35" t="s">
        <v>42</v>
      </c>
      <c r="D1936" s="22" t="s">
        <v>64</v>
      </c>
      <c r="E1936" s="36" t="s">
        <v>64</v>
      </c>
      <c r="F1936" s="22" t="s">
        <v>76</v>
      </c>
      <c r="G1936" s="21" t="str">
        <f t="shared" ca="1" si="91"/>
        <v>SENIORS</v>
      </c>
      <c r="H1936" s="25">
        <v>31013</v>
      </c>
      <c r="I1936" s="37" t="s">
        <v>2393</v>
      </c>
      <c r="J1936" s="21">
        <f t="shared" ca="1" si="92"/>
        <v>35</v>
      </c>
      <c r="K1936" s="21">
        <f t="shared" ca="1" si="93"/>
        <v>34</v>
      </c>
    </row>
    <row r="1937" spans="1:11" x14ac:dyDescent="0.25">
      <c r="A1937" s="40" t="s">
        <v>4365</v>
      </c>
      <c r="B1937" s="22">
        <v>2012</v>
      </c>
      <c r="C1937" s="35" t="s">
        <v>8</v>
      </c>
      <c r="D1937" s="22" t="s">
        <v>63</v>
      </c>
      <c r="E1937" s="36" t="s">
        <v>64</v>
      </c>
      <c r="F1937" s="22" t="s">
        <v>76</v>
      </c>
      <c r="G1937" s="21" t="str">
        <f t="shared" ca="1" si="91"/>
        <v>VETERANS</v>
      </c>
      <c r="H1937" s="25">
        <v>19256</v>
      </c>
      <c r="I1937" s="37" t="s">
        <v>1974</v>
      </c>
      <c r="J1937" s="21">
        <f t="shared" ca="1" si="92"/>
        <v>67</v>
      </c>
      <c r="K1937" s="21">
        <f t="shared" ca="1" si="93"/>
        <v>66</v>
      </c>
    </row>
    <row r="1938" spans="1:11" x14ac:dyDescent="0.25">
      <c r="A1938" s="40" t="s">
        <v>4366</v>
      </c>
      <c r="B1938" s="23">
        <v>3014</v>
      </c>
      <c r="C1938" s="38" t="s">
        <v>34</v>
      </c>
      <c r="D1938" s="23" t="s">
        <v>63</v>
      </c>
      <c r="E1938" s="34" t="s">
        <v>64</v>
      </c>
      <c r="F1938" s="23" t="s">
        <v>76</v>
      </c>
      <c r="G1938" s="21" t="str">
        <f t="shared" ca="1" si="91"/>
        <v>SENIORS</v>
      </c>
      <c r="H1938" s="26">
        <v>25052</v>
      </c>
      <c r="I1938" s="39" t="s">
        <v>1972</v>
      </c>
      <c r="J1938" s="21">
        <f t="shared" ca="1" si="92"/>
        <v>51</v>
      </c>
      <c r="K1938" s="21">
        <f t="shared" ca="1" si="93"/>
        <v>50</v>
      </c>
    </row>
    <row r="1939" spans="1:11" x14ac:dyDescent="0.25">
      <c r="A1939" s="40" t="s">
        <v>4367</v>
      </c>
      <c r="B1939" s="22">
        <v>3025</v>
      </c>
      <c r="C1939" s="35" t="s">
        <v>39</v>
      </c>
      <c r="D1939" s="22" t="s">
        <v>63</v>
      </c>
      <c r="E1939" s="36" t="s">
        <v>64</v>
      </c>
      <c r="F1939" s="22" t="s">
        <v>77</v>
      </c>
      <c r="G1939" s="21" t="str">
        <f t="shared" ca="1" si="91"/>
        <v>VETERANS</v>
      </c>
      <c r="H1939" s="25">
        <v>22733</v>
      </c>
      <c r="I1939" s="37" t="s">
        <v>1973</v>
      </c>
      <c r="J1939" s="21">
        <f t="shared" ca="1" si="92"/>
        <v>57</v>
      </c>
      <c r="K1939" s="21">
        <f t="shared" ca="1" si="93"/>
        <v>56</v>
      </c>
    </row>
    <row r="1940" spans="1:11" x14ac:dyDescent="0.25">
      <c r="A1940" s="40" t="s">
        <v>4368</v>
      </c>
      <c r="B1940" s="22">
        <v>5023</v>
      </c>
      <c r="C1940" s="35" t="s">
        <v>48</v>
      </c>
      <c r="D1940" s="22" t="s">
        <v>63</v>
      </c>
      <c r="E1940" s="36" t="s">
        <v>64</v>
      </c>
      <c r="F1940" s="22" t="s">
        <v>76</v>
      </c>
      <c r="G1940" s="21" t="str">
        <f t="shared" ca="1" si="91"/>
        <v>SENIORS</v>
      </c>
      <c r="H1940" s="25">
        <v>35176</v>
      </c>
      <c r="I1940" s="37" t="s">
        <v>1969</v>
      </c>
      <c r="J1940" s="21">
        <f t="shared" ca="1" si="92"/>
        <v>23</v>
      </c>
      <c r="K1940" s="21">
        <f t="shared" ca="1" si="93"/>
        <v>22</v>
      </c>
    </row>
    <row r="1941" spans="1:11" x14ac:dyDescent="0.25">
      <c r="A1941" s="40" t="s">
        <v>4369</v>
      </c>
      <c r="B1941" s="23">
        <v>5023</v>
      </c>
      <c r="C1941" s="38" t="s">
        <v>48</v>
      </c>
      <c r="D1941" s="23" t="s">
        <v>63</v>
      </c>
      <c r="E1941" s="34" t="s">
        <v>64</v>
      </c>
      <c r="F1941" s="23" t="s">
        <v>76</v>
      </c>
      <c r="G1941" s="21" t="str">
        <f t="shared" ca="1" si="91"/>
        <v>SENIORS</v>
      </c>
      <c r="H1941" s="26">
        <v>31040</v>
      </c>
      <c r="I1941" s="39" t="s">
        <v>1970</v>
      </c>
      <c r="J1941" s="21">
        <f t="shared" ca="1" si="92"/>
        <v>35</v>
      </c>
      <c r="K1941" s="21">
        <f t="shared" ca="1" si="93"/>
        <v>34</v>
      </c>
    </row>
    <row r="1942" spans="1:11" x14ac:dyDescent="0.25">
      <c r="A1942" s="40" t="s">
        <v>4370</v>
      </c>
      <c r="B1942" s="23">
        <v>5023</v>
      </c>
      <c r="C1942" s="38" t="s">
        <v>48</v>
      </c>
      <c r="D1942" s="23" t="s">
        <v>63</v>
      </c>
      <c r="E1942" s="34" t="s">
        <v>64</v>
      </c>
      <c r="F1942" s="23" t="s">
        <v>76</v>
      </c>
      <c r="G1942" s="21" t="str">
        <f t="shared" ca="1" si="91"/>
        <v>VETERANS</v>
      </c>
      <c r="H1942" s="26">
        <v>21748</v>
      </c>
      <c r="I1942" s="39" t="s">
        <v>1971</v>
      </c>
      <c r="J1942" s="21">
        <f t="shared" ca="1" si="92"/>
        <v>60</v>
      </c>
      <c r="K1942" s="21">
        <f t="shared" ca="1" si="93"/>
        <v>59</v>
      </c>
    </row>
    <row r="1943" spans="1:11" x14ac:dyDescent="0.25">
      <c r="A1943" s="40" t="s">
        <v>4371</v>
      </c>
      <c r="B1943" s="23">
        <v>3007</v>
      </c>
      <c r="C1943" s="38" t="s">
        <v>28</v>
      </c>
      <c r="D1943" s="23" t="s">
        <v>63</v>
      </c>
      <c r="E1943" s="34" t="s">
        <v>64</v>
      </c>
      <c r="F1943" s="23" t="s">
        <v>76</v>
      </c>
      <c r="G1943" s="21" t="str">
        <f t="shared" ca="1" si="91"/>
        <v>VETERANS</v>
      </c>
      <c r="H1943" s="26">
        <v>16734</v>
      </c>
      <c r="I1943" s="39" t="s">
        <v>1975</v>
      </c>
      <c r="J1943" s="21">
        <f t="shared" ca="1" si="92"/>
        <v>74</v>
      </c>
      <c r="K1943" s="21">
        <f t="shared" ca="1" si="93"/>
        <v>73</v>
      </c>
    </row>
    <row r="1944" spans="1:11" x14ac:dyDescent="0.25">
      <c r="A1944" s="40" t="s">
        <v>4372</v>
      </c>
      <c r="B1944" s="22">
        <v>3007</v>
      </c>
      <c r="C1944" s="35" t="s">
        <v>28</v>
      </c>
      <c r="D1944" s="22" t="s">
        <v>64</v>
      </c>
      <c r="E1944" s="36" t="s">
        <v>64</v>
      </c>
      <c r="F1944" s="22" t="s">
        <v>76</v>
      </c>
      <c r="G1944" s="21" t="str">
        <f t="shared" ca="1" si="91"/>
        <v>VETERANS</v>
      </c>
      <c r="H1944" s="25">
        <v>16334</v>
      </c>
      <c r="I1944" s="37" t="s">
        <v>1976</v>
      </c>
      <c r="J1944" s="21">
        <f t="shared" ca="1" si="92"/>
        <v>75</v>
      </c>
      <c r="K1944" s="21">
        <f t="shared" ca="1" si="93"/>
        <v>74</v>
      </c>
    </row>
    <row r="1945" spans="1:11" x14ac:dyDescent="0.25">
      <c r="A1945" s="40" t="s">
        <v>4373</v>
      </c>
      <c r="B1945" s="23">
        <v>7025</v>
      </c>
      <c r="C1945" s="38" t="s">
        <v>2439</v>
      </c>
      <c r="D1945" s="23" t="s">
        <v>63</v>
      </c>
      <c r="E1945" s="34" t="s">
        <v>64</v>
      </c>
      <c r="F1945" s="23" t="s">
        <v>76</v>
      </c>
      <c r="G1945" s="21" t="str">
        <f t="shared" ca="1" si="91"/>
        <v>SENIORS</v>
      </c>
      <c r="H1945" s="26">
        <v>28651</v>
      </c>
      <c r="I1945" s="39" t="s">
        <v>2394</v>
      </c>
      <c r="J1945" s="21">
        <f t="shared" ca="1" si="92"/>
        <v>41</v>
      </c>
      <c r="K1945" s="21">
        <f t="shared" ca="1" si="93"/>
        <v>40</v>
      </c>
    </row>
    <row r="1946" spans="1:11" x14ac:dyDescent="0.25">
      <c r="A1946" s="40" t="s">
        <v>4374</v>
      </c>
      <c r="B1946" s="22">
        <v>2001</v>
      </c>
      <c r="C1946" s="35" t="s">
        <v>3</v>
      </c>
      <c r="D1946" s="22" t="s">
        <v>63</v>
      </c>
      <c r="E1946" s="36" t="s">
        <v>64</v>
      </c>
      <c r="F1946" s="22" t="s">
        <v>76</v>
      </c>
      <c r="G1946" s="21" t="str">
        <f t="shared" ca="1" si="91"/>
        <v>VETERANS</v>
      </c>
      <c r="H1946" s="25">
        <v>19366</v>
      </c>
      <c r="I1946" s="37" t="s">
        <v>1977</v>
      </c>
      <c r="J1946" s="21">
        <f t="shared" ca="1" si="92"/>
        <v>66</v>
      </c>
      <c r="K1946" s="21">
        <f t="shared" ca="1" si="93"/>
        <v>66</v>
      </c>
    </row>
    <row r="1947" spans="1:11" x14ac:dyDescent="0.25">
      <c r="A1947" s="40" t="s">
        <v>4375</v>
      </c>
      <c r="B1947" s="23">
        <v>2025</v>
      </c>
      <c r="C1947" s="38" t="s">
        <v>15</v>
      </c>
      <c r="D1947" s="23" t="s">
        <v>63</v>
      </c>
      <c r="E1947" s="34" t="s">
        <v>64</v>
      </c>
      <c r="F1947" s="23" t="s">
        <v>76</v>
      </c>
      <c r="G1947" s="21" t="str">
        <f t="shared" ca="1" si="91"/>
        <v>VETERANS</v>
      </c>
      <c r="H1947" s="26">
        <v>21408</v>
      </c>
      <c r="I1947" s="39" t="s">
        <v>1978</v>
      </c>
      <c r="J1947" s="21">
        <f t="shared" ca="1" si="92"/>
        <v>61</v>
      </c>
      <c r="K1947" s="21">
        <f t="shared" ca="1" si="93"/>
        <v>60</v>
      </c>
    </row>
    <row r="1948" spans="1:11" x14ac:dyDescent="0.25">
      <c r="A1948" s="40" t="s">
        <v>4376</v>
      </c>
      <c r="B1948" s="22">
        <v>2032</v>
      </c>
      <c r="C1948" s="35" t="s">
        <v>20</v>
      </c>
      <c r="D1948" s="22" t="s">
        <v>63</v>
      </c>
      <c r="E1948" s="36" t="s">
        <v>64</v>
      </c>
      <c r="F1948" s="22" t="s">
        <v>78</v>
      </c>
      <c r="G1948" s="21" t="str">
        <f t="shared" ca="1" si="91"/>
        <v>SENIORS</v>
      </c>
      <c r="H1948" s="25">
        <v>35787</v>
      </c>
      <c r="I1948" s="37" t="s">
        <v>1979</v>
      </c>
      <c r="J1948" s="21">
        <f t="shared" ca="1" si="92"/>
        <v>22</v>
      </c>
      <c r="K1948" s="21">
        <f t="shared" ca="1" si="93"/>
        <v>21</v>
      </c>
    </row>
    <row r="1949" spans="1:11" x14ac:dyDescent="0.25">
      <c r="A1949" s="40" t="s">
        <v>4377</v>
      </c>
      <c r="B1949" s="23">
        <v>3008</v>
      </c>
      <c r="C1949" s="38" t="s">
        <v>29</v>
      </c>
      <c r="D1949" s="23" t="s">
        <v>63</v>
      </c>
      <c r="E1949" s="34" t="s">
        <v>64</v>
      </c>
      <c r="F1949" s="23" t="s">
        <v>76</v>
      </c>
      <c r="G1949" s="21" t="str">
        <f t="shared" ca="1" si="91"/>
        <v>VETERANS</v>
      </c>
      <c r="H1949" s="26">
        <v>20738</v>
      </c>
      <c r="I1949" s="39" t="s">
        <v>1980</v>
      </c>
      <c r="J1949" s="21">
        <f t="shared" ca="1" si="92"/>
        <v>63</v>
      </c>
      <c r="K1949" s="21">
        <f t="shared" ca="1" si="93"/>
        <v>62</v>
      </c>
    </row>
    <row r="1950" spans="1:11" x14ac:dyDescent="0.25">
      <c r="A1950" s="40" t="s">
        <v>4378</v>
      </c>
      <c r="B1950" s="22">
        <v>3004</v>
      </c>
      <c r="C1950" s="35" t="s">
        <v>25</v>
      </c>
      <c r="D1950" s="22" t="s">
        <v>63</v>
      </c>
      <c r="E1950" s="36" t="s">
        <v>64</v>
      </c>
      <c r="F1950" s="22" t="s">
        <v>76</v>
      </c>
      <c r="G1950" s="21" t="str">
        <f t="shared" ca="1" si="91"/>
        <v>VETERANS</v>
      </c>
      <c r="H1950" s="25">
        <v>17103</v>
      </c>
      <c r="I1950" s="37" t="s">
        <v>1981</v>
      </c>
      <c r="J1950" s="21">
        <f t="shared" ca="1" si="92"/>
        <v>73</v>
      </c>
      <c r="K1950" s="21">
        <f t="shared" ca="1" si="93"/>
        <v>72</v>
      </c>
    </row>
    <row r="1951" spans="1:11" x14ac:dyDescent="0.25">
      <c r="A1951" s="40" t="s">
        <v>4379</v>
      </c>
      <c r="B1951" s="23">
        <v>3024</v>
      </c>
      <c r="C1951" s="38" t="s">
        <v>38</v>
      </c>
      <c r="D1951" s="23" t="s">
        <v>63</v>
      </c>
      <c r="E1951" s="34" t="s">
        <v>64</v>
      </c>
      <c r="F1951" s="23" t="s">
        <v>76</v>
      </c>
      <c r="G1951" s="21" t="str">
        <f t="shared" ca="1" si="91"/>
        <v>VETERANS</v>
      </c>
      <c r="H1951" s="26">
        <v>21778</v>
      </c>
      <c r="I1951" s="39" t="s">
        <v>1982</v>
      </c>
      <c r="J1951" s="21">
        <f t="shared" ca="1" si="92"/>
        <v>60</v>
      </c>
      <c r="K1951" s="21">
        <f t="shared" ca="1" si="93"/>
        <v>59</v>
      </c>
    </row>
    <row r="1952" spans="1:11" x14ac:dyDescent="0.25">
      <c r="A1952" s="40" t="s">
        <v>4380</v>
      </c>
      <c r="B1952" s="22">
        <v>3024</v>
      </c>
      <c r="C1952" s="35" t="s">
        <v>38</v>
      </c>
      <c r="D1952" s="22" t="s">
        <v>63</v>
      </c>
      <c r="E1952" s="36" t="s">
        <v>64</v>
      </c>
      <c r="F1952" s="22" t="s">
        <v>76</v>
      </c>
      <c r="G1952" s="21" t="str">
        <f t="shared" ca="1" si="91"/>
        <v>JUNIORS</v>
      </c>
      <c r="H1952" s="25">
        <v>37101</v>
      </c>
      <c r="I1952" s="37" t="s">
        <v>1983</v>
      </c>
      <c r="J1952" s="21">
        <f t="shared" ca="1" si="92"/>
        <v>18</v>
      </c>
      <c r="K1952" s="21">
        <f t="shared" ca="1" si="93"/>
        <v>17</v>
      </c>
    </row>
    <row r="1953" spans="1:11" x14ac:dyDescent="0.25">
      <c r="A1953" s="40" t="s">
        <v>4381</v>
      </c>
      <c r="B1953" s="22">
        <v>2007</v>
      </c>
      <c r="C1953" s="35" t="s">
        <v>5</v>
      </c>
      <c r="D1953" s="22" t="s">
        <v>64</v>
      </c>
      <c r="E1953" s="36" t="s">
        <v>64</v>
      </c>
      <c r="F1953" s="22" t="s">
        <v>77</v>
      </c>
      <c r="G1953" s="21" t="str">
        <f t="shared" ca="1" si="91"/>
        <v>SENIORS</v>
      </c>
      <c r="H1953" s="25">
        <v>32057</v>
      </c>
      <c r="I1953" s="37" t="s">
        <v>1985</v>
      </c>
      <c r="J1953" s="21">
        <f t="shared" ca="1" si="92"/>
        <v>32</v>
      </c>
      <c r="K1953" s="21">
        <f t="shared" ca="1" si="93"/>
        <v>31</v>
      </c>
    </row>
    <row r="1954" spans="1:11" x14ac:dyDescent="0.25">
      <c r="A1954" s="40" t="s">
        <v>4382</v>
      </c>
      <c r="B1954" s="23">
        <v>2023</v>
      </c>
      <c r="C1954" s="38" t="s">
        <v>13</v>
      </c>
      <c r="D1954" s="23" t="s">
        <v>64</v>
      </c>
      <c r="E1954" s="34" t="s">
        <v>64</v>
      </c>
      <c r="F1954" s="23" t="s">
        <v>76</v>
      </c>
      <c r="G1954" s="21" t="str">
        <f t="shared" ca="1" si="91"/>
        <v>VETERANS</v>
      </c>
      <c r="H1954" s="26">
        <v>12804</v>
      </c>
      <c r="I1954" s="39" t="s">
        <v>1988</v>
      </c>
      <c r="J1954" s="21">
        <f t="shared" ca="1" si="92"/>
        <v>84</v>
      </c>
      <c r="K1954" s="21">
        <f t="shared" ca="1" si="93"/>
        <v>84</v>
      </c>
    </row>
    <row r="1955" spans="1:11" x14ac:dyDescent="0.25">
      <c r="A1955" s="40" t="s">
        <v>4383</v>
      </c>
      <c r="B1955" s="23">
        <v>3005</v>
      </c>
      <c r="C1955" s="38" t="s">
        <v>26</v>
      </c>
      <c r="D1955" s="23" t="s">
        <v>64</v>
      </c>
      <c r="E1955" s="34" t="s">
        <v>64</v>
      </c>
      <c r="F1955" s="23" t="s">
        <v>76</v>
      </c>
      <c r="G1955" s="21" t="str">
        <f t="shared" ca="1" si="91"/>
        <v>SENIORS</v>
      </c>
      <c r="H1955" s="26">
        <v>28129</v>
      </c>
      <c r="I1955" s="39" t="s">
        <v>1986</v>
      </c>
      <c r="J1955" s="21">
        <f t="shared" ca="1" si="92"/>
        <v>42</v>
      </c>
      <c r="K1955" s="21">
        <f t="shared" ca="1" si="93"/>
        <v>42</v>
      </c>
    </row>
    <row r="1956" spans="1:11" x14ac:dyDescent="0.25">
      <c r="A1956" s="40" t="s">
        <v>4384</v>
      </c>
      <c r="B1956" s="22">
        <v>3006</v>
      </c>
      <c r="C1956" s="35" t="s">
        <v>27</v>
      </c>
      <c r="D1956" s="22" t="s">
        <v>63</v>
      </c>
      <c r="E1956" s="36" t="s">
        <v>64</v>
      </c>
      <c r="F1956" s="22" t="s">
        <v>76</v>
      </c>
      <c r="G1956" s="21" t="str">
        <f t="shared" ca="1" si="91"/>
        <v>VETERANS</v>
      </c>
      <c r="H1956" s="25">
        <v>19959</v>
      </c>
      <c r="I1956" s="37" t="s">
        <v>1987</v>
      </c>
      <c r="J1956" s="21">
        <f t="shared" ca="1" si="92"/>
        <v>65</v>
      </c>
      <c r="K1956" s="21">
        <f t="shared" ca="1" si="93"/>
        <v>64</v>
      </c>
    </row>
    <row r="1957" spans="1:11" x14ac:dyDescent="0.25">
      <c r="A1957" s="40" t="s">
        <v>4385</v>
      </c>
      <c r="B1957" s="22">
        <v>3013</v>
      </c>
      <c r="C1957" s="35" t="s">
        <v>33</v>
      </c>
      <c r="D1957" s="22" t="s">
        <v>63</v>
      </c>
      <c r="E1957" s="36" t="s">
        <v>64</v>
      </c>
      <c r="F1957" s="22" t="s">
        <v>76</v>
      </c>
      <c r="G1957" s="21" t="str">
        <f t="shared" ca="1" si="91"/>
        <v>VETERANS</v>
      </c>
      <c r="H1957" s="25">
        <v>19972</v>
      </c>
      <c r="I1957" s="37" t="s">
        <v>1989</v>
      </c>
      <c r="J1957" s="21">
        <f t="shared" ca="1" si="92"/>
        <v>65</v>
      </c>
      <c r="K1957" s="21">
        <f t="shared" ca="1" si="93"/>
        <v>64</v>
      </c>
    </row>
    <row r="1958" spans="1:11" x14ac:dyDescent="0.25">
      <c r="A1958" s="40" t="s">
        <v>4386</v>
      </c>
      <c r="B1958" s="23">
        <v>5009</v>
      </c>
      <c r="C1958" s="38" t="s">
        <v>42</v>
      </c>
      <c r="D1958" s="23" t="s">
        <v>63</v>
      </c>
      <c r="E1958" s="34" t="s">
        <v>66</v>
      </c>
      <c r="F1958" s="23" t="s">
        <v>76</v>
      </c>
      <c r="G1958" s="21" t="str">
        <f t="shared" ca="1" si="91"/>
        <v>SENIORS</v>
      </c>
      <c r="H1958" s="26">
        <v>23825</v>
      </c>
      <c r="I1958" s="39" t="s">
        <v>1984</v>
      </c>
      <c r="J1958" s="21">
        <f t="shared" ca="1" si="92"/>
        <v>54</v>
      </c>
      <c r="K1958" s="21">
        <f t="shared" ca="1" si="93"/>
        <v>53</v>
      </c>
    </row>
    <row r="1959" spans="1:11" x14ac:dyDescent="0.25">
      <c r="A1959" s="40" t="s">
        <v>4387</v>
      </c>
      <c r="B1959" s="23">
        <v>5012</v>
      </c>
      <c r="C1959" s="38" t="s">
        <v>44</v>
      </c>
      <c r="D1959" s="23" t="s">
        <v>63</v>
      </c>
      <c r="E1959" s="34" t="s">
        <v>64</v>
      </c>
      <c r="F1959" s="23" t="s">
        <v>76</v>
      </c>
      <c r="G1959" s="21" t="str">
        <f t="shared" ca="1" si="91"/>
        <v>VETERANS</v>
      </c>
      <c r="H1959" s="26">
        <v>20977</v>
      </c>
      <c r="I1959" s="39" t="s">
        <v>1990</v>
      </c>
      <c r="J1959" s="21">
        <f t="shared" ca="1" si="92"/>
        <v>62</v>
      </c>
      <c r="K1959" s="21">
        <f t="shared" ca="1" si="93"/>
        <v>61</v>
      </c>
    </row>
    <row r="1960" spans="1:11" x14ac:dyDescent="0.25">
      <c r="A1960" s="40" t="s">
        <v>4388</v>
      </c>
      <c r="B1960" s="22">
        <v>5012</v>
      </c>
      <c r="C1960" s="35" t="s">
        <v>44</v>
      </c>
      <c r="D1960" s="22" t="s">
        <v>64</v>
      </c>
      <c r="E1960" s="36" t="s">
        <v>64</v>
      </c>
      <c r="F1960" s="22" t="s">
        <v>76</v>
      </c>
      <c r="G1960" s="21" t="str">
        <f t="shared" ca="1" si="91"/>
        <v>VETERANS</v>
      </c>
      <c r="H1960" s="25">
        <v>21636</v>
      </c>
      <c r="I1960" s="37" t="s">
        <v>1991</v>
      </c>
      <c r="J1960" s="21">
        <f t="shared" ca="1" si="92"/>
        <v>60</v>
      </c>
      <c r="K1960" s="21">
        <f t="shared" ca="1" si="93"/>
        <v>59</v>
      </c>
    </row>
    <row r="1961" spans="1:11" x14ac:dyDescent="0.25">
      <c r="A1961" s="40" t="s">
        <v>4389</v>
      </c>
      <c r="B1961" s="23">
        <v>3001</v>
      </c>
      <c r="C1961" s="38" t="s">
        <v>23</v>
      </c>
      <c r="D1961" s="23" t="s">
        <v>63</v>
      </c>
      <c r="E1961" s="34" t="s">
        <v>64</v>
      </c>
      <c r="F1961" s="23" t="s">
        <v>76</v>
      </c>
      <c r="G1961" s="21" t="str">
        <f t="shared" ca="1" si="91"/>
        <v>VETERANS</v>
      </c>
      <c r="H1961" s="26">
        <v>17342</v>
      </c>
      <c r="I1961" s="39" t="s">
        <v>1992</v>
      </c>
      <c r="J1961" s="21">
        <f t="shared" ca="1" si="92"/>
        <v>72</v>
      </c>
      <c r="K1961" s="21">
        <f t="shared" ca="1" si="93"/>
        <v>71</v>
      </c>
    </row>
    <row r="1962" spans="1:11" x14ac:dyDescent="0.25">
      <c r="A1962" s="40" t="s">
        <v>4390</v>
      </c>
      <c r="B1962" s="22">
        <v>3022</v>
      </c>
      <c r="C1962" s="35" t="s">
        <v>37</v>
      </c>
      <c r="D1962" s="22" t="s">
        <v>63</v>
      </c>
      <c r="E1962" s="36" t="s">
        <v>64</v>
      </c>
      <c r="F1962" s="22" t="s">
        <v>76</v>
      </c>
      <c r="G1962" s="21" t="str">
        <f t="shared" ca="1" si="91"/>
        <v>SENIORS</v>
      </c>
      <c r="H1962" s="25">
        <v>23544</v>
      </c>
      <c r="I1962" s="37" t="s">
        <v>1993</v>
      </c>
      <c r="J1962" s="21">
        <f t="shared" ca="1" si="92"/>
        <v>55</v>
      </c>
      <c r="K1962" s="21">
        <f t="shared" ca="1" si="93"/>
        <v>54</v>
      </c>
    </row>
    <row r="1963" spans="1:11" x14ac:dyDescent="0.25">
      <c r="A1963" s="40" t="s">
        <v>4391</v>
      </c>
      <c r="B1963" s="23">
        <v>5031</v>
      </c>
      <c r="C1963" s="38" t="s">
        <v>56</v>
      </c>
      <c r="D1963" s="23" t="s">
        <v>63</v>
      </c>
      <c r="E1963" s="34" t="s">
        <v>64</v>
      </c>
      <c r="F1963" s="23" t="s">
        <v>76</v>
      </c>
      <c r="G1963" s="21" t="str">
        <f t="shared" ca="1" si="91"/>
        <v>SENIORS</v>
      </c>
      <c r="H1963" s="26">
        <v>33144</v>
      </c>
      <c r="I1963" s="39" t="s">
        <v>1994</v>
      </c>
      <c r="J1963" s="21">
        <f t="shared" ca="1" si="92"/>
        <v>29</v>
      </c>
      <c r="K1963" s="21">
        <f t="shared" ca="1" si="93"/>
        <v>28</v>
      </c>
    </row>
    <row r="1964" spans="1:11" x14ac:dyDescent="0.25">
      <c r="A1964" s="40" t="s">
        <v>4392</v>
      </c>
      <c r="B1964" s="22">
        <v>2035</v>
      </c>
      <c r="C1964" s="35" t="s">
        <v>22</v>
      </c>
      <c r="D1964" s="22" t="s">
        <v>63</v>
      </c>
      <c r="E1964" s="36" t="s">
        <v>64</v>
      </c>
      <c r="F1964" s="22" t="s">
        <v>76</v>
      </c>
      <c r="G1964" s="21" t="str">
        <f t="shared" ca="1" si="91"/>
        <v>VETERANS</v>
      </c>
      <c r="H1964" s="25">
        <v>21473</v>
      </c>
      <c r="I1964" s="37" t="s">
        <v>1995</v>
      </c>
      <c r="J1964" s="21">
        <f t="shared" ca="1" si="92"/>
        <v>61</v>
      </c>
      <c r="K1964" s="21">
        <f t="shared" ca="1" si="93"/>
        <v>60</v>
      </c>
    </row>
    <row r="1965" spans="1:11" x14ac:dyDescent="0.25">
      <c r="A1965" s="40" t="s">
        <v>4393</v>
      </c>
      <c r="B1965" s="23">
        <v>2035</v>
      </c>
      <c r="C1965" s="38" t="s">
        <v>22</v>
      </c>
      <c r="D1965" s="23" t="s">
        <v>64</v>
      </c>
      <c r="E1965" s="34" t="s">
        <v>64</v>
      </c>
      <c r="F1965" s="23" t="s">
        <v>76</v>
      </c>
      <c r="G1965" s="21" t="str">
        <f t="shared" ca="1" si="91"/>
        <v>VETERANS</v>
      </c>
      <c r="H1965" s="26">
        <v>21457</v>
      </c>
      <c r="I1965" s="39" t="s">
        <v>1996</v>
      </c>
      <c r="J1965" s="21">
        <f t="shared" ca="1" si="92"/>
        <v>61</v>
      </c>
      <c r="K1965" s="21">
        <f t="shared" ca="1" si="93"/>
        <v>60</v>
      </c>
    </row>
    <row r="1966" spans="1:11" x14ac:dyDescent="0.25">
      <c r="A1966" s="40" t="s">
        <v>4394</v>
      </c>
      <c r="B1966" s="22">
        <v>2035</v>
      </c>
      <c r="C1966" s="35" t="s">
        <v>22</v>
      </c>
      <c r="D1966" s="22" t="s">
        <v>63</v>
      </c>
      <c r="E1966" s="36" t="s">
        <v>64</v>
      </c>
      <c r="F1966" s="22" t="s">
        <v>76</v>
      </c>
      <c r="G1966" s="21" t="str">
        <f t="shared" ca="1" si="91"/>
        <v>SENIORS</v>
      </c>
      <c r="H1966" s="25">
        <v>30413</v>
      </c>
      <c r="I1966" s="37" t="s">
        <v>1997</v>
      </c>
      <c r="J1966" s="21">
        <f t="shared" ca="1" si="92"/>
        <v>36</v>
      </c>
      <c r="K1966" s="21">
        <f t="shared" ca="1" si="93"/>
        <v>35</v>
      </c>
    </row>
    <row r="1967" spans="1:11" x14ac:dyDescent="0.25">
      <c r="A1967" s="40" t="s">
        <v>4395</v>
      </c>
      <c r="B1967" s="23">
        <v>3022</v>
      </c>
      <c r="C1967" s="38" t="s">
        <v>37</v>
      </c>
      <c r="D1967" s="23" t="s">
        <v>63</v>
      </c>
      <c r="E1967" s="34" t="s">
        <v>64</v>
      </c>
      <c r="F1967" s="23" t="s">
        <v>76</v>
      </c>
      <c r="G1967" s="21" t="str">
        <f t="shared" ca="1" si="91"/>
        <v>VETERANS</v>
      </c>
      <c r="H1967" s="26">
        <v>18139</v>
      </c>
      <c r="I1967" s="39" t="s">
        <v>1998</v>
      </c>
      <c r="J1967" s="21">
        <f t="shared" ca="1" si="92"/>
        <v>70</v>
      </c>
      <c r="K1967" s="21">
        <f t="shared" ca="1" si="93"/>
        <v>69</v>
      </c>
    </row>
    <row r="1968" spans="1:11" x14ac:dyDescent="0.25">
      <c r="A1968" s="40" t="s">
        <v>4396</v>
      </c>
      <c r="B1968" s="22">
        <v>3022</v>
      </c>
      <c r="C1968" s="35" t="s">
        <v>37</v>
      </c>
      <c r="D1968" s="22" t="s">
        <v>63</v>
      </c>
      <c r="E1968" s="36" t="s">
        <v>64</v>
      </c>
      <c r="F1968" s="22" t="s">
        <v>76</v>
      </c>
      <c r="G1968" s="21" t="str">
        <f t="shared" ca="1" si="91"/>
        <v>VETERANS</v>
      </c>
      <c r="H1968" s="25">
        <v>17462</v>
      </c>
      <c r="I1968" s="37" t="s">
        <v>1999</v>
      </c>
      <c r="J1968" s="21">
        <f t="shared" ca="1" si="92"/>
        <v>72</v>
      </c>
      <c r="K1968" s="21">
        <f t="shared" ca="1" si="93"/>
        <v>71</v>
      </c>
    </row>
    <row r="1969" spans="1:11" x14ac:dyDescent="0.25">
      <c r="A1969" s="40" t="s">
        <v>4397</v>
      </c>
      <c r="B1969" s="23">
        <v>3003</v>
      </c>
      <c r="C1969" s="38" t="s">
        <v>24</v>
      </c>
      <c r="D1969" s="23" t="s">
        <v>63</v>
      </c>
      <c r="E1969" s="34" t="s">
        <v>64</v>
      </c>
      <c r="F1969" s="23" t="s">
        <v>76</v>
      </c>
      <c r="G1969" s="21" t="str">
        <f t="shared" ca="1" si="91"/>
        <v>VETERANS</v>
      </c>
      <c r="H1969" s="26">
        <v>19727</v>
      </c>
      <c r="I1969" s="39" t="s">
        <v>2000</v>
      </c>
      <c r="J1969" s="21">
        <f t="shared" ca="1" si="92"/>
        <v>65</v>
      </c>
      <c r="K1969" s="21">
        <f t="shared" ca="1" si="93"/>
        <v>65</v>
      </c>
    </row>
    <row r="1970" spans="1:11" x14ac:dyDescent="0.25">
      <c r="A1970" s="40" t="s">
        <v>4398</v>
      </c>
      <c r="B1970" s="22">
        <v>5016</v>
      </c>
      <c r="C1970" s="35" t="s">
        <v>46</v>
      </c>
      <c r="D1970" s="22" t="s">
        <v>63</v>
      </c>
      <c r="E1970" s="36" t="s">
        <v>64</v>
      </c>
      <c r="F1970" s="22" t="s">
        <v>76</v>
      </c>
      <c r="G1970" s="21" t="str">
        <f t="shared" ca="1" si="91"/>
        <v>SENIORS</v>
      </c>
      <c r="H1970" s="25">
        <v>33404</v>
      </c>
      <c r="I1970" s="37" t="s">
        <v>2001</v>
      </c>
      <c r="J1970" s="21">
        <f t="shared" ca="1" si="92"/>
        <v>28</v>
      </c>
      <c r="K1970" s="21">
        <f t="shared" ca="1" si="93"/>
        <v>27</v>
      </c>
    </row>
    <row r="1971" spans="1:11" x14ac:dyDescent="0.25">
      <c r="A1971" s="40" t="s">
        <v>4399</v>
      </c>
      <c r="B1971" s="23">
        <v>5024</v>
      </c>
      <c r="C1971" s="38" t="s">
        <v>49</v>
      </c>
      <c r="D1971" s="23" t="s">
        <v>63</v>
      </c>
      <c r="E1971" s="34" t="s">
        <v>64</v>
      </c>
      <c r="F1971" s="23" t="s">
        <v>76</v>
      </c>
      <c r="G1971" s="21" t="str">
        <f t="shared" ca="1" si="91"/>
        <v>VETERANS</v>
      </c>
      <c r="H1971" s="26">
        <v>20585</v>
      </c>
      <c r="I1971" s="39" t="s">
        <v>2002</v>
      </c>
      <c r="J1971" s="21">
        <f t="shared" ca="1" si="92"/>
        <v>63</v>
      </c>
      <c r="K1971" s="21">
        <f t="shared" ca="1" si="93"/>
        <v>62</v>
      </c>
    </row>
    <row r="1972" spans="1:11" x14ac:dyDescent="0.25">
      <c r="A1972" s="40" t="s">
        <v>4400</v>
      </c>
      <c r="B1972" s="22">
        <v>5024</v>
      </c>
      <c r="C1972" s="35" t="s">
        <v>49</v>
      </c>
      <c r="D1972" s="22" t="s">
        <v>64</v>
      </c>
      <c r="E1972" s="36" t="s">
        <v>64</v>
      </c>
      <c r="F1972" s="22" t="s">
        <v>76</v>
      </c>
      <c r="G1972" s="21" t="str">
        <f t="shared" ca="1" si="91"/>
        <v>SENIORS</v>
      </c>
      <c r="H1972" s="25">
        <v>24184</v>
      </c>
      <c r="I1972" s="37" t="s">
        <v>2003</v>
      </c>
      <c r="J1972" s="21">
        <f t="shared" ca="1" si="92"/>
        <v>53</v>
      </c>
      <c r="K1972" s="21">
        <f t="shared" ca="1" si="93"/>
        <v>52</v>
      </c>
    </row>
    <row r="1973" spans="1:11" x14ac:dyDescent="0.25">
      <c r="A1973" s="40" t="s">
        <v>4401</v>
      </c>
      <c r="B1973" s="23">
        <v>3022</v>
      </c>
      <c r="C1973" s="38" t="s">
        <v>37</v>
      </c>
      <c r="D1973" s="23" t="s">
        <v>63</v>
      </c>
      <c r="E1973" s="34" t="s">
        <v>64</v>
      </c>
      <c r="F1973" s="23" t="s">
        <v>76</v>
      </c>
      <c r="G1973" s="21" t="str">
        <f t="shared" ca="1" si="91"/>
        <v>VETERANS</v>
      </c>
      <c r="H1973" s="26">
        <v>18393</v>
      </c>
      <c r="I1973" s="39" t="s">
        <v>2004</v>
      </c>
      <c r="J1973" s="21">
        <f t="shared" ca="1" si="92"/>
        <v>69</v>
      </c>
      <c r="K1973" s="21">
        <f t="shared" ca="1" si="93"/>
        <v>68</v>
      </c>
    </row>
    <row r="1974" spans="1:11" x14ac:dyDescent="0.25">
      <c r="A1974" s="40" t="s">
        <v>4402</v>
      </c>
      <c r="B1974" s="23">
        <v>2007</v>
      </c>
      <c r="C1974" s="38" t="s">
        <v>5</v>
      </c>
      <c r="D1974" s="23" t="s">
        <v>63</v>
      </c>
      <c r="E1974" s="34" t="s">
        <v>64</v>
      </c>
      <c r="F1974" s="23" t="s">
        <v>76</v>
      </c>
      <c r="G1974" s="21" t="str">
        <f t="shared" ca="1" si="91"/>
        <v>VETERANS</v>
      </c>
      <c r="H1974" s="26">
        <v>17365</v>
      </c>
      <c r="I1974" s="39" t="s">
        <v>2006</v>
      </c>
      <c r="J1974" s="21">
        <f t="shared" ca="1" si="92"/>
        <v>72</v>
      </c>
      <c r="K1974" s="21">
        <f t="shared" ca="1" si="93"/>
        <v>71</v>
      </c>
    </row>
    <row r="1975" spans="1:11" x14ac:dyDescent="0.25">
      <c r="A1975" s="40" t="s">
        <v>4403</v>
      </c>
      <c r="B1975" s="22">
        <v>5030</v>
      </c>
      <c r="C1975" s="35" t="s">
        <v>55</v>
      </c>
      <c r="D1975" s="22" t="s">
        <v>63</v>
      </c>
      <c r="E1975" s="36" t="s">
        <v>64</v>
      </c>
      <c r="F1975" s="22" t="s">
        <v>76</v>
      </c>
      <c r="G1975" s="21" t="str">
        <f t="shared" ca="1" si="91"/>
        <v>VETERANS</v>
      </c>
      <c r="H1975" s="25">
        <v>14219</v>
      </c>
      <c r="I1975" s="37" t="s">
        <v>2005</v>
      </c>
      <c r="J1975" s="21">
        <f t="shared" ca="1" si="92"/>
        <v>81</v>
      </c>
      <c r="K1975" s="21">
        <f t="shared" ca="1" si="93"/>
        <v>80</v>
      </c>
    </row>
    <row r="1976" spans="1:11" x14ac:dyDescent="0.25">
      <c r="A1976" s="40" t="s">
        <v>4404</v>
      </c>
      <c r="B1976" s="22">
        <v>5034</v>
      </c>
      <c r="C1976" s="35" t="s">
        <v>58</v>
      </c>
      <c r="D1976" s="22" t="s">
        <v>63</v>
      </c>
      <c r="E1976" s="36" t="s">
        <v>64</v>
      </c>
      <c r="F1976" s="22" t="s">
        <v>76</v>
      </c>
      <c r="G1976" s="21" t="str">
        <f t="shared" ca="1" si="91"/>
        <v>SENIORS</v>
      </c>
      <c r="H1976" s="25">
        <v>29921</v>
      </c>
      <c r="I1976" s="37" t="s">
        <v>2007</v>
      </c>
      <c r="J1976" s="21">
        <f t="shared" ca="1" si="92"/>
        <v>38</v>
      </c>
      <c r="K1976" s="21">
        <f t="shared" ca="1" si="93"/>
        <v>37</v>
      </c>
    </row>
    <row r="1977" spans="1:11" x14ac:dyDescent="0.25">
      <c r="A1977" s="40" t="s">
        <v>4405</v>
      </c>
      <c r="B1977" s="23">
        <v>5003</v>
      </c>
      <c r="C1977" s="38" t="s">
        <v>40</v>
      </c>
      <c r="D1977" s="23" t="s">
        <v>63</v>
      </c>
      <c r="E1977" s="34" t="s">
        <v>64</v>
      </c>
      <c r="F1977" s="23" t="s">
        <v>76</v>
      </c>
      <c r="G1977" s="21" t="str">
        <f t="shared" ca="1" si="91"/>
        <v>VETERANS</v>
      </c>
      <c r="H1977" s="26">
        <v>17218</v>
      </c>
      <c r="I1977" s="39" t="s">
        <v>2008</v>
      </c>
      <c r="J1977" s="21">
        <f t="shared" ca="1" si="92"/>
        <v>72</v>
      </c>
      <c r="K1977" s="21">
        <f t="shared" ca="1" si="93"/>
        <v>72</v>
      </c>
    </row>
    <row r="1978" spans="1:11" x14ac:dyDescent="0.25">
      <c r="A1978" s="40" t="s">
        <v>4406</v>
      </c>
      <c r="B1978" s="22">
        <v>2030</v>
      </c>
      <c r="C1978" s="35" t="s">
        <v>19</v>
      </c>
      <c r="D1978" s="22" t="s">
        <v>64</v>
      </c>
      <c r="E1978" s="36" t="s">
        <v>66</v>
      </c>
      <c r="F1978" s="22" t="s">
        <v>76</v>
      </c>
      <c r="G1978" s="21" t="str">
        <f t="shared" ca="1" si="91"/>
        <v>SENIORS</v>
      </c>
      <c r="H1978" s="25">
        <v>27182</v>
      </c>
      <c r="I1978" s="37" t="s">
        <v>2009</v>
      </c>
      <c r="J1978" s="21">
        <f t="shared" ca="1" si="92"/>
        <v>45</v>
      </c>
      <c r="K1978" s="21">
        <f t="shared" ca="1" si="93"/>
        <v>44</v>
      </c>
    </row>
    <row r="1979" spans="1:11" x14ac:dyDescent="0.25">
      <c r="A1979" s="40" t="s">
        <v>4407</v>
      </c>
      <c r="B1979" s="23">
        <v>2001</v>
      </c>
      <c r="C1979" s="38" t="s">
        <v>3</v>
      </c>
      <c r="D1979" s="23" t="s">
        <v>64</v>
      </c>
      <c r="E1979" s="34" t="s">
        <v>64</v>
      </c>
      <c r="F1979" s="23" t="s">
        <v>76</v>
      </c>
      <c r="G1979" s="21" t="str">
        <f t="shared" ca="1" si="91"/>
        <v>VETERANS</v>
      </c>
      <c r="H1979" s="26">
        <v>18672</v>
      </c>
      <c r="I1979" s="39" t="s">
        <v>2010</v>
      </c>
      <c r="J1979" s="21">
        <f t="shared" ca="1" si="92"/>
        <v>68</v>
      </c>
      <c r="K1979" s="21">
        <f t="shared" ca="1" si="93"/>
        <v>68</v>
      </c>
    </row>
    <row r="1980" spans="1:11" x14ac:dyDescent="0.25">
      <c r="A1980" s="40" t="s">
        <v>4408</v>
      </c>
      <c r="B1980" s="22">
        <v>2001</v>
      </c>
      <c r="C1980" s="35" t="s">
        <v>3</v>
      </c>
      <c r="D1980" s="22" t="s">
        <v>63</v>
      </c>
      <c r="E1980" s="36" t="s">
        <v>64</v>
      </c>
      <c r="F1980" s="22" t="s">
        <v>76</v>
      </c>
      <c r="G1980" s="21" t="str">
        <f t="shared" ca="1" si="91"/>
        <v>VETERANS</v>
      </c>
      <c r="H1980" s="25">
        <v>18179</v>
      </c>
      <c r="I1980" s="37" t="s">
        <v>2011</v>
      </c>
      <c r="J1980" s="21">
        <f t="shared" ca="1" si="92"/>
        <v>70</v>
      </c>
      <c r="K1980" s="21">
        <f t="shared" ca="1" si="93"/>
        <v>69</v>
      </c>
    </row>
    <row r="1981" spans="1:11" x14ac:dyDescent="0.25">
      <c r="A1981" s="40" t="s">
        <v>4409</v>
      </c>
      <c r="B1981" s="23">
        <v>3006</v>
      </c>
      <c r="C1981" s="38" t="s">
        <v>27</v>
      </c>
      <c r="D1981" s="23" t="s">
        <v>63</v>
      </c>
      <c r="E1981" s="34" t="s">
        <v>64</v>
      </c>
      <c r="F1981" s="23" t="s">
        <v>76</v>
      </c>
      <c r="G1981" s="21" t="str">
        <f t="shared" ca="1" si="91"/>
        <v>VETERANS</v>
      </c>
      <c r="H1981" s="26">
        <v>20673</v>
      </c>
      <c r="I1981" s="39" t="s">
        <v>2012</v>
      </c>
      <c r="J1981" s="21">
        <f t="shared" ca="1" si="92"/>
        <v>63</v>
      </c>
      <c r="K1981" s="21">
        <f t="shared" ca="1" si="93"/>
        <v>62</v>
      </c>
    </row>
    <row r="1982" spans="1:11" x14ac:dyDescent="0.25">
      <c r="A1982" s="40" t="s">
        <v>4410</v>
      </c>
      <c r="B1982" s="22">
        <v>3006</v>
      </c>
      <c r="C1982" s="35" t="s">
        <v>27</v>
      </c>
      <c r="D1982" s="22" t="s">
        <v>64</v>
      </c>
      <c r="E1982" s="36" t="s">
        <v>64</v>
      </c>
      <c r="F1982" s="22" t="s">
        <v>76</v>
      </c>
      <c r="G1982" s="21" t="str">
        <f t="shared" ca="1" si="91"/>
        <v>VETERANS</v>
      </c>
      <c r="H1982" s="25">
        <v>20667</v>
      </c>
      <c r="I1982" s="37" t="s">
        <v>2013</v>
      </c>
      <c r="J1982" s="21">
        <f t="shared" ca="1" si="92"/>
        <v>63</v>
      </c>
      <c r="K1982" s="21">
        <f t="shared" ca="1" si="93"/>
        <v>62</v>
      </c>
    </row>
    <row r="1983" spans="1:11" x14ac:dyDescent="0.25">
      <c r="A1983" s="40" t="s">
        <v>4411</v>
      </c>
      <c r="B1983" s="23">
        <v>2029</v>
      </c>
      <c r="C1983" s="38" t="s">
        <v>18</v>
      </c>
      <c r="D1983" s="23" t="s">
        <v>64</v>
      </c>
      <c r="E1983" s="34" t="s">
        <v>64</v>
      </c>
      <c r="F1983" s="23" t="s">
        <v>76</v>
      </c>
      <c r="G1983" s="21" t="str">
        <f t="shared" ca="1" si="91"/>
        <v>SENIORS</v>
      </c>
      <c r="H1983" s="26">
        <v>31718</v>
      </c>
      <c r="I1983" s="39" t="s">
        <v>2014</v>
      </c>
      <c r="J1983" s="21">
        <f t="shared" ca="1" si="92"/>
        <v>33</v>
      </c>
      <c r="K1983" s="21">
        <f t="shared" ca="1" si="93"/>
        <v>32</v>
      </c>
    </row>
    <row r="1984" spans="1:11" x14ac:dyDescent="0.25">
      <c r="A1984" s="40" t="s">
        <v>4412</v>
      </c>
      <c r="B1984" s="22">
        <v>3007</v>
      </c>
      <c r="C1984" s="35" t="s">
        <v>28</v>
      </c>
      <c r="D1984" s="22" t="s">
        <v>63</v>
      </c>
      <c r="E1984" s="36" t="s">
        <v>64</v>
      </c>
      <c r="F1984" s="22" t="s">
        <v>76</v>
      </c>
      <c r="G1984" s="21" t="str">
        <f t="shared" ca="1" si="91"/>
        <v>SENIORS</v>
      </c>
      <c r="H1984" s="25">
        <v>26448</v>
      </c>
      <c r="I1984" s="37" t="s">
        <v>2015</v>
      </c>
      <c r="J1984" s="21">
        <f t="shared" ca="1" si="92"/>
        <v>47</v>
      </c>
      <c r="K1984" s="21">
        <f t="shared" ca="1" si="93"/>
        <v>46</v>
      </c>
    </row>
    <row r="1985" spans="1:11" x14ac:dyDescent="0.25">
      <c r="A1985" s="40" t="s">
        <v>4413</v>
      </c>
      <c r="B1985" s="23">
        <v>3022</v>
      </c>
      <c r="C1985" s="38" t="s">
        <v>37</v>
      </c>
      <c r="D1985" s="23" t="s">
        <v>64</v>
      </c>
      <c r="E1985" s="34" t="s">
        <v>64</v>
      </c>
      <c r="F1985" s="23" t="s">
        <v>76</v>
      </c>
      <c r="G1985" s="21" t="str">
        <f t="shared" ca="1" si="91"/>
        <v>VETERANS</v>
      </c>
      <c r="H1985" s="26">
        <v>22202</v>
      </c>
      <c r="I1985" s="39" t="s">
        <v>2016</v>
      </c>
      <c r="J1985" s="21">
        <f t="shared" ca="1" si="92"/>
        <v>59</v>
      </c>
      <c r="K1985" s="21">
        <f t="shared" ca="1" si="93"/>
        <v>58</v>
      </c>
    </row>
    <row r="1986" spans="1:11" x14ac:dyDescent="0.25">
      <c r="A1986" s="40" t="s">
        <v>4414</v>
      </c>
      <c r="B1986" s="22">
        <v>3022</v>
      </c>
      <c r="C1986" s="35" t="s">
        <v>37</v>
      </c>
      <c r="D1986" s="22" t="s">
        <v>63</v>
      </c>
      <c r="E1986" s="36" t="s">
        <v>64</v>
      </c>
      <c r="F1986" s="22" t="s">
        <v>76</v>
      </c>
      <c r="G1986" s="21" t="str">
        <f t="shared" ref="G1986:G2049" ca="1" si="94">VLOOKUP(H1986,$P$2:$Q$15,2,1)</f>
        <v>VETERANS</v>
      </c>
      <c r="H1986" s="25">
        <v>18493</v>
      </c>
      <c r="I1986" s="37" t="s">
        <v>2017</v>
      </c>
      <c r="J1986" s="21">
        <f t="shared" ref="J1986:J2049" ca="1" si="95">DATEDIF(H1986,DATE(YEAR(TODAY()),12,31),"y")</f>
        <v>69</v>
      </c>
      <c r="K1986" s="21">
        <f t="shared" ref="K1986:K2049" ca="1" si="96">IF(H1986="","",DATEDIF(H1986,TODAY(),"Y"))</f>
        <v>68</v>
      </c>
    </row>
    <row r="1987" spans="1:11" x14ac:dyDescent="0.25">
      <c r="A1987" s="40" t="s">
        <v>4415</v>
      </c>
      <c r="B1987" s="23">
        <v>5036</v>
      </c>
      <c r="C1987" s="38" t="s">
        <v>59</v>
      </c>
      <c r="D1987" s="23" t="s">
        <v>63</v>
      </c>
      <c r="E1987" s="34" t="s">
        <v>64</v>
      </c>
      <c r="F1987" s="23" t="s">
        <v>77</v>
      </c>
      <c r="G1987" s="21" t="str">
        <f t="shared" ca="1" si="94"/>
        <v>SENIORS</v>
      </c>
      <c r="H1987" s="26">
        <v>27082</v>
      </c>
      <c r="I1987" s="39" t="s">
        <v>2018</v>
      </c>
      <c r="J1987" s="21">
        <f t="shared" ca="1" si="95"/>
        <v>45</v>
      </c>
      <c r="K1987" s="21">
        <f t="shared" ca="1" si="96"/>
        <v>45</v>
      </c>
    </row>
    <row r="1988" spans="1:11" x14ac:dyDescent="0.25">
      <c r="A1988" s="40" t="s">
        <v>4416</v>
      </c>
      <c r="B1988" s="22">
        <v>2001</v>
      </c>
      <c r="C1988" s="35" t="s">
        <v>3</v>
      </c>
      <c r="D1988" s="22" t="s">
        <v>63</v>
      </c>
      <c r="E1988" s="36" t="s">
        <v>64</v>
      </c>
      <c r="F1988" s="22" t="s">
        <v>76</v>
      </c>
      <c r="G1988" s="21" t="str">
        <f t="shared" ca="1" si="94"/>
        <v>VETERANS</v>
      </c>
      <c r="H1988" s="25">
        <v>19434</v>
      </c>
      <c r="I1988" s="37" t="s">
        <v>2019</v>
      </c>
      <c r="J1988" s="21">
        <f t="shared" ca="1" si="95"/>
        <v>66</v>
      </c>
      <c r="K1988" s="21">
        <f t="shared" ca="1" si="96"/>
        <v>65</v>
      </c>
    </row>
    <row r="1989" spans="1:11" x14ac:dyDescent="0.25">
      <c r="A1989" s="40" t="s">
        <v>4417</v>
      </c>
      <c r="B1989" s="23">
        <v>5030</v>
      </c>
      <c r="C1989" s="38" t="s">
        <v>55</v>
      </c>
      <c r="D1989" s="23" t="s">
        <v>63</v>
      </c>
      <c r="E1989" s="34" t="s">
        <v>64</v>
      </c>
      <c r="F1989" s="23" t="s">
        <v>76</v>
      </c>
      <c r="G1989" s="21" t="str">
        <f t="shared" ca="1" si="94"/>
        <v>SENIORS</v>
      </c>
      <c r="H1989" s="26">
        <v>29294</v>
      </c>
      <c r="I1989" s="39" t="s">
        <v>2020</v>
      </c>
      <c r="J1989" s="21">
        <f t="shared" ca="1" si="95"/>
        <v>39</v>
      </c>
      <c r="K1989" s="21">
        <f t="shared" ca="1" si="96"/>
        <v>38</v>
      </c>
    </row>
    <row r="1990" spans="1:11" x14ac:dyDescent="0.25">
      <c r="A1990" s="40" t="s">
        <v>4418</v>
      </c>
      <c r="B1990" s="22">
        <v>5030</v>
      </c>
      <c r="C1990" s="35" t="s">
        <v>55</v>
      </c>
      <c r="D1990" s="22" t="s">
        <v>64</v>
      </c>
      <c r="E1990" s="36" t="s">
        <v>64</v>
      </c>
      <c r="F1990" s="22" t="s">
        <v>76</v>
      </c>
      <c r="G1990" s="21" t="str">
        <f t="shared" ca="1" si="94"/>
        <v>VETERANS</v>
      </c>
      <c r="H1990" s="25">
        <v>20989</v>
      </c>
      <c r="I1990" s="37" t="s">
        <v>2021</v>
      </c>
      <c r="J1990" s="21">
        <f t="shared" ca="1" si="95"/>
        <v>62</v>
      </c>
      <c r="K1990" s="21">
        <f t="shared" ca="1" si="96"/>
        <v>61</v>
      </c>
    </row>
    <row r="1991" spans="1:11" x14ac:dyDescent="0.25">
      <c r="A1991" s="40" t="s">
        <v>4419</v>
      </c>
      <c r="B1991" s="23">
        <v>5030</v>
      </c>
      <c r="C1991" s="38" t="s">
        <v>55</v>
      </c>
      <c r="D1991" s="23" t="s">
        <v>63</v>
      </c>
      <c r="E1991" s="34" t="s">
        <v>64</v>
      </c>
      <c r="F1991" s="23" t="s">
        <v>76</v>
      </c>
      <c r="G1991" s="21" t="str">
        <f t="shared" ca="1" si="94"/>
        <v>SENIORS</v>
      </c>
      <c r="H1991" s="26">
        <v>28495</v>
      </c>
      <c r="I1991" s="39" t="s">
        <v>2022</v>
      </c>
      <c r="J1991" s="21">
        <f t="shared" ca="1" si="95"/>
        <v>41</v>
      </c>
      <c r="K1991" s="21">
        <f t="shared" ca="1" si="96"/>
        <v>41</v>
      </c>
    </row>
    <row r="1992" spans="1:11" x14ac:dyDescent="0.25">
      <c r="A1992" s="40" t="s">
        <v>4420</v>
      </c>
      <c r="B1992" s="22">
        <v>2010</v>
      </c>
      <c r="C1992" s="35" t="s">
        <v>6</v>
      </c>
      <c r="D1992" s="22" t="s">
        <v>63</v>
      </c>
      <c r="E1992" s="36" t="s">
        <v>64</v>
      </c>
      <c r="F1992" s="22" t="s">
        <v>76</v>
      </c>
      <c r="G1992" s="21" t="str">
        <f t="shared" ca="1" si="94"/>
        <v>VETERANS</v>
      </c>
      <c r="H1992" s="25">
        <v>22887</v>
      </c>
      <c r="I1992" s="37" t="s">
        <v>2023</v>
      </c>
      <c r="J1992" s="21">
        <f t="shared" ca="1" si="95"/>
        <v>57</v>
      </c>
      <c r="K1992" s="21">
        <f t="shared" ca="1" si="96"/>
        <v>56</v>
      </c>
    </row>
    <row r="1993" spans="1:11" x14ac:dyDescent="0.25">
      <c r="A1993" s="40" t="s">
        <v>4421</v>
      </c>
      <c r="B1993" s="23">
        <v>2010</v>
      </c>
      <c r="C1993" s="38" t="s">
        <v>6</v>
      </c>
      <c r="D1993" s="23" t="s">
        <v>63</v>
      </c>
      <c r="E1993" s="34" t="s">
        <v>64</v>
      </c>
      <c r="F1993" s="23" t="s">
        <v>76</v>
      </c>
      <c r="G1993" s="21" t="str">
        <f t="shared" ca="1" si="94"/>
        <v>SENIORS</v>
      </c>
      <c r="H1993" s="26">
        <v>32857</v>
      </c>
      <c r="I1993" s="39" t="s">
        <v>2024</v>
      </c>
      <c r="J1993" s="21">
        <f t="shared" ca="1" si="95"/>
        <v>30</v>
      </c>
      <c r="K1993" s="21">
        <f t="shared" ca="1" si="96"/>
        <v>29</v>
      </c>
    </row>
    <row r="1994" spans="1:11" x14ac:dyDescent="0.25">
      <c r="A1994" s="40" t="s">
        <v>4422</v>
      </c>
      <c r="B1994" s="22">
        <v>3003</v>
      </c>
      <c r="C1994" s="35" t="s">
        <v>24</v>
      </c>
      <c r="D1994" s="22" t="s">
        <v>63</v>
      </c>
      <c r="E1994" s="36" t="s">
        <v>64</v>
      </c>
      <c r="F1994" s="22" t="s">
        <v>77</v>
      </c>
      <c r="G1994" s="21" t="str">
        <f t="shared" ca="1" si="94"/>
        <v>VETERANS</v>
      </c>
      <c r="H1994" s="25">
        <v>19398</v>
      </c>
      <c r="I1994" s="37" t="s">
        <v>2025</v>
      </c>
      <c r="J1994" s="21">
        <f t="shared" ca="1" si="95"/>
        <v>66</v>
      </c>
      <c r="K1994" s="21">
        <f t="shared" ca="1" si="96"/>
        <v>66</v>
      </c>
    </row>
    <row r="1995" spans="1:11" x14ac:dyDescent="0.25">
      <c r="A1995" s="40" t="s">
        <v>4423</v>
      </c>
      <c r="B1995" s="23">
        <v>3009</v>
      </c>
      <c r="C1995" s="38" t="s">
        <v>30</v>
      </c>
      <c r="D1995" s="23" t="s">
        <v>63</v>
      </c>
      <c r="E1995" s="34" t="s">
        <v>64</v>
      </c>
      <c r="F1995" s="23" t="s">
        <v>76</v>
      </c>
      <c r="G1995" s="21" t="str">
        <f t="shared" ca="1" si="94"/>
        <v>VETERANS</v>
      </c>
      <c r="H1995" s="26">
        <v>20409</v>
      </c>
      <c r="I1995" s="39" t="s">
        <v>2026</v>
      </c>
      <c r="J1995" s="21">
        <f t="shared" ca="1" si="95"/>
        <v>64</v>
      </c>
      <c r="K1995" s="21">
        <f t="shared" ca="1" si="96"/>
        <v>63</v>
      </c>
    </row>
    <row r="1996" spans="1:11" x14ac:dyDescent="0.25">
      <c r="A1996" s="40" t="s">
        <v>4424</v>
      </c>
      <c r="B1996" s="22">
        <v>7003</v>
      </c>
      <c r="C1996" s="38" t="s">
        <v>2440</v>
      </c>
      <c r="D1996" s="22" t="s">
        <v>64</v>
      </c>
      <c r="E1996" s="36" t="s">
        <v>64</v>
      </c>
      <c r="F1996" s="22" t="s">
        <v>76</v>
      </c>
      <c r="G1996" s="21" t="str">
        <f t="shared" ca="1" si="94"/>
        <v>SENIORS</v>
      </c>
      <c r="H1996" s="25">
        <v>25748</v>
      </c>
      <c r="I1996" s="37" t="s">
        <v>2395</v>
      </c>
      <c r="J1996" s="21">
        <f t="shared" ca="1" si="95"/>
        <v>49</v>
      </c>
      <c r="K1996" s="21">
        <f t="shared" ca="1" si="96"/>
        <v>48</v>
      </c>
    </row>
    <row r="1997" spans="1:11" x14ac:dyDescent="0.25">
      <c r="A1997" s="40" t="s">
        <v>4425</v>
      </c>
      <c r="B1997" s="23">
        <v>3003</v>
      </c>
      <c r="C1997" s="38" t="s">
        <v>24</v>
      </c>
      <c r="D1997" s="23" t="s">
        <v>64</v>
      </c>
      <c r="E1997" s="34" t="s">
        <v>64</v>
      </c>
      <c r="F1997" s="23" t="s">
        <v>76</v>
      </c>
      <c r="G1997" s="21" t="str">
        <f t="shared" ca="1" si="94"/>
        <v>VETERANS</v>
      </c>
      <c r="H1997" s="26">
        <v>20454</v>
      </c>
      <c r="I1997" s="39" t="s">
        <v>2027</v>
      </c>
      <c r="J1997" s="21">
        <f t="shared" ca="1" si="95"/>
        <v>64</v>
      </c>
      <c r="K1997" s="21">
        <f t="shared" ca="1" si="96"/>
        <v>63</v>
      </c>
    </row>
    <row r="1998" spans="1:11" x14ac:dyDescent="0.25">
      <c r="A1998" s="40" t="s">
        <v>4426</v>
      </c>
      <c r="B1998" s="22">
        <v>3003</v>
      </c>
      <c r="C1998" s="35" t="s">
        <v>24</v>
      </c>
      <c r="D1998" s="22" t="s">
        <v>63</v>
      </c>
      <c r="E1998" s="36" t="s">
        <v>64</v>
      </c>
      <c r="F1998" s="22" t="s">
        <v>76</v>
      </c>
      <c r="G1998" s="21" t="str">
        <f t="shared" ca="1" si="94"/>
        <v>VETERANS</v>
      </c>
      <c r="H1998" s="25">
        <v>20047</v>
      </c>
      <c r="I1998" s="37" t="s">
        <v>2028</v>
      </c>
      <c r="J1998" s="21">
        <f t="shared" ca="1" si="95"/>
        <v>65</v>
      </c>
      <c r="K1998" s="21">
        <f t="shared" ca="1" si="96"/>
        <v>64</v>
      </c>
    </row>
    <row r="1999" spans="1:11" x14ac:dyDescent="0.25">
      <c r="A1999" s="40" t="s">
        <v>4427</v>
      </c>
      <c r="B1999" s="23">
        <v>5031</v>
      </c>
      <c r="C1999" s="38" t="s">
        <v>56</v>
      </c>
      <c r="D1999" s="23" t="s">
        <v>63</v>
      </c>
      <c r="E1999" s="34" t="s">
        <v>64</v>
      </c>
      <c r="F1999" s="23" t="s">
        <v>76</v>
      </c>
      <c r="G1999" s="21" t="str">
        <f t="shared" ca="1" si="94"/>
        <v>VETERANS</v>
      </c>
      <c r="H1999" s="26">
        <v>18507</v>
      </c>
      <c r="I1999" s="39" t="s">
        <v>2029</v>
      </c>
      <c r="J1999" s="21">
        <f t="shared" ca="1" si="95"/>
        <v>69</v>
      </c>
      <c r="K1999" s="21">
        <f t="shared" ca="1" si="96"/>
        <v>68</v>
      </c>
    </row>
    <row r="2000" spans="1:11" x14ac:dyDescent="0.25">
      <c r="A2000" s="40" t="s">
        <v>4428</v>
      </c>
      <c r="B2000" s="22">
        <v>5024</v>
      </c>
      <c r="C2000" s="35" t="s">
        <v>49</v>
      </c>
      <c r="D2000" s="22" t="s">
        <v>63</v>
      </c>
      <c r="E2000" s="36" t="s">
        <v>64</v>
      </c>
      <c r="F2000" s="22" t="s">
        <v>76</v>
      </c>
      <c r="G2000" s="21" t="str">
        <f t="shared" ca="1" si="94"/>
        <v>VETERANS</v>
      </c>
      <c r="H2000" s="25">
        <v>18672</v>
      </c>
      <c r="I2000" s="37" t="s">
        <v>2030</v>
      </c>
      <c r="J2000" s="21">
        <f t="shared" ca="1" si="95"/>
        <v>68</v>
      </c>
      <c r="K2000" s="21">
        <f t="shared" ca="1" si="96"/>
        <v>68</v>
      </c>
    </row>
    <row r="2001" spans="1:11" x14ac:dyDescent="0.25">
      <c r="A2001" s="40" t="s">
        <v>4429</v>
      </c>
      <c r="B2001" s="23">
        <v>5024</v>
      </c>
      <c r="C2001" s="38" t="s">
        <v>49</v>
      </c>
      <c r="D2001" s="23" t="s">
        <v>64</v>
      </c>
      <c r="E2001" s="34" t="s">
        <v>64</v>
      </c>
      <c r="F2001" s="23" t="s">
        <v>76</v>
      </c>
      <c r="G2001" s="21" t="str">
        <f t="shared" ca="1" si="94"/>
        <v>VETERANS</v>
      </c>
      <c r="H2001" s="26">
        <v>17668</v>
      </c>
      <c r="I2001" s="39" t="s">
        <v>2031</v>
      </c>
      <c r="J2001" s="21">
        <f t="shared" ca="1" si="95"/>
        <v>71</v>
      </c>
      <c r="K2001" s="21">
        <f t="shared" ca="1" si="96"/>
        <v>70</v>
      </c>
    </row>
    <row r="2002" spans="1:11" x14ac:dyDescent="0.25">
      <c r="A2002" s="40" t="s">
        <v>4430</v>
      </c>
      <c r="B2002" s="22">
        <v>2007</v>
      </c>
      <c r="C2002" s="35" t="s">
        <v>5</v>
      </c>
      <c r="D2002" s="22" t="s">
        <v>63</v>
      </c>
      <c r="E2002" s="36" t="s">
        <v>64</v>
      </c>
      <c r="F2002" s="22" t="s">
        <v>76</v>
      </c>
      <c r="G2002" s="21" t="str">
        <f t="shared" ca="1" si="94"/>
        <v>VETERANS</v>
      </c>
      <c r="H2002" s="25">
        <v>21062</v>
      </c>
      <c r="I2002" s="37" t="s">
        <v>2041</v>
      </c>
      <c r="J2002" s="21">
        <f t="shared" ca="1" si="95"/>
        <v>62</v>
      </c>
      <c r="K2002" s="21">
        <f t="shared" ca="1" si="96"/>
        <v>61</v>
      </c>
    </row>
    <row r="2003" spans="1:11" x14ac:dyDescent="0.25">
      <c r="A2003" s="40" t="s">
        <v>4431</v>
      </c>
      <c r="B2003" s="23">
        <v>2007</v>
      </c>
      <c r="C2003" s="38" t="s">
        <v>5</v>
      </c>
      <c r="D2003" s="23" t="s">
        <v>64</v>
      </c>
      <c r="E2003" s="34" t="s">
        <v>64</v>
      </c>
      <c r="F2003" s="23" t="s">
        <v>76</v>
      </c>
      <c r="G2003" s="21" t="str">
        <f t="shared" ca="1" si="94"/>
        <v>VETERANS</v>
      </c>
      <c r="H2003" s="26">
        <v>21692</v>
      </c>
      <c r="I2003" s="39" t="s">
        <v>2042</v>
      </c>
      <c r="J2003" s="21">
        <f t="shared" ca="1" si="95"/>
        <v>60</v>
      </c>
      <c r="K2003" s="21">
        <f t="shared" ca="1" si="96"/>
        <v>59</v>
      </c>
    </row>
    <row r="2004" spans="1:11" x14ac:dyDescent="0.25">
      <c r="A2004" s="40" t="s">
        <v>4432</v>
      </c>
      <c r="B2004" s="22">
        <v>2010</v>
      </c>
      <c r="C2004" s="35" t="s">
        <v>6</v>
      </c>
      <c r="D2004" s="22" t="s">
        <v>63</v>
      </c>
      <c r="E2004" s="36" t="s">
        <v>64</v>
      </c>
      <c r="F2004" s="22" t="s">
        <v>76</v>
      </c>
      <c r="G2004" s="21" t="str">
        <f t="shared" ca="1" si="94"/>
        <v>VETERANS</v>
      </c>
      <c r="H2004" s="25">
        <v>17683</v>
      </c>
      <c r="I2004" s="37" t="s">
        <v>2038</v>
      </c>
      <c r="J2004" s="21">
        <f t="shared" ca="1" si="95"/>
        <v>71</v>
      </c>
      <c r="K2004" s="21">
        <f t="shared" ca="1" si="96"/>
        <v>70</v>
      </c>
    </row>
    <row r="2005" spans="1:11" x14ac:dyDescent="0.25">
      <c r="A2005" s="40" t="s">
        <v>4433</v>
      </c>
      <c r="B2005" s="23">
        <v>2027</v>
      </c>
      <c r="C2005" s="38" t="s">
        <v>17</v>
      </c>
      <c r="D2005" s="23" t="s">
        <v>63</v>
      </c>
      <c r="E2005" s="34" t="s">
        <v>64</v>
      </c>
      <c r="F2005" s="23" t="s">
        <v>76</v>
      </c>
      <c r="G2005" s="21" t="str">
        <f t="shared" ca="1" si="94"/>
        <v>SENIORS</v>
      </c>
      <c r="H2005" s="26">
        <v>26502</v>
      </c>
      <c r="I2005" s="39" t="s">
        <v>2037</v>
      </c>
      <c r="J2005" s="21">
        <f t="shared" ca="1" si="95"/>
        <v>47</v>
      </c>
      <c r="K2005" s="21">
        <f t="shared" ca="1" si="96"/>
        <v>46</v>
      </c>
    </row>
    <row r="2006" spans="1:11" x14ac:dyDescent="0.25">
      <c r="A2006" s="40" t="s">
        <v>4434</v>
      </c>
      <c r="B2006" s="22">
        <v>3017</v>
      </c>
      <c r="C2006" s="35" t="s">
        <v>35</v>
      </c>
      <c r="D2006" s="22" t="s">
        <v>63</v>
      </c>
      <c r="E2006" s="36" t="s">
        <v>64</v>
      </c>
      <c r="F2006" s="22" t="s">
        <v>76</v>
      </c>
      <c r="G2006" s="21" t="str">
        <f t="shared" ca="1" si="94"/>
        <v>VETERANS</v>
      </c>
      <c r="H2006" s="25">
        <v>10514</v>
      </c>
      <c r="I2006" s="37" t="s">
        <v>2039</v>
      </c>
      <c r="J2006" s="21">
        <f t="shared" ca="1" si="95"/>
        <v>91</v>
      </c>
      <c r="K2006" s="21">
        <f t="shared" ca="1" si="96"/>
        <v>90</v>
      </c>
    </row>
    <row r="2007" spans="1:11" x14ac:dyDescent="0.25">
      <c r="A2007" s="40" t="s">
        <v>4435</v>
      </c>
      <c r="B2007" s="23">
        <v>5009</v>
      </c>
      <c r="C2007" s="38" t="s">
        <v>42</v>
      </c>
      <c r="D2007" s="23" t="s">
        <v>63</v>
      </c>
      <c r="E2007" s="34" t="s">
        <v>64</v>
      </c>
      <c r="F2007" s="23" t="s">
        <v>76</v>
      </c>
      <c r="G2007" s="21" t="str">
        <f t="shared" ca="1" si="94"/>
        <v>SENIORS</v>
      </c>
      <c r="H2007" s="26">
        <v>23531</v>
      </c>
      <c r="I2007" s="39" t="s">
        <v>2040</v>
      </c>
      <c r="J2007" s="21">
        <f t="shared" ca="1" si="95"/>
        <v>55</v>
      </c>
      <c r="K2007" s="21">
        <f t="shared" ca="1" si="96"/>
        <v>54</v>
      </c>
    </row>
    <row r="2008" spans="1:11" x14ac:dyDescent="0.25">
      <c r="A2008" s="40" t="s">
        <v>4436</v>
      </c>
      <c r="B2008" s="22">
        <v>5025</v>
      </c>
      <c r="C2008" s="35" t="s">
        <v>50</v>
      </c>
      <c r="D2008" s="22" t="s">
        <v>63</v>
      </c>
      <c r="E2008" s="36" t="s">
        <v>64</v>
      </c>
      <c r="F2008" s="22" t="s">
        <v>76</v>
      </c>
      <c r="G2008" s="21" t="str">
        <f t="shared" ca="1" si="94"/>
        <v>VETERANS</v>
      </c>
      <c r="H2008" s="25">
        <v>20313</v>
      </c>
      <c r="I2008" s="37" t="s">
        <v>2032</v>
      </c>
      <c r="J2008" s="21">
        <f t="shared" ca="1" si="95"/>
        <v>64</v>
      </c>
      <c r="K2008" s="21">
        <f t="shared" ca="1" si="96"/>
        <v>63</v>
      </c>
    </row>
    <row r="2009" spans="1:11" x14ac:dyDescent="0.25">
      <c r="A2009" s="40" t="s">
        <v>4437</v>
      </c>
      <c r="B2009" s="22">
        <v>5025</v>
      </c>
      <c r="C2009" s="35" t="s">
        <v>50</v>
      </c>
      <c r="D2009" s="22" t="s">
        <v>63</v>
      </c>
      <c r="E2009" s="36" t="s">
        <v>64</v>
      </c>
      <c r="F2009" s="22" t="s">
        <v>76</v>
      </c>
      <c r="G2009" s="21" t="str">
        <f t="shared" ca="1" si="94"/>
        <v>SENIORS</v>
      </c>
      <c r="H2009" s="25">
        <v>28348</v>
      </c>
      <c r="I2009" s="37" t="s">
        <v>2033</v>
      </c>
      <c r="J2009" s="21">
        <f t="shared" ca="1" si="95"/>
        <v>42</v>
      </c>
      <c r="K2009" s="21">
        <f t="shared" ca="1" si="96"/>
        <v>41</v>
      </c>
    </row>
    <row r="2010" spans="1:11" x14ac:dyDescent="0.25">
      <c r="A2010" s="40" t="s">
        <v>4438</v>
      </c>
      <c r="B2010" s="23">
        <v>5025</v>
      </c>
      <c r="C2010" s="38" t="s">
        <v>50</v>
      </c>
      <c r="D2010" s="23" t="s">
        <v>64</v>
      </c>
      <c r="E2010" s="34" t="s">
        <v>64</v>
      </c>
      <c r="F2010" s="23" t="s">
        <v>76</v>
      </c>
      <c r="G2010" s="21" t="str">
        <f t="shared" ca="1" si="94"/>
        <v>VETERANS</v>
      </c>
      <c r="H2010" s="26">
        <v>21173</v>
      </c>
      <c r="I2010" s="39" t="s">
        <v>2034</v>
      </c>
      <c r="J2010" s="21">
        <f t="shared" ca="1" si="95"/>
        <v>62</v>
      </c>
      <c r="K2010" s="21">
        <f t="shared" ca="1" si="96"/>
        <v>61</v>
      </c>
    </row>
    <row r="2011" spans="1:11" x14ac:dyDescent="0.25">
      <c r="A2011" s="40" t="s">
        <v>4439</v>
      </c>
      <c r="B2011" s="22">
        <v>5025</v>
      </c>
      <c r="C2011" s="35" t="s">
        <v>50</v>
      </c>
      <c r="D2011" s="22" t="s">
        <v>64</v>
      </c>
      <c r="E2011" s="36" t="s">
        <v>64</v>
      </c>
      <c r="F2011" s="22" t="s">
        <v>76</v>
      </c>
      <c r="G2011" s="21" t="str">
        <f t="shared" ca="1" si="94"/>
        <v>SENIORS</v>
      </c>
      <c r="H2011" s="25">
        <v>29886</v>
      </c>
      <c r="I2011" s="37" t="s">
        <v>2035</v>
      </c>
      <c r="J2011" s="21">
        <f t="shared" ca="1" si="95"/>
        <v>38</v>
      </c>
      <c r="K2011" s="21">
        <f t="shared" ca="1" si="96"/>
        <v>37</v>
      </c>
    </row>
    <row r="2012" spans="1:11" x14ac:dyDescent="0.25">
      <c r="A2012" s="40" t="s">
        <v>4440</v>
      </c>
      <c r="B2012" s="23">
        <v>5025</v>
      </c>
      <c r="C2012" s="38" t="s">
        <v>50</v>
      </c>
      <c r="D2012" s="23" t="s">
        <v>64</v>
      </c>
      <c r="E2012" s="34" t="s">
        <v>64</v>
      </c>
      <c r="F2012" s="23" t="s">
        <v>76</v>
      </c>
      <c r="G2012" s="21" t="str">
        <f t="shared" ca="1" si="94"/>
        <v>VETERANS</v>
      </c>
      <c r="H2012" s="26">
        <v>21683</v>
      </c>
      <c r="I2012" s="39" t="s">
        <v>2036</v>
      </c>
      <c r="J2012" s="21">
        <f t="shared" ca="1" si="95"/>
        <v>60</v>
      </c>
      <c r="K2012" s="21">
        <f t="shared" ca="1" si="96"/>
        <v>59</v>
      </c>
    </row>
    <row r="2013" spans="1:11" x14ac:dyDescent="0.25">
      <c r="A2013" s="40" t="s">
        <v>4441</v>
      </c>
      <c r="B2013" s="23">
        <v>3005</v>
      </c>
      <c r="C2013" s="38" t="s">
        <v>26</v>
      </c>
      <c r="D2013" s="23" t="s">
        <v>63</v>
      </c>
      <c r="E2013" s="34" t="s">
        <v>64</v>
      </c>
      <c r="F2013" s="23" t="s">
        <v>76</v>
      </c>
      <c r="G2013" s="21" t="str">
        <f t="shared" ca="1" si="94"/>
        <v>VETERANS</v>
      </c>
      <c r="H2013" s="26">
        <v>14558</v>
      </c>
      <c r="I2013" s="39" t="s">
        <v>2043</v>
      </c>
      <c r="J2013" s="21">
        <f t="shared" ca="1" si="95"/>
        <v>80</v>
      </c>
      <c r="K2013" s="21">
        <f t="shared" ca="1" si="96"/>
        <v>79</v>
      </c>
    </row>
    <row r="2014" spans="1:11" x14ac:dyDescent="0.25">
      <c r="A2014" s="40" t="s">
        <v>4442</v>
      </c>
      <c r="B2014" s="22">
        <v>2010</v>
      </c>
      <c r="C2014" s="35" t="s">
        <v>6</v>
      </c>
      <c r="D2014" s="22" t="s">
        <v>63</v>
      </c>
      <c r="E2014" s="36" t="s">
        <v>64</v>
      </c>
      <c r="F2014" s="22" t="s">
        <v>76</v>
      </c>
      <c r="G2014" s="21" t="str">
        <f t="shared" ca="1" si="94"/>
        <v>SENIORS</v>
      </c>
      <c r="H2014" s="25">
        <v>24483</v>
      </c>
      <c r="I2014" s="37" t="s">
        <v>2044</v>
      </c>
      <c r="J2014" s="21">
        <f t="shared" ca="1" si="95"/>
        <v>52</v>
      </c>
      <c r="K2014" s="21">
        <f t="shared" ca="1" si="96"/>
        <v>52</v>
      </c>
    </row>
    <row r="2015" spans="1:11" x14ac:dyDescent="0.25">
      <c r="A2015" s="40" t="s">
        <v>4443</v>
      </c>
      <c r="B2015" s="23">
        <v>3012</v>
      </c>
      <c r="C2015" s="38" t="s">
        <v>32</v>
      </c>
      <c r="D2015" s="23" t="s">
        <v>63</v>
      </c>
      <c r="E2015" s="34" t="s">
        <v>64</v>
      </c>
      <c r="F2015" s="23" t="s">
        <v>76</v>
      </c>
      <c r="G2015" s="21" t="str">
        <f t="shared" ca="1" si="94"/>
        <v>VETERANS</v>
      </c>
      <c r="H2015" s="26">
        <v>20131</v>
      </c>
      <c r="I2015" s="39" t="s">
        <v>2045</v>
      </c>
      <c r="J2015" s="21">
        <f t="shared" ca="1" si="95"/>
        <v>64</v>
      </c>
      <c r="K2015" s="21">
        <f t="shared" ca="1" si="96"/>
        <v>64</v>
      </c>
    </row>
    <row r="2016" spans="1:11" x14ac:dyDescent="0.25">
      <c r="A2016" s="40" t="s">
        <v>4444</v>
      </c>
      <c r="B2016" s="22">
        <v>2023</v>
      </c>
      <c r="C2016" s="35" t="s">
        <v>13</v>
      </c>
      <c r="D2016" s="22" t="s">
        <v>63</v>
      </c>
      <c r="E2016" s="36" t="s">
        <v>64</v>
      </c>
      <c r="F2016" s="22" t="s">
        <v>76</v>
      </c>
      <c r="G2016" s="21" t="str">
        <f t="shared" ca="1" si="94"/>
        <v>VETERANS</v>
      </c>
      <c r="H2016" s="25">
        <v>17636</v>
      </c>
      <c r="I2016" s="37" t="s">
        <v>2046</v>
      </c>
      <c r="J2016" s="21">
        <f t="shared" ca="1" si="95"/>
        <v>71</v>
      </c>
      <c r="K2016" s="21">
        <f t="shared" ca="1" si="96"/>
        <v>70</v>
      </c>
    </row>
    <row r="2017" spans="1:11" x14ac:dyDescent="0.25">
      <c r="A2017" s="40" t="s">
        <v>4445</v>
      </c>
      <c r="B2017" s="23">
        <v>2022</v>
      </c>
      <c r="C2017" s="38" t="s">
        <v>12</v>
      </c>
      <c r="D2017" s="23" t="s">
        <v>63</v>
      </c>
      <c r="E2017" s="34" t="s">
        <v>64</v>
      </c>
      <c r="F2017" s="23" t="s">
        <v>77</v>
      </c>
      <c r="G2017" s="21" t="str">
        <f t="shared" ca="1" si="94"/>
        <v>SENIORS</v>
      </c>
      <c r="H2017" s="26">
        <v>28463</v>
      </c>
      <c r="I2017" s="39" t="s">
        <v>2047</v>
      </c>
      <c r="J2017" s="21">
        <f t="shared" ca="1" si="95"/>
        <v>42</v>
      </c>
      <c r="K2017" s="21">
        <f t="shared" ca="1" si="96"/>
        <v>41</v>
      </c>
    </row>
    <row r="2018" spans="1:11" x14ac:dyDescent="0.25">
      <c r="A2018" s="40" t="s">
        <v>4446</v>
      </c>
      <c r="B2018" s="22">
        <v>2022</v>
      </c>
      <c r="C2018" s="35" t="s">
        <v>12</v>
      </c>
      <c r="D2018" s="22" t="s">
        <v>64</v>
      </c>
      <c r="E2018" s="36" t="s">
        <v>64</v>
      </c>
      <c r="F2018" s="22" t="s">
        <v>76</v>
      </c>
      <c r="G2018" s="21" t="str">
        <f t="shared" ca="1" si="94"/>
        <v>SENIORS</v>
      </c>
      <c r="H2018" s="25">
        <v>24282</v>
      </c>
      <c r="I2018" s="37" t="s">
        <v>2048</v>
      </c>
      <c r="J2018" s="21">
        <f t="shared" ca="1" si="95"/>
        <v>53</v>
      </c>
      <c r="K2018" s="21">
        <f t="shared" ca="1" si="96"/>
        <v>52</v>
      </c>
    </row>
    <row r="2019" spans="1:11" x14ac:dyDescent="0.25">
      <c r="A2019" s="40" t="s">
        <v>4447</v>
      </c>
      <c r="B2019" s="23">
        <v>2022</v>
      </c>
      <c r="C2019" s="38" t="s">
        <v>12</v>
      </c>
      <c r="D2019" s="23" t="s">
        <v>64</v>
      </c>
      <c r="E2019" s="34" t="s">
        <v>64</v>
      </c>
      <c r="F2019" s="23" t="s">
        <v>77</v>
      </c>
      <c r="G2019" s="21" t="str">
        <f t="shared" ca="1" si="94"/>
        <v>SENIORS</v>
      </c>
      <c r="H2019" s="26">
        <v>36706</v>
      </c>
      <c r="I2019" s="39" t="s">
        <v>2049</v>
      </c>
      <c r="J2019" s="21">
        <f t="shared" ca="1" si="95"/>
        <v>19</v>
      </c>
      <c r="K2019" s="21">
        <f t="shared" ca="1" si="96"/>
        <v>18</v>
      </c>
    </row>
    <row r="2020" spans="1:11" x14ac:dyDescent="0.25">
      <c r="A2020" s="40" t="s">
        <v>4448</v>
      </c>
      <c r="B2020" s="22">
        <v>2022</v>
      </c>
      <c r="C2020" s="35" t="s">
        <v>12</v>
      </c>
      <c r="D2020" s="22" t="s">
        <v>63</v>
      </c>
      <c r="E2020" s="36" t="s">
        <v>64</v>
      </c>
      <c r="F2020" s="22" t="s">
        <v>76</v>
      </c>
      <c r="G2020" s="21" t="str">
        <f t="shared" ca="1" si="94"/>
        <v>JUNIORS</v>
      </c>
      <c r="H2020" s="25">
        <v>37263</v>
      </c>
      <c r="I2020" s="37" t="s">
        <v>2396</v>
      </c>
      <c r="J2020" s="21">
        <f t="shared" ca="1" si="95"/>
        <v>17</v>
      </c>
      <c r="K2020" s="21">
        <f t="shared" ca="1" si="96"/>
        <v>17</v>
      </c>
    </row>
    <row r="2021" spans="1:11" x14ac:dyDescent="0.25">
      <c r="A2021" s="40" t="s">
        <v>4449</v>
      </c>
      <c r="B2021" s="23">
        <v>5036</v>
      </c>
      <c r="C2021" s="38" t="s">
        <v>59</v>
      </c>
      <c r="D2021" s="23" t="s">
        <v>63</v>
      </c>
      <c r="E2021" s="34" t="s">
        <v>64</v>
      </c>
      <c r="F2021" s="23" t="s">
        <v>76</v>
      </c>
      <c r="G2021" s="21" t="str">
        <f t="shared" ca="1" si="94"/>
        <v>VETERANS</v>
      </c>
      <c r="H2021" s="26">
        <v>19856</v>
      </c>
      <c r="I2021" s="39" t="s">
        <v>2050</v>
      </c>
      <c r="J2021" s="21">
        <f t="shared" ca="1" si="95"/>
        <v>65</v>
      </c>
      <c r="K2021" s="21">
        <f t="shared" ca="1" si="96"/>
        <v>64</v>
      </c>
    </row>
    <row r="2022" spans="1:11" x14ac:dyDescent="0.25">
      <c r="A2022" s="40" t="s">
        <v>4450</v>
      </c>
      <c r="B2022" s="23">
        <v>2007</v>
      </c>
      <c r="C2022" s="38" t="s">
        <v>5</v>
      </c>
      <c r="D2022" s="23" t="s">
        <v>63</v>
      </c>
      <c r="E2022" s="34" t="s">
        <v>64</v>
      </c>
      <c r="F2022" s="23" t="s">
        <v>76</v>
      </c>
      <c r="G2022" s="21" t="str">
        <f t="shared" ca="1" si="94"/>
        <v>SENIORS</v>
      </c>
      <c r="H2022" s="26">
        <v>30753</v>
      </c>
      <c r="I2022" s="39" t="s">
        <v>2052</v>
      </c>
      <c r="J2022" s="21">
        <f t="shared" ca="1" si="95"/>
        <v>35</v>
      </c>
      <c r="K2022" s="21">
        <f t="shared" ca="1" si="96"/>
        <v>35</v>
      </c>
    </row>
    <row r="2023" spans="1:11" x14ac:dyDescent="0.25">
      <c r="A2023" s="40" t="s">
        <v>4451</v>
      </c>
      <c r="B2023" s="22">
        <v>2012</v>
      </c>
      <c r="C2023" s="35" t="s">
        <v>8</v>
      </c>
      <c r="D2023" s="22" t="s">
        <v>63</v>
      </c>
      <c r="E2023" s="36" t="s">
        <v>64</v>
      </c>
      <c r="F2023" s="22" t="s">
        <v>76</v>
      </c>
      <c r="G2023" s="21" t="str">
        <f t="shared" ca="1" si="94"/>
        <v>VETERANS</v>
      </c>
      <c r="H2023" s="25">
        <v>21857</v>
      </c>
      <c r="I2023" s="37" t="s">
        <v>2054</v>
      </c>
      <c r="J2023" s="21">
        <f t="shared" ca="1" si="95"/>
        <v>60</v>
      </c>
      <c r="K2023" s="21">
        <f t="shared" ca="1" si="96"/>
        <v>59</v>
      </c>
    </row>
    <row r="2024" spans="1:11" x14ac:dyDescent="0.25">
      <c r="A2024" s="40" t="s">
        <v>4452</v>
      </c>
      <c r="B2024" s="22">
        <v>5031</v>
      </c>
      <c r="C2024" s="35" t="s">
        <v>56</v>
      </c>
      <c r="D2024" s="22" t="s">
        <v>64</v>
      </c>
      <c r="E2024" s="36" t="s">
        <v>64</v>
      </c>
      <c r="F2024" s="22" t="s">
        <v>77</v>
      </c>
      <c r="G2024" s="21" t="str">
        <f t="shared" ca="1" si="94"/>
        <v>SENIORS</v>
      </c>
      <c r="H2024" s="25">
        <v>24443</v>
      </c>
      <c r="I2024" s="37" t="s">
        <v>2053</v>
      </c>
      <c r="J2024" s="21">
        <f t="shared" ca="1" si="95"/>
        <v>53</v>
      </c>
      <c r="K2024" s="21">
        <f t="shared" ca="1" si="96"/>
        <v>52</v>
      </c>
    </row>
    <row r="2025" spans="1:11" x14ac:dyDescent="0.25">
      <c r="A2025" s="40" t="s">
        <v>4453</v>
      </c>
      <c r="B2025" s="23">
        <v>5037</v>
      </c>
      <c r="C2025" s="38" t="s">
        <v>60</v>
      </c>
      <c r="D2025" s="23" t="s">
        <v>63</v>
      </c>
      <c r="E2025" s="34" t="s">
        <v>64</v>
      </c>
      <c r="F2025" s="23" t="s">
        <v>76</v>
      </c>
      <c r="G2025" s="21" t="str">
        <f t="shared" ca="1" si="94"/>
        <v>VETERANS</v>
      </c>
      <c r="H2025" s="26">
        <v>16598</v>
      </c>
      <c r="I2025" s="39" t="s">
        <v>2051</v>
      </c>
      <c r="J2025" s="21">
        <f t="shared" ca="1" si="95"/>
        <v>74</v>
      </c>
      <c r="K2025" s="21">
        <f t="shared" ca="1" si="96"/>
        <v>73</v>
      </c>
    </row>
    <row r="2026" spans="1:11" x14ac:dyDescent="0.25">
      <c r="A2026" s="40" t="s">
        <v>4454</v>
      </c>
      <c r="B2026" s="22">
        <v>5009</v>
      </c>
      <c r="C2026" s="35" t="s">
        <v>42</v>
      </c>
      <c r="D2026" s="22" t="s">
        <v>63</v>
      </c>
      <c r="E2026" s="36" t="s">
        <v>64</v>
      </c>
      <c r="F2026" s="22" t="s">
        <v>76</v>
      </c>
      <c r="G2026" s="21" t="str">
        <f t="shared" ca="1" si="94"/>
        <v>SENIORS</v>
      </c>
      <c r="H2026" s="25">
        <v>24492</v>
      </c>
      <c r="I2026" s="37" t="s">
        <v>2055</v>
      </c>
      <c r="J2026" s="21">
        <f t="shared" ca="1" si="95"/>
        <v>52</v>
      </c>
      <c r="K2026" s="21">
        <f t="shared" ca="1" si="96"/>
        <v>52</v>
      </c>
    </row>
    <row r="2027" spans="1:11" x14ac:dyDescent="0.25">
      <c r="A2027" s="40" t="s">
        <v>4455</v>
      </c>
      <c r="B2027" s="23">
        <v>2015</v>
      </c>
      <c r="C2027" s="38" t="s">
        <v>9</v>
      </c>
      <c r="D2027" s="23" t="s">
        <v>63</v>
      </c>
      <c r="E2027" s="34" t="s">
        <v>64</v>
      </c>
      <c r="F2027" s="23" t="s">
        <v>76</v>
      </c>
      <c r="G2027" s="21" t="str">
        <f t="shared" ca="1" si="94"/>
        <v>VETERANS</v>
      </c>
      <c r="H2027" s="26">
        <v>18702</v>
      </c>
      <c r="I2027" s="39" t="s">
        <v>2057</v>
      </c>
      <c r="J2027" s="21">
        <f t="shared" ca="1" si="95"/>
        <v>68</v>
      </c>
      <c r="K2027" s="21">
        <f t="shared" ca="1" si="96"/>
        <v>67</v>
      </c>
    </row>
    <row r="2028" spans="1:11" x14ac:dyDescent="0.25">
      <c r="A2028" s="40" t="s">
        <v>4456</v>
      </c>
      <c r="B2028" s="23">
        <v>3001</v>
      </c>
      <c r="C2028" s="38" t="s">
        <v>23</v>
      </c>
      <c r="D2028" s="23" t="s">
        <v>63</v>
      </c>
      <c r="E2028" s="34" t="s">
        <v>64</v>
      </c>
      <c r="F2028" s="23" t="s">
        <v>76</v>
      </c>
      <c r="G2028" s="21" t="str">
        <f t="shared" ca="1" si="94"/>
        <v>VETERANS</v>
      </c>
      <c r="H2028" s="26">
        <v>17391</v>
      </c>
      <c r="I2028" s="39" t="s">
        <v>2058</v>
      </c>
      <c r="J2028" s="21">
        <f t="shared" ca="1" si="95"/>
        <v>72</v>
      </c>
      <c r="K2028" s="21">
        <f t="shared" ca="1" si="96"/>
        <v>71</v>
      </c>
    </row>
    <row r="2029" spans="1:11" x14ac:dyDescent="0.25">
      <c r="A2029" s="40" t="s">
        <v>4457</v>
      </c>
      <c r="B2029" s="22">
        <v>5023</v>
      </c>
      <c r="C2029" s="35" t="s">
        <v>48</v>
      </c>
      <c r="D2029" s="22" t="s">
        <v>63</v>
      </c>
      <c r="E2029" s="36" t="s">
        <v>64</v>
      </c>
      <c r="F2029" s="22" t="s">
        <v>76</v>
      </c>
      <c r="G2029" s="21" t="str">
        <f t="shared" ca="1" si="94"/>
        <v>VETERANS</v>
      </c>
      <c r="H2029" s="25">
        <v>19161</v>
      </c>
      <c r="I2029" s="37" t="s">
        <v>2056</v>
      </c>
      <c r="J2029" s="21">
        <f t="shared" ca="1" si="95"/>
        <v>67</v>
      </c>
      <c r="K2029" s="21">
        <f t="shared" ca="1" si="96"/>
        <v>66</v>
      </c>
    </row>
    <row r="2030" spans="1:11" x14ac:dyDescent="0.25">
      <c r="A2030" s="40" t="s">
        <v>4458</v>
      </c>
      <c r="B2030" s="22">
        <v>2007</v>
      </c>
      <c r="C2030" s="35" t="s">
        <v>5</v>
      </c>
      <c r="D2030" s="22" t="s">
        <v>63</v>
      </c>
      <c r="E2030" s="36" t="s">
        <v>64</v>
      </c>
      <c r="F2030" s="22" t="s">
        <v>77</v>
      </c>
      <c r="G2030" s="21" t="str">
        <f t="shared" ca="1" si="94"/>
        <v>SENIORS</v>
      </c>
      <c r="H2030" s="25">
        <v>24252</v>
      </c>
      <c r="I2030" s="37" t="s">
        <v>2059</v>
      </c>
      <c r="J2030" s="21">
        <f t="shared" ca="1" si="95"/>
        <v>53</v>
      </c>
      <c r="K2030" s="21">
        <f t="shared" ca="1" si="96"/>
        <v>52</v>
      </c>
    </row>
    <row r="2031" spans="1:11" x14ac:dyDescent="0.25">
      <c r="A2031" s="40" t="s">
        <v>4459</v>
      </c>
      <c r="B2031" s="23">
        <v>2007</v>
      </c>
      <c r="C2031" s="38" t="s">
        <v>5</v>
      </c>
      <c r="D2031" s="23" t="s">
        <v>64</v>
      </c>
      <c r="E2031" s="34" t="s">
        <v>64</v>
      </c>
      <c r="F2031" s="23" t="s">
        <v>76</v>
      </c>
      <c r="G2031" s="21" t="str">
        <f t="shared" ca="1" si="94"/>
        <v>SENIORS</v>
      </c>
      <c r="H2031" s="26">
        <v>23419</v>
      </c>
      <c r="I2031" s="39" t="s">
        <v>2060</v>
      </c>
      <c r="J2031" s="21">
        <f t="shared" ca="1" si="95"/>
        <v>55</v>
      </c>
      <c r="K2031" s="21">
        <f t="shared" ca="1" si="96"/>
        <v>55</v>
      </c>
    </row>
    <row r="2032" spans="1:11" x14ac:dyDescent="0.25">
      <c r="A2032" s="40" t="s">
        <v>4460</v>
      </c>
      <c r="B2032" s="22">
        <v>2012</v>
      </c>
      <c r="C2032" s="35" t="s">
        <v>8</v>
      </c>
      <c r="D2032" s="22" t="s">
        <v>64</v>
      </c>
      <c r="E2032" s="36" t="s">
        <v>64</v>
      </c>
      <c r="F2032" s="22" t="s">
        <v>77</v>
      </c>
      <c r="G2032" s="21" t="str">
        <f t="shared" ca="1" si="94"/>
        <v>VETERANS</v>
      </c>
      <c r="H2032" s="25">
        <v>21008</v>
      </c>
      <c r="I2032" s="37" t="s">
        <v>2061</v>
      </c>
      <c r="J2032" s="21">
        <f t="shared" ca="1" si="95"/>
        <v>62</v>
      </c>
      <c r="K2032" s="21">
        <f t="shared" ca="1" si="96"/>
        <v>61</v>
      </c>
    </row>
    <row r="2033" spans="1:11" x14ac:dyDescent="0.25">
      <c r="A2033" s="40" t="s">
        <v>4461</v>
      </c>
      <c r="B2033" s="23">
        <v>3007</v>
      </c>
      <c r="C2033" s="38" t="s">
        <v>28</v>
      </c>
      <c r="D2033" s="23" t="s">
        <v>63</v>
      </c>
      <c r="E2033" s="34" t="s">
        <v>64</v>
      </c>
      <c r="F2033" s="23" t="s">
        <v>76</v>
      </c>
      <c r="G2033" s="21" t="str">
        <f t="shared" ca="1" si="94"/>
        <v>VETERANS</v>
      </c>
      <c r="H2033" s="26">
        <v>19715</v>
      </c>
      <c r="I2033" s="39" t="s">
        <v>2062</v>
      </c>
      <c r="J2033" s="21">
        <f t="shared" ca="1" si="95"/>
        <v>66</v>
      </c>
      <c r="K2033" s="21">
        <f t="shared" ca="1" si="96"/>
        <v>65</v>
      </c>
    </row>
    <row r="2034" spans="1:11" x14ac:dyDescent="0.25">
      <c r="A2034" s="40" t="s">
        <v>4462</v>
      </c>
      <c r="B2034" s="22">
        <v>5012</v>
      </c>
      <c r="C2034" s="35" t="s">
        <v>44</v>
      </c>
      <c r="D2034" s="22" t="s">
        <v>63</v>
      </c>
      <c r="E2034" s="36" t="s">
        <v>64</v>
      </c>
      <c r="F2034" s="22" t="s">
        <v>76</v>
      </c>
      <c r="G2034" s="21" t="str">
        <f t="shared" ca="1" si="94"/>
        <v>VETERANS</v>
      </c>
      <c r="H2034" s="25">
        <v>17779</v>
      </c>
      <c r="I2034" s="37" t="s">
        <v>2063</v>
      </c>
      <c r="J2034" s="21">
        <f t="shared" ca="1" si="95"/>
        <v>71</v>
      </c>
      <c r="K2034" s="21">
        <f t="shared" ca="1" si="96"/>
        <v>70</v>
      </c>
    </row>
    <row r="2035" spans="1:11" x14ac:dyDescent="0.25">
      <c r="A2035" s="40" t="s">
        <v>4463</v>
      </c>
      <c r="B2035" s="23">
        <v>2012</v>
      </c>
      <c r="C2035" s="38" t="s">
        <v>8</v>
      </c>
      <c r="D2035" s="23" t="s">
        <v>64</v>
      </c>
      <c r="E2035" s="34" t="s">
        <v>64</v>
      </c>
      <c r="F2035" s="23" t="s">
        <v>76</v>
      </c>
      <c r="G2035" s="21" t="str">
        <f t="shared" ca="1" si="94"/>
        <v>VETERANS</v>
      </c>
      <c r="H2035" s="26">
        <v>18072</v>
      </c>
      <c r="I2035" s="39" t="s">
        <v>2064</v>
      </c>
      <c r="J2035" s="21">
        <f t="shared" ca="1" si="95"/>
        <v>70</v>
      </c>
      <c r="K2035" s="21">
        <f t="shared" ca="1" si="96"/>
        <v>69</v>
      </c>
    </row>
    <row r="2036" spans="1:11" x14ac:dyDescent="0.25">
      <c r="A2036" s="40" t="s">
        <v>4464</v>
      </c>
      <c r="B2036" s="22">
        <v>2026</v>
      </c>
      <c r="C2036" s="35" t="s">
        <v>16</v>
      </c>
      <c r="D2036" s="22" t="s">
        <v>63</v>
      </c>
      <c r="E2036" s="36" t="s">
        <v>64</v>
      </c>
      <c r="F2036" s="22" t="s">
        <v>76</v>
      </c>
      <c r="G2036" s="21" t="str">
        <f t="shared" ca="1" si="94"/>
        <v>SENIORS</v>
      </c>
      <c r="H2036" s="25">
        <v>26848</v>
      </c>
      <c r="I2036" s="37" t="s">
        <v>2065</v>
      </c>
      <c r="J2036" s="21">
        <f t="shared" ca="1" si="95"/>
        <v>46</v>
      </c>
      <c r="K2036" s="21">
        <f t="shared" ca="1" si="96"/>
        <v>45</v>
      </c>
    </row>
    <row r="2037" spans="1:11" x14ac:dyDescent="0.25">
      <c r="A2037" s="40" t="s">
        <v>4465</v>
      </c>
      <c r="B2037" s="23">
        <v>2029</v>
      </c>
      <c r="C2037" s="38" t="s">
        <v>18</v>
      </c>
      <c r="D2037" s="23" t="s">
        <v>63</v>
      </c>
      <c r="E2037" s="34" t="s">
        <v>64</v>
      </c>
      <c r="F2037" s="23" t="s">
        <v>76</v>
      </c>
      <c r="G2037" s="21" t="str">
        <f t="shared" ca="1" si="94"/>
        <v>VETERANS</v>
      </c>
      <c r="H2037" s="26">
        <v>21620</v>
      </c>
      <c r="I2037" s="39" t="s">
        <v>2066</v>
      </c>
      <c r="J2037" s="21">
        <f t="shared" ca="1" si="95"/>
        <v>60</v>
      </c>
      <c r="K2037" s="21">
        <f t="shared" ca="1" si="96"/>
        <v>60</v>
      </c>
    </row>
    <row r="2038" spans="1:11" x14ac:dyDescent="0.25">
      <c r="A2038" s="40" t="s">
        <v>4466</v>
      </c>
      <c r="B2038" s="22">
        <v>3012</v>
      </c>
      <c r="C2038" s="35" t="s">
        <v>32</v>
      </c>
      <c r="D2038" s="22" t="s">
        <v>64</v>
      </c>
      <c r="E2038" s="36" t="s">
        <v>64</v>
      </c>
      <c r="F2038" s="22" t="s">
        <v>76</v>
      </c>
      <c r="G2038" s="21" t="str">
        <f t="shared" ca="1" si="94"/>
        <v>VETERANS</v>
      </c>
      <c r="H2038" s="25">
        <v>18731</v>
      </c>
      <c r="I2038" s="37" t="s">
        <v>2067</v>
      </c>
      <c r="J2038" s="21">
        <f t="shared" ca="1" si="95"/>
        <v>68</v>
      </c>
      <c r="K2038" s="21">
        <f t="shared" ca="1" si="96"/>
        <v>67</v>
      </c>
    </row>
    <row r="2039" spans="1:11" x14ac:dyDescent="0.25">
      <c r="A2039" s="40" t="s">
        <v>4467</v>
      </c>
      <c r="B2039" s="23">
        <v>2001</v>
      </c>
      <c r="C2039" s="38" t="s">
        <v>3</v>
      </c>
      <c r="D2039" s="23" t="s">
        <v>64</v>
      </c>
      <c r="E2039" s="34" t="s">
        <v>64</v>
      </c>
      <c r="F2039" s="23" t="s">
        <v>76</v>
      </c>
      <c r="G2039" s="21" t="str">
        <f t="shared" ca="1" si="94"/>
        <v>VETERANS</v>
      </c>
      <c r="H2039" s="26">
        <v>16214</v>
      </c>
      <c r="I2039" s="39" t="s">
        <v>2068</v>
      </c>
      <c r="J2039" s="21">
        <f t="shared" ca="1" si="95"/>
        <v>75</v>
      </c>
      <c r="K2039" s="21">
        <f t="shared" ca="1" si="96"/>
        <v>74</v>
      </c>
    </row>
    <row r="2040" spans="1:11" x14ac:dyDescent="0.25">
      <c r="A2040" s="40" t="s">
        <v>4468</v>
      </c>
      <c r="B2040" s="22">
        <v>3008</v>
      </c>
      <c r="C2040" s="35" t="s">
        <v>29</v>
      </c>
      <c r="D2040" s="22" t="s">
        <v>63</v>
      </c>
      <c r="E2040" s="36" t="s">
        <v>64</v>
      </c>
      <c r="F2040" s="22" t="s">
        <v>76</v>
      </c>
      <c r="G2040" s="21" t="str">
        <f t="shared" ca="1" si="94"/>
        <v>VETERANS</v>
      </c>
      <c r="H2040" s="25">
        <v>20121</v>
      </c>
      <c r="I2040" s="37" t="s">
        <v>2069</v>
      </c>
      <c r="J2040" s="21">
        <f t="shared" ca="1" si="95"/>
        <v>64</v>
      </c>
      <c r="K2040" s="21">
        <f t="shared" ca="1" si="96"/>
        <v>64</v>
      </c>
    </row>
    <row r="2041" spans="1:11" x14ac:dyDescent="0.25">
      <c r="A2041" s="40" t="s">
        <v>4469</v>
      </c>
      <c r="B2041" s="23">
        <v>5010</v>
      </c>
      <c r="C2041" s="38" t="s">
        <v>43</v>
      </c>
      <c r="D2041" s="23" t="s">
        <v>63</v>
      </c>
      <c r="E2041" s="34" t="s">
        <v>64</v>
      </c>
      <c r="F2041" s="23" t="s">
        <v>77</v>
      </c>
      <c r="G2041" s="21" t="str">
        <f t="shared" ca="1" si="94"/>
        <v>SENIORS</v>
      </c>
      <c r="H2041" s="26">
        <v>31246</v>
      </c>
      <c r="I2041" s="39" t="s">
        <v>2070</v>
      </c>
      <c r="J2041" s="21">
        <f t="shared" ca="1" si="95"/>
        <v>34</v>
      </c>
      <c r="K2041" s="21">
        <f t="shared" ca="1" si="96"/>
        <v>33</v>
      </c>
    </row>
    <row r="2042" spans="1:11" x14ac:dyDescent="0.25">
      <c r="A2042" s="40" t="s">
        <v>4470</v>
      </c>
      <c r="B2042" s="22">
        <v>2001</v>
      </c>
      <c r="C2042" s="35" t="s">
        <v>3</v>
      </c>
      <c r="D2042" s="22" t="s">
        <v>64</v>
      </c>
      <c r="E2042" s="36" t="s">
        <v>64</v>
      </c>
      <c r="F2042" s="22" t="s">
        <v>76</v>
      </c>
      <c r="G2042" s="21" t="str">
        <f t="shared" ca="1" si="94"/>
        <v>VETERANS</v>
      </c>
      <c r="H2042" s="25">
        <v>18212</v>
      </c>
      <c r="I2042" s="37" t="s">
        <v>2071</v>
      </c>
      <c r="J2042" s="21">
        <f t="shared" ca="1" si="95"/>
        <v>70</v>
      </c>
      <c r="K2042" s="21">
        <f t="shared" ca="1" si="96"/>
        <v>69</v>
      </c>
    </row>
    <row r="2043" spans="1:11" x14ac:dyDescent="0.25">
      <c r="A2043" s="40" t="s">
        <v>4471</v>
      </c>
      <c r="B2043" s="23">
        <v>2011</v>
      </c>
      <c r="C2043" s="38" t="s">
        <v>7</v>
      </c>
      <c r="D2043" s="23" t="s">
        <v>64</v>
      </c>
      <c r="E2043" s="34" t="s">
        <v>64</v>
      </c>
      <c r="F2043" s="23" t="s">
        <v>76</v>
      </c>
      <c r="G2043" s="21" t="str">
        <f t="shared" ca="1" si="94"/>
        <v>SENIORS</v>
      </c>
      <c r="H2043" s="26">
        <v>24059</v>
      </c>
      <c r="I2043" s="39" t="s">
        <v>2072</v>
      </c>
      <c r="J2043" s="21">
        <f t="shared" ca="1" si="95"/>
        <v>54</v>
      </c>
      <c r="K2043" s="21">
        <f t="shared" ca="1" si="96"/>
        <v>53</v>
      </c>
    </row>
    <row r="2044" spans="1:11" x14ac:dyDescent="0.25">
      <c r="A2044" s="40" t="s">
        <v>4472</v>
      </c>
      <c r="B2044" s="22">
        <v>2011</v>
      </c>
      <c r="C2044" s="35" t="s">
        <v>7</v>
      </c>
      <c r="D2044" s="22" t="s">
        <v>63</v>
      </c>
      <c r="E2044" s="36" t="s">
        <v>64</v>
      </c>
      <c r="F2044" s="22" t="s">
        <v>76</v>
      </c>
      <c r="G2044" s="21" t="str">
        <f t="shared" ca="1" si="94"/>
        <v>SENIORS</v>
      </c>
      <c r="H2044" s="25">
        <v>29698</v>
      </c>
      <c r="I2044" s="37" t="s">
        <v>2073</v>
      </c>
      <c r="J2044" s="21">
        <f t="shared" ca="1" si="95"/>
        <v>38</v>
      </c>
      <c r="K2044" s="21">
        <f t="shared" ca="1" si="96"/>
        <v>37</v>
      </c>
    </row>
    <row r="2045" spans="1:11" x14ac:dyDescent="0.25">
      <c r="A2045" s="40" t="s">
        <v>4473</v>
      </c>
      <c r="B2045" s="23">
        <v>2011</v>
      </c>
      <c r="C2045" s="38" t="s">
        <v>7</v>
      </c>
      <c r="D2045" s="23" t="s">
        <v>63</v>
      </c>
      <c r="E2045" s="34" t="s">
        <v>64</v>
      </c>
      <c r="F2045" s="23" t="s">
        <v>76</v>
      </c>
      <c r="G2045" s="21" t="str">
        <f t="shared" ca="1" si="94"/>
        <v>VETERANS</v>
      </c>
      <c r="H2045" s="26">
        <v>20299</v>
      </c>
      <c r="I2045" s="39" t="s">
        <v>2074</v>
      </c>
      <c r="J2045" s="21">
        <f t="shared" ca="1" si="95"/>
        <v>64</v>
      </c>
      <c r="K2045" s="21">
        <f t="shared" ca="1" si="96"/>
        <v>63</v>
      </c>
    </row>
    <row r="2046" spans="1:11" x14ac:dyDescent="0.25">
      <c r="A2046" s="40" t="s">
        <v>4474</v>
      </c>
      <c r="B2046" s="22">
        <v>2024</v>
      </c>
      <c r="C2046" s="35" t="s">
        <v>14</v>
      </c>
      <c r="D2046" s="22" t="s">
        <v>64</v>
      </c>
      <c r="E2046" s="36" t="s">
        <v>64</v>
      </c>
      <c r="F2046" s="22" t="s">
        <v>76</v>
      </c>
      <c r="G2046" s="21" t="str">
        <f t="shared" ca="1" si="94"/>
        <v>SENIORS</v>
      </c>
      <c r="H2046" s="25">
        <v>31422</v>
      </c>
      <c r="I2046" s="37" t="s">
        <v>2075</v>
      </c>
      <c r="J2046" s="21">
        <f t="shared" ca="1" si="95"/>
        <v>33</v>
      </c>
      <c r="K2046" s="21">
        <f t="shared" ca="1" si="96"/>
        <v>33</v>
      </c>
    </row>
    <row r="2047" spans="1:11" x14ac:dyDescent="0.25">
      <c r="A2047" s="40" t="s">
        <v>4475</v>
      </c>
      <c r="B2047" s="23">
        <v>3010</v>
      </c>
      <c r="C2047" s="38" t="s">
        <v>31</v>
      </c>
      <c r="D2047" s="23" t="s">
        <v>64</v>
      </c>
      <c r="E2047" s="34" t="s">
        <v>64</v>
      </c>
      <c r="F2047" s="23" t="s">
        <v>76</v>
      </c>
      <c r="G2047" s="21" t="str">
        <f t="shared" ca="1" si="94"/>
        <v>VETERANS</v>
      </c>
      <c r="H2047" s="26">
        <v>21566</v>
      </c>
      <c r="I2047" s="39" t="s">
        <v>2076</v>
      </c>
      <c r="J2047" s="21">
        <f t="shared" ca="1" si="95"/>
        <v>60</v>
      </c>
      <c r="K2047" s="21">
        <f t="shared" ca="1" si="96"/>
        <v>60</v>
      </c>
    </row>
    <row r="2048" spans="1:11" x14ac:dyDescent="0.25">
      <c r="A2048" s="40" t="s">
        <v>4476</v>
      </c>
      <c r="B2048" s="22">
        <v>3010</v>
      </c>
      <c r="C2048" s="35" t="s">
        <v>31</v>
      </c>
      <c r="D2048" s="22" t="s">
        <v>63</v>
      </c>
      <c r="E2048" s="36" t="s">
        <v>64</v>
      </c>
      <c r="F2048" s="22" t="s">
        <v>76</v>
      </c>
      <c r="G2048" s="21" t="str">
        <f t="shared" ca="1" si="94"/>
        <v>VETERANS</v>
      </c>
      <c r="H2048" s="25">
        <v>21149</v>
      </c>
      <c r="I2048" s="37" t="s">
        <v>2077</v>
      </c>
      <c r="J2048" s="21">
        <f t="shared" ca="1" si="95"/>
        <v>62</v>
      </c>
      <c r="K2048" s="21">
        <f t="shared" ca="1" si="96"/>
        <v>61</v>
      </c>
    </row>
    <row r="2049" spans="1:11" x14ac:dyDescent="0.25">
      <c r="A2049" s="40" t="s">
        <v>4477</v>
      </c>
      <c r="B2049" s="23">
        <v>5012</v>
      </c>
      <c r="C2049" s="38" t="s">
        <v>44</v>
      </c>
      <c r="D2049" s="23" t="s">
        <v>63</v>
      </c>
      <c r="E2049" s="34" t="s">
        <v>64</v>
      </c>
      <c r="F2049" s="23" t="s">
        <v>76</v>
      </c>
      <c r="G2049" s="21" t="str">
        <f t="shared" ca="1" si="94"/>
        <v>VETERANS</v>
      </c>
      <c r="H2049" s="26">
        <v>21449</v>
      </c>
      <c r="I2049" s="39" t="s">
        <v>2078</v>
      </c>
      <c r="J2049" s="21">
        <f t="shared" ca="1" si="95"/>
        <v>61</v>
      </c>
      <c r="K2049" s="21">
        <f t="shared" ca="1" si="96"/>
        <v>60</v>
      </c>
    </row>
    <row r="2050" spans="1:11" x14ac:dyDescent="0.25">
      <c r="A2050" s="40" t="s">
        <v>4478</v>
      </c>
      <c r="B2050" s="22">
        <v>5012</v>
      </c>
      <c r="C2050" s="35" t="s">
        <v>44</v>
      </c>
      <c r="D2050" s="22" t="s">
        <v>64</v>
      </c>
      <c r="E2050" s="36" t="s">
        <v>64</v>
      </c>
      <c r="F2050" s="22" t="s">
        <v>76</v>
      </c>
      <c r="G2050" s="21" t="str">
        <f t="shared" ref="G2050:G2113" ca="1" si="97">VLOOKUP(H2050,$P$2:$Q$15,2,1)</f>
        <v>VETERANS</v>
      </c>
      <c r="H2050" s="25">
        <v>22545</v>
      </c>
      <c r="I2050" s="37" t="s">
        <v>2079</v>
      </c>
      <c r="J2050" s="21">
        <f t="shared" ref="J2050:J2113" ca="1" si="98">DATEDIF(H2050,DATE(YEAR(TODAY()),12,31),"y")</f>
        <v>58</v>
      </c>
      <c r="K2050" s="21">
        <f t="shared" ref="K2050:K2113" ca="1" si="99">IF(H2050="","",DATEDIF(H2050,TODAY(),"Y"))</f>
        <v>57</v>
      </c>
    </row>
    <row r="2051" spans="1:11" x14ac:dyDescent="0.25">
      <c r="A2051" s="40" t="s">
        <v>4479</v>
      </c>
      <c r="B2051" s="23">
        <v>2003</v>
      </c>
      <c r="C2051" s="38" t="s">
        <v>4</v>
      </c>
      <c r="D2051" s="23" t="s">
        <v>64</v>
      </c>
      <c r="E2051" s="34" t="s">
        <v>64</v>
      </c>
      <c r="F2051" s="23" t="s">
        <v>76</v>
      </c>
      <c r="G2051" s="21" t="str">
        <f t="shared" ca="1" si="97"/>
        <v>VETERANS</v>
      </c>
      <c r="H2051" s="26">
        <v>16044</v>
      </c>
      <c r="I2051" s="39" t="s">
        <v>2080</v>
      </c>
      <c r="J2051" s="21">
        <f t="shared" ca="1" si="98"/>
        <v>76</v>
      </c>
      <c r="K2051" s="21">
        <f t="shared" ca="1" si="99"/>
        <v>75</v>
      </c>
    </row>
    <row r="2052" spans="1:11" x14ac:dyDescent="0.25">
      <c r="A2052" s="40" t="s">
        <v>4480</v>
      </c>
      <c r="B2052" s="22">
        <v>2035</v>
      </c>
      <c r="C2052" s="35" t="s">
        <v>22</v>
      </c>
      <c r="D2052" s="22" t="s">
        <v>64</v>
      </c>
      <c r="E2052" s="36" t="s">
        <v>64</v>
      </c>
      <c r="F2052" s="22" t="s">
        <v>76</v>
      </c>
      <c r="G2052" s="21" t="str">
        <f t="shared" ca="1" si="97"/>
        <v>VETERANS</v>
      </c>
      <c r="H2052" s="25">
        <v>18811</v>
      </c>
      <c r="I2052" s="37" t="s">
        <v>2081</v>
      </c>
      <c r="J2052" s="21">
        <f t="shared" ca="1" si="98"/>
        <v>68</v>
      </c>
      <c r="K2052" s="21">
        <f t="shared" ca="1" si="99"/>
        <v>67</v>
      </c>
    </row>
    <row r="2053" spans="1:11" x14ac:dyDescent="0.25">
      <c r="A2053" s="40" t="s">
        <v>4481</v>
      </c>
      <c r="B2053" s="23">
        <v>2032</v>
      </c>
      <c r="C2053" s="38" t="s">
        <v>20</v>
      </c>
      <c r="D2053" s="23" t="s">
        <v>63</v>
      </c>
      <c r="E2053" s="34" t="s">
        <v>64</v>
      </c>
      <c r="F2053" s="23" t="s">
        <v>78</v>
      </c>
      <c r="G2053" s="21" t="str">
        <f t="shared" ca="1" si="97"/>
        <v>SENIORS</v>
      </c>
      <c r="H2053" s="26">
        <v>34585</v>
      </c>
      <c r="I2053" s="39" t="s">
        <v>2082</v>
      </c>
      <c r="J2053" s="21">
        <f t="shared" ca="1" si="98"/>
        <v>25</v>
      </c>
      <c r="K2053" s="21">
        <f t="shared" ca="1" si="99"/>
        <v>24</v>
      </c>
    </row>
    <row r="2054" spans="1:11" x14ac:dyDescent="0.25">
      <c r="A2054" s="40" t="s">
        <v>4482</v>
      </c>
      <c r="B2054" s="22">
        <v>2032</v>
      </c>
      <c r="C2054" s="35" t="s">
        <v>20</v>
      </c>
      <c r="D2054" s="22" t="s">
        <v>64</v>
      </c>
      <c r="E2054" s="36" t="s">
        <v>64</v>
      </c>
      <c r="F2054" s="22" t="s">
        <v>76</v>
      </c>
      <c r="G2054" s="21" t="str">
        <f t="shared" ca="1" si="97"/>
        <v>VETERANS</v>
      </c>
      <c r="H2054" s="25">
        <v>20608</v>
      </c>
      <c r="I2054" s="37" t="s">
        <v>2397</v>
      </c>
      <c r="J2054" s="21">
        <f t="shared" ca="1" si="98"/>
        <v>63</v>
      </c>
      <c r="K2054" s="21">
        <f t="shared" ca="1" si="99"/>
        <v>62</v>
      </c>
    </row>
    <row r="2055" spans="1:11" x14ac:dyDescent="0.25">
      <c r="A2055" s="40" t="s">
        <v>4483</v>
      </c>
      <c r="B2055" s="23">
        <v>2032</v>
      </c>
      <c r="C2055" s="38" t="s">
        <v>20</v>
      </c>
      <c r="D2055" s="23" t="s">
        <v>64</v>
      </c>
      <c r="E2055" s="34" t="s">
        <v>64</v>
      </c>
      <c r="F2055" s="23" t="s">
        <v>76</v>
      </c>
      <c r="G2055" s="21" t="str">
        <f t="shared" ca="1" si="97"/>
        <v>SENIORS</v>
      </c>
      <c r="H2055" s="26">
        <v>28017</v>
      </c>
      <c r="I2055" s="39" t="s">
        <v>2083</v>
      </c>
      <c r="J2055" s="21">
        <f t="shared" ca="1" si="98"/>
        <v>43</v>
      </c>
      <c r="K2055" s="21">
        <f t="shared" ca="1" si="99"/>
        <v>42</v>
      </c>
    </row>
    <row r="2056" spans="1:11" x14ac:dyDescent="0.25">
      <c r="A2056" s="40" t="s">
        <v>4484</v>
      </c>
      <c r="B2056" s="22">
        <v>3005</v>
      </c>
      <c r="C2056" s="35" t="s">
        <v>26</v>
      </c>
      <c r="D2056" s="22" t="s">
        <v>63</v>
      </c>
      <c r="E2056" s="36" t="s">
        <v>64</v>
      </c>
      <c r="F2056" s="22" t="s">
        <v>76</v>
      </c>
      <c r="G2056" s="21" t="str">
        <f t="shared" ca="1" si="97"/>
        <v>JUNIORS</v>
      </c>
      <c r="H2056" s="25">
        <v>37309</v>
      </c>
      <c r="I2056" s="37" t="s">
        <v>2084</v>
      </c>
      <c r="J2056" s="21">
        <f t="shared" ca="1" si="98"/>
        <v>17</v>
      </c>
      <c r="K2056" s="21">
        <f t="shared" ca="1" si="99"/>
        <v>17</v>
      </c>
    </row>
    <row r="2057" spans="1:11" x14ac:dyDescent="0.25">
      <c r="A2057" s="40" t="s">
        <v>4485</v>
      </c>
      <c r="B2057" s="23">
        <v>5003</v>
      </c>
      <c r="C2057" s="38" t="s">
        <v>40</v>
      </c>
      <c r="D2057" s="23" t="s">
        <v>64</v>
      </c>
      <c r="E2057" s="34" t="s">
        <v>64</v>
      </c>
      <c r="F2057" s="23" t="s">
        <v>76</v>
      </c>
      <c r="G2057" s="21" t="str">
        <f t="shared" ca="1" si="97"/>
        <v>VETERANS</v>
      </c>
      <c r="H2057" s="26">
        <v>21312</v>
      </c>
      <c r="I2057" s="39" t="s">
        <v>2085</v>
      </c>
      <c r="J2057" s="21">
        <f t="shared" ca="1" si="98"/>
        <v>61</v>
      </c>
      <c r="K2057" s="21">
        <f t="shared" ca="1" si="99"/>
        <v>60</v>
      </c>
    </row>
    <row r="2058" spans="1:11" x14ac:dyDescent="0.25">
      <c r="A2058" s="40" t="s">
        <v>4486</v>
      </c>
      <c r="B2058" s="22">
        <v>5003</v>
      </c>
      <c r="C2058" s="35" t="s">
        <v>40</v>
      </c>
      <c r="D2058" s="22" t="s">
        <v>63</v>
      </c>
      <c r="E2058" s="36" t="s">
        <v>64</v>
      </c>
      <c r="F2058" s="22" t="s">
        <v>76</v>
      </c>
      <c r="G2058" s="21" t="str">
        <f t="shared" ca="1" si="97"/>
        <v>VETERANS</v>
      </c>
      <c r="H2058" s="25">
        <v>20279</v>
      </c>
      <c r="I2058" s="37" t="s">
        <v>2086</v>
      </c>
      <c r="J2058" s="21">
        <f t="shared" ca="1" si="98"/>
        <v>64</v>
      </c>
      <c r="K2058" s="21">
        <f t="shared" ca="1" si="99"/>
        <v>63</v>
      </c>
    </row>
    <row r="2059" spans="1:11" x14ac:dyDescent="0.25">
      <c r="A2059" s="40" t="s">
        <v>4487</v>
      </c>
      <c r="B2059" s="23">
        <v>2026</v>
      </c>
      <c r="C2059" s="38" t="s">
        <v>16</v>
      </c>
      <c r="D2059" s="23" t="s">
        <v>63</v>
      </c>
      <c r="E2059" s="34" t="s">
        <v>64</v>
      </c>
      <c r="F2059" s="23" t="s">
        <v>76</v>
      </c>
      <c r="G2059" s="21" t="str">
        <f t="shared" ca="1" si="97"/>
        <v>SENIORS</v>
      </c>
      <c r="H2059" s="26">
        <v>24986</v>
      </c>
      <c r="I2059" s="39" t="s">
        <v>2087</v>
      </c>
      <c r="J2059" s="21">
        <f t="shared" ca="1" si="98"/>
        <v>51</v>
      </c>
      <c r="K2059" s="21">
        <f t="shared" ca="1" si="99"/>
        <v>50</v>
      </c>
    </row>
    <row r="2060" spans="1:11" x14ac:dyDescent="0.25">
      <c r="A2060" s="40" t="s">
        <v>4488</v>
      </c>
      <c r="B2060" s="22">
        <v>2001</v>
      </c>
      <c r="C2060" s="35" t="s">
        <v>3</v>
      </c>
      <c r="D2060" s="22" t="s">
        <v>64</v>
      </c>
      <c r="E2060" s="36" t="s">
        <v>64</v>
      </c>
      <c r="F2060" s="22" t="s">
        <v>76</v>
      </c>
      <c r="G2060" s="21" t="str">
        <f t="shared" ca="1" si="97"/>
        <v>VETERANS</v>
      </c>
      <c r="H2060" s="25">
        <v>20342</v>
      </c>
      <c r="I2060" s="37" t="s">
        <v>2088</v>
      </c>
      <c r="J2060" s="21">
        <f t="shared" ca="1" si="98"/>
        <v>64</v>
      </c>
      <c r="K2060" s="21">
        <f t="shared" ca="1" si="99"/>
        <v>63</v>
      </c>
    </row>
    <row r="2061" spans="1:11" x14ac:dyDescent="0.25">
      <c r="A2061" s="40" t="s">
        <v>4489</v>
      </c>
      <c r="B2061" s="23">
        <v>3025</v>
      </c>
      <c r="C2061" s="38" t="s">
        <v>39</v>
      </c>
      <c r="D2061" s="23" t="s">
        <v>63</v>
      </c>
      <c r="E2061" s="34" t="s">
        <v>64</v>
      </c>
      <c r="F2061" s="23" t="s">
        <v>77</v>
      </c>
      <c r="G2061" s="21" t="str">
        <f t="shared" ca="1" si="97"/>
        <v>VETERANS</v>
      </c>
      <c r="H2061" s="26">
        <v>17766</v>
      </c>
      <c r="I2061" s="39" t="s">
        <v>2089</v>
      </c>
      <c r="J2061" s="21">
        <f t="shared" ca="1" si="98"/>
        <v>71</v>
      </c>
      <c r="K2061" s="21">
        <f t="shared" ca="1" si="99"/>
        <v>70</v>
      </c>
    </row>
    <row r="2062" spans="1:11" x14ac:dyDescent="0.25">
      <c r="A2062" s="40" t="s">
        <v>4490</v>
      </c>
      <c r="B2062" s="22">
        <v>2001</v>
      </c>
      <c r="C2062" s="35" t="s">
        <v>3</v>
      </c>
      <c r="D2062" s="22" t="s">
        <v>63</v>
      </c>
      <c r="E2062" s="36" t="s">
        <v>64</v>
      </c>
      <c r="F2062" s="22" t="s">
        <v>76</v>
      </c>
      <c r="G2062" s="21" t="str">
        <f t="shared" ca="1" si="97"/>
        <v>VETERANS</v>
      </c>
      <c r="H2062" s="25">
        <v>18843</v>
      </c>
      <c r="I2062" s="37" t="s">
        <v>2090</v>
      </c>
      <c r="J2062" s="21">
        <f t="shared" ca="1" si="98"/>
        <v>68</v>
      </c>
      <c r="K2062" s="21">
        <f t="shared" ca="1" si="99"/>
        <v>67</v>
      </c>
    </row>
    <row r="2063" spans="1:11" x14ac:dyDescent="0.25">
      <c r="A2063" s="40" t="s">
        <v>4491</v>
      </c>
      <c r="B2063" s="23">
        <v>2022</v>
      </c>
      <c r="C2063" s="38" t="s">
        <v>12</v>
      </c>
      <c r="D2063" s="23" t="s">
        <v>63</v>
      </c>
      <c r="E2063" s="34" t="s">
        <v>64</v>
      </c>
      <c r="F2063" s="23" t="s">
        <v>77</v>
      </c>
      <c r="G2063" s="21" t="str">
        <f t="shared" ca="1" si="97"/>
        <v>SENIORS</v>
      </c>
      <c r="H2063" s="26">
        <v>28326</v>
      </c>
      <c r="I2063" s="39" t="s">
        <v>2091</v>
      </c>
      <c r="J2063" s="21">
        <f t="shared" ca="1" si="98"/>
        <v>42</v>
      </c>
      <c r="K2063" s="21">
        <f t="shared" ca="1" si="99"/>
        <v>41</v>
      </c>
    </row>
    <row r="2064" spans="1:11" x14ac:dyDescent="0.25">
      <c r="A2064" s="40" t="s">
        <v>4492</v>
      </c>
      <c r="B2064" s="22">
        <v>2022</v>
      </c>
      <c r="C2064" s="35" t="s">
        <v>12</v>
      </c>
      <c r="D2064" s="22" t="s">
        <v>64</v>
      </c>
      <c r="E2064" s="36" t="s">
        <v>64</v>
      </c>
      <c r="F2064" s="22" t="s">
        <v>76</v>
      </c>
      <c r="G2064" s="21" t="str">
        <f t="shared" ca="1" si="97"/>
        <v>SENIORS</v>
      </c>
      <c r="H2064" s="25">
        <v>26382</v>
      </c>
      <c r="I2064" s="37" t="s">
        <v>2092</v>
      </c>
      <c r="J2064" s="21">
        <f t="shared" ca="1" si="98"/>
        <v>47</v>
      </c>
      <c r="K2064" s="21">
        <f t="shared" ca="1" si="99"/>
        <v>46</v>
      </c>
    </row>
    <row r="2065" spans="1:11" x14ac:dyDescent="0.25">
      <c r="A2065" s="40" t="s">
        <v>4493</v>
      </c>
      <c r="B2065" s="23">
        <v>2001</v>
      </c>
      <c r="C2065" s="38" t="s">
        <v>3</v>
      </c>
      <c r="D2065" s="23" t="s">
        <v>63</v>
      </c>
      <c r="E2065" s="34" t="s">
        <v>64</v>
      </c>
      <c r="F2065" s="23" t="s">
        <v>76</v>
      </c>
      <c r="G2065" s="21" t="str">
        <f t="shared" ca="1" si="97"/>
        <v>VETERANS</v>
      </c>
      <c r="H2065" s="26">
        <v>18282</v>
      </c>
      <c r="I2065" s="39" t="s">
        <v>2093</v>
      </c>
      <c r="J2065" s="21">
        <f t="shared" ca="1" si="98"/>
        <v>69</v>
      </c>
      <c r="K2065" s="21">
        <f t="shared" ca="1" si="99"/>
        <v>69</v>
      </c>
    </row>
    <row r="2066" spans="1:11" x14ac:dyDescent="0.25">
      <c r="A2066" s="40" t="s">
        <v>4494</v>
      </c>
      <c r="B2066" s="22">
        <v>3009</v>
      </c>
      <c r="C2066" s="35" t="s">
        <v>30</v>
      </c>
      <c r="D2066" s="22" t="s">
        <v>63</v>
      </c>
      <c r="E2066" s="36" t="s">
        <v>64</v>
      </c>
      <c r="F2066" s="22" t="s">
        <v>76</v>
      </c>
      <c r="G2066" s="21" t="str">
        <f t="shared" ca="1" si="97"/>
        <v>VETERANS</v>
      </c>
      <c r="H2066" s="25">
        <v>19698</v>
      </c>
      <c r="I2066" s="37" t="s">
        <v>2094</v>
      </c>
      <c r="J2066" s="21">
        <f t="shared" ca="1" si="98"/>
        <v>66</v>
      </c>
      <c r="K2066" s="21">
        <f t="shared" ca="1" si="99"/>
        <v>65</v>
      </c>
    </row>
    <row r="2067" spans="1:11" x14ac:dyDescent="0.25">
      <c r="A2067" s="40" t="s">
        <v>4495</v>
      </c>
      <c r="B2067" s="23">
        <v>2025</v>
      </c>
      <c r="C2067" s="38" t="s">
        <v>15</v>
      </c>
      <c r="D2067" s="23" t="s">
        <v>63</v>
      </c>
      <c r="E2067" s="34" t="s">
        <v>66</v>
      </c>
      <c r="F2067" s="23" t="s">
        <v>76</v>
      </c>
      <c r="G2067" s="21" t="str">
        <f t="shared" ca="1" si="97"/>
        <v>VETERANS</v>
      </c>
      <c r="H2067" s="26">
        <v>19495</v>
      </c>
      <c r="I2067" s="39" t="s">
        <v>2095</v>
      </c>
      <c r="J2067" s="21">
        <f t="shared" ca="1" si="98"/>
        <v>66</v>
      </c>
      <c r="K2067" s="21">
        <f t="shared" ca="1" si="99"/>
        <v>65</v>
      </c>
    </row>
    <row r="2068" spans="1:11" x14ac:dyDescent="0.25">
      <c r="A2068" s="40" t="s">
        <v>4496</v>
      </c>
      <c r="B2068" s="22">
        <v>2010</v>
      </c>
      <c r="C2068" s="35" t="s">
        <v>6</v>
      </c>
      <c r="D2068" s="22" t="s">
        <v>63</v>
      </c>
      <c r="E2068" s="36" t="s">
        <v>64</v>
      </c>
      <c r="F2068" s="22" t="s">
        <v>78</v>
      </c>
      <c r="G2068" s="21" t="str">
        <f t="shared" ca="1" si="97"/>
        <v>SENIORS</v>
      </c>
      <c r="H2068" s="25">
        <v>31557</v>
      </c>
      <c r="I2068" s="37" t="s">
        <v>2096</v>
      </c>
      <c r="J2068" s="21">
        <f t="shared" ca="1" si="98"/>
        <v>33</v>
      </c>
      <c r="K2068" s="21">
        <f t="shared" ca="1" si="99"/>
        <v>32</v>
      </c>
    </row>
    <row r="2069" spans="1:11" x14ac:dyDescent="0.25">
      <c r="A2069" s="40" t="s">
        <v>4497</v>
      </c>
      <c r="B2069" s="23">
        <v>5028</v>
      </c>
      <c r="C2069" s="38" t="s">
        <v>53</v>
      </c>
      <c r="D2069" s="23" t="s">
        <v>63</v>
      </c>
      <c r="E2069" s="34" t="s">
        <v>64</v>
      </c>
      <c r="F2069" s="23" t="s">
        <v>76</v>
      </c>
      <c r="G2069" s="21" t="str">
        <f t="shared" ca="1" si="97"/>
        <v>SENIORS</v>
      </c>
      <c r="H2069" s="26">
        <v>23732</v>
      </c>
      <c r="I2069" s="39" t="s">
        <v>2097</v>
      </c>
      <c r="J2069" s="21">
        <f t="shared" ca="1" si="98"/>
        <v>55</v>
      </c>
      <c r="K2069" s="21">
        <f t="shared" ca="1" si="99"/>
        <v>54</v>
      </c>
    </row>
    <row r="2070" spans="1:11" x14ac:dyDescent="0.25">
      <c r="A2070" s="40" t="s">
        <v>4498</v>
      </c>
      <c r="B2070" s="22">
        <v>5028</v>
      </c>
      <c r="C2070" s="35" t="s">
        <v>53</v>
      </c>
      <c r="D2070" s="22" t="s">
        <v>63</v>
      </c>
      <c r="E2070" s="36" t="s">
        <v>64</v>
      </c>
      <c r="F2070" s="22" t="s">
        <v>76</v>
      </c>
      <c r="G2070" s="21" t="str">
        <f t="shared" ca="1" si="97"/>
        <v>VETERANS</v>
      </c>
      <c r="H2070" s="25">
        <v>21992</v>
      </c>
      <c r="I2070" s="37" t="s">
        <v>2098</v>
      </c>
      <c r="J2070" s="21">
        <f t="shared" ca="1" si="98"/>
        <v>59</v>
      </c>
      <c r="K2070" s="21">
        <f t="shared" ca="1" si="99"/>
        <v>58</v>
      </c>
    </row>
    <row r="2071" spans="1:11" x14ac:dyDescent="0.25">
      <c r="A2071" s="40" t="s">
        <v>4499</v>
      </c>
      <c r="B2071" s="23">
        <v>2035</v>
      </c>
      <c r="C2071" s="38" t="s">
        <v>22</v>
      </c>
      <c r="D2071" s="23" t="s">
        <v>63</v>
      </c>
      <c r="E2071" s="34" t="s">
        <v>64</v>
      </c>
      <c r="F2071" s="23" t="s">
        <v>76</v>
      </c>
      <c r="G2071" s="21" t="str">
        <f t="shared" ca="1" si="97"/>
        <v>VETERANS</v>
      </c>
      <c r="H2071" s="26">
        <v>21440</v>
      </c>
      <c r="I2071" s="39" t="s">
        <v>2099</v>
      </c>
      <c r="J2071" s="21">
        <f t="shared" ca="1" si="98"/>
        <v>61</v>
      </c>
      <c r="K2071" s="21">
        <f t="shared" ca="1" si="99"/>
        <v>60</v>
      </c>
    </row>
    <row r="2072" spans="1:11" x14ac:dyDescent="0.25">
      <c r="A2072" s="40" t="s">
        <v>4500</v>
      </c>
      <c r="B2072" s="22">
        <v>2022</v>
      </c>
      <c r="C2072" s="35" t="s">
        <v>12</v>
      </c>
      <c r="D2072" s="22" t="s">
        <v>64</v>
      </c>
      <c r="E2072" s="36" t="s">
        <v>64</v>
      </c>
      <c r="F2072" s="22" t="s">
        <v>76</v>
      </c>
      <c r="G2072" s="21" t="str">
        <f t="shared" ca="1" si="97"/>
        <v>SENIORS</v>
      </c>
      <c r="H2072" s="25">
        <v>31804</v>
      </c>
      <c r="I2072" s="37" t="s">
        <v>2100</v>
      </c>
      <c r="J2072" s="21">
        <f t="shared" ca="1" si="98"/>
        <v>32</v>
      </c>
      <c r="K2072" s="21">
        <f t="shared" ca="1" si="99"/>
        <v>32</v>
      </c>
    </row>
    <row r="2073" spans="1:11" x14ac:dyDescent="0.25">
      <c r="A2073" s="40" t="s">
        <v>4501</v>
      </c>
      <c r="B2073" s="23">
        <v>3014</v>
      </c>
      <c r="C2073" s="38" t="s">
        <v>34</v>
      </c>
      <c r="D2073" s="23" t="s">
        <v>63</v>
      </c>
      <c r="E2073" s="34" t="s">
        <v>64</v>
      </c>
      <c r="F2073" s="23" t="s">
        <v>76</v>
      </c>
      <c r="G2073" s="21" t="str">
        <f t="shared" ca="1" si="97"/>
        <v>VETERANS</v>
      </c>
      <c r="H2073" s="26">
        <v>20661</v>
      </c>
      <c r="I2073" s="39" t="s">
        <v>2101</v>
      </c>
      <c r="J2073" s="21">
        <f t="shared" ca="1" si="98"/>
        <v>63</v>
      </c>
      <c r="K2073" s="21">
        <f t="shared" ca="1" si="99"/>
        <v>62</v>
      </c>
    </row>
    <row r="2074" spans="1:11" x14ac:dyDescent="0.25">
      <c r="A2074" s="40" t="s">
        <v>4502</v>
      </c>
      <c r="B2074" s="22">
        <v>5034</v>
      </c>
      <c r="C2074" s="35" t="s">
        <v>58</v>
      </c>
      <c r="D2074" s="22" t="s">
        <v>63</v>
      </c>
      <c r="E2074" s="36" t="s">
        <v>64</v>
      </c>
      <c r="F2074" s="22" t="s">
        <v>76</v>
      </c>
      <c r="G2074" s="21" t="str">
        <f t="shared" ca="1" si="97"/>
        <v>VETERANS</v>
      </c>
      <c r="H2074" s="25">
        <v>18930</v>
      </c>
      <c r="I2074" s="37" t="s">
        <v>2102</v>
      </c>
      <c r="J2074" s="21">
        <f t="shared" ca="1" si="98"/>
        <v>68</v>
      </c>
      <c r="K2074" s="21">
        <f t="shared" ca="1" si="99"/>
        <v>67</v>
      </c>
    </row>
    <row r="2075" spans="1:11" x14ac:dyDescent="0.25">
      <c r="A2075" s="40" t="s">
        <v>4503</v>
      </c>
      <c r="B2075" s="23">
        <v>5025</v>
      </c>
      <c r="C2075" s="38" t="s">
        <v>50</v>
      </c>
      <c r="D2075" s="23" t="s">
        <v>63</v>
      </c>
      <c r="E2075" s="34" t="s">
        <v>64</v>
      </c>
      <c r="F2075" s="23" t="s">
        <v>76</v>
      </c>
      <c r="G2075" s="21" t="str">
        <f t="shared" ca="1" si="97"/>
        <v>VETERANS</v>
      </c>
      <c r="H2075" s="26">
        <v>15641</v>
      </c>
      <c r="I2075" s="39" t="s">
        <v>2103</v>
      </c>
      <c r="J2075" s="21">
        <f t="shared" ca="1" si="98"/>
        <v>77</v>
      </c>
      <c r="K2075" s="21">
        <f t="shared" ca="1" si="99"/>
        <v>76</v>
      </c>
    </row>
    <row r="2076" spans="1:11" x14ac:dyDescent="0.25">
      <c r="A2076" s="40" t="s">
        <v>4504</v>
      </c>
      <c r="B2076" s="22">
        <v>2010</v>
      </c>
      <c r="C2076" s="35" t="s">
        <v>6</v>
      </c>
      <c r="D2076" s="22" t="s">
        <v>63</v>
      </c>
      <c r="E2076" s="36" t="s">
        <v>64</v>
      </c>
      <c r="F2076" s="22" t="s">
        <v>76</v>
      </c>
      <c r="G2076" s="21" t="str">
        <f t="shared" ca="1" si="97"/>
        <v>VETERANS</v>
      </c>
      <c r="H2076" s="25">
        <v>22833</v>
      </c>
      <c r="I2076" s="37" t="s">
        <v>2104</v>
      </c>
      <c r="J2076" s="21">
        <f t="shared" ca="1" si="98"/>
        <v>57</v>
      </c>
      <c r="K2076" s="21">
        <f t="shared" ca="1" si="99"/>
        <v>56</v>
      </c>
    </row>
    <row r="2077" spans="1:11" x14ac:dyDescent="0.25">
      <c r="A2077" s="40" t="s">
        <v>4505</v>
      </c>
      <c r="B2077" s="23">
        <v>2010</v>
      </c>
      <c r="C2077" s="38" t="s">
        <v>6</v>
      </c>
      <c r="D2077" s="23" t="s">
        <v>63</v>
      </c>
      <c r="E2077" s="34" t="s">
        <v>64</v>
      </c>
      <c r="F2077" s="23" t="s">
        <v>76</v>
      </c>
      <c r="G2077" s="21" t="str">
        <f t="shared" ca="1" si="97"/>
        <v>SENIORS</v>
      </c>
      <c r="H2077" s="26">
        <v>24198</v>
      </c>
      <c r="I2077" s="39" t="s">
        <v>2105</v>
      </c>
      <c r="J2077" s="21">
        <f t="shared" ca="1" si="98"/>
        <v>53</v>
      </c>
      <c r="K2077" s="21">
        <f t="shared" ca="1" si="99"/>
        <v>52</v>
      </c>
    </row>
    <row r="2078" spans="1:11" x14ac:dyDescent="0.25">
      <c r="A2078" s="40" t="s">
        <v>4506</v>
      </c>
      <c r="B2078" s="22">
        <v>3003</v>
      </c>
      <c r="C2078" s="35" t="s">
        <v>24</v>
      </c>
      <c r="D2078" s="22" t="s">
        <v>64</v>
      </c>
      <c r="E2078" s="36" t="s">
        <v>64</v>
      </c>
      <c r="F2078" s="22" t="s">
        <v>76</v>
      </c>
      <c r="G2078" s="21" t="str">
        <f t="shared" ca="1" si="97"/>
        <v>VETERANS</v>
      </c>
      <c r="H2078" s="25">
        <v>19928</v>
      </c>
      <c r="I2078" s="37" t="s">
        <v>2107</v>
      </c>
      <c r="J2078" s="21">
        <f t="shared" ca="1" si="98"/>
        <v>65</v>
      </c>
      <c r="K2078" s="21">
        <f t="shared" ca="1" si="99"/>
        <v>64</v>
      </c>
    </row>
    <row r="2079" spans="1:11" x14ac:dyDescent="0.25">
      <c r="A2079" s="40" t="s">
        <v>4507</v>
      </c>
      <c r="B2079" s="22">
        <v>3003</v>
      </c>
      <c r="C2079" s="35" t="s">
        <v>24</v>
      </c>
      <c r="D2079" s="22" t="s">
        <v>63</v>
      </c>
      <c r="E2079" s="36" t="s">
        <v>64</v>
      </c>
      <c r="F2079" s="22" t="s">
        <v>76</v>
      </c>
      <c r="G2079" s="21" t="str">
        <f t="shared" ca="1" si="97"/>
        <v>VETERANS</v>
      </c>
      <c r="H2079" s="25">
        <v>19513</v>
      </c>
      <c r="I2079" s="37" t="s">
        <v>2108</v>
      </c>
      <c r="J2079" s="21">
        <f t="shared" ca="1" si="98"/>
        <v>66</v>
      </c>
      <c r="K2079" s="21">
        <f t="shared" ca="1" si="99"/>
        <v>65</v>
      </c>
    </row>
    <row r="2080" spans="1:11" x14ac:dyDescent="0.25">
      <c r="A2080" s="40" t="s">
        <v>4508</v>
      </c>
      <c r="B2080" s="23">
        <v>3013</v>
      </c>
      <c r="C2080" s="38" t="s">
        <v>33</v>
      </c>
      <c r="D2080" s="23" t="s">
        <v>63</v>
      </c>
      <c r="E2080" s="34" t="s">
        <v>64</v>
      </c>
      <c r="F2080" s="23" t="s">
        <v>76</v>
      </c>
      <c r="G2080" s="21" t="str">
        <f t="shared" ca="1" si="97"/>
        <v>SENIORS</v>
      </c>
      <c r="H2080" s="26">
        <v>28874</v>
      </c>
      <c r="I2080" s="39" t="s">
        <v>2106</v>
      </c>
      <c r="J2080" s="21">
        <f t="shared" ca="1" si="98"/>
        <v>40</v>
      </c>
      <c r="K2080" s="21">
        <f t="shared" ca="1" si="99"/>
        <v>40</v>
      </c>
    </row>
    <row r="2081" spans="1:11" x14ac:dyDescent="0.25">
      <c r="A2081" s="40" t="s">
        <v>4509</v>
      </c>
      <c r="B2081" s="23">
        <v>5032</v>
      </c>
      <c r="C2081" s="38" t="s">
        <v>57</v>
      </c>
      <c r="D2081" s="23" t="s">
        <v>63</v>
      </c>
      <c r="E2081" s="34" t="s">
        <v>64</v>
      </c>
      <c r="F2081" s="23" t="s">
        <v>76</v>
      </c>
      <c r="G2081" s="21" t="str">
        <f t="shared" ca="1" si="97"/>
        <v>VETERANS</v>
      </c>
      <c r="H2081" s="26">
        <v>18719</v>
      </c>
      <c r="I2081" s="39" t="s">
        <v>2109</v>
      </c>
      <c r="J2081" s="21">
        <f t="shared" ca="1" si="98"/>
        <v>68</v>
      </c>
      <c r="K2081" s="21">
        <f t="shared" ca="1" si="99"/>
        <v>67</v>
      </c>
    </row>
    <row r="2082" spans="1:11" x14ac:dyDescent="0.25">
      <c r="A2082" s="40" t="s">
        <v>4510</v>
      </c>
      <c r="B2082" s="22">
        <v>5003</v>
      </c>
      <c r="C2082" s="35" t="s">
        <v>40</v>
      </c>
      <c r="D2082" s="22" t="s">
        <v>63</v>
      </c>
      <c r="E2082" s="36" t="s">
        <v>64</v>
      </c>
      <c r="F2082" s="22" t="s">
        <v>76</v>
      </c>
      <c r="G2082" s="21" t="str">
        <f t="shared" ca="1" si="97"/>
        <v>VETERANS</v>
      </c>
      <c r="H2082" s="25">
        <v>19379</v>
      </c>
      <c r="I2082" s="37" t="s">
        <v>2110</v>
      </c>
      <c r="J2082" s="21">
        <f t="shared" ca="1" si="98"/>
        <v>66</v>
      </c>
      <c r="K2082" s="21">
        <f t="shared" ca="1" si="99"/>
        <v>66</v>
      </c>
    </row>
    <row r="2083" spans="1:11" x14ac:dyDescent="0.25">
      <c r="A2083" s="40" t="s">
        <v>4511</v>
      </c>
      <c r="B2083" s="23">
        <v>5010</v>
      </c>
      <c r="C2083" s="38" t="s">
        <v>43</v>
      </c>
      <c r="D2083" s="23" t="s">
        <v>64</v>
      </c>
      <c r="E2083" s="34" t="s">
        <v>64</v>
      </c>
      <c r="F2083" s="23" t="s">
        <v>77</v>
      </c>
      <c r="G2083" s="21" t="str">
        <f t="shared" ca="1" si="97"/>
        <v>SENIORS</v>
      </c>
      <c r="H2083" s="26">
        <v>24093</v>
      </c>
      <c r="I2083" s="39" t="s">
        <v>2111</v>
      </c>
      <c r="J2083" s="21">
        <f t="shared" ca="1" si="98"/>
        <v>54</v>
      </c>
      <c r="K2083" s="21">
        <f t="shared" ca="1" si="99"/>
        <v>53</v>
      </c>
    </row>
    <row r="2084" spans="1:11" x14ac:dyDescent="0.25">
      <c r="A2084" s="40" t="s">
        <v>4512</v>
      </c>
      <c r="B2084" s="22">
        <v>3025</v>
      </c>
      <c r="C2084" s="35" t="s">
        <v>39</v>
      </c>
      <c r="D2084" s="22" t="s">
        <v>63</v>
      </c>
      <c r="E2084" s="36" t="s">
        <v>64</v>
      </c>
      <c r="F2084" s="22" t="s">
        <v>76</v>
      </c>
      <c r="G2084" s="21" t="str">
        <f t="shared" ca="1" si="97"/>
        <v>VETERANS</v>
      </c>
      <c r="H2084" s="25">
        <v>16925</v>
      </c>
      <c r="I2084" s="37" t="s">
        <v>2112</v>
      </c>
      <c r="J2084" s="21">
        <f t="shared" ca="1" si="98"/>
        <v>73</v>
      </c>
      <c r="K2084" s="21">
        <f t="shared" ca="1" si="99"/>
        <v>72</v>
      </c>
    </row>
    <row r="2085" spans="1:11" x14ac:dyDescent="0.25">
      <c r="A2085" s="40" t="s">
        <v>4513</v>
      </c>
      <c r="B2085" s="23">
        <v>3003</v>
      </c>
      <c r="C2085" s="38" t="s">
        <v>24</v>
      </c>
      <c r="D2085" s="23" t="s">
        <v>63</v>
      </c>
      <c r="E2085" s="34" t="s">
        <v>64</v>
      </c>
      <c r="F2085" s="23" t="s">
        <v>76</v>
      </c>
      <c r="G2085" s="21" t="str">
        <f t="shared" ca="1" si="97"/>
        <v>VETERANS</v>
      </c>
      <c r="H2085" s="26">
        <v>15710</v>
      </c>
      <c r="I2085" s="39" t="s">
        <v>2113</v>
      </c>
      <c r="J2085" s="21">
        <f t="shared" ca="1" si="98"/>
        <v>76</v>
      </c>
      <c r="K2085" s="21">
        <f t="shared" ca="1" si="99"/>
        <v>76</v>
      </c>
    </row>
    <row r="2086" spans="1:11" x14ac:dyDescent="0.25">
      <c r="A2086" s="40" t="s">
        <v>4514</v>
      </c>
      <c r="B2086" s="22">
        <v>3001</v>
      </c>
      <c r="C2086" s="35" t="s">
        <v>23</v>
      </c>
      <c r="D2086" s="22" t="s">
        <v>63</v>
      </c>
      <c r="E2086" s="36" t="s">
        <v>64</v>
      </c>
      <c r="F2086" s="22" t="s">
        <v>76</v>
      </c>
      <c r="G2086" s="21" t="str">
        <f t="shared" ca="1" si="97"/>
        <v>POUSSINS</v>
      </c>
      <c r="H2086" s="25">
        <v>40204</v>
      </c>
      <c r="I2086" s="37" t="s">
        <v>2398</v>
      </c>
      <c r="J2086" s="21">
        <f t="shared" ca="1" si="98"/>
        <v>9</v>
      </c>
      <c r="K2086" s="21">
        <f t="shared" ca="1" si="99"/>
        <v>9</v>
      </c>
    </row>
    <row r="2087" spans="1:11" x14ac:dyDescent="0.25">
      <c r="A2087" s="40" t="s">
        <v>4515</v>
      </c>
      <c r="B2087" s="23">
        <v>3001</v>
      </c>
      <c r="C2087" s="38" t="s">
        <v>23</v>
      </c>
      <c r="D2087" s="23" t="s">
        <v>63</v>
      </c>
      <c r="E2087" s="34" t="s">
        <v>64</v>
      </c>
      <c r="F2087" s="23" t="s">
        <v>76</v>
      </c>
      <c r="G2087" s="21" t="str">
        <f t="shared" ca="1" si="97"/>
        <v>VETERANS</v>
      </c>
      <c r="H2087" s="26">
        <v>21294</v>
      </c>
      <c r="I2087" s="39" t="s">
        <v>2114</v>
      </c>
      <c r="J2087" s="21">
        <f t="shared" ca="1" si="98"/>
        <v>61</v>
      </c>
      <c r="K2087" s="21">
        <f t="shared" ca="1" si="99"/>
        <v>60</v>
      </c>
    </row>
    <row r="2088" spans="1:11" x14ac:dyDescent="0.25">
      <c r="A2088" s="40" t="s">
        <v>4516</v>
      </c>
      <c r="B2088" s="22">
        <v>3001</v>
      </c>
      <c r="C2088" s="35" t="s">
        <v>23</v>
      </c>
      <c r="D2088" s="22" t="s">
        <v>63</v>
      </c>
      <c r="E2088" s="36" t="s">
        <v>64</v>
      </c>
      <c r="F2088" s="22" t="s">
        <v>76</v>
      </c>
      <c r="G2088" s="21" t="str">
        <f t="shared" ca="1" si="97"/>
        <v>VETERANS</v>
      </c>
      <c r="H2088" s="25">
        <v>19387</v>
      </c>
      <c r="I2088" s="37" t="s">
        <v>2115</v>
      </c>
      <c r="J2088" s="21">
        <f t="shared" ca="1" si="98"/>
        <v>66</v>
      </c>
      <c r="K2088" s="21">
        <f t="shared" ca="1" si="99"/>
        <v>66</v>
      </c>
    </row>
    <row r="2089" spans="1:11" x14ac:dyDescent="0.25">
      <c r="A2089" s="40" t="s">
        <v>4517</v>
      </c>
      <c r="B2089" s="23">
        <v>5037</v>
      </c>
      <c r="C2089" s="38" t="s">
        <v>60</v>
      </c>
      <c r="D2089" s="23" t="s">
        <v>63</v>
      </c>
      <c r="E2089" s="34" t="s">
        <v>64</v>
      </c>
      <c r="F2089" s="23" t="s">
        <v>76</v>
      </c>
      <c r="G2089" s="21" t="str">
        <f t="shared" ca="1" si="97"/>
        <v>SENIORS</v>
      </c>
      <c r="H2089" s="26">
        <v>23391</v>
      </c>
      <c r="I2089" s="39" t="s">
        <v>2433</v>
      </c>
      <c r="J2089" s="21">
        <f t="shared" ca="1" si="98"/>
        <v>55</v>
      </c>
      <c r="K2089" s="21">
        <f t="shared" ca="1" si="99"/>
        <v>55</v>
      </c>
    </row>
    <row r="2090" spans="1:11" x14ac:dyDescent="0.25">
      <c r="A2090" s="40" t="s">
        <v>4518</v>
      </c>
      <c r="B2090" s="22">
        <v>5030</v>
      </c>
      <c r="C2090" s="35" t="s">
        <v>55</v>
      </c>
      <c r="D2090" s="22" t="s">
        <v>63</v>
      </c>
      <c r="E2090" s="36" t="s">
        <v>64</v>
      </c>
      <c r="F2090" s="22" t="s">
        <v>76</v>
      </c>
      <c r="G2090" s="21" t="str">
        <f t="shared" ca="1" si="97"/>
        <v>VETERANS</v>
      </c>
      <c r="H2090" s="25">
        <v>20212</v>
      </c>
      <c r="I2090" s="37" t="s">
        <v>2116</v>
      </c>
      <c r="J2090" s="21">
        <f t="shared" ca="1" si="98"/>
        <v>64</v>
      </c>
      <c r="K2090" s="21">
        <f t="shared" ca="1" si="99"/>
        <v>63</v>
      </c>
    </row>
    <row r="2091" spans="1:11" x14ac:dyDescent="0.25">
      <c r="A2091" s="40" t="s">
        <v>4519</v>
      </c>
      <c r="B2091" s="23">
        <v>3003</v>
      </c>
      <c r="C2091" s="38" t="s">
        <v>24</v>
      </c>
      <c r="D2091" s="23" t="s">
        <v>63</v>
      </c>
      <c r="E2091" s="34" t="s">
        <v>64</v>
      </c>
      <c r="F2091" s="23" t="s">
        <v>77</v>
      </c>
      <c r="G2091" s="21" t="str">
        <f t="shared" ca="1" si="97"/>
        <v>SENIORS</v>
      </c>
      <c r="H2091" s="26">
        <v>33792</v>
      </c>
      <c r="I2091" s="39" t="s">
        <v>2117</v>
      </c>
      <c r="J2091" s="21">
        <f t="shared" ca="1" si="98"/>
        <v>27</v>
      </c>
      <c r="K2091" s="21">
        <f t="shared" ca="1" si="99"/>
        <v>26</v>
      </c>
    </row>
    <row r="2092" spans="1:11" x14ac:dyDescent="0.25">
      <c r="A2092" s="40" t="s">
        <v>4520</v>
      </c>
      <c r="B2092" s="22">
        <v>5026</v>
      </c>
      <c r="C2092" s="35" t="s">
        <v>51</v>
      </c>
      <c r="D2092" s="22" t="s">
        <v>63</v>
      </c>
      <c r="E2092" s="36" t="s">
        <v>64</v>
      </c>
      <c r="F2092" s="22" t="s">
        <v>76</v>
      </c>
      <c r="G2092" s="21" t="str">
        <f t="shared" ca="1" si="97"/>
        <v>VETERANS</v>
      </c>
      <c r="H2092" s="25">
        <v>20186</v>
      </c>
      <c r="I2092" s="37" t="s">
        <v>2118</v>
      </c>
      <c r="J2092" s="21">
        <f t="shared" ca="1" si="98"/>
        <v>64</v>
      </c>
      <c r="K2092" s="21">
        <f t="shared" ca="1" si="99"/>
        <v>63</v>
      </c>
    </row>
    <row r="2093" spans="1:11" x14ac:dyDescent="0.25">
      <c r="A2093" s="40" t="s">
        <v>4521</v>
      </c>
      <c r="B2093" s="23">
        <v>5032</v>
      </c>
      <c r="C2093" s="38" t="s">
        <v>57</v>
      </c>
      <c r="D2093" s="23" t="s">
        <v>63</v>
      </c>
      <c r="E2093" s="34" t="s">
        <v>64</v>
      </c>
      <c r="F2093" s="23" t="s">
        <v>76</v>
      </c>
      <c r="G2093" s="21" t="str">
        <f t="shared" ca="1" si="97"/>
        <v>VETERANS</v>
      </c>
      <c r="H2093" s="26">
        <v>18218</v>
      </c>
      <c r="I2093" s="39" t="s">
        <v>2119</v>
      </c>
      <c r="J2093" s="21">
        <f t="shared" ca="1" si="98"/>
        <v>70</v>
      </c>
      <c r="K2093" s="21">
        <f t="shared" ca="1" si="99"/>
        <v>69</v>
      </c>
    </row>
    <row r="2094" spans="1:11" x14ac:dyDescent="0.25">
      <c r="A2094" s="40" t="s">
        <v>4522</v>
      </c>
      <c r="B2094" s="23">
        <v>3001</v>
      </c>
      <c r="C2094" s="38" t="s">
        <v>23</v>
      </c>
      <c r="D2094" s="23" t="s">
        <v>64</v>
      </c>
      <c r="E2094" s="34" t="s">
        <v>64</v>
      </c>
      <c r="F2094" s="23" t="s">
        <v>77</v>
      </c>
      <c r="G2094" s="21" t="str">
        <f t="shared" ca="1" si="97"/>
        <v>SENIORS</v>
      </c>
      <c r="H2094" s="26">
        <v>26845</v>
      </c>
      <c r="I2094" s="39" t="s">
        <v>2121</v>
      </c>
      <c r="J2094" s="21">
        <f t="shared" ca="1" si="98"/>
        <v>46</v>
      </c>
      <c r="K2094" s="21">
        <f t="shared" ca="1" si="99"/>
        <v>45</v>
      </c>
    </row>
    <row r="2095" spans="1:11" x14ac:dyDescent="0.25">
      <c r="A2095" s="40" t="s">
        <v>4523</v>
      </c>
      <c r="B2095" s="22">
        <v>5025</v>
      </c>
      <c r="C2095" s="35" t="s">
        <v>50</v>
      </c>
      <c r="D2095" s="22" t="s">
        <v>63</v>
      </c>
      <c r="E2095" s="36" t="s">
        <v>64</v>
      </c>
      <c r="F2095" s="22" t="s">
        <v>76</v>
      </c>
      <c r="G2095" s="21" t="str">
        <f t="shared" ca="1" si="97"/>
        <v>SENIORS</v>
      </c>
      <c r="H2095" s="25">
        <v>34361</v>
      </c>
      <c r="I2095" s="37" t="s">
        <v>2120</v>
      </c>
      <c r="J2095" s="21">
        <f t="shared" ca="1" si="98"/>
        <v>25</v>
      </c>
      <c r="K2095" s="21">
        <f t="shared" ca="1" si="99"/>
        <v>25</v>
      </c>
    </row>
    <row r="2096" spans="1:11" x14ac:dyDescent="0.25">
      <c r="A2096" s="40" t="s">
        <v>4524</v>
      </c>
      <c r="B2096" s="22">
        <v>2025</v>
      </c>
      <c r="C2096" s="35" t="s">
        <v>15</v>
      </c>
      <c r="D2096" s="22" t="s">
        <v>63</v>
      </c>
      <c r="E2096" s="36" t="s">
        <v>64</v>
      </c>
      <c r="F2096" s="22" t="s">
        <v>76</v>
      </c>
      <c r="G2096" s="21" t="str">
        <f t="shared" ca="1" si="97"/>
        <v>VETERANS</v>
      </c>
      <c r="H2096" s="25">
        <v>20053</v>
      </c>
      <c r="I2096" s="37" t="s">
        <v>2122</v>
      </c>
      <c r="J2096" s="21">
        <f t="shared" ca="1" si="98"/>
        <v>65</v>
      </c>
      <c r="K2096" s="21">
        <f t="shared" ca="1" si="99"/>
        <v>64</v>
      </c>
    </row>
    <row r="2097" spans="1:11" x14ac:dyDescent="0.25">
      <c r="A2097" s="40" t="s">
        <v>4525</v>
      </c>
      <c r="B2097" s="23">
        <v>2010</v>
      </c>
      <c r="C2097" s="38" t="s">
        <v>6</v>
      </c>
      <c r="D2097" s="23" t="s">
        <v>63</v>
      </c>
      <c r="E2097" s="34" t="s">
        <v>64</v>
      </c>
      <c r="F2097" s="23" t="s">
        <v>76</v>
      </c>
      <c r="G2097" s="21" t="str">
        <f t="shared" ca="1" si="97"/>
        <v>SENIORS</v>
      </c>
      <c r="H2097" s="26">
        <v>28016</v>
      </c>
      <c r="I2097" s="39" t="s">
        <v>2123</v>
      </c>
      <c r="J2097" s="21">
        <f t="shared" ca="1" si="98"/>
        <v>43</v>
      </c>
      <c r="K2097" s="21">
        <f t="shared" ca="1" si="99"/>
        <v>42</v>
      </c>
    </row>
    <row r="2098" spans="1:11" x14ac:dyDescent="0.25">
      <c r="A2098" s="40" t="s">
        <v>4526</v>
      </c>
      <c r="B2098" s="23">
        <v>2016</v>
      </c>
      <c r="C2098" s="38" t="s">
        <v>10</v>
      </c>
      <c r="D2098" s="23" t="s">
        <v>63</v>
      </c>
      <c r="E2098" s="34" t="s">
        <v>64</v>
      </c>
      <c r="F2098" s="23" t="s">
        <v>76</v>
      </c>
      <c r="G2098" s="21" t="str">
        <f t="shared" ca="1" si="97"/>
        <v>VETERANS</v>
      </c>
      <c r="H2098" s="26">
        <v>20010</v>
      </c>
      <c r="I2098" s="39" t="s">
        <v>2125</v>
      </c>
      <c r="J2098" s="21">
        <f t="shared" ca="1" si="98"/>
        <v>65</v>
      </c>
      <c r="K2098" s="21">
        <f t="shared" ca="1" si="99"/>
        <v>64</v>
      </c>
    </row>
    <row r="2099" spans="1:11" x14ac:dyDescent="0.25">
      <c r="A2099" s="40" t="s">
        <v>4527</v>
      </c>
      <c r="B2099" s="22">
        <v>3008</v>
      </c>
      <c r="C2099" s="35" t="s">
        <v>29</v>
      </c>
      <c r="D2099" s="22" t="s">
        <v>63</v>
      </c>
      <c r="E2099" s="36" t="s">
        <v>64</v>
      </c>
      <c r="F2099" s="22" t="s">
        <v>76</v>
      </c>
      <c r="G2099" s="21" t="str">
        <f t="shared" ca="1" si="97"/>
        <v>VETERANS</v>
      </c>
      <c r="H2099" s="25">
        <v>12787</v>
      </c>
      <c r="I2099" s="37" t="s">
        <v>2124</v>
      </c>
      <c r="J2099" s="21">
        <f t="shared" ca="1" si="98"/>
        <v>84</v>
      </c>
      <c r="K2099" s="21">
        <f t="shared" ca="1" si="99"/>
        <v>84</v>
      </c>
    </row>
    <row r="2100" spans="1:11" x14ac:dyDescent="0.25">
      <c r="A2100" s="40" t="s">
        <v>4528</v>
      </c>
      <c r="B2100" s="22">
        <v>3001</v>
      </c>
      <c r="C2100" s="35" t="s">
        <v>23</v>
      </c>
      <c r="D2100" s="22" t="s">
        <v>63</v>
      </c>
      <c r="E2100" s="36" t="s">
        <v>64</v>
      </c>
      <c r="F2100" s="22" t="s">
        <v>77</v>
      </c>
      <c r="G2100" s="21" t="str">
        <f t="shared" ca="1" si="97"/>
        <v>VETERANS</v>
      </c>
      <c r="H2100" s="25">
        <v>22383</v>
      </c>
      <c r="I2100" s="37" t="s">
        <v>2126</v>
      </c>
      <c r="J2100" s="21">
        <f t="shared" ca="1" si="98"/>
        <v>58</v>
      </c>
      <c r="K2100" s="21">
        <f t="shared" ca="1" si="99"/>
        <v>57</v>
      </c>
    </row>
    <row r="2101" spans="1:11" x14ac:dyDescent="0.25">
      <c r="A2101" s="40" t="s">
        <v>4529</v>
      </c>
      <c r="B2101" s="23">
        <v>3005</v>
      </c>
      <c r="C2101" s="38" t="s">
        <v>26</v>
      </c>
      <c r="D2101" s="23" t="s">
        <v>63</v>
      </c>
      <c r="E2101" s="34" t="s">
        <v>64</v>
      </c>
      <c r="F2101" s="23" t="s">
        <v>77</v>
      </c>
      <c r="G2101" s="21" t="str">
        <f t="shared" ca="1" si="97"/>
        <v>SENIORS</v>
      </c>
      <c r="H2101" s="26">
        <v>30120</v>
      </c>
      <c r="I2101" s="39" t="s">
        <v>2127</v>
      </c>
      <c r="J2101" s="21">
        <f t="shared" ca="1" si="98"/>
        <v>37</v>
      </c>
      <c r="K2101" s="21">
        <f t="shared" ca="1" si="99"/>
        <v>36</v>
      </c>
    </row>
    <row r="2102" spans="1:11" x14ac:dyDescent="0.25">
      <c r="A2102" s="40" t="s">
        <v>4530</v>
      </c>
      <c r="B2102" s="22">
        <v>3005</v>
      </c>
      <c r="C2102" s="35" t="s">
        <v>26</v>
      </c>
      <c r="D2102" s="22" t="s">
        <v>63</v>
      </c>
      <c r="E2102" s="36" t="s">
        <v>64</v>
      </c>
      <c r="F2102" s="22" t="s">
        <v>76</v>
      </c>
      <c r="G2102" s="21" t="str">
        <f t="shared" ca="1" si="97"/>
        <v>VETERANS</v>
      </c>
      <c r="H2102" s="25">
        <v>20844</v>
      </c>
      <c r="I2102" s="37" t="s">
        <v>2399</v>
      </c>
      <c r="J2102" s="21">
        <f t="shared" ca="1" si="98"/>
        <v>62</v>
      </c>
      <c r="K2102" s="21">
        <f t="shared" ca="1" si="99"/>
        <v>62</v>
      </c>
    </row>
    <row r="2103" spans="1:11" x14ac:dyDescent="0.25">
      <c r="A2103" s="40" t="s">
        <v>4531</v>
      </c>
      <c r="B2103" s="22">
        <v>2024</v>
      </c>
      <c r="C2103" s="35" t="s">
        <v>14</v>
      </c>
      <c r="D2103" s="22" t="s">
        <v>63</v>
      </c>
      <c r="E2103" s="36" t="s">
        <v>64</v>
      </c>
      <c r="F2103" s="22" t="s">
        <v>76</v>
      </c>
      <c r="G2103" s="21" t="str">
        <f t="shared" ca="1" si="97"/>
        <v>VETERANS</v>
      </c>
      <c r="H2103" s="25">
        <v>20395</v>
      </c>
      <c r="I2103" s="37" t="s">
        <v>2130</v>
      </c>
      <c r="J2103" s="21">
        <f t="shared" ca="1" si="98"/>
        <v>64</v>
      </c>
      <c r="K2103" s="21">
        <f t="shared" ca="1" si="99"/>
        <v>63</v>
      </c>
    </row>
    <row r="2104" spans="1:11" x14ac:dyDescent="0.25">
      <c r="A2104" s="40" t="s">
        <v>4532</v>
      </c>
      <c r="B2104" s="23">
        <v>5015</v>
      </c>
      <c r="C2104" s="38" t="s">
        <v>45</v>
      </c>
      <c r="D2104" s="23" t="s">
        <v>64</v>
      </c>
      <c r="E2104" s="34" t="s">
        <v>66</v>
      </c>
      <c r="F2104" s="23" t="s">
        <v>77</v>
      </c>
      <c r="G2104" s="21" t="str">
        <f t="shared" ca="1" si="97"/>
        <v>SENIORS</v>
      </c>
      <c r="H2104" s="26">
        <v>23763</v>
      </c>
      <c r="I2104" s="39" t="s">
        <v>2128</v>
      </c>
      <c r="J2104" s="21">
        <f t="shared" ca="1" si="98"/>
        <v>54</v>
      </c>
      <c r="K2104" s="21">
        <f t="shared" ca="1" si="99"/>
        <v>54</v>
      </c>
    </row>
    <row r="2105" spans="1:11" x14ac:dyDescent="0.25">
      <c r="A2105" s="40" t="s">
        <v>4533</v>
      </c>
      <c r="B2105" s="23">
        <v>5015</v>
      </c>
      <c r="C2105" s="38" t="s">
        <v>45</v>
      </c>
      <c r="D2105" s="23" t="s">
        <v>64</v>
      </c>
      <c r="E2105" s="34" t="s">
        <v>66</v>
      </c>
      <c r="F2105" s="23" t="s">
        <v>77</v>
      </c>
      <c r="G2105" s="21" t="str">
        <f t="shared" ca="1" si="97"/>
        <v>SENIORS</v>
      </c>
      <c r="H2105" s="26">
        <v>33787</v>
      </c>
      <c r="I2105" s="39" t="s">
        <v>2129</v>
      </c>
      <c r="J2105" s="21">
        <f t="shared" ca="1" si="98"/>
        <v>27</v>
      </c>
      <c r="K2105" s="21">
        <f t="shared" ca="1" si="99"/>
        <v>26</v>
      </c>
    </row>
    <row r="2106" spans="1:11" x14ac:dyDescent="0.25">
      <c r="A2106" s="40" t="s">
        <v>4534</v>
      </c>
      <c r="B2106" s="22">
        <v>2022</v>
      </c>
      <c r="C2106" s="35" t="s">
        <v>12</v>
      </c>
      <c r="D2106" s="22" t="s">
        <v>63</v>
      </c>
      <c r="E2106" s="36" t="s">
        <v>64</v>
      </c>
      <c r="F2106" s="22" t="s">
        <v>77</v>
      </c>
      <c r="G2106" s="21" t="str">
        <f t="shared" ca="1" si="97"/>
        <v>VETERANS</v>
      </c>
      <c r="H2106" s="25">
        <v>21973</v>
      </c>
      <c r="I2106" s="37" t="s">
        <v>2131</v>
      </c>
      <c r="J2106" s="21">
        <f t="shared" ca="1" si="98"/>
        <v>59</v>
      </c>
      <c r="K2106" s="21">
        <f t="shared" ca="1" si="99"/>
        <v>59</v>
      </c>
    </row>
    <row r="2107" spans="1:11" x14ac:dyDescent="0.25">
      <c r="A2107" s="40" t="s">
        <v>4535</v>
      </c>
      <c r="B2107" s="23">
        <v>2032</v>
      </c>
      <c r="C2107" s="38" t="s">
        <v>20</v>
      </c>
      <c r="D2107" s="23" t="s">
        <v>63</v>
      </c>
      <c r="E2107" s="34" t="s">
        <v>64</v>
      </c>
      <c r="F2107" s="23" t="s">
        <v>76</v>
      </c>
      <c r="G2107" s="21" t="str">
        <f t="shared" ca="1" si="97"/>
        <v>VETERANS</v>
      </c>
      <c r="H2107" s="26">
        <v>22515</v>
      </c>
      <c r="I2107" s="39" t="s">
        <v>2132</v>
      </c>
      <c r="J2107" s="21">
        <f t="shared" ca="1" si="98"/>
        <v>58</v>
      </c>
      <c r="K2107" s="21">
        <f t="shared" ca="1" si="99"/>
        <v>57</v>
      </c>
    </row>
    <row r="2108" spans="1:11" x14ac:dyDescent="0.25">
      <c r="A2108" s="40" t="s">
        <v>4536</v>
      </c>
      <c r="B2108" s="22">
        <v>3025</v>
      </c>
      <c r="C2108" s="35" t="s">
        <v>39</v>
      </c>
      <c r="D2108" s="22" t="s">
        <v>63</v>
      </c>
      <c r="E2108" s="36" t="s">
        <v>64</v>
      </c>
      <c r="F2108" s="22" t="s">
        <v>76</v>
      </c>
      <c r="G2108" s="21" t="str">
        <f t="shared" ca="1" si="97"/>
        <v>VETERANS</v>
      </c>
      <c r="H2108" s="25">
        <v>20330</v>
      </c>
      <c r="I2108" s="37" t="s">
        <v>2133</v>
      </c>
      <c r="J2108" s="21">
        <f t="shared" ca="1" si="98"/>
        <v>64</v>
      </c>
      <c r="K2108" s="21">
        <f t="shared" ca="1" si="99"/>
        <v>63</v>
      </c>
    </row>
    <row r="2109" spans="1:11" x14ac:dyDescent="0.25">
      <c r="A2109" s="40" t="s">
        <v>4537</v>
      </c>
      <c r="B2109" s="23">
        <v>3007</v>
      </c>
      <c r="C2109" s="38" t="s">
        <v>28</v>
      </c>
      <c r="D2109" s="23" t="s">
        <v>63</v>
      </c>
      <c r="E2109" s="34" t="s">
        <v>64</v>
      </c>
      <c r="F2109" s="23" t="s">
        <v>76</v>
      </c>
      <c r="G2109" s="21" t="str">
        <f t="shared" ca="1" si="97"/>
        <v>SENIORS</v>
      </c>
      <c r="H2109" s="26">
        <v>29788</v>
      </c>
      <c r="I2109" s="39" t="s">
        <v>2134</v>
      </c>
      <c r="J2109" s="21">
        <f t="shared" ca="1" si="98"/>
        <v>38</v>
      </c>
      <c r="K2109" s="21">
        <f t="shared" ca="1" si="99"/>
        <v>37</v>
      </c>
    </row>
    <row r="2110" spans="1:11" x14ac:dyDescent="0.25">
      <c r="A2110" s="40" t="s">
        <v>4538</v>
      </c>
      <c r="B2110" s="22">
        <v>3007</v>
      </c>
      <c r="C2110" s="35" t="s">
        <v>28</v>
      </c>
      <c r="D2110" s="22" t="s">
        <v>63</v>
      </c>
      <c r="E2110" s="36" t="s">
        <v>64</v>
      </c>
      <c r="F2110" s="22" t="s">
        <v>76</v>
      </c>
      <c r="G2110" s="21" t="str">
        <f t="shared" ca="1" si="97"/>
        <v>VETERANS</v>
      </c>
      <c r="H2110" s="25">
        <v>15763</v>
      </c>
      <c r="I2110" s="37" t="s">
        <v>2135</v>
      </c>
      <c r="J2110" s="21">
        <f t="shared" ca="1" si="98"/>
        <v>76</v>
      </c>
      <c r="K2110" s="21">
        <f t="shared" ca="1" si="99"/>
        <v>76</v>
      </c>
    </row>
    <row r="2111" spans="1:11" x14ac:dyDescent="0.25">
      <c r="A2111" s="40" t="s">
        <v>4539</v>
      </c>
      <c r="B2111" s="23">
        <v>2030</v>
      </c>
      <c r="C2111" s="38" t="s">
        <v>19</v>
      </c>
      <c r="D2111" s="23" t="s">
        <v>63</v>
      </c>
      <c r="E2111" s="34" t="s">
        <v>64</v>
      </c>
      <c r="F2111" s="23" t="s">
        <v>76</v>
      </c>
      <c r="G2111" s="21" t="str">
        <f t="shared" ca="1" si="97"/>
        <v>SENIORS</v>
      </c>
      <c r="H2111" s="26">
        <v>25790</v>
      </c>
      <c r="I2111" s="39" t="s">
        <v>2136</v>
      </c>
      <c r="J2111" s="21">
        <f t="shared" ca="1" si="98"/>
        <v>49</v>
      </c>
      <c r="K2111" s="21">
        <f t="shared" ca="1" si="99"/>
        <v>48</v>
      </c>
    </row>
    <row r="2112" spans="1:11" x14ac:dyDescent="0.25">
      <c r="A2112" s="40" t="s">
        <v>4540</v>
      </c>
      <c r="B2112" s="22">
        <v>3022</v>
      </c>
      <c r="C2112" s="35" t="s">
        <v>37</v>
      </c>
      <c r="D2112" s="22" t="s">
        <v>63</v>
      </c>
      <c r="E2112" s="36" t="s">
        <v>64</v>
      </c>
      <c r="F2112" s="22" t="s">
        <v>76</v>
      </c>
      <c r="G2112" s="21" t="str">
        <f t="shared" ca="1" si="97"/>
        <v>VETERANS</v>
      </c>
      <c r="H2112" s="25">
        <v>22765</v>
      </c>
      <c r="I2112" s="37" t="s">
        <v>2137</v>
      </c>
      <c r="J2112" s="21">
        <f t="shared" ca="1" si="98"/>
        <v>57</v>
      </c>
      <c r="K2112" s="21">
        <f t="shared" ca="1" si="99"/>
        <v>56</v>
      </c>
    </row>
    <row r="2113" spans="1:11" x14ac:dyDescent="0.25">
      <c r="A2113" s="40" t="s">
        <v>4541</v>
      </c>
      <c r="B2113" s="23">
        <v>3025</v>
      </c>
      <c r="C2113" s="38" t="s">
        <v>39</v>
      </c>
      <c r="D2113" s="23" t="s">
        <v>64</v>
      </c>
      <c r="E2113" s="34" t="s">
        <v>64</v>
      </c>
      <c r="F2113" s="23" t="s">
        <v>77</v>
      </c>
      <c r="G2113" s="21" t="str">
        <f t="shared" ca="1" si="97"/>
        <v>VETERANS</v>
      </c>
      <c r="H2113" s="26">
        <v>19599</v>
      </c>
      <c r="I2113" s="39" t="s">
        <v>2138</v>
      </c>
      <c r="J2113" s="21">
        <f t="shared" ca="1" si="98"/>
        <v>66</v>
      </c>
      <c r="K2113" s="21">
        <f t="shared" ca="1" si="99"/>
        <v>65</v>
      </c>
    </row>
    <row r="2114" spans="1:11" x14ac:dyDescent="0.25">
      <c r="A2114" s="40" t="s">
        <v>4542</v>
      </c>
      <c r="B2114" s="22">
        <v>3025</v>
      </c>
      <c r="C2114" s="35" t="s">
        <v>39</v>
      </c>
      <c r="D2114" s="22" t="s">
        <v>63</v>
      </c>
      <c r="E2114" s="36" t="s">
        <v>64</v>
      </c>
      <c r="F2114" s="22" t="s">
        <v>76</v>
      </c>
      <c r="G2114" s="21" t="str">
        <f t="shared" ref="G2114:G2177" ca="1" si="100">VLOOKUP(H2114,$P$2:$Q$15,2,1)</f>
        <v>VETERANS</v>
      </c>
      <c r="H2114" s="25">
        <v>19504</v>
      </c>
      <c r="I2114" s="37" t="s">
        <v>2400</v>
      </c>
      <c r="J2114" s="21">
        <f t="shared" ref="J2114:J2177" ca="1" si="101">DATEDIF(H2114,DATE(YEAR(TODAY()),12,31),"y")</f>
        <v>66</v>
      </c>
      <c r="K2114" s="21">
        <f t="shared" ref="K2114:K2177" ca="1" si="102">IF(H2114="","",DATEDIF(H2114,TODAY(),"Y"))</f>
        <v>65</v>
      </c>
    </row>
    <row r="2115" spans="1:11" x14ac:dyDescent="0.25">
      <c r="A2115" s="40" t="s">
        <v>4543</v>
      </c>
      <c r="B2115" s="23">
        <v>3003</v>
      </c>
      <c r="C2115" s="38" t="s">
        <v>24</v>
      </c>
      <c r="D2115" s="23" t="s">
        <v>63</v>
      </c>
      <c r="E2115" s="34" t="s">
        <v>64</v>
      </c>
      <c r="F2115" s="23" t="s">
        <v>76</v>
      </c>
      <c r="G2115" s="21" t="str">
        <f t="shared" ca="1" si="100"/>
        <v>VETERANS</v>
      </c>
      <c r="H2115" s="26">
        <v>22098</v>
      </c>
      <c r="I2115" s="39" t="s">
        <v>2401</v>
      </c>
      <c r="J2115" s="21">
        <f t="shared" ca="1" si="101"/>
        <v>59</v>
      </c>
      <c r="K2115" s="21">
        <f t="shared" ca="1" si="102"/>
        <v>58</v>
      </c>
    </row>
    <row r="2116" spans="1:11" x14ac:dyDescent="0.25">
      <c r="A2116" s="40" t="s">
        <v>4544</v>
      </c>
      <c r="B2116" s="22">
        <v>3004</v>
      </c>
      <c r="C2116" s="35" t="s">
        <v>25</v>
      </c>
      <c r="D2116" s="22" t="s">
        <v>63</v>
      </c>
      <c r="E2116" s="36" t="s">
        <v>64</v>
      </c>
      <c r="F2116" s="22" t="s">
        <v>76</v>
      </c>
      <c r="G2116" s="21" t="str">
        <f t="shared" ca="1" si="100"/>
        <v>VETERANS</v>
      </c>
      <c r="H2116" s="25">
        <v>22795</v>
      </c>
      <c r="I2116" s="37" t="s">
        <v>2139</v>
      </c>
      <c r="J2116" s="21">
        <f t="shared" ca="1" si="101"/>
        <v>57</v>
      </c>
      <c r="K2116" s="21">
        <f t="shared" ca="1" si="102"/>
        <v>56</v>
      </c>
    </row>
    <row r="2117" spans="1:11" x14ac:dyDescent="0.25">
      <c r="A2117" s="40" t="s">
        <v>4545</v>
      </c>
      <c r="B2117" s="23">
        <v>3009</v>
      </c>
      <c r="C2117" s="38" t="s">
        <v>30</v>
      </c>
      <c r="D2117" s="23" t="s">
        <v>63</v>
      </c>
      <c r="E2117" s="34" t="s">
        <v>64</v>
      </c>
      <c r="F2117" s="23" t="s">
        <v>76</v>
      </c>
      <c r="G2117" s="21" t="str">
        <f t="shared" ca="1" si="100"/>
        <v>VETERANS</v>
      </c>
      <c r="H2117" s="26">
        <v>18681</v>
      </c>
      <c r="I2117" s="39" t="s">
        <v>2140</v>
      </c>
      <c r="J2117" s="21">
        <f t="shared" ca="1" si="101"/>
        <v>68</v>
      </c>
      <c r="K2117" s="21">
        <f t="shared" ca="1" si="102"/>
        <v>68</v>
      </c>
    </row>
    <row r="2118" spans="1:11" x14ac:dyDescent="0.25">
      <c r="A2118" s="40" t="s">
        <v>4546</v>
      </c>
      <c r="B2118" s="22">
        <v>3001</v>
      </c>
      <c r="C2118" s="35" t="s">
        <v>23</v>
      </c>
      <c r="D2118" s="22" t="s">
        <v>63</v>
      </c>
      <c r="E2118" s="36" t="s">
        <v>64</v>
      </c>
      <c r="F2118" s="22" t="s">
        <v>76</v>
      </c>
      <c r="G2118" s="21" t="str">
        <f t="shared" ca="1" si="100"/>
        <v>VETERANS</v>
      </c>
      <c r="H2118" s="25">
        <v>20881</v>
      </c>
      <c r="I2118" s="37" t="s">
        <v>2141</v>
      </c>
      <c r="J2118" s="21">
        <f t="shared" ca="1" si="101"/>
        <v>62</v>
      </c>
      <c r="K2118" s="21">
        <f t="shared" ca="1" si="102"/>
        <v>62</v>
      </c>
    </row>
    <row r="2119" spans="1:11" x14ac:dyDescent="0.25">
      <c r="A2119" s="40" t="s">
        <v>4547</v>
      </c>
      <c r="B2119" s="23">
        <v>5023</v>
      </c>
      <c r="C2119" s="38" t="s">
        <v>48</v>
      </c>
      <c r="D2119" s="23" t="s">
        <v>63</v>
      </c>
      <c r="E2119" s="34" t="s">
        <v>64</v>
      </c>
      <c r="F2119" s="23" t="s">
        <v>76</v>
      </c>
      <c r="G2119" s="21" t="str">
        <f t="shared" ca="1" si="100"/>
        <v>SENIORS</v>
      </c>
      <c r="H2119" s="26">
        <v>29490</v>
      </c>
      <c r="I2119" s="39" t="s">
        <v>2434</v>
      </c>
      <c r="J2119" s="21">
        <f t="shared" ca="1" si="101"/>
        <v>39</v>
      </c>
      <c r="K2119" s="21">
        <f t="shared" ca="1" si="102"/>
        <v>38</v>
      </c>
    </row>
    <row r="2120" spans="1:11" x14ac:dyDescent="0.25">
      <c r="A2120" s="40" t="s">
        <v>4548</v>
      </c>
      <c r="B2120" s="22">
        <v>3007</v>
      </c>
      <c r="C2120" s="35" t="s">
        <v>28</v>
      </c>
      <c r="D2120" s="22" t="s">
        <v>64</v>
      </c>
      <c r="E2120" s="36" t="s">
        <v>64</v>
      </c>
      <c r="F2120" s="22" t="s">
        <v>76</v>
      </c>
      <c r="G2120" s="21" t="str">
        <f t="shared" ca="1" si="100"/>
        <v>VETERANS</v>
      </c>
      <c r="H2120" s="25">
        <v>15884</v>
      </c>
      <c r="I2120" s="37" t="s">
        <v>2142</v>
      </c>
      <c r="J2120" s="21">
        <f t="shared" ca="1" si="101"/>
        <v>76</v>
      </c>
      <c r="K2120" s="21">
        <f t="shared" ca="1" si="102"/>
        <v>75</v>
      </c>
    </row>
    <row r="2121" spans="1:11" x14ac:dyDescent="0.25">
      <c r="A2121" s="40" t="s">
        <v>4549</v>
      </c>
      <c r="B2121" s="23">
        <v>5002</v>
      </c>
      <c r="C2121" s="38" t="s">
        <v>75</v>
      </c>
      <c r="D2121" s="23" t="s">
        <v>63</v>
      </c>
      <c r="E2121" s="34" t="s">
        <v>64</v>
      </c>
      <c r="F2121" s="23" t="s">
        <v>76</v>
      </c>
      <c r="G2121" s="21" t="str">
        <f t="shared" ca="1" si="100"/>
        <v>VETERANS</v>
      </c>
      <c r="H2121" s="26">
        <v>21175</v>
      </c>
      <c r="I2121" s="39" t="s">
        <v>2143</v>
      </c>
      <c r="J2121" s="21">
        <f t="shared" ca="1" si="101"/>
        <v>62</v>
      </c>
      <c r="K2121" s="21">
        <f t="shared" ca="1" si="102"/>
        <v>61</v>
      </c>
    </row>
    <row r="2122" spans="1:11" x14ac:dyDescent="0.25">
      <c r="A2122" s="40" t="s">
        <v>4550</v>
      </c>
      <c r="B2122" s="22">
        <v>5010</v>
      </c>
      <c r="C2122" s="35" t="s">
        <v>43</v>
      </c>
      <c r="D2122" s="22" t="s">
        <v>64</v>
      </c>
      <c r="E2122" s="36" t="s">
        <v>64</v>
      </c>
      <c r="F2122" s="22" t="s">
        <v>76</v>
      </c>
      <c r="G2122" s="21" t="str">
        <f t="shared" ca="1" si="100"/>
        <v>SENIORS</v>
      </c>
      <c r="H2122" s="25">
        <v>23656</v>
      </c>
      <c r="I2122" s="37" t="s">
        <v>2144</v>
      </c>
      <c r="J2122" s="21">
        <f t="shared" ca="1" si="101"/>
        <v>55</v>
      </c>
      <c r="K2122" s="21">
        <f t="shared" ca="1" si="102"/>
        <v>54</v>
      </c>
    </row>
    <row r="2123" spans="1:11" x14ac:dyDescent="0.25">
      <c r="A2123" s="40" t="s">
        <v>4551</v>
      </c>
      <c r="B2123" s="23">
        <v>5009</v>
      </c>
      <c r="C2123" s="38" t="s">
        <v>42</v>
      </c>
      <c r="D2123" s="23" t="s">
        <v>63</v>
      </c>
      <c r="E2123" s="34" t="s">
        <v>64</v>
      </c>
      <c r="F2123" s="23" t="s">
        <v>76</v>
      </c>
      <c r="G2123" s="21" t="str">
        <f t="shared" ca="1" si="100"/>
        <v>SENIORS</v>
      </c>
      <c r="H2123" s="26">
        <v>26155</v>
      </c>
      <c r="I2123" s="39" t="s">
        <v>2145</v>
      </c>
      <c r="J2123" s="21">
        <f t="shared" ca="1" si="101"/>
        <v>48</v>
      </c>
      <c r="K2123" s="21">
        <f t="shared" ca="1" si="102"/>
        <v>47</v>
      </c>
    </row>
    <row r="2124" spans="1:11" x14ac:dyDescent="0.25">
      <c r="A2124" s="40" t="s">
        <v>4552</v>
      </c>
      <c r="B2124" s="22">
        <v>2010</v>
      </c>
      <c r="C2124" s="35" t="s">
        <v>6</v>
      </c>
      <c r="D2124" s="22" t="s">
        <v>63</v>
      </c>
      <c r="E2124" s="36" t="s">
        <v>66</v>
      </c>
      <c r="F2124" s="22" t="s">
        <v>76</v>
      </c>
      <c r="G2124" s="21" t="str">
        <f t="shared" ca="1" si="100"/>
        <v>VETERANS</v>
      </c>
      <c r="H2124" s="25">
        <v>19392</v>
      </c>
      <c r="I2124" s="37" t="s">
        <v>2146</v>
      </c>
      <c r="J2124" s="21">
        <f t="shared" ca="1" si="101"/>
        <v>66</v>
      </c>
      <c r="K2124" s="21">
        <f t="shared" ca="1" si="102"/>
        <v>66</v>
      </c>
    </row>
    <row r="2125" spans="1:11" x14ac:dyDescent="0.25">
      <c r="A2125" s="40" t="s">
        <v>4553</v>
      </c>
      <c r="B2125" s="23">
        <v>3004</v>
      </c>
      <c r="C2125" s="38" t="s">
        <v>25</v>
      </c>
      <c r="D2125" s="23" t="s">
        <v>63</v>
      </c>
      <c r="E2125" s="34" t="s">
        <v>64</v>
      </c>
      <c r="F2125" s="23" t="s">
        <v>76</v>
      </c>
      <c r="G2125" s="21" t="str">
        <f t="shared" ca="1" si="100"/>
        <v>VETERANS</v>
      </c>
      <c r="H2125" s="26">
        <v>15098</v>
      </c>
      <c r="I2125" s="39" t="s">
        <v>2147</v>
      </c>
      <c r="J2125" s="21">
        <f t="shared" ca="1" si="101"/>
        <v>78</v>
      </c>
      <c r="K2125" s="21">
        <f t="shared" ca="1" si="102"/>
        <v>77</v>
      </c>
    </row>
    <row r="2126" spans="1:11" x14ac:dyDescent="0.25">
      <c r="A2126" s="40" t="s">
        <v>4554</v>
      </c>
      <c r="B2126" s="22">
        <v>3005</v>
      </c>
      <c r="C2126" s="35" t="s">
        <v>26</v>
      </c>
      <c r="D2126" s="22" t="s">
        <v>63</v>
      </c>
      <c r="E2126" s="36" t="s">
        <v>64</v>
      </c>
      <c r="F2126" s="22" t="s">
        <v>76</v>
      </c>
      <c r="G2126" s="21" t="str">
        <f t="shared" ca="1" si="100"/>
        <v>VETERANS</v>
      </c>
      <c r="H2126" s="25">
        <v>19264</v>
      </c>
      <c r="I2126" s="37" t="s">
        <v>2148</v>
      </c>
      <c r="J2126" s="21">
        <f t="shared" ca="1" si="101"/>
        <v>67</v>
      </c>
      <c r="K2126" s="21">
        <f t="shared" ca="1" si="102"/>
        <v>66</v>
      </c>
    </row>
    <row r="2127" spans="1:11" x14ac:dyDescent="0.25">
      <c r="A2127" s="40" t="s">
        <v>4555</v>
      </c>
      <c r="B2127" s="23">
        <v>5002</v>
      </c>
      <c r="C2127" s="38" t="s">
        <v>75</v>
      </c>
      <c r="D2127" s="23" t="s">
        <v>63</v>
      </c>
      <c r="E2127" s="34" t="s">
        <v>64</v>
      </c>
      <c r="F2127" s="23" t="s">
        <v>76</v>
      </c>
      <c r="G2127" s="21" t="str">
        <f t="shared" ca="1" si="100"/>
        <v>SENIORS</v>
      </c>
      <c r="H2127" s="26">
        <v>28554</v>
      </c>
      <c r="I2127" s="39" t="s">
        <v>2149</v>
      </c>
      <c r="J2127" s="21">
        <f t="shared" ca="1" si="101"/>
        <v>41</v>
      </c>
      <c r="K2127" s="21">
        <f t="shared" ca="1" si="102"/>
        <v>41</v>
      </c>
    </row>
    <row r="2128" spans="1:11" x14ac:dyDescent="0.25">
      <c r="A2128" s="40" t="s">
        <v>4556</v>
      </c>
      <c r="B2128" s="22">
        <v>5002</v>
      </c>
      <c r="C2128" s="35" t="s">
        <v>75</v>
      </c>
      <c r="D2128" s="22" t="s">
        <v>63</v>
      </c>
      <c r="E2128" s="36" t="s">
        <v>64</v>
      </c>
      <c r="F2128" s="22" t="s">
        <v>76</v>
      </c>
      <c r="G2128" s="21" t="str">
        <f t="shared" ca="1" si="100"/>
        <v>BENJAMIN</v>
      </c>
      <c r="H2128" s="25">
        <v>39774</v>
      </c>
      <c r="I2128" s="37" t="s">
        <v>2150</v>
      </c>
      <c r="J2128" s="21">
        <f t="shared" ca="1" si="101"/>
        <v>11</v>
      </c>
      <c r="K2128" s="21">
        <f t="shared" ca="1" si="102"/>
        <v>10</v>
      </c>
    </row>
    <row r="2129" spans="1:11" x14ac:dyDescent="0.25">
      <c r="A2129" s="40" t="s">
        <v>4557</v>
      </c>
      <c r="B2129" s="23">
        <v>7025</v>
      </c>
      <c r="C2129" s="38" t="s">
        <v>2439</v>
      </c>
      <c r="D2129" s="23" t="s">
        <v>63</v>
      </c>
      <c r="E2129" s="34" t="s">
        <v>64</v>
      </c>
      <c r="F2129" s="23" t="s">
        <v>76</v>
      </c>
      <c r="G2129" s="21" t="str">
        <f t="shared" ca="1" si="100"/>
        <v>VETERANS</v>
      </c>
      <c r="H2129" s="26">
        <v>21316</v>
      </c>
      <c r="I2129" s="39" t="s">
        <v>2402</v>
      </c>
      <c r="J2129" s="21">
        <f t="shared" ca="1" si="101"/>
        <v>61</v>
      </c>
      <c r="K2129" s="21">
        <f t="shared" ca="1" si="102"/>
        <v>60</v>
      </c>
    </row>
    <row r="2130" spans="1:11" x14ac:dyDescent="0.25">
      <c r="A2130" s="40" t="s">
        <v>4558</v>
      </c>
      <c r="B2130" s="22">
        <v>3012</v>
      </c>
      <c r="C2130" s="35" t="s">
        <v>32</v>
      </c>
      <c r="D2130" s="22" t="s">
        <v>63</v>
      </c>
      <c r="E2130" s="36" t="s">
        <v>64</v>
      </c>
      <c r="F2130" s="22" t="s">
        <v>76</v>
      </c>
      <c r="G2130" s="21" t="str">
        <f t="shared" ca="1" si="100"/>
        <v>VETERANS</v>
      </c>
      <c r="H2130" s="25">
        <v>17989</v>
      </c>
      <c r="I2130" s="37" t="s">
        <v>2151</v>
      </c>
      <c r="J2130" s="21">
        <f t="shared" ca="1" si="101"/>
        <v>70</v>
      </c>
      <c r="K2130" s="21">
        <f t="shared" ca="1" si="102"/>
        <v>69</v>
      </c>
    </row>
    <row r="2131" spans="1:11" x14ac:dyDescent="0.25">
      <c r="A2131" s="40" t="s">
        <v>4559</v>
      </c>
      <c r="B2131" s="23">
        <v>3006</v>
      </c>
      <c r="C2131" s="38" t="s">
        <v>27</v>
      </c>
      <c r="D2131" s="23" t="s">
        <v>64</v>
      </c>
      <c r="E2131" s="34" t="s">
        <v>64</v>
      </c>
      <c r="F2131" s="23" t="s">
        <v>76</v>
      </c>
      <c r="G2131" s="21" t="str">
        <f t="shared" ca="1" si="100"/>
        <v>SENIORS</v>
      </c>
      <c r="H2131" s="26">
        <v>23156</v>
      </c>
      <c r="I2131" s="39" t="s">
        <v>2152</v>
      </c>
      <c r="J2131" s="21">
        <f t="shared" ca="1" si="101"/>
        <v>56</v>
      </c>
      <c r="K2131" s="21">
        <f t="shared" ca="1" si="102"/>
        <v>55</v>
      </c>
    </row>
    <row r="2132" spans="1:11" x14ac:dyDescent="0.25">
      <c r="A2132" s="40" t="s">
        <v>4560</v>
      </c>
      <c r="B2132" s="22">
        <v>2026</v>
      </c>
      <c r="C2132" s="35" t="s">
        <v>16</v>
      </c>
      <c r="D2132" s="22" t="s">
        <v>63</v>
      </c>
      <c r="E2132" s="36" t="s">
        <v>64</v>
      </c>
      <c r="F2132" s="22" t="s">
        <v>76</v>
      </c>
      <c r="G2132" s="21" t="str">
        <f t="shared" ca="1" si="100"/>
        <v>VETERANS</v>
      </c>
      <c r="H2132" s="25">
        <v>19315</v>
      </c>
      <c r="I2132" s="37" t="s">
        <v>2153</v>
      </c>
      <c r="J2132" s="21">
        <f t="shared" ca="1" si="101"/>
        <v>67</v>
      </c>
      <c r="K2132" s="21">
        <f t="shared" ca="1" si="102"/>
        <v>66</v>
      </c>
    </row>
    <row r="2133" spans="1:11" x14ac:dyDescent="0.25">
      <c r="A2133" s="40" t="s">
        <v>4561</v>
      </c>
      <c r="B2133" s="23">
        <v>2026</v>
      </c>
      <c r="C2133" s="38" t="s">
        <v>16</v>
      </c>
      <c r="D2133" s="23" t="s">
        <v>64</v>
      </c>
      <c r="E2133" s="34" t="s">
        <v>64</v>
      </c>
      <c r="F2133" s="23" t="s">
        <v>76</v>
      </c>
      <c r="G2133" s="21" t="str">
        <f t="shared" ca="1" si="100"/>
        <v>VETERANS</v>
      </c>
      <c r="H2133" s="26">
        <v>19809</v>
      </c>
      <c r="I2133" s="39" t="s">
        <v>2154</v>
      </c>
      <c r="J2133" s="21">
        <f t="shared" ca="1" si="101"/>
        <v>65</v>
      </c>
      <c r="K2133" s="21">
        <f t="shared" ca="1" si="102"/>
        <v>64</v>
      </c>
    </row>
    <row r="2134" spans="1:11" x14ac:dyDescent="0.25">
      <c r="A2134" s="40" t="s">
        <v>4562</v>
      </c>
      <c r="B2134" s="22">
        <v>3003</v>
      </c>
      <c r="C2134" s="35" t="s">
        <v>24</v>
      </c>
      <c r="D2134" s="22" t="s">
        <v>63</v>
      </c>
      <c r="E2134" s="36" t="s">
        <v>64</v>
      </c>
      <c r="F2134" s="22" t="s">
        <v>76</v>
      </c>
      <c r="G2134" s="21" t="str">
        <f t="shared" ca="1" si="100"/>
        <v>VETERANS</v>
      </c>
      <c r="H2134" s="25">
        <v>13824</v>
      </c>
      <c r="I2134" s="37" t="s">
        <v>2155</v>
      </c>
      <c r="J2134" s="21">
        <f t="shared" ca="1" si="101"/>
        <v>82</v>
      </c>
      <c r="K2134" s="21">
        <f t="shared" ca="1" si="102"/>
        <v>81</v>
      </c>
    </row>
    <row r="2135" spans="1:11" x14ac:dyDescent="0.25">
      <c r="A2135" s="40" t="s">
        <v>4563</v>
      </c>
      <c r="B2135" s="23">
        <v>2020</v>
      </c>
      <c r="C2135" s="38" t="s">
        <v>11</v>
      </c>
      <c r="D2135" s="23" t="s">
        <v>63</v>
      </c>
      <c r="E2135" s="34" t="s">
        <v>64</v>
      </c>
      <c r="F2135" s="23" t="s">
        <v>76</v>
      </c>
      <c r="G2135" s="21" t="str">
        <f t="shared" ca="1" si="100"/>
        <v>VETERANS</v>
      </c>
      <c r="H2135" s="26">
        <v>20679</v>
      </c>
      <c r="I2135" s="39" t="s">
        <v>2156</v>
      </c>
      <c r="J2135" s="21">
        <f t="shared" ca="1" si="101"/>
        <v>63</v>
      </c>
      <c r="K2135" s="21">
        <f t="shared" ca="1" si="102"/>
        <v>62</v>
      </c>
    </row>
    <row r="2136" spans="1:11" x14ac:dyDescent="0.25">
      <c r="A2136" s="40" t="s">
        <v>4564</v>
      </c>
      <c r="B2136" s="22">
        <v>3003</v>
      </c>
      <c r="C2136" s="35" t="s">
        <v>24</v>
      </c>
      <c r="D2136" s="22" t="s">
        <v>63</v>
      </c>
      <c r="E2136" s="36" t="s">
        <v>64</v>
      </c>
      <c r="F2136" s="22" t="s">
        <v>76</v>
      </c>
      <c r="G2136" s="21" t="str">
        <f t="shared" ca="1" si="100"/>
        <v>VETERANS</v>
      </c>
      <c r="H2136" s="25">
        <v>14787</v>
      </c>
      <c r="I2136" s="37" t="s">
        <v>2157</v>
      </c>
      <c r="J2136" s="21">
        <f t="shared" ca="1" si="101"/>
        <v>79</v>
      </c>
      <c r="K2136" s="21">
        <f t="shared" ca="1" si="102"/>
        <v>78</v>
      </c>
    </row>
    <row r="2137" spans="1:11" x14ac:dyDescent="0.25">
      <c r="A2137" s="40" t="s">
        <v>4565</v>
      </c>
      <c r="B2137" s="23">
        <v>3005</v>
      </c>
      <c r="C2137" s="38" t="s">
        <v>26</v>
      </c>
      <c r="D2137" s="23" t="s">
        <v>64</v>
      </c>
      <c r="E2137" s="34" t="s">
        <v>64</v>
      </c>
      <c r="F2137" s="23" t="s">
        <v>76</v>
      </c>
      <c r="G2137" s="21" t="str">
        <f t="shared" ca="1" si="100"/>
        <v>VETERANS</v>
      </c>
      <c r="H2137" s="26">
        <v>19388</v>
      </c>
      <c r="I2137" s="39" t="s">
        <v>2158</v>
      </c>
      <c r="J2137" s="21">
        <f t="shared" ca="1" si="101"/>
        <v>66</v>
      </c>
      <c r="K2137" s="21">
        <f t="shared" ca="1" si="102"/>
        <v>66</v>
      </c>
    </row>
    <row r="2138" spans="1:11" x14ac:dyDescent="0.25">
      <c r="A2138" s="40" t="s">
        <v>4566</v>
      </c>
      <c r="B2138" s="22">
        <v>3025</v>
      </c>
      <c r="C2138" s="35" t="s">
        <v>39</v>
      </c>
      <c r="D2138" s="22" t="s">
        <v>63</v>
      </c>
      <c r="E2138" s="36" t="s">
        <v>64</v>
      </c>
      <c r="F2138" s="22" t="s">
        <v>76</v>
      </c>
      <c r="G2138" s="21" t="str">
        <f t="shared" ca="1" si="100"/>
        <v>VETERANS</v>
      </c>
      <c r="H2138" s="25">
        <v>16913</v>
      </c>
      <c r="I2138" s="37" t="s">
        <v>2159</v>
      </c>
      <c r="J2138" s="21">
        <f t="shared" ca="1" si="101"/>
        <v>73</v>
      </c>
      <c r="K2138" s="21">
        <f t="shared" ca="1" si="102"/>
        <v>72</v>
      </c>
    </row>
    <row r="2139" spans="1:11" x14ac:dyDescent="0.25">
      <c r="A2139" s="40" t="s">
        <v>4567</v>
      </c>
      <c r="B2139" s="23">
        <v>5012</v>
      </c>
      <c r="C2139" s="38" t="s">
        <v>44</v>
      </c>
      <c r="D2139" s="23" t="s">
        <v>63</v>
      </c>
      <c r="E2139" s="34" t="s">
        <v>64</v>
      </c>
      <c r="F2139" s="23" t="s">
        <v>76</v>
      </c>
      <c r="G2139" s="21" t="str">
        <f t="shared" ca="1" si="100"/>
        <v>VETERANS</v>
      </c>
      <c r="H2139" s="26">
        <v>20596</v>
      </c>
      <c r="I2139" s="39" t="s">
        <v>2160</v>
      </c>
      <c r="J2139" s="21">
        <f t="shared" ca="1" si="101"/>
        <v>63</v>
      </c>
      <c r="K2139" s="21">
        <f t="shared" ca="1" si="102"/>
        <v>62</v>
      </c>
    </row>
    <row r="2140" spans="1:11" x14ac:dyDescent="0.25">
      <c r="A2140" s="40" t="s">
        <v>4568</v>
      </c>
      <c r="B2140" s="23">
        <v>2007</v>
      </c>
      <c r="C2140" s="38" t="s">
        <v>5</v>
      </c>
      <c r="D2140" s="23" t="s">
        <v>63</v>
      </c>
      <c r="E2140" s="34" t="s">
        <v>64</v>
      </c>
      <c r="F2140" s="23" t="s">
        <v>77</v>
      </c>
      <c r="G2140" s="21" t="str">
        <f t="shared" ca="1" si="100"/>
        <v>JUNIORS</v>
      </c>
      <c r="H2140" s="26">
        <v>37180</v>
      </c>
      <c r="I2140" s="39" t="s">
        <v>2162</v>
      </c>
      <c r="J2140" s="21">
        <f t="shared" ca="1" si="101"/>
        <v>18</v>
      </c>
      <c r="K2140" s="21">
        <f t="shared" ca="1" si="102"/>
        <v>17</v>
      </c>
    </row>
    <row r="2141" spans="1:11" x14ac:dyDescent="0.25">
      <c r="A2141" s="40" t="s">
        <v>4569</v>
      </c>
      <c r="B2141" s="22">
        <v>2022</v>
      </c>
      <c r="C2141" s="35" t="s">
        <v>12</v>
      </c>
      <c r="D2141" s="22" t="s">
        <v>63</v>
      </c>
      <c r="E2141" s="36" t="s">
        <v>64</v>
      </c>
      <c r="F2141" s="22" t="s">
        <v>77</v>
      </c>
      <c r="G2141" s="21" t="str">
        <f t="shared" ca="1" si="100"/>
        <v>SENIORS</v>
      </c>
      <c r="H2141" s="25">
        <v>23870</v>
      </c>
      <c r="I2141" s="37" t="s">
        <v>2161</v>
      </c>
      <c r="J2141" s="21">
        <f t="shared" ca="1" si="101"/>
        <v>54</v>
      </c>
      <c r="K2141" s="21">
        <f t="shared" ca="1" si="102"/>
        <v>53</v>
      </c>
    </row>
    <row r="2142" spans="1:11" x14ac:dyDescent="0.25">
      <c r="A2142" s="40" t="s">
        <v>4570</v>
      </c>
      <c r="B2142" s="22">
        <v>2001</v>
      </c>
      <c r="C2142" s="35" t="s">
        <v>3</v>
      </c>
      <c r="D2142" s="22" t="s">
        <v>63</v>
      </c>
      <c r="E2142" s="36" t="s">
        <v>64</v>
      </c>
      <c r="F2142" s="22" t="s">
        <v>77</v>
      </c>
      <c r="G2142" s="21" t="str">
        <f t="shared" ca="1" si="100"/>
        <v>VETERANS</v>
      </c>
      <c r="H2142" s="25">
        <v>19255</v>
      </c>
      <c r="I2142" s="37" t="s">
        <v>2164</v>
      </c>
      <c r="J2142" s="21">
        <f t="shared" ca="1" si="101"/>
        <v>67</v>
      </c>
      <c r="K2142" s="21">
        <f t="shared" ca="1" si="102"/>
        <v>66</v>
      </c>
    </row>
    <row r="2143" spans="1:11" x14ac:dyDescent="0.25">
      <c r="A2143" s="40" t="s">
        <v>4571</v>
      </c>
      <c r="B2143" s="22">
        <v>2001</v>
      </c>
      <c r="C2143" s="35" t="s">
        <v>3</v>
      </c>
      <c r="D2143" s="22" t="s">
        <v>64</v>
      </c>
      <c r="E2143" s="36" t="s">
        <v>64</v>
      </c>
      <c r="F2143" s="22" t="s">
        <v>76</v>
      </c>
      <c r="G2143" s="21" t="str">
        <f t="shared" ca="1" si="100"/>
        <v>VETERANS</v>
      </c>
      <c r="H2143" s="25">
        <v>20020</v>
      </c>
      <c r="I2143" s="37" t="s">
        <v>2165</v>
      </c>
      <c r="J2143" s="21">
        <f t="shared" ca="1" si="101"/>
        <v>65</v>
      </c>
      <c r="K2143" s="21">
        <f t="shared" ca="1" si="102"/>
        <v>64</v>
      </c>
    </row>
    <row r="2144" spans="1:11" x14ac:dyDescent="0.25">
      <c r="A2144" s="40" t="s">
        <v>4572</v>
      </c>
      <c r="B2144" s="23">
        <v>2026</v>
      </c>
      <c r="C2144" s="38" t="s">
        <v>16</v>
      </c>
      <c r="D2144" s="23" t="s">
        <v>64</v>
      </c>
      <c r="E2144" s="34" t="s">
        <v>64</v>
      </c>
      <c r="F2144" s="23" t="s">
        <v>76</v>
      </c>
      <c r="G2144" s="21" t="str">
        <f t="shared" ca="1" si="100"/>
        <v>SENIORS</v>
      </c>
      <c r="H2144" s="26">
        <v>27201</v>
      </c>
      <c r="I2144" s="39" t="s">
        <v>2163</v>
      </c>
      <c r="J2144" s="21">
        <f t="shared" ca="1" si="101"/>
        <v>45</v>
      </c>
      <c r="K2144" s="21">
        <f t="shared" ca="1" si="102"/>
        <v>44</v>
      </c>
    </row>
    <row r="2145" spans="1:11" x14ac:dyDescent="0.25">
      <c r="A2145" s="40" t="s">
        <v>4573</v>
      </c>
      <c r="B2145" s="23">
        <v>2024</v>
      </c>
      <c r="C2145" s="38" t="s">
        <v>14</v>
      </c>
      <c r="D2145" s="23" t="s">
        <v>63</v>
      </c>
      <c r="E2145" s="34" t="s">
        <v>64</v>
      </c>
      <c r="F2145" s="23" t="s">
        <v>76</v>
      </c>
      <c r="G2145" s="21" t="str">
        <f t="shared" ca="1" si="100"/>
        <v>VETERANS</v>
      </c>
      <c r="H2145" s="26">
        <v>21970</v>
      </c>
      <c r="I2145" s="39" t="s">
        <v>2166</v>
      </c>
      <c r="J2145" s="21">
        <f t="shared" ca="1" si="101"/>
        <v>59</v>
      </c>
      <c r="K2145" s="21">
        <f t="shared" ca="1" si="102"/>
        <v>59</v>
      </c>
    </row>
    <row r="2146" spans="1:11" x14ac:dyDescent="0.25">
      <c r="A2146" s="40" t="s">
        <v>4574</v>
      </c>
      <c r="B2146" s="22">
        <v>3001</v>
      </c>
      <c r="C2146" s="35" t="s">
        <v>23</v>
      </c>
      <c r="D2146" s="22" t="s">
        <v>63</v>
      </c>
      <c r="E2146" s="36" t="s">
        <v>64</v>
      </c>
      <c r="F2146" s="22" t="s">
        <v>77</v>
      </c>
      <c r="G2146" s="21" t="str">
        <f t="shared" ca="1" si="100"/>
        <v>SENIORS</v>
      </c>
      <c r="H2146" s="25">
        <v>27120</v>
      </c>
      <c r="I2146" s="37" t="s">
        <v>2167</v>
      </c>
      <c r="J2146" s="21">
        <f t="shared" ca="1" si="101"/>
        <v>45</v>
      </c>
      <c r="K2146" s="21">
        <f t="shared" ca="1" si="102"/>
        <v>44</v>
      </c>
    </row>
    <row r="2147" spans="1:11" x14ac:dyDescent="0.25">
      <c r="A2147" s="40" t="s">
        <v>4575</v>
      </c>
      <c r="B2147" s="23">
        <v>3006</v>
      </c>
      <c r="C2147" s="38" t="s">
        <v>27</v>
      </c>
      <c r="D2147" s="23" t="s">
        <v>64</v>
      </c>
      <c r="E2147" s="34" t="s">
        <v>64</v>
      </c>
      <c r="F2147" s="23" t="s">
        <v>76</v>
      </c>
      <c r="G2147" s="21" t="str">
        <f t="shared" ca="1" si="100"/>
        <v>SENIORS</v>
      </c>
      <c r="H2147" s="26">
        <v>25949</v>
      </c>
      <c r="I2147" s="39" t="s">
        <v>2168</v>
      </c>
      <c r="J2147" s="21">
        <f t="shared" ca="1" si="101"/>
        <v>48</v>
      </c>
      <c r="K2147" s="21">
        <f t="shared" ca="1" si="102"/>
        <v>48</v>
      </c>
    </row>
    <row r="2148" spans="1:11" x14ac:dyDescent="0.25">
      <c r="A2148" s="40" t="s">
        <v>4576</v>
      </c>
      <c r="B2148" s="22">
        <v>3012</v>
      </c>
      <c r="C2148" s="35" t="s">
        <v>32</v>
      </c>
      <c r="D2148" s="22" t="s">
        <v>63</v>
      </c>
      <c r="E2148" s="36" t="s">
        <v>64</v>
      </c>
      <c r="F2148" s="22" t="s">
        <v>76</v>
      </c>
      <c r="G2148" s="21" t="str">
        <f t="shared" ca="1" si="100"/>
        <v>VETERANS</v>
      </c>
      <c r="H2148" s="25">
        <v>20339</v>
      </c>
      <c r="I2148" s="37" t="s">
        <v>2169</v>
      </c>
      <c r="J2148" s="21">
        <f t="shared" ca="1" si="101"/>
        <v>64</v>
      </c>
      <c r="K2148" s="21">
        <f t="shared" ca="1" si="102"/>
        <v>63</v>
      </c>
    </row>
    <row r="2149" spans="1:11" x14ac:dyDescent="0.25">
      <c r="A2149" s="40" t="s">
        <v>4577</v>
      </c>
      <c r="B2149" s="23">
        <v>3012</v>
      </c>
      <c r="C2149" s="38" t="s">
        <v>32</v>
      </c>
      <c r="D2149" s="23" t="s">
        <v>64</v>
      </c>
      <c r="E2149" s="34" t="s">
        <v>64</v>
      </c>
      <c r="F2149" s="23" t="s">
        <v>76</v>
      </c>
      <c r="G2149" s="21" t="str">
        <f t="shared" ca="1" si="100"/>
        <v>VETERANS</v>
      </c>
      <c r="H2149" s="26">
        <v>20589</v>
      </c>
      <c r="I2149" s="39" t="s">
        <v>2170</v>
      </c>
      <c r="J2149" s="21">
        <f t="shared" ca="1" si="101"/>
        <v>63</v>
      </c>
      <c r="K2149" s="21">
        <f t="shared" ca="1" si="102"/>
        <v>62</v>
      </c>
    </row>
    <row r="2150" spans="1:11" x14ac:dyDescent="0.25">
      <c r="A2150" s="40" t="s">
        <v>4578</v>
      </c>
      <c r="B2150" s="22">
        <v>3012</v>
      </c>
      <c r="C2150" s="35" t="s">
        <v>32</v>
      </c>
      <c r="D2150" s="22" t="s">
        <v>63</v>
      </c>
      <c r="E2150" s="36" t="s">
        <v>64</v>
      </c>
      <c r="F2150" s="22" t="s">
        <v>76</v>
      </c>
      <c r="G2150" s="21" t="str">
        <f t="shared" ca="1" si="100"/>
        <v>SENIORS</v>
      </c>
      <c r="H2150" s="25">
        <v>29347</v>
      </c>
      <c r="I2150" s="37" t="s">
        <v>2171</v>
      </c>
      <c r="J2150" s="21">
        <f t="shared" ca="1" si="101"/>
        <v>39</v>
      </c>
      <c r="K2150" s="21">
        <f t="shared" ca="1" si="102"/>
        <v>38</v>
      </c>
    </row>
    <row r="2151" spans="1:11" x14ac:dyDescent="0.25">
      <c r="A2151" s="40" t="s">
        <v>4579</v>
      </c>
      <c r="B2151" s="23">
        <v>3022</v>
      </c>
      <c r="C2151" s="38" t="s">
        <v>37</v>
      </c>
      <c r="D2151" s="23" t="s">
        <v>63</v>
      </c>
      <c r="E2151" s="34" t="s">
        <v>64</v>
      </c>
      <c r="F2151" s="23" t="s">
        <v>76</v>
      </c>
      <c r="G2151" s="21" t="str">
        <f t="shared" ca="1" si="100"/>
        <v>VETERANS</v>
      </c>
      <c r="H2151" s="26">
        <v>18268</v>
      </c>
      <c r="I2151" s="39" t="s">
        <v>2172</v>
      </c>
      <c r="J2151" s="21">
        <f t="shared" ca="1" si="101"/>
        <v>69</v>
      </c>
      <c r="K2151" s="21">
        <f t="shared" ca="1" si="102"/>
        <v>69</v>
      </c>
    </row>
    <row r="2152" spans="1:11" x14ac:dyDescent="0.25">
      <c r="A2152" s="40" t="s">
        <v>4580</v>
      </c>
      <c r="B2152" s="22">
        <v>3013</v>
      </c>
      <c r="C2152" s="35" t="s">
        <v>33</v>
      </c>
      <c r="D2152" s="22" t="s">
        <v>63</v>
      </c>
      <c r="E2152" s="36" t="s">
        <v>64</v>
      </c>
      <c r="F2152" s="22" t="s">
        <v>76</v>
      </c>
      <c r="G2152" s="21" t="str">
        <f t="shared" ca="1" si="100"/>
        <v>VETERANS</v>
      </c>
      <c r="H2152" s="25">
        <v>23010</v>
      </c>
      <c r="I2152" s="37" t="s">
        <v>2173</v>
      </c>
      <c r="J2152" s="21">
        <f t="shared" ca="1" si="101"/>
        <v>57</v>
      </c>
      <c r="K2152" s="21">
        <f t="shared" ca="1" si="102"/>
        <v>56</v>
      </c>
    </row>
    <row r="2153" spans="1:11" x14ac:dyDescent="0.25">
      <c r="A2153" s="40" t="s">
        <v>4581</v>
      </c>
      <c r="B2153" s="23">
        <v>3013</v>
      </c>
      <c r="C2153" s="38" t="s">
        <v>33</v>
      </c>
      <c r="D2153" s="23" t="s">
        <v>63</v>
      </c>
      <c r="E2153" s="34" t="s">
        <v>64</v>
      </c>
      <c r="F2153" s="23" t="s">
        <v>76</v>
      </c>
      <c r="G2153" s="21" t="str">
        <f t="shared" ca="1" si="100"/>
        <v>SENIORS</v>
      </c>
      <c r="H2153" s="26">
        <v>34472</v>
      </c>
      <c r="I2153" s="39" t="s">
        <v>2174</v>
      </c>
      <c r="J2153" s="21">
        <f t="shared" ca="1" si="101"/>
        <v>25</v>
      </c>
      <c r="K2153" s="21">
        <f t="shared" ca="1" si="102"/>
        <v>24</v>
      </c>
    </row>
    <row r="2154" spans="1:11" x14ac:dyDescent="0.25">
      <c r="A2154" s="40" t="s">
        <v>4582</v>
      </c>
      <c r="B2154" s="22">
        <v>3001</v>
      </c>
      <c r="C2154" s="35" t="s">
        <v>23</v>
      </c>
      <c r="D2154" s="22" t="s">
        <v>63</v>
      </c>
      <c r="E2154" s="36" t="s">
        <v>64</v>
      </c>
      <c r="F2154" s="22" t="s">
        <v>76</v>
      </c>
      <c r="G2154" s="21" t="str">
        <f t="shared" ca="1" si="100"/>
        <v>VETERANS</v>
      </c>
      <c r="H2154" s="25">
        <v>20904</v>
      </c>
      <c r="I2154" s="37" t="s">
        <v>2175</v>
      </c>
      <c r="J2154" s="21">
        <f t="shared" ca="1" si="101"/>
        <v>62</v>
      </c>
      <c r="K2154" s="21">
        <f t="shared" ca="1" si="102"/>
        <v>61</v>
      </c>
    </row>
    <row r="2155" spans="1:11" x14ac:dyDescent="0.25">
      <c r="A2155" s="40" t="s">
        <v>4583</v>
      </c>
      <c r="B2155" s="23">
        <v>3001</v>
      </c>
      <c r="C2155" s="38" t="s">
        <v>23</v>
      </c>
      <c r="D2155" s="23" t="s">
        <v>64</v>
      </c>
      <c r="E2155" s="34" t="s">
        <v>64</v>
      </c>
      <c r="F2155" s="23" t="s">
        <v>76</v>
      </c>
      <c r="G2155" s="21" t="str">
        <f t="shared" ca="1" si="100"/>
        <v>VETERANS</v>
      </c>
      <c r="H2155" s="26">
        <v>22456</v>
      </c>
      <c r="I2155" s="39" t="s">
        <v>2176</v>
      </c>
      <c r="J2155" s="21">
        <f t="shared" ca="1" si="101"/>
        <v>58</v>
      </c>
      <c r="K2155" s="21">
        <f t="shared" ca="1" si="102"/>
        <v>57</v>
      </c>
    </row>
    <row r="2156" spans="1:11" x14ac:dyDescent="0.25">
      <c r="A2156" s="40" t="s">
        <v>4584</v>
      </c>
      <c r="B2156" s="22">
        <v>5026</v>
      </c>
      <c r="C2156" s="35" t="s">
        <v>51</v>
      </c>
      <c r="D2156" s="22" t="s">
        <v>63</v>
      </c>
      <c r="E2156" s="36" t="s">
        <v>64</v>
      </c>
      <c r="F2156" s="22" t="s">
        <v>76</v>
      </c>
      <c r="G2156" s="21" t="str">
        <f t="shared" ca="1" si="100"/>
        <v>SENIORS</v>
      </c>
      <c r="H2156" s="25">
        <v>24481</v>
      </c>
      <c r="I2156" s="37" t="s">
        <v>2177</v>
      </c>
      <c r="J2156" s="21">
        <f t="shared" ca="1" si="101"/>
        <v>52</v>
      </c>
      <c r="K2156" s="21">
        <f t="shared" ca="1" si="102"/>
        <v>52</v>
      </c>
    </row>
    <row r="2157" spans="1:11" x14ac:dyDescent="0.25">
      <c r="A2157" s="40" t="s">
        <v>4585</v>
      </c>
      <c r="B2157" s="23">
        <v>5023</v>
      </c>
      <c r="C2157" s="38" t="s">
        <v>48</v>
      </c>
      <c r="D2157" s="23" t="s">
        <v>63</v>
      </c>
      <c r="E2157" s="34" t="s">
        <v>64</v>
      </c>
      <c r="F2157" s="23" t="s">
        <v>76</v>
      </c>
      <c r="G2157" s="21" t="str">
        <f t="shared" ca="1" si="100"/>
        <v>VETERANS</v>
      </c>
      <c r="H2157" s="26">
        <v>19909</v>
      </c>
      <c r="I2157" s="39" t="s">
        <v>2178</v>
      </c>
      <c r="J2157" s="21">
        <f t="shared" ca="1" si="101"/>
        <v>65</v>
      </c>
      <c r="K2157" s="21">
        <f t="shared" ca="1" si="102"/>
        <v>64</v>
      </c>
    </row>
    <row r="2158" spans="1:11" x14ac:dyDescent="0.25">
      <c r="A2158" s="40" t="s">
        <v>4586</v>
      </c>
      <c r="B2158" s="22">
        <v>2022</v>
      </c>
      <c r="C2158" s="35" t="s">
        <v>12</v>
      </c>
      <c r="D2158" s="22" t="s">
        <v>64</v>
      </c>
      <c r="E2158" s="36" t="s">
        <v>64</v>
      </c>
      <c r="F2158" s="22" t="s">
        <v>77</v>
      </c>
      <c r="G2158" s="21" t="str">
        <f t="shared" ca="1" si="100"/>
        <v>SENIORS</v>
      </c>
      <c r="H2158" s="25">
        <v>31426</v>
      </c>
      <c r="I2158" s="37" t="s">
        <v>2179</v>
      </c>
      <c r="J2158" s="21">
        <f t="shared" ca="1" si="101"/>
        <v>33</v>
      </c>
      <c r="K2158" s="21">
        <f t="shared" ca="1" si="102"/>
        <v>33</v>
      </c>
    </row>
    <row r="2159" spans="1:11" x14ac:dyDescent="0.25">
      <c r="A2159" s="40" t="s">
        <v>4587</v>
      </c>
      <c r="B2159" s="23">
        <v>3006</v>
      </c>
      <c r="C2159" s="38" t="s">
        <v>27</v>
      </c>
      <c r="D2159" s="23" t="s">
        <v>63</v>
      </c>
      <c r="E2159" s="34" t="s">
        <v>64</v>
      </c>
      <c r="F2159" s="23" t="s">
        <v>77</v>
      </c>
      <c r="G2159" s="21" t="str">
        <f t="shared" ca="1" si="100"/>
        <v>VETERANS</v>
      </c>
      <c r="H2159" s="26">
        <v>20405</v>
      </c>
      <c r="I2159" s="39" t="s">
        <v>2180</v>
      </c>
      <c r="J2159" s="21">
        <f t="shared" ca="1" si="101"/>
        <v>64</v>
      </c>
      <c r="K2159" s="21">
        <f t="shared" ca="1" si="102"/>
        <v>63</v>
      </c>
    </row>
    <row r="2160" spans="1:11" x14ac:dyDescent="0.25">
      <c r="A2160" s="40" t="s">
        <v>4588</v>
      </c>
      <c r="B2160" s="22">
        <v>7017</v>
      </c>
      <c r="C2160" s="35" t="s">
        <v>2337</v>
      </c>
      <c r="D2160" s="22" t="s">
        <v>63</v>
      </c>
      <c r="E2160" s="36" t="s">
        <v>64</v>
      </c>
      <c r="F2160" s="22" t="s">
        <v>76</v>
      </c>
      <c r="G2160" s="21" t="str">
        <f t="shared" ca="1" si="100"/>
        <v>VETERANS</v>
      </c>
      <c r="H2160" s="25">
        <v>20958</v>
      </c>
      <c r="I2160" s="37" t="s">
        <v>2403</v>
      </c>
      <c r="J2160" s="21">
        <f t="shared" ca="1" si="101"/>
        <v>62</v>
      </c>
      <c r="K2160" s="21">
        <f t="shared" ca="1" si="102"/>
        <v>61</v>
      </c>
    </row>
    <row r="2161" spans="1:11" x14ac:dyDescent="0.25">
      <c r="A2161" s="40" t="s">
        <v>4589</v>
      </c>
      <c r="B2161" s="23">
        <v>7017</v>
      </c>
      <c r="C2161" s="38" t="s">
        <v>2337</v>
      </c>
      <c r="D2161" s="23" t="s">
        <v>64</v>
      </c>
      <c r="E2161" s="34" t="s">
        <v>64</v>
      </c>
      <c r="F2161" s="23" t="s">
        <v>76</v>
      </c>
      <c r="G2161" s="21" t="str">
        <f t="shared" ca="1" si="100"/>
        <v>VETERANS</v>
      </c>
      <c r="H2161" s="26">
        <v>20400</v>
      </c>
      <c r="I2161" s="39" t="s">
        <v>2404</v>
      </c>
      <c r="J2161" s="21">
        <f t="shared" ca="1" si="101"/>
        <v>64</v>
      </c>
      <c r="K2161" s="21">
        <f t="shared" ca="1" si="102"/>
        <v>63</v>
      </c>
    </row>
    <row r="2162" spans="1:11" x14ac:dyDescent="0.25">
      <c r="A2162" s="40" t="s">
        <v>4590</v>
      </c>
      <c r="B2162" s="23">
        <v>3024</v>
      </c>
      <c r="C2162" s="38" t="s">
        <v>38</v>
      </c>
      <c r="D2162" s="23" t="s">
        <v>63</v>
      </c>
      <c r="E2162" s="34" t="s">
        <v>64</v>
      </c>
      <c r="F2162" s="23" t="s">
        <v>76</v>
      </c>
      <c r="G2162" s="21" t="str">
        <f t="shared" ca="1" si="100"/>
        <v>SENIORS</v>
      </c>
      <c r="H2162" s="26">
        <v>31190</v>
      </c>
      <c r="I2162" s="39" t="s">
        <v>2182</v>
      </c>
      <c r="J2162" s="21">
        <f t="shared" ca="1" si="101"/>
        <v>34</v>
      </c>
      <c r="K2162" s="21">
        <f t="shared" ca="1" si="102"/>
        <v>33</v>
      </c>
    </row>
    <row r="2163" spans="1:11" x14ac:dyDescent="0.25">
      <c r="A2163" s="40" t="s">
        <v>4591</v>
      </c>
      <c r="B2163" s="22">
        <v>5025</v>
      </c>
      <c r="C2163" s="35" t="s">
        <v>50</v>
      </c>
      <c r="D2163" s="22" t="s">
        <v>63</v>
      </c>
      <c r="E2163" s="36" t="s">
        <v>64</v>
      </c>
      <c r="F2163" s="22" t="s">
        <v>76</v>
      </c>
      <c r="G2163" s="21" t="str">
        <f t="shared" ca="1" si="100"/>
        <v>VETERANS</v>
      </c>
      <c r="H2163" s="25">
        <v>21400</v>
      </c>
      <c r="I2163" s="37" t="s">
        <v>2181</v>
      </c>
      <c r="J2163" s="21">
        <f t="shared" ca="1" si="101"/>
        <v>61</v>
      </c>
      <c r="K2163" s="21">
        <f t="shared" ca="1" si="102"/>
        <v>60</v>
      </c>
    </row>
    <row r="2164" spans="1:11" x14ac:dyDescent="0.25">
      <c r="A2164" s="40" t="s">
        <v>4592</v>
      </c>
      <c r="B2164" s="22">
        <v>2012</v>
      </c>
      <c r="C2164" s="35" t="s">
        <v>8</v>
      </c>
      <c r="D2164" s="22" t="s">
        <v>63</v>
      </c>
      <c r="E2164" s="36" t="s">
        <v>64</v>
      </c>
      <c r="F2164" s="22" t="s">
        <v>76</v>
      </c>
      <c r="G2164" s="21" t="str">
        <f t="shared" ca="1" si="100"/>
        <v>SENIORS</v>
      </c>
      <c r="H2164" s="25">
        <v>23282</v>
      </c>
      <c r="I2164" s="37" t="s">
        <v>2183</v>
      </c>
      <c r="J2164" s="21">
        <f t="shared" ca="1" si="101"/>
        <v>56</v>
      </c>
      <c r="K2164" s="21">
        <f t="shared" ca="1" si="102"/>
        <v>55</v>
      </c>
    </row>
    <row r="2165" spans="1:11" x14ac:dyDescent="0.25">
      <c r="A2165" s="40" t="s">
        <v>4593</v>
      </c>
      <c r="B2165" s="23">
        <v>5012</v>
      </c>
      <c r="C2165" s="38" t="s">
        <v>44</v>
      </c>
      <c r="D2165" s="23" t="s">
        <v>63</v>
      </c>
      <c r="E2165" s="34" t="s">
        <v>64</v>
      </c>
      <c r="F2165" s="23" t="s">
        <v>76</v>
      </c>
      <c r="G2165" s="21" t="str">
        <f t="shared" ca="1" si="100"/>
        <v>VETERANS</v>
      </c>
      <c r="H2165" s="26">
        <v>17480</v>
      </c>
      <c r="I2165" s="39" t="s">
        <v>2184</v>
      </c>
      <c r="J2165" s="21">
        <f t="shared" ca="1" si="101"/>
        <v>72</v>
      </c>
      <c r="K2165" s="21">
        <f t="shared" ca="1" si="102"/>
        <v>71</v>
      </c>
    </row>
    <row r="2166" spans="1:11" x14ac:dyDescent="0.25">
      <c r="A2166" s="40" t="s">
        <v>4594</v>
      </c>
      <c r="B2166" s="22">
        <v>2001</v>
      </c>
      <c r="C2166" s="35" t="s">
        <v>3</v>
      </c>
      <c r="D2166" s="22" t="s">
        <v>63</v>
      </c>
      <c r="E2166" s="36" t="s">
        <v>64</v>
      </c>
      <c r="F2166" s="22" t="s">
        <v>76</v>
      </c>
      <c r="G2166" s="21" t="str">
        <f t="shared" ca="1" si="100"/>
        <v>VETERANS</v>
      </c>
      <c r="H2166" s="25">
        <v>20246</v>
      </c>
      <c r="I2166" s="37" t="s">
        <v>2186</v>
      </c>
      <c r="J2166" s="21">
        <f t="shared" ca="1" si="101"/>
        <v>64</v>
      </c>
      <c r="K2166" s="21">
        <f t="shared" ca="1" si="102"/>
        <v>63</v>
      </c>
    </row>
    <row r="2167" spans="1:11" x14ac:dyDescent="0.25">
      <c r="A2167" s="40" t="s">
        <v>4595</v>
      </c>
      <c r="B2167" s="22">
        <v>2001</v>
      </c>
      <c r="C2167" s="35" t="s">
        <v>3</v>
      </c>
      <c r="D2167" s="22" t="s">
        <v>63</v>
      </c>
      <c r="E2167" s="36" t="s">
        <v>64</v>
      </c>
      <c r="F2167" s="22" t="s">
        <v>76</v>
      </c>
      <c r="G2167" s="21" t="str">
        <f t="shared" ca="1" si="100"/>
        <v>VETERANS</v>
      </c>
      <c r="H2167" s="25">
        <v>20598</v>
      </c>
      <c r="I2167" s="37" t="s">
        <v>2187</v>
      </c>
      <c r="J2167" s="21">
        <f t="shared" ca="1" si="101"/>
        <v>63</v>
      </c>
      <c r="K2167" s="21">
        <f t="shared" ca="1" si="102"/>
        <v>62</v>
      </c>
    </row>
    <row r="2168" spans="1:11" x14ac:dyDescent="0.25">
      <c r="A2168" s="40" t="s">
        <v>4596</v>
      </c>
      <c r="B2168" s="23">
        <v>2016</v>
      </c>
      <c r="C2168" s="38" t="s">
        <v>10</v>
      </c>
      <c r="D2168" s="23" t="s">
        <v>63</v>
      </c>
      <c r="E2168" s="34" t="s">
        <v>64</v>
      </c>
      <c r="F2168" s="23" t="s">
        <v>76</v>
      </c>
      <c r="G2168" s="21" t="str">
        <f t="shared" ca="1" si="100"/>
        <v>VETERANS</v>
      </c>
      <c r="H2168" s="26">
        <v>21125</v>
      </c>
      <c r="I2168" s="39" t="s">
        <v>2189</v>
      </c>
      <c r="J2168" s="21">
        <f t="shared" ca="1" si="101"/>
        <v>62</v>
      </c>
      <c r="K2168" s="21">
        <f t="shared" ca="1" si="102"/>
        <v>61</v>
      </c>
    </row>
    <row r="2169" spans="1:11" x14ac:dyDescent="0.25">
      <c r="A2169" s="40" t="s">
        <v>4597</v>
      </c>
      <c r="B2169" s="23">
        <v>2024</v>
      </c>
      <c r="C2169" s="38" t="s">
        <v>14</v>
      </c>
      <c r="D2169" s="23" t="s">
        <v>63</v>
      </c>
      <c r="E2169" s="34" t="s">
        <v>64</v>
      </c>
      <c r="F2169" s="23" t="s">
        <v>76</v>
      </c>
      <c r="G2169" s="21" t="str">
        <f t="shared" ca="1" si="100"/>
        <v>VETERANS</v>
      </c>
      <c r="H2169" s="26">
        <v>20985</v>
      </c>
      <c r="I2169" s="39" t="s">
        <v>2188</v>
      </c>
      <c r="J2169" s="21">
        <f t="shared" ca="1" si="101"/>
        <v>62</v>
      </c>
      <c r="K2169" s="21">
        <f t="shared" ca="1" si="102"/>
        <v>61</v>
      </c>
    </row>
    <row r="2170" spans="1:11" x14ac:dyDescent="0.25">
      <c r="A2170" s="40" t="s">
        <v>4598</v>
      </c>
      <c r="B2170" s="22">
        <v>2025</v>
      </c>
      <c r="C2170" s="35" t="s">
        <v>15</v>
      </c>
      <c r="D2170" s="22" t="s">
        <v>63</v>
      </c>
      <c r="E2170" s="36" t="s">
        <v>66</v>
      </c>
      <c r="F2170" s="22" t="s">
        <v>76</v>
      </c>
      <c r="G2170" s="21" t="str">
        <f t="shared" ca="1" si="100"/>
        <v>VETERANS</v>
      </c>
      <c r="H2170" s="25">
        <v>17225</v>
      </c>
      <c r="I2170" s="37" t="s">
        <v>2185</v>
      </c>
      <c r="J2170" s="21">
        <f t="shared" ca="1" si="101"/>
        <v>72</v>
      </c>
      <c r="K2170" s="21">
        <f t="shared" ca="1" si="102"/>
        <v>72</v>
      </c>
    </row>
    <row r="2171" spans="1:11" x14ac:dyDescent="0.25">
      <c r="A2171" s="40" t="s">
        <v>4599</v>
      </c>
      <c r="B2171" s="23">
        <v>2007</v>
      </c>
      <c r="C2171" s="38" t="s">
        <v>5</v>
      </c>
      <c r="D2171" s="23" t="s">
        <v>63</v>
      </c>
      <c r="E2171" s="34" t="s">
        <v>64</v>
      </c>
      <c r="F2171" s="23" t="s">
        <v>78</v>
      </c>
      <c r="G2171" s="21" t="str">
        <f t="shared" ca="1" si="100"/>
        <v>JUNIORS</v>
      </c>
      <c r="H2171" s="26">
        <v>37159</v>
      </c>
      <c r="I2171" s="39" t="s">
        <v>2190</v>
      </c>
      <c r="J2171" s="21">
        <f t="shared" ca="1" si="101"/>
        <v>18</v>
      </c>
      <c r="K2171" s="21">
        <f t="shared" ca="1" si="102"/>
        <v>17</v>
      </c>
    </row>
    <row r="2172" spans="1:11" x14ac:dyDescent="0.25">
      <c r="A2172" s="40" t="s">
        <v>4600</v>
      </c>
      <c r="B2172" s="22">
        <v>2007</v>
      </c>
      <c r="C2172" s="35" t="s">
        <v>5</v>
      </c>
      <c r="D2172" s="22" t="s">
        <v>64</v>
      </c>
      <c r="E2172" s="36" t="s">
        <v>64</v>
      </c>
      <c r="F2172" s="22" t="s">
        <v>77</v>
      </c>
      <c r="G2172" s="21" t="str">
        <f t="shared" ca="1" si="100"/>
        <v>SENIORS</v>
      </c>
      <c r="H2172" s="25">
        <v>28328</v>
      </c>
      <c r="I2172" s="37" t="s">
        <v>2191</v>
      </c>
      <c r="J2172" s="21">
        <f t="shared" ca="1" si="101"/>
        <v>42</v>
      </c>
      <c r="K2172" s="21">
        <f t="shared" ca="1" si="102"/>
        <v>41</v>
      </c>
    </row>
    <row r="2173" spans="1:11" x14ac:dyDescent="0.25">
      <c r="A2173" s="40" t="s">
        <v>4601</v>
      </c>
      <c r="B2173" s="23">
        <v>2001</v>
      </c>
      <c r="C2173" s="38" t="s">
        <v>3</v>
      </c>
      <c r="D2173" s="23" t="s">
        <v>63</v>
      </c>
      <c r="E2173" s="34" t="s">
        <v>64</v>
      </c>
      <c r="F2173" s="23" t="s">
        <v>76</v>
      </c>
      <c r="G2173" s="21" t="str">
        <f t="shared" ca="1" si="100"/>
        <v>SENIORS</v>
      </c>
      <c r="H2173" s="26">
        <v>23986</v>
      </c>
      <c r="I2173" s="39" t="s">
        <v>2192</v>
      </c>
      <c r="J2173" s="21">
        <f t="shared" ca="1" si="101"/>
        <v>54</v>
      </c>
      <c r="K2173" s="21">
        <f t="shared" ca="1" si="102"/>
        <v>53</v>
      </c>
    </row>
    <row r="2174" spans="1:11" x14ac:dyDescent="0.25">
      <c r="A2174" s="40" t="s">
        <v>4602</v>
      </c>
      <c r="B2174" s="22">
        <v>5005</v>
      </c>
      <c r="C2174" s="35" t="s">
        <v>41</v>
      </c>
      <c r="D2174" s="22" t="s">
        <v>63</v>
      </c>
      <c r="E2174" s="36" t="s">
        <v>64</v>
      </c>
      <c r="F2174" s="22" t="s">
        <v>76</v>
      </c>
      <c r="G2174" s="21" t="str">
        <f t="shared" ca="1" si="100"/>
        <v>VETERANS</v>
      </c>
      <c r="H2174" s="25">
        <v>20487</v>
      </c>
      <c r="I2174" s="37" t="s">
        <v>2193</v>
      </c>
      <c r="J2174" s="21">
        <f t="shared" ca="1" si="101"/>
        <v>63</v>
      </c>
      <c r="K2174" s="21">
        <f t="shared" ca="1" si="102"/>
        <v>63</v>
      </c>
    </row>
    <row r="2175" spans="1:11" x14ac:dyDescent="0.25">
      <c r="A2175" s="40" t="s">
        <v>4603</v>
      </c>
      <c r="B2175" s="22">
        <v>2001</v>
      </c>
      <c r="C2175" s="35" t="s">
        <v>3</v>
      </c>
      <c r="D2175" s="22" t="s">
        <v>63</v>
      </c>
      <c r="E2175" s="36" t="s">
        <v>64</v>
      </c>
      <c r="F2175" s="22" t="s">
        <v>76</v>
      </c>
      <c r="G2175" s="21" t="str">
        <f t="shared" ca="1" si="100"/>
        <v>SENIORS</v>
      </c>
      <c r="H2175" s="25">
        <v>26197</v>
      </c>
      <c r="I2175" s="37" t="s">
        <v>2196</v>
      </c>
      <c r="J2175" s="21">
        <f t="shared" ca="1" si="101"/>
        <v>48</v>
      </c>
      <c r="K2175" s="21">
        <f t="shared" ca="1" si="102"/>
        <v>47</v>
      </c>
    </row>
    <row r="2176" spans="1:11" x14ac:dyDescent="0.25">
      <c r="A2176" s="40" t="s">
        <v>4604</v>
      </c>
      <c r="B2176" s="23">
        <v>2001</v>
      </c>
      <c r="C2176" s="38" t="s">
        <v>3</v>
      </c>
      <c r="D2176" s="23" t="s">
        <v>64</v>
      </c>
      <c r="E2176" s="34" t="s">
        <v>64</v>
      </c>
      <c r="F2176" s="23" t="s">
        <v>76</v>
      </c>
      <c r="G2176" s="21" t="str">
        <f t="shared" ca="1" si="100"/>
        <v>VETERANS</v>
      </c>
      <c r="H2176" s="26">
        <v>20360</v>
      </c>
      <c r="I2176" s="39" t="s">
        <v>2197</v>
      </c>
      <c r="J2176" s="21">
        <f t="shared" ca="1" si="101"/>
        <v>64</v>
      </c>
      <c r="K2176" s="21">
        <f t="shared" ca="1" si="102"/>
        <v>63</v>
      </c>
    </row>
    <row r="2177" spans="1:11" x14ac:dyDescent="0.25">
      <c r="A2177" s="40" t="s">
        <v>4605</v>
      </c>
      <c r="B2177" s="23">
        <v>2016</v>
      </c>
      <c r="C2177" s="38" t="s">
        <v>10</v>
      </c>
      <c r="D2177" s="23" t="s">
        <v>63</v>
      </c>
      <c r="E2177" s="34" t="s">
        <v>64</v>
      </c>
      <c r="F2177" s="23" t="s">
        <v>76</v>
      </c>
      <c r="G2177" s="21" t="str">
        <f t="shared" ca="1" si="100"/>
        <v>SENIORS</v>
      </c>
      <c r="H2177" s="26">
        <v>23753</v>
      </c>
      <c r="I2177" s="39" t="s">
        <v>2198</v>
      </c>
      <c r="J2177" s="21">
        <f t="shared" ca="1" si="101"/>
        <v>54</v>
      </c>
      <c r="K2177" s="21">
        <f t="shared" ca="1" si="102"/>
        <v>54</v>
      </c>
    </row>
    <row r="2178" spans="1:11" x14ac:dyDescent="0.25">
      <c r="A2178" s="40" t="s">
        <v>4606</v>
      </c>
      <c r="B2178" s="22">
        <v>3008</v>
      </c>
      <c r="C2178" s="35" t="s">
        <v>29</v>
      </c>
      <c r="D2178" s="22" t="s">
        <v>63</v>
      </c>
      <c r="E2178" s="36" t="s">
        <v>64</v>
      </c>
      <c r="F2178" s="22" t="s">
        <v>76</v>
      </c>
      <c r="G2178" s="21" t="str">
        <f t="shared" ref="G2178:G2241" ca="1" si="103">VLOOKUP(H2178,$P$2:$Q$15,2,1)</f>
        <v>VETERANS</v>
      </c>
      <c r="H2178" s="25">
        <v>20792</v>
      </c>
      <c r="I2178" s="37" t="s">
        <v>2194</v>
      </c>
      <c r="J2178" s="21">
        <f t="shared" ref="J2178:J2241" ca="1" si="104">DATEDIF(H2178,DATE(YEAR(TODAY()),12,31),"y")</f>
        <v>63</v>
      </c>
      <c r="K2178" s="21">
        <f t="shared" ref="K2178:K2241" ca="1" si="105">IF(H2178="","",DATEDIF(H2178,TODAY(),"Y"))</f>
        <v>62</v>
      </c>
    </row>
    <row r="2179" spans="1:11" x14ac:dyDescent="0.25">
      <c r="A2179" s="40" t="s">
        <v>4607</v>
      </c>
      <c r="B2179" s="23">
        <v>3008</v>
      </c>
      <c r="C2179" s="38" t="s">
        <v>29</v>
      </c>
      <c r="D2179" s="23" t="s">
        <v>63</v>
      </c>
      <c r="E2179" s="34" t="s">
        <v>64</v>
      </c>
      <c r="F2179" s="23" t="s">
        <v>76</v>
      </c>
      <c r="G2179" s="21" t="str">
        <f t="shared" ca="1" si="103"/>
        <v>SENIORS</v>
      </c>
      <c r="H2179" s="26">
        <v>36223</v>
      </c>
      <c r="I2179" s="39" t="s">
        <v>2195</v>
      </c>
      <c r="J2179" s="21">
        <f t="shared" ca="1" si="104"/>
        <v>20</v>
      </c>
      <c r="K2179" s="21">
        <f t="shared" ca="1" si="105"/>
        <v>20</v>
      </c>
    </row>
    <row r="2180" spans="1:11" x14ac:dyDescent="0.25">
      <c r="A2180" s="40" t="s">
        <v>4608</v>
      </c>
      <c r="B2180" s="22">
        <v>5027</v>
      </c>
      <c r="C2180" s="35" t="s">
        <v>52</v>
      </c>
      <c r="D2180" s="22" t="s">
        <v>63</v>
      </c>
      <c r="E2180" s="36" t="s">
        <v>64</v>
      </c>
      <c r="F2180" s="22" t="s">
        <v>76</v>
      </c>
      <c r="G2180" s="21" t="str">
        <f t="shared" ca="1" si="103"/>
        <v>SENIORS</v>
      </c>
      <c r="H2180" s="25">
        <v>31343</v>
      </c>
      <c r="I2180" s="37" t="s">
        <v>2199</v>
      </c>
      <c r="J2180" s="21">
        <f t="shared" ca="1" si="104"/>
        <v>34</v>
      </c>
      <c r="K2180" s="21">
        <f t="shared" ca="1" si="105"/>
        <v>33</v>
      </c>
    </row>
    <row r="2181" spans="1:11" x14ac:dyDescent="0.25">
      <c r="A2181" s="40" t="s">
        <v>4609</v>
      </c>
      <c r="B2181" s="23">
        <v>2010</v>
      </c>
      <c r="C2181" s="38" t="s">
        <v>6</v>
      </c>
      <c r="D2181" s="23" t="s">
        <v>63</v>
      </c>
      <c r="E2181" s="34" t="s">
        <v>64</v>
      </c>
      <c r="F2181" s="23" t="s">
        <v>76</v>
      </c>
      <c r="G2181" s="21" t="str">
        <f t="shared" ca="1" si="103"/>
        <v>SENIORS</v>
      </c>
      <c r="H2181" s="26">
        <v>25024</v>
      </c>
      <c r="I2181" s="39" t="s">
        <v>2200</v>
      </c>
      <c r="J2181" s="21">
        <f t="shared" ca="1" si="104"/>
        <v>51</v>
      </c>
      <c r="K2181" s="21">
        <f t="shared" ca="1" si="105"/>
        <v>50</v>
      </c>
    </row>
    <row r="2182" spans="1:11" x14ac:dyDescent="0.25">
      <c r="A2182" s="40" t="s">
        <v>4610</v>
      </c>
      <c r="B2182" s="22">
        <v>2010</v>
      </c>
      <c r="C2182" s="35" t="s">
        <v>6</v>
      </c>
      <c r="D2182" s="22" t="s">
        <v>63</v>
      </c>
      <c r="E2182" s="36" t="s">
        <v>64</v>
      </c>
      <c r="F2182" s="22" t="s">
        <v>76</v>
      </c>
      <c r="G2182" s="21" t="str">
        <f t="shared" ca="1" si="103"/>
        <v>VETERANS</v>
      </c>
      <c r="H2182" s="25">
        <v>20030</v>
      </c>
      <c r="I2182" s="37" t="s">
        <v>2201</v>
      </c>
      <c r="J2182" s="21">
        <f t="shared" ca="1" si="104"/>
        <v>65</v>
      </c>
      <c r="K2182" s="21">
        <f t="shared" ca="1" si="105"/>
        <v>64</v>
      </c>
    </row>
    <row r="2183" spans="1:11" x14ac:dyDescent="0.25">
      <c r="A2183" s="40" t="s">
        <v>4611</v>
      </c>
      <c r="B2183" s="23">
        <v>3006</v>
      </c>
      <c r="C2183" s="38" t="s">
        <v>27</v>
      </c>
      <c r="D2183" s="23" t="s">
        <v>63</v>
      </c>
      <c r="E2183" s="34" t="s">
        <v>64</v>
      </c>
      <c r="F2183" s="23" t="s">
        <v>76</v>
      </c>
      <c r="G2183" s="21" t="str">
        <f t="shared" ca="1" si="103"/>
        <v>VETERANS</v>
      </c>
      <c r="H2183" s="26">
        <v>18112</v>
      </c>
      <c r="I2183" s="39" t="s">
        <v>2202</v>
      </c>
      <c r="J2183" s="21">
        <f t="shared" ca="1" si="104"/>
        <v>70</v>
      </c>
      <c r="K2183" s="21">
        <f t="shared" ca="1" si="105"/>
        <v>69</v>
      </c>
    </row>
    <row r="2184" spans="1:11" x14ac:dyDescent="0.25">
      <c r="A2184" s="40" t="s">
        <v>4612</v>
      </c>
      <c r="B2184" s="22">
        <v>2001</v>
      </c>
      <c r="C2184" s="35" t="s">
        <v>3</v>
      </c>
      <c r="D2184" s="22" t="s">
        <v>63</v>
      </c>
      <c r="E2184" s="36" t="s">
        <v>64</v>
      </c>
      <c r="F2184" s="22" t="s">
        <v>76</v>
      </c>
      <c r="G2184" s="21" t="str">
        <f t="shared" ca="1" si="103"/>
        <v>VETERANS</v>
      </c>
      <c r="H2184" s="25">
        <v>20518</v>
      </c>
      <c r="I2184" s="37" t="s">
        <v>2203</v>
      </c>
      <c r="J2184" s="21">
        <f t="shared" ca="1" si="104"/>
        <v>63</v>
      </c>
      <c r="K2184" s="21">
        <f t="shared" ca="1" si="105"/>
        <v>63</v>
      </c>
    </row>
    <row r="2185" spans="1:11" x14ac:dyDescent="0.25">
      <c r="A2185" s="40" t="s">
        <v>4613</v>
      </c>
      <c r="B2185" s="23">
        <v>2001</v>
      </c>
      <c r="C2185" s="38" t="s">
        <v>3</v>
      </c>
      <c r="D2185" s="23" t="s">
        <v>63</v>
      </c>
      <c r="E2185" s="34" t="s">
        <v>64</v>
      </c>
      <c r="F2185" s="23" t="s">
        <v>76</v>
      </c>
      <c r="G2185" s="21" t="str">
        <f t="shared" ca="1" si="103"/>
        <v>VETERANS</v>
      </c>
      <c r="H2185" s="26">
        <v>22844</v>
      </c>
      <c r="I2185" s="39" t="s">
        <v>2204</v>
      </c>
      <c r="J2185" s="21">
        <f t="shared" ca="1" si="104"/>
        <v>57</v>
      </c>
      <c r="K2185" s="21">
        <f t="shared" ca="1" si="105"/>
        <v>56</v>
      </c>
    </row>
    <row r="2186" spans="1:11" x14ac:dyDescent="0.25">
      <c r="A2186" s="40" t="s">
        <v>4614</v>
      </c>
      <c r="B2186" s="22">
        <v>2001</v>
      </c>
      <c r="C2186" s="35" t="s">
        <v>3</v>
      </c>
      <c r="D2186" s="22" t="s">
        <v>63</v>
      </c>
      <c r="E2186" s="36" t="s">
        <v>64</v>
      </c>
      <c r="F2186" s="22" t="s">
        <v>76</v>
      </c>
      <c r="G2186" s="21" t="str">
        <f t="shared" ca="1" si="103"/>
        <v>VETERANS</v>
      </c>
      <c r="H2186" s="25">
        <v>20194</v>
      </c>
      <c r="I2186" s="37" t="s">
        <v>2205</v>
      </c>
      <c r="J2186" s="21">
        <f t="shared" ca="1" si="104"/>
        <v>64</v>
      </c>
      <c r="K2186" s="21">
        <f t="shared" ca="1" si="105"/>
        <v>63</v>
      </c>
    </row>
    <row r="2187" spans="1:11" x14ac:dyDescent="0.25">
      <c r="A2187" s="40" t="s">
        <v>4615</v>
      </c>
      <c r="B2187" s="23">
        <v>2001</v>
      </c>
      <c r="C2187" s="38" t="s">
        <v>3</v>
      </c>
      <c r="D2187" s="23" t="s">
        <v>63</v>
      </c>
      <c r="E2187" s="34" t="s">
        <v>64</v>
      </c>
      <c r="F2187" s="23" t="s">
        <v>76</v>
      </c>
      <c r="G2187" s="21" t="str">
        <f t="shared" ca="1" si="103"/>
        <v>VETERANS</v>
      </c>
      <c r="H2187" s="26">
        <v>22410</v>
      </c>
      <c r="I2187" s="39" t="s">
        <v>2206</v>
      </c>
      <c r="J2187" s="21">
        <f t="shared" ca="1" si="104"/>
        <v>58</v>
      </c>
      <c r="K2187" s="21">
        <f t="shared" ca="1" si="105"/>
        <v>57</v>
      </c>
    </row>
    <row r="2188" spans="1:11" x14ac:dyDescent="0.25">
      <c r="A2188" s="40" t="s">
        <v>4616</v>
      </c>
      <c r="B2188" s="22">
        <v>2001</v>
      </c>
      <c r="C2188" s="35" t="s">
        <v>3</v>
      </c>
      <c r="D2188" s="22" t="s">
        <v>63</v>
      </c>
      <c r="E2188" s="36" t="s">
        <v>64</v>
      </c>
      <c r="F2188" s="22" t="s">
        <v>76</v>
      </c>
      <c r="G2188" s="21" t="str">
        <f t="shared" ca="1" si="103"/>
        <v>SENIORS</v>
      </c>
      <c r="H2188" s="25">
        <v>25042</v>
      </c>
      <c r="I2188" s="37" t="s">
        <v>2207</v>
      </c>
      <c r="J2188" s="21">
        <f t="shared" ca="1" si="104"/>
        <v>51</v>
      </c>
      <c r="K2188" s="21">
        <f t="shared" ca="1" si="105"/>
        <v>50</v>
      </c>
    </row>
    <row r="2189" spans="1:11" x14ac:dyDescent="0.25">
      <c r="A2189" s="40" t="s">
        <v>4617</v>
      </c>
      <c r="B2189" s="23">
        <v>2007</v>
      </c>
      <c r="C2189" s="38" t="s">
        <v>5</v>
      </c>
      <c r="D2189" s="23" t="s">
        <v>63</v>
      </c>
      <c r="E2189" s="34" t="s">
        <v>64</v>
      </c>
      <c r="F2189" s="23" t="s">
        <v>77</v>
      </c>
      <c r="G2189" s="21" t="str">
        <f t="shared" ca="1" si="103"/>
        <v>SENIORS</v>
      </c>
      <c r="H2189" s="26">
        <v>30649</v>
      </c>
      <c r="I2189" s="39" t="s">
        <v>2210</v>
      </c>
      <c r="J2189" s="21">
        <f t="shared" ca="1" si="104"/>
        <v>36</v>
      </c>
      <c r="K2189" s="21">
        <f t="shared" ca="1" si="105"/>
        <v>35</v>
      </c>
    </row>
    <row r="2190" spans="1:11" x14ac:dyDescent="0.25">
      <c r="A2190" s="40" t="s">
        <v>4618</v>
      </c>
      <c r="B2190" s="22">
        <v>5003</v>
      </c>
      <c r="C2190" s="35" t="s">
        <v>40</v>
      </c>
      <c r="D2190" s="22" t="s">
        <v>63</v>
      </c>
      <c r="E2190" s="36" t="s">
        <v>64</v>
      </c>
      <c r="F2190" s="22" t="s">
        <v>76</v>
      </c>
      <c r="G2190" s="21" t="str">
        <f t="shared" ca="1" si="103"/>
        <v>VETERANS</v>
      </c>
      <c r="H2190" s="25">
        <v>22609</v>
      </c>
      <c r="I2190" s="37" t="s">
        <v>2209</v>
      </c>
      <c r="J2190" s="21">
        <f t="shared" ca="1" si="104"/>
        <v>58</v>
      </c>
      <c r="K2190" s="21">
        <f t="shared" ca="1" si="105"/>
        <v>57</v>
      </c>
    </row>
    <row r="2191" spans="1:11" x14ac:dyDescent="0.25">
      <c r="A2191" s="40" t="s">
        <v>4619</v>
      </c>
      <c r="B2191" s="23">
        <v>5015</v>
      </c>
      <c r="C2191" s="38" t="s">
        <v>45</v>
      </c>
      <c r="D2191" s="23" t="s">
        <v>63</v>
      </c>
      <c r="E2191" s="34" t="s">
        <v>64</v>
      </c>
      <c r="F2191" s="23" t="s">
        <v>77</v>
      </c>
      <c r="G2191" s="21" t="str">
        <f t="shared" ca="1" si="103"/>
        <v>SENIORS</v>
      </c>
      <c r="H2191" s="26">
        <v>31770</v>
      </c>
      <c r="I2191" s="39" t="s">
        <v>2208</v>
      </c>
      <c r="J2191" s="21">
        <f t="shared" ca="1" si="104"/>
        <v>33</v>
      </c>
      <c r="K2191" s="21">
        <f t="shared" ca="1" si="105"/>
        <v>32</v>
      </c>
    </row>
    <row r="2192" spans="1:11" x14ac:dyDescent="0.25">
      <c r="A2192" s="40" t="s">
        <v>4620</v>
      </c>
      <c r="B2192" s="22">
        <v>5026</v>
      </c>
      <c r="C2192" s="35" t="s">
        <v>51</v>
      </c>
      <c r="D2192" s="22" t="s">
        <v>63</v>
      </c>
      <c r="E2192" s="36" t="s">
        <v>64</v>
      </c>
      <c r="F2192" s="22" t="s">
        <v>76</v>
      </c>
      <c r="G2192" s="21" t="str">
        <f t="shared" ca="1" si="103"/>
        <v>SENIORS</v>
      </c>
      <c r="H2192" s="25">
        <v>24284</v>
      </c>
      <c r="I2192" s="37" t="s">
        <v>2211</v>
      </c>
      <c r="J2192" s="21">
        <f t="shared" ca="1" si="104"/>
        <v>53</v>
      </c>
      <c r="K2192" s="21">
        <f t="shared" ca="1" si="105"/>
        <v>52</v>
      </c>
    </row>
    <row r="2193" spans="1:11" x14ac:dyDescent="0.25">
      <c r="A2193" s="40" t="s">
        <v>4621</v>
      </c>
      <c r="B2193" s="23">
        <v>5027</v>
      </c>
      <c r="C2193" s="38" t="s">
        <v>52</v>
      </c>
      <c r="D2193" s="23" t="s">
        <v>64</v>
      </c>
      <c r="E2193" s="34" t="s">
        <v>64</v>
      </c>
      <c r="F2193" s="23" t="s">
        <v>77</v>
      </c>
      <c r="G2193" s="21" t="str">
        <f t="shared" ca="1" si="103"/>
        <v>VETERANS</v>
      </c>
      <c r="H2193" s="26">
        <v>17719</v>
      </c>
      <c r="I2193" s="39" t="s">
        <v>2213</v>
      </c>
      <c r="J2193" s="21">
        <f t="shared" ca="1" si="104"/>
        <v>71</v>
      </c>
      <c r="K2193" s="21">
        <f t="shared" ca="1" si="105"/>
        <v>70</v>
      </c>
    </row>
    <row r="2194" spans="1:11" x14ac:dyDescent="0.25">
      <c r="A2194" s="40" t="s">
        <v>4622</v>
      </c>
      <c r="B2194" s="23">
        <v>5027</v>
      </c>
      <c r="C2194" s="38" t="s">
        <v>52</v>
      </c>
      <c r="D2194" s="23" t="s">
        <v>63</v>
      </c>
      <c r="E2194" s="34" t="s">
        <v>64</v>
      </c>
      <c r="F2194" s="23" t="s">
        <v>76</v>
      </c>
      <c r="G2194" s="21" t="str">
        <f t="shared" ca="1" si="103"/>
        <v>SENIORS</v>
      </c>
      <c r="H2194" s="26">
        <v>24905</v>
      </c>
      <c r="I2194" s="39" t="s">
        <v>2214</v>
      </c>
      <c r="J2194" s="21">
        <f t="shared" ca="1" si="104"/>
        <v>51</v>
      </c>
      <c r="K2194" s="21">
        <f t="shared" ca="1" si="105"/>
        <v>51</v>
      </c>
    </row>
    <row r="2195" spans="1:11" x14ac:dyDescent="0.25">
      <c r="A2195" s="40" t="s">
        <v>4623</v>
      </c>
      <c r="B2195" s="22">
        <v>5034</v>
      </c>
      <c r="C2195" s="35" t="s">
        <v>58</v>
      </c>
      <c r="D2195" s="22" t="s">
        <v>63</v>
      </c>
      <c r="E2195" s="36" t="s">
        <v>64</v>
      </c>
      <c r="F2195" s="22" t="s">
        <v>76</v>
      </c>
      <c r="G2195" s="21" t="str">
        <f t="shared" ca="1" si="103"/>
        <v>SENIORS</v>
      </c>
      <c r="H2195" s="25">
        <v>24590</v>
      </c>
      <c r="I2195" s="37" t="s">
        <v>2212</v>
      </c>
      <c r="J2195" s="21">
        <f t="shared" ca="1" si="104"/>
        <v>52</v>
      </c>
      <c r="K2195" s="21">
        <f t="shared" ca="1" si="105"/>
        <v>51</v>
      </c>
    </row>
    <row r="2196" spans="1:11" x14ac:dyDescent="0.25">
      <c r="A2196" s="40" t="s">
        <v>4624</v>
      </c>
      <c r="B2196" s="22">
        <v>3009</v>
      </c>
      <c r="C2196" s="35" t="s">
        <v>30</v>
      </c>
      <c r="D2196" s="22" t="s">
        <v>63</v>
      </c>
      <c r="E2196" s="36" t="s">
        <v>64</v>
      </c>
      <c r="F2196" s="22" t="s">
        <v>76</v>
      </c>
      <c r="G2196" s="21" t="str">
        <f t="shared" ca="1" si="103"/>
        <v>VETERANS</v>
      </c>
      <c r="H2196" s="25">
        <v>19383</v>
      </c>
      <c r="I2196" s="37" t="s">
        <v>2215</v>
      </c>
      <c r="J2196" s="21">
        <f t="shared" ca="1" si="104"/>
        <v>66</v>
      </c>
      <c r="K2196" s="21">
        <f t="shared" ca="1" si="105"/>
        <v>66</v>
      </c>
    </row>
    <row r="2197" spans="1:11" x14ac:dyDescent="0.25">
      <c r="A2197" s="40" t="s">
        <v>4625</v>
      </c>
      <c r="B2197" s="23">
        <v>2011</v>
      </c>
      <c r="C2197" s="38" t="s">
        <v>7</v>
      </c>
      <c r="D2197" s="23" t="s">
        <v>64</v>
      </c>
      <c r="E2197" s="34" t="s">
        <v>64</v>
      </c>
      <c r="F2197" s="23" t="s">
        <v>76</v>
      </c>
      <c r="G2197" s="21" t="str">
        <f t="shared" ca="1" si="103"/>
        <v>SENIORS</v>
      </c>
      <c r="H2197" s="26">
        <v>24683</v>
      </c>
      <c r="I2197" s="39" t="s">
        <v>2216</v>
      </c>
      <c r="J2197" s="21">
        <f t="shared" ca="1" si="104"/>
        <v>52</v>
      </c>
      <c r="K2197" s="21">
        <f t="shared" ca="1" si="105"/>
        <v>51</v>
      </c>
    </row>
    <row r="2198" spans="1:11" x14ac:dyDescent="0.25">
      <c r="A2198" s="40" t="s">
        <v>4626</v>
      </c>
      <c r="B2198" s="22">
        <v>2007</v>
      </c>
      <c r="C2198" s="35" t="s">
        <v>5</v>
      </c>
      <c r="D2198" s="22" t="s">
        <v>63</v>
      </c>
      <c r="E2198" s="36" t="s">
        <v>64</v>
      </c>
      <c r="F2198" s="22" t="s">
        <v>76</v>
      </c>
      <c r="G2198" s="21" t="str">
        <f t="shared" ca="1" si="103"/>
        <v>SENIORS</v>
      </c>
      <c r="H2198" s="25">
        <v>24430</v>
      </c>
      <c r="I2198" s="37" t="s">
        <v>2217</v>
      </c>
      <c r="J2198" s="21">
        <f t="shared" ca="1" si="104"/>
        <v>53</v>
      </c>
      <c r="K2198" s="21">
        <f t="shared" ca="1" si="105"/>
        <v>52</v>
      </c>
    </row>
    <row r="2199" spans="1:11" x14ac:dyDescent="0.25">
      <c r="A2199" s="40" t="s">
        <v>4627</v>
      </c>
      <c r="B2199" s="23">
        <v>2011</v>
      </c>
      <c r="C2199" s="38" t="s">
        <v>7</v>
      </c>
      <c r="D2199" s="23" t="s">
        <v>63</v>
      </c>
      <c r="E2199" s="34" t="s">
        <v>64</v>
      </c>
      <c r="F2199" s="23" t="s">
        <v>76</v>
      </c>
      <c r="G2199" s="21" t="str">
        <f t="shared" ca="1" si="103"/>
        <v>VETERANS</v>
      </c>
      <c r="H2199" s="26">
        <v>21546</v>
      </c>
      <c r="I2199" s="39" t="s">
        <v>2218</v>
      </c>
      <c r="J2199" s="21">
        <f t="shared" ca="1" si="104"/>
        <v>61</v>
      </c>
      <c r="K2199" s="21">
        <f t="shared" ca="1" si="105"/>
        <v>60</v>
      </c>
    </row>
    <row r="2200" spans="1:11" x14ac:dyDescent="0.25">
      <c r="A2200" s="40" t="s">
        <v>4628</v>
      </c>
      <c r="B2200" s="22">
        <v>2011</v>
      </c>
      <c r="C2200" s="35" t="s">
        <v>7</v>
      </c>
      <c r="D2200" s="22" t="s">
        <v>64</v>
      </c>
      <c r="E2200" s="36" t="s">
        <v>64</v>
      </c>
      <c r="F2200" s="22" t="s">
        <v>76</v>
      </c>
      <c r="G2200" s="21" t="str">
        <f t="shared" ca="1" si="103"/>
        <v>VETERANS</v>
      </c>
      <c r="H2200" s="25">
        <v>22717</v>
      </c>
      <c r="I2200" s="37" t="s">
        <v>2219</v>
      </c>
      <c r="J2200" s="21">
        <f t="shared" ca="1" si="104"/>
        <v>57</v>
      </c>
      <c r="K2200" s="21">
        <f t="shared" ca="1" si="105"/>
        <v>57</v>
      </c>
    </row>
    <row r="2201" spans="1:11" x14ac:dyDescent="0.25">
      <c r="A2201" s="40" t="s">
        <v>4629</v>
      </c>
      <c r="B2201" s="23">
        <v>5015</v>
      </c>
      <c r="C2201" s="38" t="s">
        <v>45</v>
      </c>
      <c r="D2201" s="23" t="s">
        <v>63</v>
      </c>
      <c r="E2201" s="34" t="s">
        <v>64</v>
      </c>
      <c r="F2201" s="23" t="s">
        <v>76</v>
      </c>
      <c r="G2201" s="21" t="str">
        <f t="shared" ca="1" si="103"/>
        <v>VETERANS</v>
      </c>
      <c r="H2201" s="26">
        <v>22437</v>
      </c>
      <c r="I2201" s="39" t="s">
        <v>2220</v>
      </c>
      <c r="J2201" s="21">
        <f t="shared" ca="1" si="104"/>
        <v>58</v>
      </c>
      <c r="K2201" s="21">
        <f t="shared" ca="1" si="105"/>
        <v>57</v>
      </c>
    </row>
    <row r="2202" spans="1:11" x14ac:dyDescent="0.25">
      <c r="A2202" s="40" t="s">
        <v>4630</v>
      </c>
      <c r="B2202" s="22">
        <v>3006</v>
      </c>
      <c r="C2202" s="35" t="s">
        <v>27</v>
      </c>
      <c r="D2202" s="22" t="s">
        <v>63</v>
      </c>
      <c r="E2202" s="36" t="s">
        <v>64</v>
      </c>
      <c r="F2202" s="22" t="s">
        <v>76</v>
      </c>
      <c r="G2202" s="21" t="str">
        <f t="shared" ca="1" si="103"/>
        <v>VETERANS</v>
      </c>
      <c r="H2202" s="25">
        <v>21977</v>
      </c>
      <c r="I2202" s="37" t="s">
        <v>2221</v>
      </c>
      <c r="J2202" s="21">
        <f t="shared" ca="1" si="104"/>
        <v>59</v>
      </c>
      <c r="K2202" s="21">
        <f t="shared" ca="1" si="105"/>
        <v>59</v>
      </c>
    </row>
    <row r="2203" spans="1:11" x14ac:dyDescent="0.25">
      <c r="A2203" s="40" t="s">
        <v>4631</v>
      </c>
      <c r="B2203" s="23">
        <v>3006</v>
      </c>
      <c r="C2203" s="38" t="s">
        <v>27</v>
      </c>
      <c r="D2203" s="23" t="s">
        <v>64</v>
      </c>
      <c r="E2203" s="34" t="s">
        <v>64</v>
      </c>
      <c r="F2203" s="23" t="s">
        <v>76</v>
      </c>
      <c r="G2203" s="21" t="str">
        <f t="shared" ca="1" si="103"/>
        <v>VETERANS</v>
      </c>
      <c r="H2203" s="26">
        <v>21426</v>
      </c>
      <c r="I2203" s="39" t="s">
        <v>2222</v>
      </c>
      <c r="J2203" s="21">
        <f t="shared" ca="1" si="104"/>
        <v>61</v>
      </c>
      <c r="K2203" s="21">
        <f t="shared" ca="1" si="105"/>
        <v>60</v>
      </c>
    </row>
    <row r="2204" spans="1:11" x14ac:dyDescent="0.25">
      <c r="A2204" s="40" t="s">
        <v>4632</v>
      </c>
      <c r="B2204" s="22">
        <v>5003</v>
      </c>
      <c r="C2204" s="35" t="s">
        <v>40</v>
      </c>
      <c r="D2204" s="22" t="s">
        <v>63</v>
      </c>
      <c r="E2204" s="36" t="s">
        <v>64</v>
      </c>
      <c r="F2204" s="22" t="s">
        <v>76</v>
      </c>
      <c r="G2204" s="21" t="str">
        <f t="shared" ca="1" si="103"/>
        <v>VETERANS</v>
      </c>
      <c r="H2204" s="25">
        <v>20812</v>
      </c>
      <c r="I2204" s="37" t="s">
        <v>2223</v>
      </c>
      <c r="J2204" s="21">
        <f t="shared" ca="1" si="104"/>
        <v>63</v>
      </c>
      <c r="K2204" s="21">
        <f t="shared" ca="1" si="105"/>
        <v>62</v>
      </c>
    </row>
    <row r="2205" spans="1:11" x14ac:dyDescent="0.25">
      <c r="A2205" s="40" t="s">
        <v>4633</v>
      </c>
      <c r="B2205" s="23">
        <v>2022</v>
      </c>
      <c r="C2205" s="38" t="s">
        <v>12</v>
      </c>
      <c r="D2205" s="23" t="s">
        <v>63</v>
      </c>
      <c r="E2205" s="34" t="s">
        <v>64</v>
      </c>
      <c r="F2205" s="23" t="s">
        <v>76</v>
      </c>
      <c r="G2205" s="21" t="str">
        <f t="shared" ca="1" si="103"/>
        <v>VETERANS</v>
      </c>
      <c r="H2205" s="26">
        <v>19687</v>
      </c>
      <c r="I2205" s="39" t="s">
        <v>2224</v>
      </c>
      <c r="J2205" s="21">
        <f t="shared" ca="1" si="104"/>
        <v>66</v>
      </c>
      <c r="K2205" s="21">
        <f t="shared" ca="1" si="105"/>
        <v>65</v>
      </c>
    </row>
    <row r="2206" spans="1:11" x14ac:dyDescent="0.25">
      <c r="A2206" s="40" t="s">
        <v>4634</v>
      </c>
      <c r="B2206" s="22">
        <v>2020</v>
      </c>
      <c r="C2206" s="35" t="s">
        <v>11</v>
      </c>
      <c r="D2206" s="22" t="s">
        <v>63</v>
      </c>
      <c r="E2206" s="36" t="s">
        <v>64</v>
      </c>
      <c r="F2206" s="22" t="s">
        <v>76</v>
      </c>
      <c r="G2206" s="21" t="str">
        <f t="shared" ca="1" si="103"/>
        <v>SENIORS</v>
      </c>
      <c r="H2206" s="25">
        <v>23898</v>
      </c>
      <c r="I2206" s="37" t="s">
        <v>2225</v>
      </c>
      <c r="J2206" s="21">
        <f t="shared" ca="1" si="104"/>
        <v>54</v>
      </c>
      <c r="K2206" s="21">
        <f t="shared" ca="1" si="105"/>
        <v>53</v>
      </c>
    </row>
    <row r="2207" spans="1:11" x14ac:dyDescent="0.25">
      <c r="A2207" s="40" t="s">
        <v>4635</v>
      </c>
      <c r="B2207" s="23">
        <v>5024</v>
      </c>
      <c r="C2207" s="38" t="s">
        <v>49</v>
      </c>
      <c r="D2207" s="23" t="s">
        <v>63</v>
      </c>
      <c r="E2207" s="34" t="s">
        <v>64</v>
      </c>
      <c r="F2207" s="23" t="s">
        <v>76</v>
      </c>
      <c r="G2207" s="21" t="str">
        <f t="shared" ca="1" si="103"/>
        <v>VETERANS</v>
      </c>
      <c r="H2207" s="26">
        <v>20866</v>
      </c>
      <c r="I2207" s="39" t="s">
        <v>2226</v>
      </c>
      <c r="J2207" s="21">
        <f t="shared" ca="1" si="104"/>
        <v>62</v>
      </c>
      <c r="K2207" s="21">
        <f t="shared" ca="1" si="105"/>
        <v>62</v>
      </c>
    </row>
    <row r="2208" spans="1:11" x14ac:dyDescent="0.25">
      <c r="A2208" s="40" t="s">
        <v>4636</v>
      </c>
      <c r="B2208" s="22">
        <v>2001</v>
      </c>
      <c r="C2208" s="35" t="s">
        <v>3</v>
      </c>
      <c r="D2208" s="22" t="s">
        <v>63</v>
      </c>
      <c r="E2208" s="36" t="s">
        <v>64</v>
      </c>
      <c r="F2208" s="22" t="s">
        <v>76</v>
      </c>
      <c r="G2208" s="21" t="str">
        <f t="shared" ca="1" si="103"/>
        <v>VETERANS</v>
      </c>
      <c r="H2208" s="25">
        <v>14737</v>
      </c>
      <c r="I2208" s="37" t="s">
        <v>2228</v>
      </c>
      <c r="J2208" s="21">
        <f t="shared" ca="1" si="104"/>
        <v>79</v>
      </c>
      <c r="K2208" s="21">
        <f t="shared" ca="1" si="105"/>
        <v>78</v>
      </c>
    </row>
    <row r="2209" spans="1:11" x14ac:dyDescent="0.25">
      <c r="A2209" s="40" t="s">
        <v>4637</v>
      </c>
      <c r="B2209" s="22">
        <v>2007</v>
      </c>
      <c r="C2209" s="35" t="s">
        <v>5</v>
      </c>
      <c r="D2209" s="22" t="s">
        <v>63</v>
      </c>
      <c r="E2209" s="36" t="s">
        <v>64</v>
      </c>
      <c r="F2209" s="22" t="s">
        <v>77</v>
      </c>
      <c r="G2209" s="21" t="str">
        <f t="shared" ca="1" si="103"/>
        <v>SENIORS</v>
      </c>
      <c r="H2209" s="25">
        <v>29870</v>
      </c>
      <c r="I2209" s="37" t="s">
        <v>2233</v>
      </c>
      <c r="J2209" s="21">
        <f t="shared" ca="1" si="104"/>
        <v>38</v>
      </c>
      <c r="K2209" s="21">
        <f t="shared" ca="1" si="105"/>
        <v>37</v>
      </c>
    </row>
    <row r="2210" spans="1:11" x14ac:dyDescent="0.25">
      <c r="A2210" s="40" t="s">
        <v>4638</v>
      </c>
      <c r="B2210" s="23">
        <v>2007</v>
      </c>
      <c r="C2210" s="38" t="s">
        <v>5</v>
      </c>
      <c r="D2210" s="23" t="s">
        <v>63</v>
      </c>
      <c r="E2210" s="34" t="s">
        <v>64</v>
      </c>
      <c r="F2210" s="23" t="s">
        <v>76</v>
      </c>
      <c r="G2210" s="21" t="str">
        <f t="shared" ca="1" si="103"/>
        <v>SENIORS</v>
      </c>
      <c r="H2210" s="26">
        <v>26418</v>
      </c>
      <c r="I2210" s="39" t="s">
        <v>2234</v>
      </c>
      <c r="J2210" s="21">
        <f t="shared" ca="1" si="104"/>
        <v>47</v>
      </c>
      <c r="K2210" s="21">
        <f t="shared" ca="1" si="105"/>
        <v>46</v>
      </c>
    </row>
    <row r="2211" spans="1:11" x14ac:dyDescent="0.25">
      <c r="A2211" s="40" t="s">
        <v>4639</v>
      </c>
      <c r="B2211" s="22">
        <v>2020</v>
      </c>
      <c r="C2211" s="35" t="s">
        <v>11</v>
      </c>
      <c r="D2211" s="22" t="s">
        <v>63</v>
      </c>
      <c r="E2211" s="36" t="s">
        <v>64</v>
      </c>
      <c r="F2211" s="22" t="s">
        <v>76</v>
      </c>
      <c r="G2211" s="21" t="str">
        <f t="shared" ca="1" si="103"/>
        <v>VETERANS</v>
      </c>
      <c r="H2211" s="25">
        <v>21686</v>
      </c>
      <c r="I2211" s="37" t="s">
        <v>2229</v>
      </c>
      <c r="J2211" s="21">
        <f t="shared" ca="1" si="104"/>
        <v>60</v>
      </c>
      <c r="K2211" s="21">
        <f t="shared" ca="1" si="105"/>
        <v>59</v>
      </c>
    </row>
    <row r="2212" spans="1:11" x14ac:dyDescent="0.25">
      <c r="A2212" s="40" t="s">
        <v>4640</v>
      </c>
      <c r="B2212" s="23">
        <v>2020</v>
      </c>
      <c r="C2212" s="38" t="s">
        <v>11</v>
      </c>
      <c r="D2212" s="23" t="s">
        <v>64</v>
      </c>
      <c r="E2212" s="34" t="s">
        <v>64</v>
      </c>
      <c r="F2212" s="23" t="s">
        <v>76</v>
      </c>
      <c r="G2212" s="21" t="str">
        <f t="shared" ca="1" si="103"/>
        <v>SENIORS</v>
      </c>
      <c r="H2212" s="26">
        <v>23156</v>
      </c>
      <c r="I2212" s="39" t="s">
        <v>2230</v>
      </c>
      <c r="J2212" s="21">
        <f t="shared" ca="1" si="104"/>
        <v>56</v>
      </c>
      <c r="K2212" s="21">
        <f t="shared" ca="1" si="105"/>
        <v>55</v>
      </c>
    </row>
    <row r="2213" spans="1:11" x14ac:dyDescent="0.25">
      <c r="A2213" s="40" t="s">
        <v>4641</v>
      </c>
      <c r="B2213" s="23">
        <v>2020</v>
      </c>
      <c r="C2213" s="38" t="s">
        <v>11</v>
      </c>
      <c r="D2213" s="23" t="s">
        <v>63</v>
      </c>
      <c r="E2213" s="34" t="s">
        <v>64</v>
      </c>
      <c r="F2213" s="23" t="s">
        <v>76</v>
      </c>
      <c r="G2213" s="21" t="str">
        <f t="shared" ca="1" si="103"/>
        <v>VETERANS</v>
      </c>
      <c r="H2213" s="26">
        <v>18786</v>
      </c>
      <c r="I2213" s="39" t="s">
        <v>2231</v>
      </c>
      <c r="J2213" s="21">
        <f t="shared" ca="1" si="104"/>
        <v>68</v>
      </c>
      <c r="K2213" s="21">
        <f t="shared" ca="1" si="105"/>
        <v>67</v>
      </c>
    </row>
    <row r="2214" spans="1:11" x14ac:dyDescent="0.25">
      <c r="A2214" s="40" t="s">
        <v>4642</v>
      </c>
      <c r="B2214" s="23">
        <v>3008</v>
      </c>
      <c r="C2214" s="38" t="s">
        <v>29</v>
      </c>
      <c r="D2214" s="23" t="s">
        <v>64</v>
      </c>
      <c r="E2214" s="34" t="s">
        <v>64</v>
      </c>
      <c r="F2214" s="23" t="s">
        <v>76</v>
      </c>
      <c r="G2214" s="21" t="str">
        <f t="shared" ca="1" si="103"/>
        <v>VETERANS</v>
      </c>
      <c r="H2214" s="26">
        <v>19832</v>
      </c>
      <c r="I2214" s="39" t="s">
        <v>2227</v>
      </c>
      <c r="J2214" s="21">
        <f t="shared" ca="1" si="104"/>
        <v>65</v>
      </c>
      <c r="K2214" s="21">
        <f t="shared" ca="1" si="105"/>
        <v>64</v>
      </c>
    </row>
    <row r="2215" spans="1:11" x14ac:dyDescent="0.25">
      <c r="A2215" s="40" t="s">
        <v>4643</v>
      </c>
      <c r="B2215" s="22">
        <v>3009</v>
      </c>
      <c r="C2215" s="35" t="s">
        <v>30</v>
      </c>
      <c r="D2215" s="22" t="s">
        <v>63</v>
      </c>
      <c r="E2215" s="36" t="s">
        <v>64</v>
      </c>
      <c r="F2215" s="22" t="s">
        <v>76</v>
      </c>
      <c r="G2215" s="21" t="str">
        <f t="shared" ca="1" si="103"/>
        <v>VETERANS</v>
      </c>
      <c r="H2215" s="25">
        <v>17564</v>
      </c>
      <c r="I2215" s="37" t="s">
        <v>2232</v>
      </c>
      <c r="J2215" s="21">
        <f t="shared" ca="1" si="104"/>
        <v>71</v>
      </c>
      <c r="K2215" s="21">
        <f t="shared" ca="1" si="105"/>
        <v>71</v>
      </c>
    </row>
    <row r="2216" spans="1:11" x14ac:dyDescent="0.25">
      <c r="A2216" s="40" t="s">
        <v>4644</v>
      </c>
      <c r="B2216" s="22">
        <v>3025</v>
      </c>
      <c r="C2216" s="35" t="s">
        <v>39</v>
      </c>
      <c r="D2216" s="22" t="s">
        <v>63</v>
      </c>
      <c r="E2216" s="36" t="s">
        <v>64</v>
      </c>
      <c r="F2216" s="22" t="s">
        <v>76</v>
      </c>
      <c r="G2216" s="21" t="str">
        <f t="shared" ca="1" si="103"/>
        <v>SENIORS</v>
      </c>
      <c r="H2216" s="25">
        <v>32104</v>
      </c>
      <c r="I2216" s="37" t="s">
        <v>2235</v>
      </c>
      <c r="J2216" s="21">
        <f t="shared" ca="1" si="104"/>
        <v>32</v>
      </c>
      <c r="K2216" s="21">
        <f t="shared" ca="1" si="105"/>
        <v>31</v>
      </c>
    </row>
    <row r="2217" spans="1:11" x14ac:dyDescent="0.25">
      <c r="A2217" s="40" t="s">
        <v>4645</v>
      </c>
      <c r="B2217" s="23">
        <v>2022</v>
      </c>
      <c r="C2217" s="38" t="s">
        <v>12</v>
      </c>
      <c r="D2217" s="23" t="s">
        <v>63</v>
      </c>
      <c r="E2217" s="34" t="s">
        <v>64</v>
      </c>
      <c r="F2217" s="23" t="s">
        <v>77</v>
      </c>
      <c r="G2217" s="21" t="str">
        <f t="shared" ca="1" si="103"/>
        <v>VETERANS</v>
      </c>
      <c r="H2217" s="26">
        <v>22398</v>
      </c>
      <c r="I2217" s="39" t="s">
        <v>2236</v>
      </c>
      <c r="J2217" s="21">
        <f t="shared" ca="1" si="104"/>
        <v>58</v>
      </c>
      <c r="K2217" s="21">
        <f t="shared" ca="1" si="105"/>
        <v>57</v>
      </c>
    </row>
    <row r="2218" spans="1:11" x14ac:dyDescent="0.25">
      <c r="A2218" s="40" t="s">
        <v>4646</v>
      </c>
      <c r="B2218" s="22">
        <v>2007</v>
      </c>
      <c r="C2218" s="35" t="s">
        <v>5</v>
      </c>
      <c r="D2218" s="22" t="s">
        <v>63</v>
      </c>
      <c r="E2218" s="36" t="s">
        <v>64</v>
      </c>
      <c r="F2218" s="22" t="s">
        <v>76</v>
      </c>
      <c r="G2218" s="21" t="str">
        <f t="shared" ca="1" si="103"/>
        <v>VETERANS</v>
      </c>
      <c r="H2218" s="25">
        <v>20699</v>
      </c>
      <c r="I2218" s="37" t="s">
        <v>2237</v>
      </c>
      <c r="J2218" s="21">
        <f t="shared" ca="1" si="104"/>
        <v>63</v>
      </c>
      <c r="K2218" s="21">
        <f t="shared" ca="1" si="105"/>
        <v>62</v>
      </c>
    </row>
    <row r="2219" spans="1:11" x14ac:dyDescent="0.25">
      <c r="A2219" s="40" t="s">
        <v>4647</v>
      </c>
      <c r="B2219" s="23">
        <v>2007</v>
      </c>
      <c r="C2219" s="38" t="s">
        <v>5</v>
      </c>
      <c r="D2219" s="23" t="s">
        <v>64</v>
      </c>
      <c r="E2219" s="34" t="s">
        <v>64</v>
      </c>
      <c r="F2219" s="23" t="s">
        <v>76</v>
      </c>
      <c r="G2219" s="21" t="str">
        <f t="shared" ca="1" si="103"/>
        <v>VETERANS</v>
      </c>
      <c r="H2219" s="26">
        <v>20998</v>
      </c>
      <c r="I2219" s="39" t="s">
        <v>2238</v>
      </c>
      <c r="J2219" s="21">
        <f t="shared" ca="1" si="104"/>
        <v>62</v>
      </c>
      <c r="K2219" s="21">
        <f t="shared" ca="1" si="105"/>
        <v>61</v>
      </c>
    </row>
    <row r="2220" spans="1:11" x14ac:dyDescent="0.25">
      <c r="A2220" s="40" t="s">
        <v>4648</v>
      </c>
      <c r="B2220" s="22">
        <v>2007</v>
      </c>
      <c r="C2220" s="35" t="s">
        <v>5</v>
      </c>
      <c r="D2220" s="22" t="s">
        <v>64</v>
      </c>
      <c r="E2220" s="36" t="s">
        <v>64</v>
      </c>
      <c r="F2220" s="22" t="s">
        <v>76</v>
      </c>
      <c r="G2220" s="21" t="str">
        <f t="shared" ca="1" si="103"/>
        <v>SENIORS</v>
      </c>
      <c r="H2220" s="25">
        <v>32744</v>
      </c>
      <c r="I2220" s="37" t="s">
        <v>2239</v>
      </c>
      <c r="J2220" s="21">
        <f t="shared" ca="1" si="104"/>
        <v>30</v>
      </c>
      <c r="K2220" s="21">
        <f t="shared" ca="1" si="105"/>
        <v>29</v>
      </c>
    </row>
    <row r="2221" spans="1:11" x14ac:dyDescent="0.25">
      <c r="A2221" s="40" t="s">
        <v>4649</v>
      </c>
      <c r="B2221" s="23">
        <v>3025</v>
      </c>
      <c r="C2221" s="38" t="s">
        <v>39</v>
      </c>
      <c r="D2221" s="23" t="s">
        <v>63</v>
      </c>
      <c r="E2221" s="34" t="s">
        <v>64</v>
      </c>
      <c r="F2221" s="23" t="s">
        <v>77</v>
      </c>
      <c r="G2221" s="21" t="str">
        <f t="shared" ca="1" si="103"/>
        <v>SENIORS</v>
      </c>
      <c r="H2221" s="26">
        <v>25199</v>
      </c>
      <c r="I2221" s="39" t="s">
        <v>2240</v>
      </c>
      <c r="J2221" s="21">
        <f t="shared" ca="1" si="104"/>
        <v>51</v>
      </c>
      <c r="K2221" s="21">
        <f t="shared" ca="1" si="105"/>
        <v>50</v>
      </c>
    </row>
    <row r="2222" spans="1:11" x14ac:dyDescent="0.25">
      <c r="A2222" s="40" t="s">
        <v>4650</v>
      </c>
      <c r="B2222" s="22">
        <v>3021</v>
      </c>
      <c r="C2222" s="35" t="s">
        <v>36</v>
      </c>
      <c r="D2222" s="22" t="s">
        <v>63</v>
      </c>
      <c r="E2222" s="36" t="s">
        <v>64</v>
      </c>
      <c r="F2222" s="22" t="s">
        <v>76</v>
      </c>
      <c r="G2222" s="21" t="str">
        <f t="shared" ca="1" si="103"/>
        <v>VETERANS</v>
      </c>
      <c r="H2222" s="25">
        <v>22917</v>
      </c>
      <c r="I2222" s="37" t="s">
        <v>2241</v>
      </c>
      <c r="J2222" s="21">
        <f t="shared" ca="1" si="104"/>
        <v>57</v>
      </c>
      <c r="K2222" s="21">
        <f t="shared" ca="1" si="105"/>
        <v>56</v>
      </c>
    </row>
    <row r="2223" spans="1:11" x14ac:dyDescent="0.25">
      <c r="A2223" s="40" t="s">
        <v>4651</v>
      </c>
      <c r="B2223" s="23">
        <v>5032</v>
      </c>
      <c r="C2223" s="38" t="s">
        <v>57</v>
      </c>
      <c r="D2223" s="23" t="s">
        <v>63</v>
      </c>
      <c r="E2223" s="34" t="s">
        <v>64</v>
      </c>
      <c r="F2223" s="23" t="s">
        <v>76</v>
      </c>
      <c r="G2223" s="21" t="str">
        <f t="shared" ca="1" si="103"/>
        <v>SENIORS</v>
      </c>
      <c r="H2223" s="26">
        <v>24630</v>
      </c>
      <c r="I2223" s="39" t="s">
        <v>2242</v>
      </c>
      <c r="J2223" s="21">
        <f t="shared" ca="1" si="104"/>
        <v>52</v>
      </c>
      <c r="K2223" s="21">
        <f t="shared" ca="1" si="105"/>
        <v>51</v>
      </c>
    </row>
    <row r="2224" spans="1:11" x14ac:dyDescent="0.25">
      <c r="A2224" s="40" t="s">
        <v>4652</v>
      </c>
      <c r="B2224" s="22">
        <v>5032</v>
      </c>
      <c r="C2224" s="35" t="s">
        <v>57</v>
      </c>
      <c r="D2224" s="22" t="s">
        <v>64</v>
      </c>
      <c r="E2224" s="36" t="s">
        <v>64</v>
      </c>
      <c r="F2224" s="22" t="s">
        <v>76</v>
      </c>
      <c r="G2224" s="21" t="str">
        <f t="shared" ca="1" si="103"/>
        <v>SENIORS</v>
      </c>
      <c r="H2224" s="25">
        <v>25414</v>
      </c>
      <c r="I2224" s="37" t="s">
        <v>2243</v>
      </c>
      <c r="J2224" s="21">
        <f t="shared" ca="1" si="104"/>
        <v>50</v>
      </c>
      <c r="K2224" s="21">
        <f t="shared" ca="1" si="105"/>
        <v>49</v>
      </c>
    </row>
    <row r="2225" spans="1:11" x14ac:dyDescent="0.25">
      <c r="A2225" s="40" t="s">
        <v>4653</v>
      </c>
      <c r="B2225" s="23">
        <v>2001</v>
      </c>
      <c r="C2225" s="38" t="s">
        <v>3</v>
      </c>
      <c r="D2225" s="23" t="s">
        <v>63</v>
      </c>
      <c r="E2225" s="34" t="s">
        <v>64</v>
      </c>
      <c r="F2225" s="23" t="s">
        <v>76</v>
      </c>
      <c r="G2225" s="21" t="str">
        <f t="shared" ca="1" si="103"/>
        <v>VETERANS</v>
      </c>
      <c r="H2225" s="26">
        <v>21798</v>
      </c>
      <c r="I2225" s="39" t="s">
        <v>2245</v>
      </c>
      <c r="J2225" s="21">
        <f t="shared" ca="1" si="104"/>
        <v>60</v>
      </c>
      <c r="K2225" s="21">
        <f t="shared" ca="1" si="105"/>
        <v>59</v>
      </c>
    </row>
    <row r="2226" spans="1:11" x14ac:dyDescent="0.25">
      <c r="A2226" s="40" t="s">
        <v>4654</v>
      </c>
      <c r="B2226" s="23">
        <v>2001</v>
      </c>
      <c r="C2226" s="38" t="s">
        <v>3</v>
      </c>
      <c r="D2226" s="23" t="s">
        <v>63</v>
      </c>
      <c r="E2226" s="34" t="s">
        <v>64</v>
      </c>
      <c r="F2226" s="23" t="s">
        <v>76</v>
      </c>
      <c r="G2226" s="21" t="str">
        <f t="shared" ca="1" si="103"/>
        <v>VETERANS</v>
      </c>
      <c r="H2226" s="26">
        <v>21245</v>
      </c>
      <c r="I2226" s="39" t="s">
        <v>2246</v>
      </c>
      <c r="J2226" s="21">
        <f t="shared" ca="1" si="104"/>
        <v>61</v>
      </c>
      <c r="K2226" s="21">
        <f t="shared" ca="1" si="105"/>
        <v>61</v>
      </c>
    </row>
    <row r="2227" spans="1:11" x14ac:dyDescent="0.25">
      <c r="A2227" s="40" t="s">
        <v>4654</v>
      </c>
      <c r="B2227" s="22">
        <v>2020</v>
      </c>
      <c r="C2227" s="35" t="s">
        <v>11</v>
      </c>
      <c r="D2227" s="22" t="s">
        <v>63</v>
      </c>
      <c r="E2227" s="36" t="s">
        <v>64</v>
      </c>
      <c r="F2227" s="22" t="s">
        <v>76</v>
      </c>
      <c r="G2227" s="21" t="str">
        <f t="shared" ca="1" si="103"/>
        <v>VETERANS</v>
      </c>
      <c r="H2227" s="25">
        <v>13769</v>
      </c>
      <c r="I2227" s="37" t="s">
        <v>2247</v>
      </c>
      <c r="J2227" s="21">
        <f t="shared" ca="1" si="104"/>
        <v>82</v>
      </c>
      <c r="K2227" s="21">
        <f t="shared" ca="1" si="105"/>
        <v>81</v>
      </c>
    </row>
    <row r="2228" spans="1:11" x14ac:dyDescent="0.25">
      <c r="A2228" s="40" t="s">
        <v>4655</v>
      </c>
      <c r="B2228" s="23">
        <v>3003</v>
      </c>
      <c r="C2228" s="38" t="s">
        <v>24</v>
      </c>
      <c r="D2228" s="23" t="s">
        <v>63</v>
      </c>
      <c r="E2228" s="34" t="s">
        <v>64</v>
      </c>
      <c r="F2228" s="23" t="s">
        <v>76</v>
      </c>
      <c r="G2228" s="21" t="str">
        <f t="shared" ca="1" si="103"/>
        <v>VETERANS</v>
      </c>
      <c r="H2228" s="26">
        <v>19107</v>
      </c>
      <c r="I2228" s="39" t="s">
        <v>2251</v>
      </c>
      <c r="J2228" s="21">
        <f t="shared" ca="1" si="104"/>
        <v>67</v>
      </c>
      <c r="K2228" s="21">
        <f t="shared" ca="1" si="105"/>
        <v>66</v>
      </c>
    </row>
    <row r="2229" spans="1:11" x14ac:dyDescent="0.25">
      <c r="A2229" s="40" t="s">
        <v>4656</v>
      </c>
      <c r="B2229" s="23">
        <v>3008</v>
      </c>
      <c r="C2229" s="38" t="s">
        <v>29</v>
      </c>
      <c r="D2229" s="23" t="s">
        <v>63</v>
      </c>
      <c r="E2229" s="34" t="s">
        <v>64</v>
      </c>
      <c r="F2229" s="23" t="s">
        <v>76</v>
      </c>
      <c r="G2229" s="21" t="str">
        <f t="shared" ca="1" si="103"/>
        <v>SENIORS</v>
      </c>
      <c r="H2229" s="26">
        <v>24119</v>
      </c>
      <c r="I2229" s="39" t="s">
        <v>2244</v>
      </c>
      <c r="J2229" s="21">
        <f t="shared" ca="1" si="104"/>
        <v>53</v>
      </c>
      <c r="K2229" s="21">
        <f t="shared" ca="1" si="105"/>
        <v>53</v>
      </c>
    </row>
    <row r="2230" spans="1:11" x14ac:dyDescent="0.25">
      <c r="A2230" s="40" t="s">
        <v>4657</v>
      </c>
      <c r="B2230" s="22">
        <v>3013</v>
      </c>
      <c r="C2230" s="35" t="s">
        <v>33</v>
      </c>
      <c r="D2230" s="22" t="s">
        <v>64</v>
      </c>
      <c r="E2230" s="36" t="s">
        <v>64</v>
      </c>
      <c r="F2230" s="22" t="s">
        <v>76</v>
      </c>
      <c r="G2230" s="21" t="str">
        <f t="shared" ca="1" si="103"/>
        <v>SENIORS</v>
      </c>
      <c r="H2230" s="25">
        <v>24847</v>
      </c>
      <c r="I2230" s="37" t="s">
        <v>2249</v>
      </c>
      <c r="J2230" s="21">
        <f t="shared" ca="1" si="104"/>
        <v>51</v>
      </c>
      <c r="K2230" s="21">
        <f t="shared" ca="1" si="105"/>
        <v>51</v>
      </c>
    </row>
    <row r="2231" spans="1:11" x14ac:dyDescent="0.25">
      <c r="A2231" s="40" t="s">
        <v>4658</v>
      </c>
      <c r="B2231" s="23">
        <v>3013</v>
      </c>
      <c r="C2231" s="38" t="s">
        <v>33</v>
      </c>
      <c r="D2231" s="23" t="s">
        <v>63</v>
      </c>
      <c r="E2231" s="34" t="s">
        <v>64</v>
      </c>
      <c r="F2231" s="23" t="s">
        <v>76</v>
      </c>
      <c r="G2231" s="21" t="str">
        <f t="shared" ca="1" si="103"/>
        <v>SENIORS</v>
      </c>
      <c r="H2231" s="26">
        <v>25860</v>
      </c>
      <c r="I2231" s="39" t="s">
        <v>2250</v>
      </c>
      <c r="J2231" s="21">
        <f t="shared" ca="1" si="104"/>
        <v>49</v>
      </c>
      <c r="K2231" s="21">
        <f t="shared" ca="1" si="105"/>
        <v>48</v>
      </c>
    </row>
    <row r="2232" spans="1:11" x14ac:dyDescent="0.25">
      <c r="A2232" s="40" t="s">
        <v>4659</v>
      </c>
      <c r="B2232" s="22">
        <v>3022</v>
      </c>
      <c r="C2232" s="35" t="s">
        <v>37</v>
      </c>
      <c r="D2232" s="22" t="s">
        <v>63</v>
      </c>
      <c r="E2232" s="36" t="s">
        <v>64</v>
      </c>
      <c r="F2232" s="22" t="s">
        <v>76</v>
      </c>
      <c r="G2232" s="21" t="str">
        <f t="shared" ca="1" si="103"/>
        <v>VETERANS</v>
      </c>
      <c r="H2232" s="25">
        <v>13497</v>
      </c>
      <c r="I2232" s="37" t="s">
        <v>2252</v>
      </c>
      <c r="J2232" s="21">
        <f t="shared" ca="1" si="104"/>
        <v>83</v>
      </c>
      <c r="K2232" s="21">
        <f t="shared" ca="1" si="105"/>
        <v>82</v>
      </c>
    </row>
    <row r="2233" spans="1:11" x14ac:dyDescent="0.25">
      <c r="A2233" s="40" t="s">
        <v>4660</v>
      </c>
      <c r="B2233" s="22">
        <v>3024</v>
      </c>
      <c r="C2233" s="35" t="s">
        <v>38</v>
      </c>
      <c r="D2233" s="22" t="s">
        <v>63</v>
      </c>
      <c r="E2233" s="36" t="s">
        <v>64</v>
      </c>
      <c r="F2233" s="22" t="s">
        <v>77</v>
      </c>
      <c r="G2233" s="21" t="str">
        <f t="shared" ca="1" si="103"/>
        <v>SENIORS</v>
      </c>
      <c r="H2233" s="25">
        <v>30783</v>
      </c>
      <c r="I2233" s="37" t="s">
        <v>2248</v>
      </c>
      <c r="J2233" s="21">
        <f t="shared" ca="1" si="104"/>
        <v>35</v>
      </c>
      <c r="K2233" s="21">
        <f t="shared" ca="1" si="105"/>
        <v>34</v>
      </c>
    </row>
    <row r="2234" spans="1:11" x14ac:dyDescent="0.25">
      <c r="A2234" s="40" t="s">
        <v>4661</v>
      </c>
      <c r="B2234" s="22">
        <v>2025</v>
      </c>
      <c r="C2234" s="35" t="s">
        <v>15</v>
      </c>
      <c r="D2234" s="22" t="s">
        <v>63</v>
      </c>
      <c r="E2234" s="36" t="s">
        <v>64</v>
      </c>
      <c r="F2234" s="22" t="s">
        <v>76</v>
      </c>
      <c r="G2234" s="21" t="str">
        <f t="shared" ca="1" si="103"/>
        <v>SENIORS</v>
      </c>
      <c r="H2234" s="25">
        <v>27548</v>
      </c>
      <c r="I2234" s="37" t="s">
        <v>2253</v>
      </c>
      <c r="J2234" s="21">
        <f t="shared" ca="1" si="104"/>
        <v>44</v>
      </c>
      <c r="K2234" s="21">
        <f t="shared" ca="1" si="105"/>
        <v>43</v>
      </c>
    </row>
    <row r="2235" spans="1:11" x14ac:dyDescent="0.25">
      <c r="A2235" s="40" t="s">
        <v>4662</v>
      </c>
      <c r="B2235" s="23">
        <v>2011</v>
      </c>
      <c r="C2235" s="38" t="s">
        <v>7</v>
      </c>
      <c r="D2235" s="23" t="s">
        <v>64</v>
      </c>
      <c r="E2235" s="34" t="s">
        <v>64</v>
      </c>
      <c r="F2235" s="23" t="s">
        <v>76</v>
      </c>
      <c r="G2235" s="21" t="str">
        <f t="shared" ca="1" si="103"/>
        <v>VETERANS</v>
      </c>
      <c r="H2235" s="26">
        <v>19054</v>
      </c>
      <c r="I2235" s="39" t="s">
        <v>2254</v>
      </c>
      <c r="J2235" s="21">
        <f t="shared" ca="1" si="104"/>
        <v>67</v>
      </c>
      <c r="K2235" s="21">
        <f t="shared" ca="1" si="105"/>
        <v>67</v>
      </c>
    </row>
    <row r="2236" spans="1:11" x14ac:dyDescent="0.25">
      <c r="A2236" s="40" t="s">
        <v>4663</v>
      </c>
      <c r="B2236" s="22">
        <v>5037</v>
      </c>
      <c r="C2236" s="35" t="s">
        <v>60</v>
      </c>
      <c r="D2236" s="22" t="s">
        <v>63</v>
      </c>
      <c r="E2236" s="36" t="s">
        <v>64</v>
      </c>
      <c r="F2236" s="22" t="s">
        <v>76</v>
      </c>
      <c r="G2236" s="21" t="str">
        <f t="shared" ca="1" si="103"/>
        <v>SENIORS</v>
      </c>
      <c r="H2236" s="25">
        <v>30207</v>
      </c>
      <c r="I2236" s="37" t="s">
        <v>2255</v>
      </c>
      <c r="J2236" s="21">
        <f t="shared" ca="1" si="104"/>
        <v>37</v>
      </c>
      <c r="K2236" s="21">
        <f t="shared" ca="1" si="105"/>
        <v>36</v>
      </c>
    </row>
    <row r="2237" spans="1:11" x14ac:dyDescent="0.25">
      <c r="A2237" s="40" t="s">
        <v>4664</v>
      </c>
      <c r="B2237" s="23">
        <v>2022</v>
      </c>
      <c r="C2237" s="38" t="s">
        <v>12</v>
      </c>
      <c r="D2237" s="23" t="s">
        <v>64</v>
      </c>
      <c r="E2237" s="34" t="s">
        <v>64</v>
      </c>
      <c r="F2237" s="23" t="s">
        <v>77</v>
      </c>
      <c r="G2237" s="21" t="str">
        <f t="shared" ca="1" si="103"/>
        <v>SENIORS</v>
      </c>
      <c r="H2237" s="26">
        <v>27590</v>
      </c>
      <c r="I2237" s="39" t="s">
        <v>2256</v>
      </c>
      <c r="J2237" s="21">
        <f t="shared" ca="1" si="104"/>
        <v>44</v>
      </c>
      <c r="K2237" s="21">
        <f t="shared" ca="1" si="105"/>
        <v>43</v>
      </c>
    </row>
    <row r="2238" spans="1:11" x14ac:dyDescent="0.25">
      <c r="A2238" s="40" t="s">
        <v>4665</v>
      </c>
      <c r="B2238" s="22">
        <v>2022</v>
      </c>
      <c r="C2238" s="35" t="s">
        <v>12</v>
      </c>
      <c r="D2238" s="22" t="s">
        <v>64</v>
      </c>
      <c r="E2238" s="36" t="s">
        <v>64</v>
      </c>
      <c r="F2238" s="22" t="s">
        <v>76</v>
      </c>
      <c r="G2238" s="21" t="str">
        <f t="shared" ca="1" si="103"/>
        <v>VETERANS</v>
      </c>
      <c r="H2238" s="25">
        <v>17872</v>
      </c>
      <c r="I2238" s="37" t="s">
        <v>2257</v>
      </c>
      <c r="J2238" s="21">
        <f t="shared" ca="1" si="104"/>
        <v>71</v>
      </c>
      <c r="K2238" s="21">
        <f t="shared" ca="1" si="105"/>
        <v>70</v>
      </c>
    </row>
    <row r="2239" spans="1:11" x14ac:dyDescent="0.25">
      <c r="A2239" s="40" t="s">
        <v>4666</v>
      </c>
      <c r="B2239" s="23">
        <v>2026</v>
      </c>
      <c r="C2239" s="38" t="s">
        <v>16</v>
      </c>
      <c r="D2239" s="23" t="s">
        <v>63</v>
      </c>
      <c r="E2239" s="34" t="s">
        <v>64</v>
      </c>
      <c r="F2239" s="23" t="s">
        <v>76</v>
      </c>
      <c r="G2239" s="21" t="str">
        <f t="shared" ca="1" si="103"/>
        <v>SENIORS</v>
      </c>
      <c r="H2239" s="26">
        <v>32701</v>
      </c>
      <c r="I2239" s="39" t="s">
        <v>2258</v>
      </c>
      <c r="J2239" s="21">
        <f t="shared" ca="1" si="104"/>
        <v>30</v>
      </c>
      <c r="K2239" s="21">
        <f t="shared" ca="1" si="105"/>
        <v>29</v>
      </c>
    </row>
    <row r="2240" spans="1:11" x14ac:dyDescent="0.25">
      <c r="A2240" s="40" t="s">
        <v>4667</v>
      </c>
      <c r="B2240" s="22">
        <v>2026</v>
      </c>
      <c r="C2240" s="35" t="s">
        <v>16</v>
      </c>
      <c r="D2240" s="22" t="s">
        <v>63</v>
      </c>
      <c r="E2240" s="36" t="s">
        <v>64</v>
      </c>
      <c r="F2240" s="22" t="s">
        <v>76</v>
      </c>
      <c r="G2240" s="21" t="str">
        <f t="shared" ca="1" si="103"/>
        <v>SENIORS</v>
      </c>
      <c r="H2240" s="25">
        <v>30289</v>
      </c>
      <c r="I2240" s="37" t="s">
        <v>2259</v>
      </c>
      <c r="J2240" s="21">
        <f t="shared" ca="1" si="104"/>
        <v>37</v>
      </c>
      <c r="K2240" s="21">
        <f t="shared" ca="1" si="105"/>
        <v>36</v>
      </c>
    </row>
    <row r="2241" spans="1:11" x14ac:dyDescent="0.25">
      <c r="A2241" s="40" t="s">
        <v>4668</v>
      </c>
      <c r="B2241" s="23">
        <v>3005</v>
      </c>
      <c r="C2241" s="38" t="s">
        <v>26</v>
      </c>
      <c r="D2241" s="23" t="s">
        <v>63</v>
      </c>
      <c r="E2241" s="34" t="s">
        <v>64</v>
      </c>
      <c r="F2241" s="23" t="s">
        <v>77</v>
      </c>
      <c r="G2241" s="21" t="str">
        <f t="shared" ca="1" si="103"/>
        <v>SENIORS</v>
      </c>
      <c r="H2241" s="26">
        <v>28740</v>
      </c>
      <c r="I2241" s="39" t="s">
        <v>2262</v>
      </c>
      <c r="J2241" s="21">
        <f t="shared" ca="1" si="104"/>
        <v>41</v>
      </c>
      <c r="K2241" s="21">
        <f t="shared" ca="1" si="105"/>
        <v>40</v>
      </c>
    </row>
    <row r="2242" spans="1:11" x14ac:dyDescent="0.25">
      <c r="A2242" s="40" t="s">
        <v>4669</v>
      </c>
      <c r="B2242" s="22">
        <v>5010</v>
      </c>
      <c r="C2242" s="35" t="s">
        <v>43</v>
      </c>
      <c r="D2242" s="22" t="s">
        <v>63</v>
      </c>
      <c r="E2242" s="36" t="s">
        <v>64</v>
      </c>
      <c r="F2242" s="22" t="s">
        <v>76</v>
      </c>
      <c r="G2242" s="21" t="str">
        <f t="shared" ref="G2242:G2305" ca="1" si="106">VLOOKUP(H2242,$P$2:$Q$15,2,1)</f>
        <v>SENIORS</v>
      </c>
      <c r="H2242" s="25">
        <v>30685</v>
      </c>
      <c r="I2242" s="37" t="s">
        <v>2263</v>
      </c>
      <c r="J2242" s="21">
        <f t="shared" ref="J2242:J2305" ca="1" si="107">DATEDIF(H2242,DATE(YEAR(TODAY()),12,31),"y")</f>
        <v>35</v>
      </c>
      <c r="K2242" s="21">
        <f t="shared" ref="K2242:K2305" ca="1" si="108">IF(H2242="","",DATEDIF(H2242,TODAY(),"Y"))</f>
        <v>35</v>
      </c>
    </row>
    <row r="2243" spans="1:11" x14ac:dyDescent="0.25">
      <c r="A2243" s="40" t="s">
        <v>4669</v>
      </c>
      <c r="B2243" s="23">
        <v>5015</v>
      </c>
      <c r="C2243" s="38" t="s">
        <v>45</v>
      </c>
      <c r="D2243" s="23" t="s">
        <v>63</v>
      </c>
      <c r="E2243" s="34" t="s">
        <v>64</v>
      </c>
      <c r="F2243" s="23" t="s">
        <v>77</v>
      </c>
      <c r="G2243" s="21" t="str">
        <f t="shared" ca="1" si="106"/>
        <v>SENIORS</v>
      </c>
      <c r="H2243" s="26">
        <v>27367</v>
      </c>
      <c r="I2243" s="39" t="s">
        <v>2260</v>
      </c>
      <c r="J2243" s="21">
        <f t="shared" ca="1" si="107"/>
        <v>45</v>
      </c>
      <c r="K2243" s="21">
        <f t="shared" ca="1" si="108"/>
        <v>44</v>
      </c>
    </row>
    <row r="2244" spans="1:11" x14ac:dyDescent="0.25">
      <c r="A2244" s="40" t="s">
        <v>4670</v>
      </c>
      <c r="B2244" s="22">
        <v>5015</v>
      </c>
      <c r="C2244" s="35" t="s">
        <v>45</v>
      </c>
      <c r="D2244" s="22" t="s">
        <v>64</v>
      </c>
      <c r="E2244" s="36" t="s">
        <v>64</v>
      </c>
      <c r="F2244" s="22" t="s">
        <v>77</v>
      </c>
      <c r="G2244" s="21" t="str">
        <f t="shared" ca="1" si="106"/>
        <v>SENIORS</v>
      </c>
      <c r="H2244" s="25">
        <v>26637</v>
      </c>
      <c r="I2244" s="37" t="s">
        <v>2261</v>
      </c>
      <c r="J2244" s="21">
        <f t="shared" ca="1" si="107"/>
        <v>47</v>
      </c>
      <c r="K2244" s="21">
        <f t="shared" ca="1" si="108"/>
        <v>46</v>
      </c>
    </row>
    <row r="2245" spans="1:11" x14ac:dyDescent="0.25">
      <c r="A2245" s="40" t="s">
        <v>4671</v>
      </c>
      <c r="B2245" s="23">
        <v>3006</v>
      </c>
      <c r="C2245" s="38" t="s">
        <v>27</v>
      </c>
      <c r="D2245" s="23" t="s">
        <v>64</v>
      </c>
      <c r="E2245" s="34" t="s">
        <v>64</v>
      </c>
      <c r="F2245" s="23" t="s">
        <v>76</v>
      </c>
      <c r="G2245" s="21" t="str">
        <f t="shared" ca="1" si="106"/>
        <v>VETERANS</v>
      </c>
      <c r="H2245" s="26">
        <v>22037</v>
      </c>
      <c r="I2245" s="39" t="s">
        <v>2264</v>
      </c>
      <c r="J2245" s="21">
        <f t="shared" ca="1" si="107"/>
        <v>59</v>
      </c>
      <c r="K2245" s="21">
        <f t="shared" ca="1" si="108"/>
        <v>58</v>
      </c>
    </row>
    <row r="2246" spans="1:11" x14ac:dyDescent="0.25">
      <c r="A2246" s="40" t="s">
        <v>4672</v>
      </c>
      <c r="B2246" s="23">
        <v>2020</v>
      </c>
      <c r="C2246" s="38" t="s">
        <v>11</v>
      </c>
      <c r="D2246" s="23" t="s">
        <v>63</v>
      </c>
      <c r="E2246" s="34" t="s">
        <v>64</v>
      </c>
      <c r="F2246" s="23" t="s">
        <v>76</v>
      </c>
      <c r="G2246" s="21" t="str">
        <f t="shared" ca="1" si="106"/>
        <v>VETERANS</v>
      </c>
      <c r="H2246" s="26">
        <v>21540</v>
      </c>
      <c r="I2246" s="39" t="s">
        <v>2266</v>
      </c>
      <c r="J2246" s="21">
        <f t="shared" ca="1" si="107"/>
        <v>61</v>
      </c>
      <c r="K2246" s="21">
        <f t="shared" ca="1" si="108"/>
        <v>60</v>
      </c>
    </row>
    <row r="2247" spans="1:11" x14ac:dyDescent="0.25">
      <c r="A2247" s="40" t="s">
        <v>4673</v>
      </c>
      <c r="B2247" s="22">
        <v>2035</v>
      </c>
      <c r="C2247" s="35" t="s">
        <v>22</v>
      </c>
      <c r="D2247" s="22" t="s">
        <v>63</v>
      </c>
      <c r="E2247" s="36" t="s">
        <v>64</v>
      </c>
      <c r="F2247" s="22" t="s">
        <v>76</v>
      </c>
      <c r="G2247" s="21" t="str">
        <f t="shared" ca="1" si="106"/>
        <v>VETERANS</v>
      </c>
      <c r="H2247" s="25">
        <v>18732</v>
      </c>
      <c r="I2247" s="37" t="s">
        <v>2265</v>
      </c>
      <c r="J2247" s="21">
        <f t="shared" ca="1" si="107"/>
        <v>68</v>
      </c>
      <c r="K2247" s="21">
        <f t="shared" ca="1" si="108"/>
        <v>67</v>
      </c>
    </row>
    <row r="2248" spans="1:11" x14ac:dyDescent="0.25">
      <c r="A2248" s="40" t="s">
        <v>4674</v>
      </c>
      <c r="B2248" s="22">
        <v>5037</v>
      </c>
      <c r="C2248" s="35" t="s">
        <v>60</v>
      </c>
      <c r="D2248" s="22" t="s">
        <v>63</v>
      </c>
      <c r="E2248" s="36" t="s">
        <v>64</v>
      </c>
      <c r="F2248" s="22" t="s">
        <v>76</v>
      </c>
      <c r="G2248" s="21" t="str">
        <f t="shared" ca="1" si="106"/>
        <v>VETERANS</v>
      </c>
      <c r="H2248" s="25">
        <v>19639</v>
      </c>
      <c r="I2248" s="37" t="s">
        <v>2267</v>
      </c>
      <c r="J2248" s="21">
        <f t="shared" ca="1" si="107"/>
        <v>66</v>
      </c>
      <c r="K2248" s="21">
        <f t="shared" ca="1" si="108"/>
        <v>65</v>
      </c>
    </row>
    <row r="2249" spans="1:11" x14ac:dyDescent="0.25">
      <c r="A2249" s="40" t="s">
        <v>4675</v>
      </c>
      <c r="B2249" s="23">
        <v>5037</v>
      </c>
      <c r="C2249" s="38" t="s">
        <v>60</v>
      </c>
      <c r="D2249" s="23" t="s">
        <v>64</v>
      </c>
      <c r="E2249" s="34" t="s">
        <v>64</v>
      </c>
      <c r="F2249" s="23" t="s">
        <v>76</v>
      </c>
      <c r="G2249" s="21" t="str">
        <f t="shared" ca="1" si="106"/>
        <v>VETERANS</v>
      </c>
      <c r="H2249" s="26">
        <v>20042</v>
      </c>
      <c r="I2249" s="39" t="s">
        <v>2268</v>
      </c>
      <c r="J2249" s="21">
        <f t="shared" ca="1" si="107"/>
        <v>65</v>
      </c>
      <c r="K2249" s="21">
        <f t="shared" ca="1" si="108"/>
        <v>64</v>
      </c>
    </row>
    <row r="2250" spans="1:11" x14ac:dyDescent="0.25">
      <c r="A2250" s="40" t="s">
        <v>4676</v>
      </c>
      <c r="B2250" s="22">
        <v>5037</v>
      </c>
      <c r="C2250" s="35" t="s">
        <v>60</v>
      </c>
      <c r="D2250" s="22" t="s">
        <v>63</v>
      </c>
      <c r="E2250" s="36" t="s">
        <v>64</v>
      </c>
      <c r="F2250" s="22" t="s">
        <v>76</v>
      </c>
      <c r="G2250" s="21" t="str">
        <f t="shared" ca="1" si="106"/>
        <v>VETERANS</v>
      </c>
      <c r="H2250" s="25">
        <v>15575</v>
      </c>
      <c r="I2250" s="37" t="s">
        <v>2269</v>
      </c>
      <c r="J2250" s="21">
        <f t="shared" ca="1" si="107"/>
        <v>77</v>
      </c>
      <c r="K2250" s="21">
        <f t="shared" ca="1" si="108"/>
        <v>76</v>
      </c>
    </row>
    <row r="2251" spans="1:11" x14ac:dyDescent="0.25">
      <c r="A2251" s="40" t="s">
        <v>4677</v>
      </c>
      <c r="B2251" s="23">
        <v>2001</v>
      </c>
      <c r="C2251" s="38" t="s">
        <v>3</v>
      </c>
      <c r="D2251" s="23" t="s">
        <v>63</v>
      </c>
      <c r="E2251" s="34" t="s">
        <v>64</v>
      </c>
      <c r="F2251" s="23" t="s">
        <v>76</v>
      </c>
      <c r="G2251" s="21" t="str">
        <f t="shared" ca="1" si="106"/>
        <v>VETERANS</v>
      </c>
      <c r="H2251" s="26">
        <v>19319</v>
      </c>
      <c r="I2251" s="39" t="s">
        <v>2271</v>
      </c>
      <c r="J2251" s="21">
        <f t="shared" ca="1" si="107"/>
        <v>67</v>
      </c>
      <c r="K2251" s="21">
        <f t="shared" ca="1" si="108"/>
        <v>66</v>
      </c>
    </row>
    <row r="2252" spans="1:11" x14ac:dyDescent="0.25">
      <c r="A2252" s="40" t="s">
        <v>4678</v>
      </c>
      <c r="B2252" s="23">
        <v>3014</v>
      </c>
      <c r="C2252" s="38" t="s">
        <v>34</v>
      </c>
      <c r="D2252" s="23" t="s">
        <v>64</v>
      </c>
      <c r="E2252" s="34" t="s">
        <v>64</v>
      </c>
      <c r="F2252" s="23" t="s">
        <v>76</v>
      </c>
      <c r="G2252" s="21" t="str">
        <f t="shared" ca="1" si="106"/>
        <v>VETERANS</v>
      </c>
      <c r="H2252" s="26">
        <v>17060</v>
      </c>
      <c r="I2252" s="39" t="s">
        <v>2272</v>
      </c>
      <c r="J2252" s="21">
        <f t="shared" ca="1" si="107"/>
        <v>73</v>
      </c>
      <c r="K2252" s="21">
        <f t="shared" ca="1" si="108"/>
        <v>72</v>
      </c>
    </row>
    <row r="2253" spans="1:11" x14ac:dyDescent="0.25">
      <c r="A2253" s="40" t="s">
        <v>4679</v>
      </c>
      <c r="B2253" s="22">
        <v>5016</v>
      </c>
      <c r="C2253" s="35" t="s">
        <v>46</v>
      </c>
      <c r="D2253" s="22" t="s">
        <v>63</v>
      </c>
      <c r="E2253" s="36" t="s">
        <v>64</v>
      </c>
      <c r="F2253" s="22" t="s">
        <v>76</v>
      </c>
      <c r="G2253" s="21" t="str">
        <f t="shared" ca="1" si="106"/>
        <v>VETERANS</v>
      </c>
      <c r="H2253" s="25">
        <v>17993</v>
      </c>
      <c r="I2253" s="37" t="s">
        <v>2270</v>
      </c>
      <c r="J2253" s="21">
        <f t="shared" ca="1" si="107"/>
        <v>70</v>
      </c>
      <c r="K2253" s="21">
        <f t="shared" ca="1" si="108"/>
        <v>69</v>
      </c>
    </row>
    <row r="2254" spans="1:11" x14ac:dyDescent="0.25">
      <c r="A2254" s="40" t="s">
        <v>4680</v>
      </c>
      <c r="B2254" s="22">
        <v>5012</v>
      </c>
      <c r="C2254" s="35" t="s">
        <v>44</v>
      </c>
      <c r="D2254" s="22" t="s">
        <v>63</v>
      </c>
      <c r="E2254" s="36" t="s">
        <v>64</v>
      </c>
      <c r="F2254" s="22" t="s">
        <v>76</v>
      </c>
      <c r="G2254" s="21" t="str">
        <f t="shared" ca="1" si="106"/>
        <v>VETERANS</v>
      </c>
      <c r="H2254" s="25">
        <v>17799</v>
      </c>
      <c r="I2254" s="37" t="s">
        <v>2273</v>
      </c>
      <c r="J2254" s="21">
        <f t="shared" ca="1" si="107"/>
        <v>71</v>
      </c>
      <c r="K2254" s="21">
        <f t="shared" ca="1" si="108"/>
        <v>70</v>
      </c>
    </row>
    <row r="2255" spans="1:11" x14ac:dyDescent="0.25">
      <c r="A2255" s="40" t="s">
        <v>4681</v>
      </c>
      <c r="B2255" s="23">
        <v>5027</v>
      </c>
      <c r="C2255" s="38" t="s">
        <v>52</v>
      </c>
      <c r="D2255" s="23" t="s">
        <v>63</v>
      </c>
      <c r="E2255" s="34" t="s">
        <v>64</v>
      </c>
      <c r="F2255" s="23" t="s">
        <v>76</v>
      </c>
      <c r="G2255" s="21" t="str">
        <f t="shared" ca="1" si="106"/>
        <v>VETERANS</v>
      </c>
      <c r="H2255" s="26">
        <v>16142</v>
      </c>
      <c r="I2255" s="39" t="s">
        <v>2274</v>
      </c>
      <c r="J2255" s="21">
        <f t="shared" ca="1" si="107"/>
        <v>75</v>
      </c>
      <c r="K2255" s="21">
        <f t="shared" ca="1" si="108"/>
        <v>75</v>
      </c>
    </row>
    <row r="2256" spans="1:11" x14ac:dyDescent="0.25">
      <c r="A2256" s="40" t="s">
        <v>4682</v>
      </c>
      <c r="B2256" s="22">
        <v>2012</v>
      </c>
      <c r="C2256" s="35" t="s">
        <v>8</v>
      </c>
      <c r="D2256" s="22" t="s">
        <v>63</v>
      </c>
      <c r="E2256" s="36" t="s">
        <v>64</v>
      </c>
      <c r="F2256" s="22" t="s">
        <v>76</v>
      </c>
      <c r="G2256" s="21" t="str">
        <f t="shared" ca="1" si="106"/>
        <v>SENIORS</v>
      </c>
      <c r="H2256" s="25">
        <v>26911</v>
      </c>
      <c r="I2256" s="37" t="s">
        <v>2275</v>
      </c>
      <c r="J2256" s="21">
        <f t="shared" ca="1" si="107"/>
        <v>46</v>
      </c>
      <c r="K2256" s="21">
        <f t="shared" ca="1" si="108"/>
        <v>45</v>
      </c>
    </row>
    <row r="2257" spans="1:11" x14ac:dyDescent="0.25">
      <c r="A2257" s="40" t="s">
        <v>4683</v>
      </c>
      <c r="B2257" s="23">
        <v>5003</v>
      </c>
      <c r="C2257" s="38" t="s">
        <v>40</v>
      </c>
      <c r="D2257" s="23" t="s">
        <v>63</v>
      </c>
      <c r="E2257" s="34" t="s">
        <v>64</v>
      </c>
      <c r="F2257" s="23" t="s">
        <v>76</v>
      </c>
      <c r="G2257" s="21" t="str">
        <f t="shared" ca="1" si="106"/>
        <v>VETERANS</v>
      </c>
      <c r="H2257" s="26">
        <v>22992</v>
      </c>
      <c r="I2257" s="39" t="s">
        <v>2276</v>
      </c>
      <c r="J2257" s="21">
        <f t="shared" ca="1" si="107"/>
        <v>57</v>
      </c>
      <c r="K2257" s="21">
        <f t="shared" ca="1" si="108"/>
        <v>56</v>
      </c>
    </row>
    <row r="2258" spans="1:11" x14ac:dyDescent="0.25">
      <c r="A2258" s="40" t="s">
        <v>4684</v>
      </c>
      <c r="B2258" s="22">
        <v>3005</v>
      </c>
      <c r="C2258" s="35" t="s">
        <v>26</v>
      </c>
      <c r="D2258" s="22" t="s">
        <v>63</v>
      </c>
      <c r="E2258" s="36" t="s">
        <v>64</v>
      </c>
      <c r="F2258" s="22" t="s">
        <v>76</v>
      </c>
      <c r="G2258" s="21" t="str">
        <f t="shared" ca="1" si="106"/>
        <v>VETERANS</v>
      </c>
      <c r="H2258" s="25">
        <v>19702</v>
      </c>
      <c r="I2258" s="37" t="s">
        <v>2277</v>
      </c>
      <c r="J2258" s="21">
        <f t="shared" ca="1" si="107"/>
        <v>66</v>
      </c>
      <c r="K2258" s="21">
        <f t="shared" ca="1" si="108"/>
        <v>65</v>
      </c>
    </row>
    <row r="2259" spans="1:11" x14ac:dyDescent="0.25">
      <c r="A2259" s="40" t="s">
        <v>4685</v>
      </c>
      <c r="B2259" s="23">
        <v>2027</v>
      </c>
      <c r="C2259" s="38" t="s">
        <v>17</v>
      </c>
      <c r="D2259" s="23" t="s">
        <v>63</v>
      </c>
      <c r="E2259" s="34" t="s">
        <v>64</v>
      </c>
      <c r="F2259" s="23" t="s">
        <v>76</v>
      </c>
      <c r="G2259" s="21" t="str">
        <f t="shared" ca="1" si="106"/>
        <v>SENIORS</v>
      </c>
      <c r="H2259" s="26">
        <v>25577</v>
      </c>
      <c r="I2259" s="39" t="s">
        <v>2278</v>
      </c>
      <c r="J2259" s="21">
        <f t="shared" ca="1" si="107"/>
        <v>49</v>
      </c>
      <c r="K2259" s="21">
        <f t="shared" ca="1" si="108"/>
        <v>49</v>
      </c>
    </row>
    <row r="2260" spans="1:11" x14ac:dyDescent="0.25">
      <c r="A2260" s="40" t="s">
        <v>4686</v>
      </c>
      <c r="B2260" s="22">
        <v>3003</v>
      </c>
      <c r="C2260" s="35" t="s">
        <v>24</v>
      </c>
      <c r="D2260" s="22" t="s">
        <v>63</v>
      </c>
      <c r="E2260" s="36" t="s">
        <v>64</v>
      </c>
      <c r="F2260" s="22" t="s">
        <v>76</v>
      </c>
      <c r="G2260" s="21" t="str">
        <f t="shared" ca="1" si="106"/>
        <v>VETERANS</v>
      </c>
      <c r="H2260" s="25">
        <v>16757</v>
      </c>
      <c r="I2260" s="37" t="s">
        <v>2435</v>
      </c>
      <c r="J2260" s="21">
        <f t="shared" ca="1" si="107"/>
        <v>74</v>
      </c>
      <c r="K2260" s="21">
        <f t="shared" ca="1" si="108"/>
        <v>73</v>
      </c>
    </row>
    <row r="2261" spans="1:11" x14ac:dyDescent="0.25">
      <c r="A2261" s="40" t="s">
        <v>4687</v>
      </c>
      <c r="B2261" s="23">
        <v>5031</v>
      </c>
      <c r="C2261" s="38" t="s">
        <v>56</v>
      </c>
      <c r="D2261" s="23" t="s">
        <v>63</v>
      </c>
      <c r="E2261" s="34" t="s">
        <v>64</v>
      </c>
      <c r="F2261" s="23" t="s">
        <v>76</v>
      </c>
      <c r="G2261" s="21" t="str">
        <f t="shared" ca="1" si="106"/>
        <v>VETERANS</v>
      </c>
      <c r="H2261" s="26">
        <v>16654</v>
      </c>
      <c r="I2261" s="39" t="s">
        <v>2279</v>
      </c>
      <c r="J2261" s="21">
        <f t="shared" ca="1" si="107"/>
        <v>74</v>
      </c>
      <c r="K2261" s="21">
        <f t="shared" ca="1" si="108"/>
        <v>73</v>
      </c>
    </row>
    <row r="2262" spans="1:11" x14ac:dyDescent="0.25">
      <c r="A2262" s="40" t="s">
        <v>4688</v>
      </c>
      <c r="B2262" s="22">
        <v>3001</v>
      </c>
      <c r="C2262" s="35" t="s">
        <v>23</v>
      </c>
      <c r="D2262" s="22" t="s">
        <v>63</v>
      </c>
      <c r="E2262" s="36" t="s">
        <v>64</v>
      </c>
      <c r="F2262" s="22" t="s">
        <v>76</v>
      </c>
      <c r="G2262" s="21" t="str">
        <f t="shared" ca="1" si="106"/>
        <v>SENIORS</v>
      </c>
      <c r="H2262" s="25">
        <v>31197</v>
      </c>
      <c r="I2262" s="37" t="s">
        <v>2280</v>
      </c>
      <c r="J2262" s="21">
        <f t="shared" ca="1" si="107"/>
        <v>34</v>
      </c>
      <c r="K2262" s="21">
        <f t="shared" ca="1" si="108"/>
        <v>33</v>
      </c>
    </row>
    <row r="2263" spans="1:11" x14ac:dyDescent="0.25">
      <c r="A2263" s="40" t="s">
        <v>4689</v>
      </c>
      <c r="B2263" s="23">
        <v>5037</v>
      </c>
      <c r="C2263" s="38" t="s">
        <v>60</v>
      </c>
      <c r="D2263" s="23" t="s">
        <v>64</v>
      </c>
      <c r="E2263" s="34" t="s">
        <v>64</v>
      </c>
      <c r="F2263" s="23" t="s">
        <v>76</v>
      </c>
      <c r="G2263" s="21" t="str">
        <f t="shared" ca="1" si="106"/>
        <v>SENIORS</v>
      </c>
      <c r="H2263" s="26">
        <v>30390</v>
      </c>
      <c r="I2263" s="39" t="s">
        <v>2436</v>
      </c>
      <c r="J2263" s="21">
        <f t="shared" ca="1" si="107"/>
        <v>36</v>
      </c>
      <c r="K2263" s="21">
        <f t="shared" ca="1" si="108"/>
        <v>35</v>
      </c>
    </row>
    <row r="2264" spans="1:11" x14ac:dyDescent="0.25">
      <c r="A2264" s="40" t="s">
        <v>4690</v>
      </c>
      <c r="B2264" s="22">
        <v>3008</v>
      </c>
      <c r="C2264" s="35" t="s">
        <v>29</v>
      </c>
      <c r="D2264" s="22" t="s">
        <v>63</v>
      </c>
      <c r="E2264" s="36" t="s">
        <v>64</v>
      </c>
      <c r="F2264" s="22" t="s">
        <v>76</v>
      </c>
      <c r="G2264" s="21" t="str">
        <f t="shared" ca="1" si="106"/>
        <v>VETERANS</v>
      </c>
      <c r="H2264" s="25">
        <v>20413</v>
      </c>
      <c r="I2264" s="37" t="s">
        <v>2281</v>
      </c>
      <c r="J2264" s="21">
        <f t="shared" ca="1" si="107"/>
        <v>64</v>
      </c>
      <c r="K2264" s="21">
        <f t="shared" ca="1" si="108"/>
        <v>63</v>
      </c>
    </row>
    <row r="2265" spans="1:11" x14ac:dyDescent="0.25">
      <c r="A2265" s="40" t="s">
        <v>4691</v>
      </c>
      <c r="B2265" s="23">
        <v>5012</v>
      </c>
      <c r="C2265" s="38" t="s">
        <v>44</v>
      </c>
      <c r="D2265" s="23" t="s">
        <v>63</v>
      </c>
      <c r="E2265" s="34" t="s">
        <v>64</v>
      </c>
      <c r="F2265" s="23" t="s">
        <v>76</v>
      </c>
      <c r="G2265" s="21" t="str">
        <f t="shared" ca="1" si="106"/>
        <v>VETERANS</v>
      </c>
      <c r="H2265" s="26">
        <v>18460</v>
      </c>
      <c r="I2265" s="39" t="s">
        <v>2282</v>
      </c>
      <c r="J2265" s="21">
        <f t="shared" ca="1" si="107"/>
        <v>69</v>
      </c>
      <c r="K2265" s="21">
        <f t="shared" ca="1" si="108"/>
        <v>68</v>
      </c>
    </row>
    <row r="2266" spans="1:11" x14ac:dyDescent="0.25">
      <c r="A2266" s="40" t="s">
        <v>4692</v>
      </c>
      <c r="B2266" s="22">
        <v>2027</v>
      </c>
      <c r="C2266" s="35" t="s">
        <v>17</v>
      </c>
      <c r="D2266" s="22" t="s">
        <v>63</v>
      </c>
      <c r="E2266" s="36" t="s">
        <v>64</v>
      </c>
      <c r="F2266" s="22" t="s">
        <v>76</v>
      </c>
      <c r="G2266" s="21" t="str">
        <f t="shared" ca="1" si="106"/>
        <v>VETERANS</v>
      </c>
      <c r="H2266" s="25">
        <v>19568</v>
      </c>
      <c r="I2266" s="37" t="s">
        <v>2283</v>
      </c>
      <c r="J2266" s="21">
        <f t="shared" ca="1" si="107"/>
        <v>66</v>
      </c>
      <c r="K2266" s="21">
        <f t="shared" ca="1" si="108"/>
        <v>65</v>
      </c>
    </row>
    <row r="2267" spans="1:11" x14ac:dyDescent="0.25">
      <c r="A2267" s="40" t="s">
        <v>4693</v>
      </c>
      <c r="B2267" s="23">
        <v>2027</v>
      </c>
      <c r="C2267" s="38" t="s">
        <v>17</v>
      </c>
      <c r="D2267" s="23" t="s">
        <v>64</v>
      </c>
      <c r="E2267" s="34" t="s">
        <v>64</v>
      </c>
      <c r="F2267" s="23" t="s">
        <v>76</v>
      </c>
      <c r="G2267" s="21" t="str">
        <f t="shared" ca="1" si="106"/>
        <v>VETERANS</v>
      </c>
      <c r="H2267" s="26">
        <v>20455</v>
      </c>
      <c r="I2267" s="39" t="s">
        <v>2284</v>
      </c>
      <c r="J2267" s="21">
        <f t="shared" ca="1" si="107"/>
        <v>63</v>
      </c>
      <c r="K2267" s="21">
        <f t="shared" ca="1" si="108"/>
        <v>63</v>
      </c>
    </row>
    <row r="2268" spans="1:11" x14ac:dyDescent="0.25">
      <c r="A2268" s="40" t="s">
        <v>4694</v>
      </c>
      <c r="B2268" s="22">
        <v>3025</v>
      </c>
      <c r="C2268" s="35" t="s">
        <v>39</v>
      </c>
      <c r="D2268" s="22" t="s">
        <v>63</v>
      </c>
      <c r="E2268" s="36" t="s">
        <v>64</v>
      </c>
      <c r="F2268" s="22" t="s">
        <v>76</v>
      </c>
      <c r="G2268" s="21" t="str">
        <f t="shared" ca="1" si="106"/>
        <v>VETERANS</v>
      </c>
      <c r="H2268" s="25">
        <v>20339</v>
      </c>
      <c r="I2268" s="37" t="s">
        <v>2285</v>
      </c>
      <c r="J2268" s="21">
        <f t="shared" ca="1" si="107"/>
        <v>64</v>
      </c>
      <c r="K2268" s="21">
        <f t="shared" ca="1" si="108"/>
        <v>63</v>
      </c>
    </row>
    <row r="2269" spans="1:11" x14ac:dyDescent="0.25">
      <c r="A2269" s="40" t="s">
        <v>4695</v>
      </c>
      <c r="B2269" s="23">
        <v>3025</v>
      </c>
      <c r="C2269" s="38" t="s">
        <v>39</v>
      </c>
      <c r="D2269" s="23" t="s">
        <v>64</v>
      </c>
      <c r="E2269" s="34" t="s">
        <v>64</v>
      </c>
      <c r="F2269" s="23" t="s">
        <v>76</v>
      </c>
      <c r="G2269" s="21" t="str">
        <f t="shared" ca="1" si="106"/>
        <v>VETERANS</v>
      </c>
      <c r="H2269" s="26">
        <v>20383</v>
      </c>
      <c r="I2269" s="39" t="s">
        <v>2286</v>
      </c>
      <c r="J2269" s="21">
        <f t="shared" ca="1" si="107"/>
        <v>64</v>
      </c>
      <c r="K2269" s="21">
        <f t="shared" ca="1" si="108"/>
        <v>63</v>
      </c>
    </row>
    <row r="2270" spans="1:11" x14ac:dyDescent="0.25">
      <c r="A2270" s="40" t="s">
        <v>4696</v>
      </c>
      <c r="B2270" s="22">
        <v>2001</v>
      </c>
      <c r="C2270" s="35" t="s">
        <v>3</v>
      </c>
      <c r="D2270" s="22" t="s">
        <v>63</v>
      </c>
      <c r="E2270" s="36" t="s">
        <v>64</v>
      </c>
      <c r="F2270" s="22" t="s">
        <v>76</v>
      </c>
      <c r="G2270" s="21" t="str">
        <f t="shared" ca="1" si="106"/>
        <v>VETERANS</v>
      </c>
      <c r="H2270" s="25">
        <v>14995</v>
      </c>
      <c r="I2270" s="37" t="s">
        <v>2287</v>
      </c>
      <c r="J2270" s="21">
        <f t="shared" ca="1" si="107"/>
        <v>78</v>
      </c>
      <c r="K2270" s="21">
        <f t="shared" ca="1" si="108"/>
        <v>78</v>
      </c>
    </row>
    <row r="2271" spans="1:11" x14ac:dyDescent="0.25">
      <c r="A2271" s="40" t="s">
        <v>4697</v>
      </c>
      <c r="B2271" s="23">
        <v>3010</v>
      </c>
      <c r="C2271" s="38" t="s">
        <v>31</v>
      </c>
      <c r="D2271" s="23" t="s">
        <v>63</v>
      </c>
      <c r="E2271" s="34" t="s">
        <v>64</v>
      </c>
      <c r="F2271" s="23" t="s">
        <v>76</v>
      </c>
      <c r="G2271" s="21" t="str">
        <f t="shared" ca="1" si="106"/>
        <v>VETERANS</v>
      </c>
      <c r="H2271" s="26">
        <v>20576</v>
      </c>
      <c r="I2271" s="39" t="s">
        <v>2288</v>
      </c>
      <c r="J2271" s="21">
        <f t="shared" ca="1" si="107"/>
        <v>63</v>
      </c>
      <c r="K2271" s="21">
        <f t="shared" ca="1" si="108"/>
        <v>62</v>
      </c>
    </row>
    <row r="2272" spans="1:11" x14ac:dyDescent="0.25">
      <c r="A2272" s="40" t="s">
        <v>4698</v>
      </c>
      <c r="B2272" s="22">
        <v>2033</v>
      </c>
      <c r="C2272" s="35" t="s">
        <v>21</v>
      </c>
      <c r="D2272" s="22" t="s">
        <v>64</v>
      </c>
      <c r="E2272" s="36" t="s">
        <v>64</v>
      </c>
      <c r="F2272" s="22" t="s">
        <v>76</v>
      </c>
      <c r="G2272" s="21" t="str">
        <f t="shared" ca="1" si="106"/>
        <v>VETERANS</v>
      </c>
      <c r="H2272" s="25">
        <v>20531</v>
      </c>
      <c r="I2272" s="37" t="s">
        <v>2289</v>
      </c>
      <c r="J2272" s="21">
        <f t="shared" ca="1" si="107"/>
        <v>63</v>
      </c>
      <c r="K2272" s="21">
        <f t="shared" ca="1" si="108"/>
        <v>62</v>
      </c>
    </row>
    <row r="2273" spans="1:11" x14ac:dyDescent="0.25">
      <c r="A2273" s="40" t="s">
        <v>4699</v>
      </c>
      <c r="B2273" s="23">
        <v>3014</v>
      </c>
      <c r="C2273" s="38" t="s">
        <v>34</v>
      </c>
      <c r="D2273" s="23" t="s">
        <v>63</v>
      </c>
      <c r="E2273" s="34" t="s">
        <v>64</v>
      </c>
      <c r="F2273" s="23" t="s">
        <v>76</v>
      </c>
      <c r="G2273" s="21" t="str">
        <f t="shared" ca="1" si="106"/>
        <v>SENIORS</v>
      </c>
      <c r="H2273" s="26">
        <v>26743</v>
      </c>
      <c r="I2273" s="39" t="s">
        <v>2405</v>
      </c>
      <c r="J2273" s="21">
        <f t="shared" ca="1" si="107"/>
        <v>46</v>
      </c>
      <c r="K2273" s="21">
        <f t="shared" ca="1" si="108"/>
        <v>45</v>
      </c>
    </row>
    <row r="2274" spans="1:11" x14ac:dyDescent="0.25">
      <c r="A2274" s="40" t="s">
        <v>4700</v>
      </c>
      <c r="B2274" s="22">
        <v>3003</v>
      </c>
      <c r="C2274" s="35" t="s">
        <v>24</v>
      </c>
      <c r="D2274" s="22" t="s">
        <v>64</v>
      </c>
      <c r="E2274" s="36" t="s">
        <v>64</v>
      </c>
      <c r="F2274" s="22" t="s">
        <v>76</v>
      </c>
      <c r="G2274" s="21" t="str">
        <f t="shared" ca="1" si="106"/>
        <v>VETERANS</v>
      </c>
      <c r="H2274" s="25">
        <v>14678</v>
      </c>
      <c r="I2274" s="37" t="s">
        <v>2290</v>
      </c>
      <c r="J2274" s="21">
        <f t="shared" ca="1" si="107"/>
        <v>79</v>
      </c>
      <c r="K2274" s="21">
        <f t="shared" ca="1" si="108"/>
        <v>79</v>
      </c>
    </row>
    <row r="2275" spans="1:11" x14ac:dyDescent="0.25">
      <c r="A2275" s="40" t="s">
        <v>4701</v>
      </c>
      <c r="B2275" s="23">
        <v>3003</v>
      </c>
      <c r="C2275" s="38" t="s">
        <v>24</v>
      </c>
      <c r="D2275" s="23" t="s">
        <v>63</v>
      </c>
      <c r="E2275" s="34" t="s">
        <v>64</v>
      </c>
      <c r="F2275" s="23" t="s">
        <v>76</v>
      </c>
      <c r="G2275" s="21" t="str">
        <f t="shared" ca="1" si="106"/>
        <v>VETERANS</v>
      </c>
      <c r="H2275" s="26">
        <v>14102</v>
      </c>
      <c r="I2275" s="39" t="s">
        <v>2291</v>
      </c>
      <c r="J2275" s="21">
        <f t="shared" ca="1" si="107"/>
        <v>81</v>
      </c>
      <c r="K2275" s="21">
        <f t="shared" ca="1" si="108"/>
        <v>80</v>
      </c>
    </row>
    <row r="2276" spans="1:11" x14ac:dyDescent="0.25">
      <c r="A2276" s="40" t="s">
        <v>4702</v>
      </c>
      <c r="B2276" s="22">
        <v>5015</v>
      </c>
      <c r="C2276" s="35" t="s">
        <v>45</v>
      </c>
      <c r="D2276" s="22" t="s">
        <v>63</v>
      </c>
      <c r="E2276" s="36" t="s">
        <v>64</v>
      </c>
      <c r="F2276" s="22" t="s">
        <v>76</v>
      </c>
      <c r="G2276" s="21" t="str">
        <f t="shared" ca="1" si="106"/>
        <v>SENIORS</v>
      </c>
      <c r="H2276" s="25">
        <v>26132</v>
      </c>
      <c r="I2276" s="37" t="s">
        <v>2292</v>
      </c>
      <c r="J2276" s="21">
        <f t="shared" ca="1" si="107"/>
        <v>48</v>
      </c>
      <c r="K2276" s="21">
        <f t="shared" ca="1" si="108"/>
        <v>47</v>
      </c>
    </row>
    <row r="2277" spans="1:11" x14ac:dyDescent="0.25">
      <c r="A2277" s="40" t="s">
        <v>4703</v>
      </c>
      <c r="B2277" s="22">
        <v>2012</v>
      </c>
      <c r="C2277" s="35" t="s">
        <v>8</v>
      </c>
      <c r="D2277" s="22" t="s">
        <v>63</v>
      </c>
      <c r="E2277" s="36" t="s">
        <v>64</v>
      </c>
      <c r="F2277" s="22" t="s">
        <v>76</v>
      </c>
      <c r="G2277" s="21" t="str">
        <f t="shared" ca="1" si="106"/>
        <v>SENIORS</v>
      </c>
      <c r="H2277" s="25">
        <v>24404</v>
      </c>
      <c r="I2277" s="37" t="s">
        <v>2304</v>
      </c>
      <c r="J2277" s="21">
        <f t="shared" ca="1" si="107"/>
        <v>53</v>
      </c>
      <c r="K2277" s="21">
        <f t="shared" ca="1" si="108"/>
        <v>52</v>
      </c>
    </row>
    <row r="2278" spans="1:11" x14ac:dyDescent="0.25">
      <c r="A2278" s="40" t="s">
        <v>4704</v>
      </c>
      <c r="B2278" s="23">
        <v>2024</v>
      </c>
      <c r="C2278" s="38" t="s">
        <v>14</v>
      </c>
      <c r="D2278" s="23" t="s">
        <v>63</v>
      </c>
      <c r="E2278" s="34" t="s">
        <v>64</v>
      </c>
      <c r="F2278" s="23" t="s">
        <v>76</v>
      </c>
      <c r="G2278" s="21" t="str">
        <f t="shared" ca="1" si="106"/>
        <v>VETERANS</v>
      </c>
      <c r="H2278" s="26">
        <v>19690</v>
      </c>
      <c r="I2278" s="39" t="s">
        <v>2298</v>
      </c>
      <c r="J2278" s="21">
        <f t="shared" ca="1" si="107"/>
        <v>66</v>
      </c>
      <c r="K2278" s="21">
        <f t="shared" ca="1" si="108"/>
        <v>65</v>
      </c>
    </row>
    <row r="2279" spans="1:11" x14ac:dyDescent="0.25">
      <c r="A2279" s="40" t="s">
        <v>4705</v>
      </c>
      <c r="B2279" s="22">
        <v>2027</v>
      </c>
      <c r="C2279" s="35" t="s">
        <v>17</v>
      </c>
      <c r="D2279" s="22" t="s">
        <v>63</v>
      </c>
      <c r="E2279" s="36" t="s">
        <v>64</v>
      </c>
      <c r="F2279" s="22" t="s">
        <v>76</v>
      </c>
      <c r="G2279" s="21" t="str">
        <f t="shared" ca="1" si="106"/>
        <v>VETERANS</v>
      </c>
      <c r="H2279" s="25">
        <v>20767</v>
      </c>
      <c r="I2279" s="37" t="s">
        <v>2294</v>
      </c>
      <c r="J2279" s="21">
        <f t="shared" ca="1" si="107"/>
        <v>63</v>
      </c>
      <c r="K2279" s="21">
        <f t="shared" ca="1" si="108"/>
        <v>62</v>
      </c>
    </row>
    <row r="2280" spans="1:11" x14ac:dyDescent="0.25">
      <c r="A2280" s="40" t="s">
        <v>4706</v>
      </c>
      <c r="B2280" s="23">
        <v>2029</v>
      </c>
      <c r="C2280" s="38" t="s">
        <v>18</v>
      </c>
      <c r="D2280" s="23" t="s">
        <v>63</v>
      </c>
      <c r="E2280" s="34" t="s">
        <v>64</v>
      </c>
      <c r="F2280" s="23" t="s">
        <v>76</v>
      </c>
      <c r="G2280" s="21" t="str">
        <f t="shared" ca="1" si="106"/>
        <v>SENIORS</v>
      </c>
      <c r="H2280" s="26">
        <v>26236</v>
      </c>
      <c r="I2280" s="39" t="s">
        <v>2295</v>
      </c>
      <c r="J2280" s="21">
        <f t="shared" ca="1" si="107"/>
        <v>48</v>
      </c>
      <c r="K2280" s="21">
        <f t="shared" ca="1" si="108"/>
        <v>47</v>
      </c>
    </row>
    <row r="2281" spans="1:11" x14ac:dyDescent="0.25">
      <c r="A2281" s="40" t="s">
        <v>4707</v>
      </c>
      <c r="B2281" s="22">
        <v>2029</v>
      </c>
      <c r="C2281" s="35" t="s">
        <v>18</v>
      </c>
      <c r="D2281" s="22" t="s">
        <v>64</v>
      </c>
      <c r="E2281" s="36" t="s">
        <v>64</v>
      </c>
      <c r="F2281" s="22" t="s">
        <v>76</v>
      </c>
      <c r="G2281" s="21" t="str">
        <f t="shared" ca="1" si="106"/>
        <v>VETERANS</v>
      </c>
      <c r="H2281" s="25">
        <v>14642</v>
      </c>
      <c r="I2281" s="37" t="s">
        <v>2296</v>
      </c>
      <c r="J2281" s="21">
        <f t="shared" ca="1" si="107"/>
        <v>79</v>
      </c>
      <c r="K2281" s="21">
        <f t="shared" ca="1" si="108"/>
        <v>79</v>
      </c>
    </row>
    <row r="2282" spans="1:11" x14ac:dyDescent="0.25">
      <c r="A2282" s="40" t="s">
        <v>4708</v>
      </c>
      <c r="B2282" s="22">
        <v>2035</v>
      </c>
      <c r="C2282" s="35" t="s">
        <v>22</v>
      </c>
      <c r="D2282" s="22" t="s">
        <v>63</v>
      </c>
      <c r="E2282" s="36" t="s">
        <v>64</v>
      </c>
      <c r="F2282" s="22" t="s">
        <v>76</v>
      </c>
      <c r="G2282" s="21" t="str">
        <f t="shared" ca="1" si="106"/>
        <v>VETERANS</v>
      </c>
      <c r="H2282" s="25">
        <v>19095</v>
      </c>
      <c r="I2282" s="37" t="s">
        <v>2293</v>
      </c>
      <c r="J2282" s="21">
        <f t="shared" ca="1" si="107"/>
        <v>67</v>
      </c>
      <c r="K2282" s="21">
        <f t="shared" ca="1" si="108"/>
        <v>66</v>
      </c>
    </row>
    <row r="2283" spans="1:11" x14ac:dyDescent="0.25">
      <c r="A2283" s="40" t="s">
        <v>4709</v>
      </c>
      <c r="B2283" s="22">
        <v>3006</v>
      </c>
      <c r="C2283" s="35" t="s">
        <v>27</v>
      </c>
      <c r="D2283" s="22" t="s">
        <v>63</v>
      </c>
      <c r="E2283" s="36" t="s">
        <v>64</v>
      </c>
      <c r="F2283" s="22" t="s">
        <v>76</v>
      </c>
      <c r="G2283" s="21" t="str">
        <f t="shared" ca="1" si="106"/>
        <v>VETERANS</v>
      </c>
      <c r="H2283" s="25">
        <v>15476</v>
      </c>
      <c r="I2283" s="37" t="s">
        <v>2302</v>
      </c>
      <c r="J2283" s="21">
        <f t="shared" ca="1" si="107"/>
        <v>77</v>
      </c>
      <c r="K2283" s="21">
        <f t="shared" ca="1" si="108"/>
        <v>76</v>
      </c>
    </row>
    <row r="2284" spans="1:11" x14ac:dyDescent="0.25">
      <c r="A2284" s="40" t="s">
        <v>4710</v>
      </c>
      <c r="B2284" s="23">
        <v>3006</v>
      </c>
      <c r="C2284" s="38" t="s">
        <v>27</v>
      </c>
      <c r="D2284" s="23" t="s">
        <v>63</v>
      </c>
      <c r="E2284" s="34" t="s">
        <v>64</v>
      </c>
      <c r="F2284" s="23" t="s">
        <v>76</v>
      </c>
      <c r="G2284" s="21" t="str">
        <f t="shared" ca="1" si="106"/>
        <v>VETERANS</v>
      </c>
      <c r="H2284" s="26">
        <v>14647</v>
      </c>
      <c r="I2284" s="39" t="s">
        <v>2303</v>
      </c>
      <c r="J2284" s="21">
        <f t="shared" ca="1" si="107"/>
        <v>79</v>
      </c>
      <c r="K2284" s="21">
        <f t="shared" ca="1" si="108"/>
        <v>79</v>
      </c>
    </row>
    <row r="2285" spans="1:11" x14ac:dyDescent="0.25">
      <c r="A2285" s="40" t="s">
        <v>4711</v>
      </c>
      <c r="B2285" s="23">
        <v>5009</v>
      </c>
      <c r="C2285" s="38" t="s">
        <v>42</v>
      </c>
      <c r="D2285" s="23" t="s">
        <v>63</v>
      </c>
      <c r="E2285" s="34" t="s">
        <v>64</v>
      </c>
      <c r="F2285" s="23" t="s">
        <v>76</v>
      </c>
      <c r="G2285" s="21" t="str">
        <f t="shared" ca="1" si="106"/>
        <v>VETERANS</v>
      </c>
      <c r="H2285" s="26">
        <v>22893</v>
      </c>
      <c r="I2285" s="39" t="s">
        <v>2300</v>
      </c>
      <c r="J2285" s="21">
        <f t="shared" ca="1" si="107"/>
        <v>57</v>
      </c>
      <c r="K2285" s="21">
        <f t="shared" ca="1" si="108"/>
        <v>56</v>
      </c>
    </row>
    <row r="2286" spans="1:11" x14ac:dyDescent="0.25">
      <c r="A2286" s="40" t="s">
        <v>4712</v>
      </c>
      <c r="B2286" s="23">
        <v>5012</v>
      </c>
      <c r="C2286" s="38" t="s">
        <v>44</v>
      </c>
      <c r="D2286" s="23" t="s">
        <v>63</v>
      </c>
      <c r="E2286" s="34" t="s">
        <v>64</v>
      </c>
      <c r="F2286" s="23" t="s">
        <v>76</v>
      </c>
      <c r="G2286" s="21" t="str">
        <f t="shared" ca="1" si="106"/>
        <v>VETERANS</v>
      </c>
      <c r="H2286" s="26">
        <v>17806</v>
      </c>
      <c r="I2286" s="39" t="s">
        <v>2297</v>
      </c>
      <c r="J2286" s="21">
        <f t="shared" ca="1" si="107"/>
        <v>71</v>
      </c>
      <c r="K2286" s="21">
        <f t="shared" ca="1" si="108"/>
        <v>70</v>
      </c>
    </row>
    <row r="2287" spans="1:11" x14ac:dyDescent="0.25">
      <c r="A2287" s="40" t="s">
        <v>4713</v>
      </c>
      <c r="B2287" s="22">
        <v>5024</v>
      </c>
      <c r="C2287" s="35" t="s">
        <v>49</v>
      </c>
      <c r="D2287" s="22" t="s">
        <v>63</v>
      </c>
      <c r="E2287" s="36" t="s">
        <v>64</v>
      </c>
      <c r="F2287" s="22" t="s">
        <v>76</v>
      </c>
      <c r="G2287" s="21" t="str">
        <f t="shared" ca="1" si="106"/>
        <v>VETERANS</v>
      </c>
      <c r="H2287" s="25">
        <v>20668</v>
      </c>
      <c r="I2287" s="37" t="s">
        <v>2301</v>
      </c>
      <c r="J2287" s="21">
        <f t="shared" ca="1" si="107"/>
        <v>63</v>
      </c>
      <c r="K2287" s="21">
        <f t="shared" ca="1" si="108"/>
        <v>62</v>
      </c>
    </row>
    <row r="2288" spans="1:11" x14ac:dyDescent="0.25">
      <c r="A2288" s="40" t="s">
        <v>4714</v>
      </c>
      <c r="B2288" s="23">
        <v>5028</v>
      </c>
      <c r="C2288" s="38" t="s">
        <v>53</v>
      </c>
      <c r="D2288" s="23" t="s">
        <v>63</v>
      </c>
      <c r="E2288" s="34" t="s">
        <v>64</v>
      </c>
      <c r="F2288" s="23" t="s">
        <v>76</v>
      </c>
      <c r="G2288" s="21" t="str">
        <f t="shared" ca="1" si="106"/>
        <v>SENIORS</v>
      </c>
      <c r="H2288" s="26">
        <v>27774</v>
      </c>
      <c r="I2288" s="39" t="s">
        <v>2299</v>
      </c>
      <c r="J2288" s="21">
        <f t="shared" ca="1" si="107"/>
        <v>43</v>
      </c>
      <c r="K2288" s="21">
        <f t="shared" ca="1" si="108"/>
        <v>43</v>
      </c>
    </row>
    <row r="2289" spans="1:11" x14ac:dyDescent="0.25">
      <c r="A2289" s="40" t="s">
        <v>4715</v>
      </c>
      <c r="B2289" s="23">
        <v>3007</v>
      </c>
      <c r="C2289" s="38" t="s">
        <v>28</v>
      </c>
      <c r="D2289" s="23" t="s">
        <v>64</v>
      </c>
      <c r="E2289" s="34" t="s">
        <v>64</v>
      </c>
      <c r="F2289" s="23" t="s">
        <v>76</v>
      </c>
      <c r="G2289" s="21" t="str">
        <f t="shared" ca="1" si="106"/>
        <v>VETERANS</v>
      </c>
      <c r="H2289" s="26">
        <v>16111</v>
      </c>
      <c r="I2289" s="39" t="s">
        <v>2406</v>
      </c>
      <c r="J2289" s="21">
        <f t="shared" ca="1" si="107"/>
        <v>75</v>
      </c>
      <c r="K2289" s="21">
        <f t="shared" ca="1" si="108"/>
        <v>75</v>
      </c>
    </row>
    <row r="2290" spans="1:11" x14ac:dyDescent="0.25">
      <c r="A2290" s="40" t="s">
        <v>4716</v>
      </c>
      <c r="B2290" s="22">
        <v>5026</v>
      </c>
      <c r="C2290" s="35" t="s">
        <v>51</v>
      </c>
      <c r="D2290" s="22" t="s">
        <v>63</v>
      </c>
      <c r="E2290" s="36" t="s">
        <v>64</v>
      </c>
      <c r="F2290" s="22" t="s">
        <v>76</v>
      </c>
      <c r="G2290" s="21" t="str">
        <f t="shared" ca="1" si="106"/>
        <v>JUNIORS</v>
      </c>
      <c r="H2290" s="25">
        <v>37561</v>
      </c>
      <c r="I2290" s="37" t="s">
        <v>2305</v>
      </c>
      <c r="J2290" s="21">
        <f t="shared" ca="1" si="107"/>
        <v>17</v>
      </c>
      <c r="K2290" s="21">
        <f t="shared" ca="1" si="108"/>
        <v>16</v>
      </c>
    </row>
    <row r="2291" spans="1:11" x14ac:dyDescent="0.25">
      <c r="A2291" s="40" t="s">
        <v>4717</v>
      </c>
      <c r="B2291" s="23">
        <v>2022</v>
      </c>
      <c r="C2291" s="38" t="s">
        <v>12</v>
      </c>
      <c r="D2291" s="23" t="s">
        <v>64</v>
      </c>
      <c r="E2291" s="34" t="s">
        <v>64</v>
      </c>
      <c r="F2291" s="23" t="s">
        <v>76</v>
      </c>
      <c r="G2291" s="21" t="str">
        <f t="shared" ca="1" si="106"/>
        <v>SENIORS</v>
      </c>
      <c r="H2291" s="26">
        <v>30256</v>
      </c>
      <c r="I2291" s="39" t="s">
        <v>2306</v>
      </c>
      <c r="J2291" s="21">
        <f t="shared" ca="1" si="107"/>
        <v>37</v>
      </c>
      <c r="K2291" s="21">
        <f t="shared" ca="1" si="108"/>
        <v>36</v>
      </c>
    </row>
    <row r="2292" spans="1:11" x14ac:dyDescent="0.25">
      <c r="A2292" s="40" t="s">
        <v>4718</v>
      </c>
      <c r="B2292" s="22">
        <v>3013</v>
      </c>
      <c r="C2292" s="35" t="s">
        <v>33</v>
      </c>
      <c r="D2292" s="22" t="s">
        <v>63</v>
      </c>
      <c r="E2292" s="36" t="s">
        <v>64</v>
      </c>
      <c r="F2292" s="22" t="s">
        <v>76</v>
      </c>
      <c r="G2292" s="21" t="str">
        <f t="shared" ca="1" si="106"/>
        <v>SENIORS</v>
      </c>
      <c r="H2292" s="25">
        <v>25820</v>
      </c>
      <c r="I2292" s="37" t="s">
        <v>2307</v>
      </c>
      <c r="J2292" s="21">
        <f t="shared" ca="1" si="107"/>
        <v>49</v>
      </c>
      <c r="K2292" s="21">
        <f t="shared" ca="1" si="108"/>
        <v>48</v>
      </c>
    </row>
    <row r="2293" spans="1:11" x14ac:dyDescent="0.25">
      <c r="A2293" s="40" t="s">
        <v>4719</v>
      </c>
      <c r="B2293" s="23">
        <v>5027</v>
      </c>
      <c r="C2293" s="38" t="s">
        <v>52</v>
      </c>
      <c r="D2293" s="23" t="s">
        <v>63</v>
      </c>
      <c r="E2293" s="34" t="s">
        <v>64</v>
      </c>
      <c r="F2293" s="23" t="s">
        <v>76</v>
      </c>
      <c r="G2293" s="21" t="str">
        <f t="shared" ca="1" si="106"/>
        <v>VETERANS</v>
      </c>
      <c r="H2293" s="26">
        <v>22291</v>
      </c>
      <c r="I2293" s="39" t="s">
        <v>2308</v>
      </c>
      <c r="J2293" s="21">
        <f t="shared" ca="1" si="107"/>
        <v>58</v>
      </c>
      <c r="K2293" s="21">
        <f t="shared" ca="1" si="108"/>
        <v>58</v>
      </c>
    </row>
    <row r="2294" spans="1:11" x14ac:dyDescent="0.25">
      <c r="A2294" s="40" t="s">
        <v>4720</v>
      </c>
      <c r="B2294" s="22">
        <v>5032</v>
      </c>
      <c r="C2294" s="35" t="s">
        <v>57</v>
      </c>
      <c r="D2294" s="22" t="s">
        <v>64</v>
      </c>
      <c r="E2294" s="36" t="s">
        <v>64</v>
      </c>
      <c r="F2294" s="22" t="s">
        <v>76</v>
      </c>
      <c r="G2294" s="21" t="str">
        <f t="shared" ca="1" si="106"/>
        <v>SENIORS</v>
      </c>
      <c r="H2294" s="25">
        <v>25140</v>
      </c>
      <c r="I2294" s="37" t="s">
        <v>2309</v>
      </c>
      <c r="J2294" s="21">
        <f t="shared" ca="1" si="107"/>
        <v>51</v>
      </c>
      <c r="K2294" s="21">
        <f t="shared" ca="1" si="108"/>
        <v>50</v>
      </c>
    </row>
    <row r="2295" spans="1:11" x14ac:dyDescent="0.25">
      <c r="A2295" s="40" t="s">
        <v>4721</v>
      </c>
      <c r="B2295" s="23">
        <v>5032</v>
      </c>
      <c r="C2295" s="38" t="s">
        <v>57</v>
      </c>
      <c r="D2295" s="23" t="s">
        <v>63</v>
      </c>
      <c r="E2295" s="34" t="s">
        <v>64</v>
      </c>
      <c r="F2295" s="23" t="s">
        <v>76</v>
      </c>
      <c r="G2295" s="21" t="str">
        <f t="shared" ca="1" si="106"/>
        <v>SENIORS</v>
      </c>
      <c r="H2295" s="26">
        <v>24615</v>
      </c>
      <c r="I2295" s="39" t="s">
        <v>2310</v>
      </c>
      <c r="J2295" s="21">
        <f t="shared" ca="1" si="107"/>
        <v>52</v>
      </c>
      <c r="K2295" s="21">
        <f t="shared" ca="1" si="108"/>
        <v>51</v>
      </c>
    </row>
    <row r="2296" spans="1:11" x14ac:dyDescent="0.25">
      <c r="A2296" s="40" t="s">
        <v>4722</v>
      </c>
      <c r="B2296" s="22">
        <v>3004</v>
      </c>
      <c r="C2296" s="35" t="s">
        <v>25</v>
      </c>
      <c r="D2296" s="22" t="s">
        <v>64</v>
      </c>
      <c r="E2296" s="36" t="s">
        <v>64</v>
      </c>
      <c r="F2296" s="22" t="s">
        <v>76</v>
      </c>
      <c r="G2296" s="21" t="str">
        <f t="shared" ca="1" si="106"/>
        <v>VETERANS</v>
      </c>
      <c r="H2296" s="25">
        <v>14631</v>
      </c>
      <c r="I2296" s="37" t="s">
        <v>2311</v>
      </c>
      <c r="J2296" s="21">
        <f t="shared" ca="1" si="107"/>
        <v>79</v>
      </c>
      <c r="K2296" s="21">
        <f t="shared" ca="1" si="108"/>
        <v>79</v>
      </c>
    </row>
    <row r="2297" spans="1:11" x14ac:dyDescent="0.25">
      <c r="A2297" s="40" t="s">
        <v>4723</v>
      </c>
      <c r="B2297" s="23">
        <v>3004</v>
      </c>
      <c r="C2297" s="38" t="s">
        <v>25</v>
      </c>
      <c r="D2297" s="23" t="s">
        <v>63</v>
      </c>
      <c r="E2297" s="34" t="s">
        <v>64</v>
      </c>
      <c r="F2297" s="23" t="s">
        <v>76</v>
      </c>
      <c r="G2297" s="21" t="str">
        <f t="shared" ca="1" si="106"/>
        <v>VETERANS</v>
      </c>
      <c r="H2297" s="26">
        <v>14626</v>
      </c>
      <c r="I2297" s="39" t="s">
        <v>2312</v>
      </c>
      <c r="J2297" s="21">
        <f t="shared" ca="1" si="107"/>
        <v>79</v>
      </c>
      <c r="K2297" s="21">
        <f t="shared" ca="1" si="108"/>
        <v>79</v>
      </c>
    </row>
    <row r="2298" spans="1:11" x14ac:dyDescent="0.25">
      <c r="A2298" s="40" t="s">
        <v>4724</v>
      </c>
      <c r="B2298" s="22">
        <v>3007</v>
      </c>
      <c r="C2298" s="35" t="s">
        <v>28</v>
      </c>
      <c r="D2298" s="22" t="s">
        <v>63</v>
      </c>
      <c r="E2298" s="36" t="s">
        <v>64</v>
      </c>
      <c r="F2298" s="22" t="s">
        <v>76</v>
      </c>
      <c r="G2298" s="21" t="str">
        <f t="shared" ca="1" si="106"/>
        <v>VETERANS</v>
      </c>
      <c r="H2298" s="25">
        <v>15954</v>
      </c>
      <c r="I2298" s="37" t="s">
        <v>2313</v>
      </c>
      <c r="J2298" s="21">
        <f t="shared" ca="1" si="107"/>
        <v>76</v>
      </c>
      <c r="K2298" s="21">
        <f t="shared" ca="1" si="108"/>
        <v>75</v>
      </c>
    </row>
    <row r="2299" spans="1:11" x14ac:dyDescent="0.25">
      <c r="A2299" s="40" t="s">
        <v>4725</v>
      </c>
      <c r="B2299" s="23">
        <v>2022</v>
      </c>
      <c r="C2299" s="38" t="s">
        <v>12</v>
      </c>
      <c r="D2299" s="23" t="s">
        <v>63</v>
      </c>
      <c r="E2299" s="34" t="s">
        <v>64</v>
      </c>
      <c r="F2299" s="23" t="s">
        <v>78</v>
      </c>
      <c r="G2299" s="21" t="str">
        <f t="shared" ca="1" si="106"/>
        <v>SENIORS</v>
      </c>
      <c r="H2299" s="26">
        <v>32749</v>
      </c>
      <c r="I2299" s="39" t="s">
        <v>2314</v>
      </c>
      <c r="J2299" s="21">
        <f t="shared" ca="1" si="107"/>
        <v>30</v>
      </c>
      <c r="K2299" s="21">
        <f t="shared" ca="1" si="108"/>
        <v>29</v>
      </c>
    </row>
    <row r="2300" spans="1:11" x14ac:dyDescent="0.25">
      <c r="A2300" s="40" t="s">
        <v>4726</v>
      </c>
      <c r="B2300" s="22">
        <v>2022</v>
      </c>
      <c r="C2300" s="35" t="s">
        <v>12</v>
      </c>
      <c r="D2300" s="22" t="s">
        <v>63</v>
      </c>
      <c r="E2300" s="36" t="s">
        <v>64</v>
      </c>
      <c r="F2300" s="22" t="s">
        <v>78</v>
      </c>
      <c r="G2300" s="21" t="str">
        <f t="shared" ca="1" si="106"/>
        <v>SENIORS</v>
      </c>
      <c r="H2300" s="25">
        <v>30093</v>
      </c>
      <c r="I2300" s="37" t="s">
        <v>2315</v>
      </c>
      <c r="J2300" s="21">
        <f t="shared" ca="1" si="107"/>
        <v>37</v>
      </c>
      <c r="K2300" s="21">
        <f t="shared" ca="1" si="108"/>
        <v>36</v>
      </c>
    </row>
    <row r="2301" spans="1:11" x14ac:dyDescent="0.25">
      <c r="A2301" s="40" t="s">
        <v>4727</v>
      </c>
      <c r="B2301" s="23">
        <v>2029</v>
      </c>
      <c r="C2301" s="38" t="s">
        <v>18</v>
      </c>
      <c r="D2301" s="23" t="s">
        <v>63</v>
      </c>
      <c r="E2301" s="34" t="s">
        <v>64</v>
      </c>
      <c r="F2301" s="23" t="s">
        <v>76</v>
      </c>
      <c r="G2301" s="21" t="str">
        <f t="shared" ca="1" si="106"/>
        <v>VETERANS</v>
      </c>
      <c r="H2301" s="26">
        <v>17153</v>
      </c>
      <c r="I2301" s="39" t="s">
        <v>2316</v>
      </c>
      <c r="J2301" s="21">
        <f t="shared" ca="1" si="107"/>
        <v>73</v>
      </c>
      <c r="K2301" s="21">
        <f t="shared" ca="1" si="108"/>
        <v>72</v>
      </c>
    </row>
    <row r="2302" spans="1:11" x14ac:dyDescent="0.25">
      <c r="A2302" s="40" t="s">
        <v>4728</v>
      </c>
      <c r="B2302" s="22">
        <v>3003</v>
      </c>
      <c r="C2302" s="35" t="s">
        <v>24</v>
      </c>
      <c r="D2302" s="22" t="s">
        <v>63</v>
      </c>
      <c r="E2302" s="36" t="s">
        <v>64</v>
      </c>
      <c r="F2302" s="22" t="s">
        <v>76</v>
      </c>
      <c r="G2302" s="21" t="str">
        <f t="shared" ca="1" si="106"/>
        <v>VETERANS</v>
      </c>
      <c r="H2302" s="25">
        <v>19180</v>
      </c>
      <c r="I2302" s="37" t="s">
        <v>2317</v>
      </c>
      <c r="J2302" s="21">
        <f t="shared" ca="1" si="107"/>
        <v>67</v>
      </c>
      <c r="K2302" s="21">
        <f t="shared" ca="1" si="108"/>
        <v>66</v>
      </c>
    </row>
    <row r="2303" spans="1:11" x14ac:dyDescent="0.25">
      <c r="A2303" s="40" t="s">
        <v>4729</v>
      </c>
      <c r="B2303" s="23">
        <v>5003</v>
      </c>
      <c r="C2303" s="38" t="s">
        <v>40</v>
      </c>
      <c r="D2303" s="23" t="s">
        <v>63</v>
      </c>
      <c r="E2303" s="34" t="s">
        <v>64</v>
      </c>
      <c r="F2303" s="23" t="s">
        <v>77</v>
      </c>
      <c r="G2303" s="21" t="str">
        <f t="shared" ca="1" si="106"/>
        <v>SENIORS</v>
      </c>
      <c r="H2303" s="26">
        <v>28724</v>
      </c>
      <c r="I2303" s="39" t="s">
        <v>2318</v>
      </c>
      <c r="J2303" s="21">
        <f t="shared" ca="1" si="107"/>
        <v>41</v>
      </c>
      <c r="K2303" s="21">
        <f t="shared" ca="1" si="108"/>
        <v>40</v>
      </c>
    </row>
    <row r="2304" spans="1:11" x14ac:dyDescent="0.25">
      <c r="A2304" s="40" t="s">
        <v>4730</v>
      </c>
      <c r="B2304" s="22">
        <v>5003</v>
      </c>
      <c r="C2304" s="35" t="s">
        <v>40</v>
      </c>
      <c r="D2304" s="22" t="s">
        <v>63</v>
      </c>
      <c r="E2304" s="36" t="s">
        <v>64</v>
      </c>
      <c r="F2304" s="22" t="s">
        <v>77</v>
      </c>
      <c r="G2304" s="21" t="str">
        <f t="shared" ca="1" si="106"/>
        <v>VETERANS</v>
      </c>
      <c r="H2304" s="25">
        <v>20014</v>
      </c>
      <c r="I2304" s="37" t="s">
        <v>2319</v>
      </c>
      <c r="J2304" s="21">
        <f t="shared" ca="1" si="107"/>
        <v>65</v>
      </c>
      <c r="K2304" s="21">
        <f t="shared" ca="1" si="108"/>
        <v>64</v>
      </c>
    </row>
    <row r="2305" spans="1:11" x14ac:dyDescent="0.25">
      <c r="A2305" s="40" t="s">
        <v>4731</v>
      </c>
      <c r="B2305" s="23">
        <v>5003</v>
      </c>
      <c r="C2305" s="38" t="s">
        <v>40</v>
      </c>
      <c r="D2305" s="23" t="s">
        <v>64</v>
      </c>
      <c r="E2305" s="34" t="s">
        <v>64</v>
      </c>
      <c r="F2305" s="23" t="s">
        <v>76</v>
      </c>
      <c r="G2305" s="21" t="str">
        <f t="shared" ca="1" si="106"/>
        <v>VETERANS</v>
      </c>
      <c r="H2305" s="26">
        <v>19978</v>
      </c>
      <c r="I2305" s="39" t="s">
        <v>2320</v>
      </c>
      <c r="J2305" s="21">
        <f t="shared" ca="1" si="107"/>
        <v>65</v>
      </c>
      <c r="K2305" s="21">
        <f t="shared" ca="1" si="108"/>
        <v>64</v>
      </c>
    </row>
    <row r="2306" spans="1:11" x14ac:dyDescent="0.25">
      <c r="A2306" s="40" t="s">
        <v>4732</v>
      </c>
      <c r="B2306" s="22">
        <v>2016</v>
      </c>
      <c r="C2306" s="35" t="s">
        <v>10</v>
      </c>
      <c r="D2306" s="22" t="s">
        <v>63</v>
      </c>
      <c r="E2306" s="36" t="s">
        <v>64</v>
      </c>
      <c r="F2306" s="22" t="s">
        <v>76</v>
      </c>
      <c r="G2306" s="21" t="str">
        <f t="shared" ref="G2306:G2324" ca="1" si="109">VLOOKUP(H2306,$P$2:$Q$15,2,1)</f>
        <v>SENIORS</v>
      </c>
      <c r="H2306" s="25">
        <v>26584</v>
      </c>
      <c r="I2306" s="37" t="s">
        <v>2437</v>
      </c>
      <c r="J2306" s="21">
        <f t="shared" ref="J2306:J2324" ca="1" si="110">DATEDIF(H2306,DATE(YEAR(TODAY()),12,31),"y")</f>
        <v>47</v>
      </c>
      <c r="K2306" s="21">
        <f t="shared" ref="K2306:K2324" ca="1" si="111">IF(H2306="","",DATEDIF(H2306,TODAY(),"Y"))</f>
        <v>46</v>
      </c>
    </row>
    <row r="2307" spans="1:11" x14ac:dyDescent="0.25">
      <c r="A2307" s="40" t="s">
        <v>4733</v>
      </c>
      <c r="B2307" s="23">
        <v>2016</v>
      </c>
      <c r="C2307" s="38" t="s">
        <v>10</v>
      </c>
      <c r="D2307" s="23" t="s">
        <v>64</v>
      </c>
      <c r="E2307" s="34" t="s">
        <v>64</v>
      </c>
      <c r="F2307" s="23" t="s">
        <v>76</v>
      </c>
      <c r="G2307" s="21" t="str">
        <f t="shared" ca="1" si="109"/>
        <v>CADETS</v>
      </c>
      <c r="H2307" s="26">
        <v>38573</v>
      </c>
      <c r="I2307" s="39" t="s">
        <v>2438</v>
      </c>
      <c r="J2307" s="21">
        <f t="shared" ca="1" si="110"/>
        <v>14</v>
      </c>
      <c r="K2307" s="21">
        <f t="shared" ca="1" si="111"/>
        <v>13</v>
      </c>
    </row>
    <row r="2308" spans="1:11" x14ac:dyDescent="0.25">
      <c r="A2308" s="40" t="s">
        <v>4734</v>
      </c>
      <c r="B2308" s="23">
        <v>3025</v>
      </c>
      <c r="C2308" s="38" t="s">
        <v>39</v>
      </c>
      <c r="D2308" s="23" t="s">
        <v>63</v>
      </c>
      <c r="E2308" s="34" t="s">
        <v>64</v>
      </c>
      <c r="F2308" s="23" t="s">
        <v>76</v>
      </c>
      <c r="G2308" s="21" t="str">
        <f t="shared" ca="1" si="109"/>
        <v>VETERANS</v>
      </c>
      <c r="H2308" s="26">
        <v>18138</v>
      </c>
      <c r="I2308" s="39" t="s">
        <v>2323</v>
      </c>
      <c r="J2308" s="21">
        <f t="shared" ca="1" si="110"/>
        <v>70</v>
      </c>
      <c r="K2308" s="21">
        <f t="shared" ca="1" si="111"/>
        <v>69</v>
      </c>
    </row>
    <row r="2309" spans="1:11" x14ac:dyDescent="0.25">
      <c r="A2309" s="40" t="s">
        <v>4735</v>
      </c>
      <c r="B2309" s="22">
        <v>5002</v>
      </c>
      <c r="C2309" s="35" t="s">
        <v>75</v>
      </c>
      <c r="D2309" s="22" t="s">
        <v>63</v>
      </c>
      <c r="E2309" s="36" t="s">
        <v>64</v>
      </c>
      <c r="F2309" s="22" t="s">
        <v>76</v>
      </c>
      <c r="G2309" s="21" t="str">
        <f t="shared" ca="1" si="109"/>
        <v>SENIORS</v>
      </c>
      <c r="H2309" s="25">
        <v>27255</v>
      </c>
      <c r="I2309" s="37" t="s">
        <v>2321</v>
      </c>
      <c r="J2309" s="21">
        <f t="shared" ca="1" si="110"/>
        <v>45</v>
      </c>
      <c r="K2309" s="21">
        <f t="shared" ca="1" si="111"/>
        <v>44</v>
      </c>
    </row>
    <row r="2310" spans="1:11" x14ac:dyDescent="0.25">
      <c r="A2310" s="40" t="s">
        <v>4736</v>
      </c>
      <c r="B2310" s="22">
        <v>5009</v>
      </c>
      <c r="C2310" s="35" t="s">
        <v>42</v>
      </c>
      <c r="D2310" s="22" t="s">
        <v>63</v>
      </c>
      <c r="E2310" s="36" t="s">
        <v>64</v>
      </c>
      <c r="F2310" s="22" t="s">
        <v>76</v>
      </c>
      <c r="G2310" s="21" t="str">
        <f t="shared" ca="1" si="109"/>
        <v>VETERANS</v>
      </c>
      <c r="H2310" s="25">
        <v>22382</v>
      </c>
      <c r="I2310" s="37" t="s">
        <v>2322</v>
      </c>
      <c r="J2310" s="21">
        <f t="shared" ca="1" si="110"/>
        <v>58</v>
      </c>
      <c r="K2310" s="21">
        <f t="shared" ca="1" si="111"/>
        <v>57</v>
      </c>
    </row>
    <row r="2311" spans="1:11" x14ac:dyDescent="0.25">
      <c r="A2311" s="40" t="s">
        <v>4737</v>
      </c>
      <c r="B2311" s="23">
        <v>3005</v>
      </c>
      <c r="C2311" s="38" t="s">
        <v>26</v>
      </c>
      <c r="D2311" s="23" t="s">
        <v>63</v>
      </c>
      <c r="E2311" s="34" t="s">
        <v>64</v>
      </c>
      <c r="F2311" s="23" t="s">
        <v>76</v>
      </c>
      <c r="G2311" s="21" t="str">
        <f t="shared" ca="1" si="109"/>
        <v>VETERANS</v>
      </c>
      <c r="H2311" s="26">
        <v>21469</v>
      </c>
      <c r="I2311" s="39" t="s">
        <v>2324</v>
      </c>
      <c r="J2311" s="21">
        <f t="shared" ca="1" si="110"/>
        <v>61</v>
      </c>
      <c r="K2311" s="21">
        <f t="shared" ca="1" si="111"/>
        <v>60</v>
      </c>
    </row>
    <row r="2312" spans="1:11" x14ac:dyDescent="0.25">
      <c r="A2312" s="40" t="s">
        <v>4738</v>
      </c>
      <c r="B2312" s="22">
        <v>2020</v>
      </c>
      <c r="C2312" s="35" t="s">
        <v>11</v>
      </c>
      <c r="D2312" s="22" t="s">
        <v>63</v>
      </c>
      <c r="E2312" s="36" t="s">
        <v>64</v>
      </c>
      <c r="F2312" s="22" t="s">
        <v>76</v>
      </c>
      <c r="G2312" s="21" t="str">
        <f t="shared" ca="1" si="109"/>
        <v>VETERANS</v>
      </c>
      <c r="H2312" s="25">
        <v>18151</v>
      </c>
      <c r="I2312" s="37" t="s">
        <v>2325</v>
      </c>
      <c r="J2312" s="21">
        <f t="shared" ca="1" si="110"/>
        <v>70</v>
      </c>
      <c r="K2312" s="21">
        <f t="shared" ca="1" si="111"/>
        <v>69</v>
      </c>
    </row>
    <row r="2313" spans="1:11" x14ac:dyDescent="0.25">
      <c r="A2313" s="40" t="s">
        <v>4739</v>
      </c>
      <c r="B2313" s="23">
        <v>5034</v>
      </c>
      <c r="C2313" s="38" t="s">
        <v>58</v>
      </c>
      <c r="D2313" s="23" t="s">
        <v>63</v>
      </c>
      <c r="E2313" s="34" t="s">
        <v>64</v>
      </c>
      <c r="F2313" s="23" t="s">
        <v>76</v>
      </c>
      <c r="G2313" s="21" t="str">
        <f t="shared" ca="1" si="109"/>
        <v>VETERANS</v>
      </c>
      <c r="H2313" s="26">
        <v>21016</v>
      </c>
      <c r="I2313" s="39" t="s">
        <v>2326</v>
      </c>
      <c r="J2313" s="21">
        <f t="shared" ca="1" si="110"/>
        <v>62</v>
      </c>
      <c r="K2313" s="21">
        <f t="shared" ca="1" si="111"/>
        <v>61</v>
      </c>
    </row>
    <row r="2314" spans="1:11" x14ac:dyDescent="0.25">
      <c r="A2314" s="40" t="s">
        <v>4740</v>
      </c>
      <c r="B2314" s="22">
        <v>5009</v>
      </c>
      <c r="C2314" s="35" t="s">
        <v>42</v>
      </c>
      <c r="D2314" s="22" t="s">
        <v>63</v>
      </c>
      <c r="E2314" s="36" t="s">
        <v>64</v>
      </c>
      <c r="F2314" s="22" t="s">
        <v>76</v>
      </c>
      <c r="G2314" s="21" t="str">
        <f t="shared" ca="1" si="109"/>
        <v>SENIORS</v>
      </c>
      <c r="H2314" s="25">
        <v>24869</v>
      </c>
      <c r="I2314" s="37" t="s">
        <v>2407</v>
      </c>
      <c r="J2314" s="21">
        <f t="shared" ca="1" si="110"/>
        <v>51</v>
      </c>
      <c r="K2314" s="21">
        <f t="shared" ca="1" si="111"/>
        <v>51</v>
      </c>
    </row>
    <row r="2315" spans="1:11" x14ac:dyDescent="0.25">
      <c r="A2315" s="40" t="s">
        <v>4741</v>
      </c>
      <c r="B2315" s="23">
        <v>5003</v>
      </c>
      <c r="C2315" s="38" t="s">
        <v>40</v>
      </c>
      <c r="D2315" s="23" t="s">
        <v>64</v>
      </c>
      <c r="E2315" s="34" t="s">
        <v>64</v>
      </c>
      <c r="F2315" s="23" t="s">
        <v>76</v>
      </c>
      <c r="G2315" s="21" t="str">
        <f t="shared" ca="1" si="109"/>
        <v>VETERANS</v>
      </c>
      <c r="H2315" s="26">
        <v>18597</v>
      </c>
      <c r="I2315" s="39" t="s">
        <v>2327</v>
      </c>
      <c r="J2315" s="21">
        <f t="shared" ca="1" si="110"/>
        <v>69</v>
      </c>
      <c r="K2315" s="21">
        <f t="shared" ca="1" si="111"/>
        <v>68</v>
      </c>
    </row>
    <row r="2316" spans="1:11" x14ac:dyDescent="0.25">
      <c r="A2316" s="40" t="s">
        <v>4742</v>
      </c>
      <c r="B2316" s="22">
        <v>2029</v>
      </c>
      <c r="C2316" s="35" t="s">
        <v>18</v>
      </c>
      <c r="D2316" s="22" t="s">
        <v>63</v>
      </c>
      <c r="E2316" s="36" t="s">
        <v>64</v>
      </c>
      <c r="F2316" s="22" t="s">
        <v>76</v>
      </c>
      <c r="G2316" s="21" t="str">
        <f t="shared" ca="1" si="109"/>
        <v>VETERANS</v>
      </c>
      <c r="H2316" s="25">
        <v>19891</v>
      </c>
      <c r="I2316" s="37" t="s">
        <v>2328</v>
      </c>
      <c r="J2316" s="21">
        <f t="shared" ca="1" si="110"/>
        <v>65</v>
      </c>
      <c r="K2316" s="21">
        <f t="shared" ca="1" si="111"/>
        <v>64</v>
      </c>
    </row>
    <row r="2317" spans="1:11" x14ac:dyDescent="0.25">
      <c r="A2317" s="40" t="s">
        <v>4743</v>
      </c>
      <c r="B2317" s="23">
        <v>5023</v>
      </c>
      <c r="C2317" s="38" t="s">
        <v>48</v>
      </c>
      <c r="D2317" s="23" t="s">
        <v>63</v>
      </c>
      <c r="E2317" s="34" t="s">
        <v>64</v>
      </c>
      <c r="F2317" s="23" t="s">
        <v>76</v>
      </c>
      <c r="G2317" s="21" t="str">
        <f t="shared" ca="1" si="109"/>
        <v>VETERANS</v>
      </c>
      <c r="H2317" s="26">
        <v>19048</v>
      </c>
      <c r="I2317" s="39" t="s">
        <v>2329</v>
      </c>
      <c r="J2317" s="21">
        <f t="shared" ca="1" si="110"/>
        <v>67</v>
      </c>
      <c r="K2317" s="21">
        <f t="shared" ca="1" si="111"/>
        <v>67</v>
      </c>
    </row>
    <row r="2318" spans="1:11" x14ac:dyDescent="0.25">
      <c r="A2318" s="40" t="s">
        <v>4744</v>
      </c>
      <c r="B2318" s="22">
        <v>3004</v>
      </c>
      <c r="C2318" s="35" t="s">
        <v>25</v>
      </c>
      <c r="D2318" s="22" t="s">
        <v>63</v>
      </c>
      <c r="E2318" s="36" t="s">
        <v>64</v>
      </c>
      <c r="F2318" s="22" t="s">
        <v>76</v>
      </c>
      <c r="G2318" s="21" t="str">
        <f t="shared" ca="1" si="109"/>
        <v>VETERANS</v>
      </c>
      <c r="H2318" s="25">
        <v>16939</v>
      </c>
      <c r="I2318" s="37" t="s">
        <v>2330</v>
      </c>
      <c r="J2318" s="21">
        <f t="shared" ca="1" si="110"/>
        <v>73</v>
      </c>
      <c r="K2318" s="21">
        <f t="shared" ca="1" si="111"/>
        <v>72</v>
      </c>
    </row>
    <row r="2319" spans="1:11" x14ac:dyDescent="0.25">
      <c r="A2319" s="40" t="s">
        <v>4745</v>
      </c>
      <c r="B2319" s="23">
        <v>3004</v>
      </c>
      <c r="C2319" s="38" t="s">
        <v>25</v>
      </c>
      <c r="D2319" s="23" t="s">
        <v>64</v>
      </c>
      <c r="E2319" s="34" t="s">
        <v>64</v>
      </c>
      <c r="F2319" s="23" t="s">
        <v>76</v>
      </c>
      <c r="G2319" s="21" t="str">
        <f t="shared" ca="1" si="109"/>
        <v>VETERANS</v>
      </c>
      <c r="H2319" s="26">
        <v>21297</v>
      </c>
      <c r="I2319" s="39" t="s">
        <v>2331</v>
      </c>
      <c r="J2319" s="21">
        <f t="shared" ca="1" si="110"/>
        <v>61</v>
      </c>
      <c r="K2319" s="21">
        <f t="shared" ca="1" si="111"/>
        <v>60</v>
      </c>
    </row>
    <row r="2320" spans="1:11" x14ac:dyDescent="0.25">
      <c r="A2320" s="40" t="s">
        <v>4746</v>
      </c>
      <c r="B2320" s="22">
        <v>3004</v>
      </c>
      <c r="C2320" s="35" t="s">
        <v>25</v>
      </c>
      <c r="D2320" s="22" t="s">
        <v>63</v>
      </c>
      <c r="E2320" s="36" t="s">
        <v>64</v>
      </c>
      <c r="F2320" s="22" t="s">
        <v>76</v>
      </c>
      <c r="G2320" s="21" t="str">
        <f t="shared" ca="1" si="109"/>
        <v>VETERANS</v>
      </c>
      <c r="H2320" s="25">
        <v>21287</v>
      </c>
      <c r="I2320" s="37" t="s">
        <v>2332</v>
      </c>
      <c r="J2320" s="21">
        <f t="shared" ca="1" si="110"/>
        <v>61</v>
      </c>
      <c r="K2320" s="21">
        <f t="shared" ca="1" si="111"/>
        <v>60</v>
      </c>
    </row>
    <row r="2321" spans="1:11" x14ac:dyDescent="0.25">
      <c r="A2321" s="40" t="s">
        <v>4747</v>
      </c>
      <c r="B2321" s="23">
        <v>2012</v>
      </c>
      <c r="C2321" s="38" t="s">
        <v>8</v>
      </c>
      <c r="D2321" s="23" t="s">
        <v>64</v>
      </c>
      <c r="E2321" s="34" t="s">
        <v>64</v>
      </c>
      <c r="F2321" s="23" t="s">
        <v>76</v>
      </c>
      <c r="G2321" s="21" t="str">
        <f t="shared" ca="1" si="109"/>
        <v>VETERANS</v>
      </c>
      <c r="H2321" s="26">
        <v>21739</v>
      </c>
      <c r="I2321" s="39" t="s">
        <v>2333</v>
      </c>
      <c r="J2321" s="21">
        <f t="shared" ca="1" si="110"/>
        <v>60</v>
      </c>
      <c r="K2321" s="21">
        <f t="shared" ca="1" si="111"/>
        <v>59</v>
      </c>
    </row>
    <row r="2322" spans="1:11" x14ac:dyDescent="0.25">
      <c r="A2322" s="40" t="s">
        <v>4748</v>
      </c>
      <c r="B2322" s="22">
        <v>2012</v>
      </c>
      <c r="C2322" s="35" t="s">
        <v>8</v>
      </c>
      <c r="D2322" s="22" t="s">
        <v>63</v>
      </c>
      <c r="E2322" s="36" t="s">
        <v>64</v>
      </c>
      <c r="F2322" s="22" t="s">
        <v>76</v>
      </c>
      <c r="G2322" s="21" t="str">
        <f t="shared" ca="1" si="109"/>
        <v>SENIORS</v>
      </c>
      <c r="H2322" s="25">
        <v>24008</v>
      </c>
      <c r="I2322" s="37" t="s">
        <v>2334</v>
      </c>
      <c r="J2322" s="21">
        <f t="shared" ca="1" si="110"/>
        <v>54</v>
      </c>
      <c r="K2322" s="21">
        <f t="shared" ca="1" si="111"/>
        <v>53</v>
      </c>
    </row>
    <row r="2323" spans="1:11" x14ac:dyDescent="0.25">
      <c r="A2323" s="40" t="s">
        <v>4749</v>
      </c>
      <c r="B2323" s="23">
        <v>2024</v>
      </c>
      <c r="C2323" s="38" t="s">
        <v>14</v>
      </c>
      <c r="D2323" s="23" t="s">
        <v>63</v>
      </c>
      <c r="E2323" s="34" t="s">
        <v>64</v>
      </c>
      <c r="F2323" s="23" t="s">
        <v>76</v>
      </c>
      <c r="G2323" s="21" t="str">
        <f t="shared" ca="1" si="109"/>
        <v>VETERANS</v>
      </c>
      <c r="H2323" s="26">
        <v>21063</v>
      </c>
      <c r="I2323" s="39" t="s">
        <v>2335</v>
      </c>
      <c r="J2323" s="21">
        <f t="shared" ca="1" si="110"/>
        <v>62</v>
      </c>
      <c r="K2323" s="21">
        <f t="shared" ca="1" si="111"/>
        <v>61</v>
      </c>
    </row>
    <row r="2324" spans="1:11" x14ac:dyDescent="0.25">
      <c r="A2324" s="40" t="s">
        <v>4750</v>
      </c>
      <c r="B2324" s="22">
        <v>2024</v>
      </c>
      <c r="C2324" s="35" t="s">
        <v>14</v>
      </c>
      <c r="D2324" s="22" t="s">
        <v>63</v>
      </c>
      <c r="E2324" s="36" t="s">
        <v>64</v>
      </c>
      <c r="F2324" s="22" t="s">
        <v>76</v>
      </c>
      <c r="G2324" s="21" t="str">
        <f t="shared" ca="1" si="109"/>
        <v>SENIORS</v>
      </c>
      <c r="H2324" s="25">
        <v>30728</v>
      </c>
      <c r="I2324" s="37" t="s">
        <v>2336</v>
      </c>
      <c r="J2324" s="21">
        <f t="shared" ca="1" si="110"/>
        <v>35</v>
      </c>
      <c r="K2324" s="21">
        <f t="shared" ca="1" si="111"/>
        <v>35</v>
      </c>
    </row>
    <row r="2337" spans="10:10" x14ac:dyDescent="0.25">
      <c r="J2337" s="1"/>
    </row>
  </sheetData>
  <conditionalFormatting sqref="F1:F1048576">
    <cfRule type="containsText" dxfId="17" priority="2" operator="containsText" text="HONNEUR">
      <formula>NOT(ISERROR(SEARCH("HONNEUR",F1)))</formula>
    </cfRule>
    <cfRule type="containsText" dxfId="16" priority="7" operator="containsText" text="ELITE">
      <formula>NOT(ISERROR(SEARCH("ELITE",F1)))</formula>
    </cfRule>
  </conditionalFormatting>
  <conditionalFormatting sqref="A1:A1048576 C1:C1048576">
    <cfRule type="expression" dxfId="15" priority="4">
      <formula>$F1="ELITE"</formula>
    </cfRule>
  </conditionalFormatting>
  <conditionalFormatting sqref="A1:A1048576 C1:C1048576">
    <cfRule type="expression" dxfId="14" priority="1">
      <formula>$F1="HONNEUR"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08D2-F4C8-45D7-AB3F-0C977EF1374F}">
  <sheetPr codeName="Feuil6"/>
  <dimension ref="A1:M22"/>
  <sheetViews>
    <sheetView workbookViewId="0">
      <selection activeCell="J33" sqref="J33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61" t="s">
        <v>109</v>
      </c>
      <c r="B1" s="61"/>
      <c r="C1" s="61"/>
      <c r="D1" s="61"/>
      <c r="E1" s="61"/>
      <c r="F1" s="61"/>
      <c r="G1" s="61"/>
      <c r="J1" t="s">
        <v>107</v>
      </c>
      <c r="K1" t="s">
        <v>108</v>
      </c>
    </row>
    <row r="2" spans="1:13" ht="16.5" thickBot="1" x14ac:dyDescent="0.3">
      <c r="A2" s="4" t="s">
        <v>82</v>
      </c>
      <c r="B2" s="5" t="s">
        <v>83</v>
      </c>
      <c r="C2" s="5" t="s">
        <v>84</v>
      </c>
      <c r="D2" s="5" t="s">
        <v>85</v>
      </c>
      <c r="E2" s="5" t="s">
        <v>86</v>
      </c>
      <c r="F2" s="5" t="s">
        <v>87</v>
      </c>
      <c r="G2" s="4" t="s">
        <v>88</v>
      </c>
      <c r="H2" s="6" t="s">
        <v>110</v>
      </c>
      <c r="J2" s="10">
        <f ca="1">EDATE(DATE(YEAR(TODAY()),1,1),-12*100)</f>
        <v>6941</v>
      </c>
      <c r="K2" s="11" t="s">
        <v>106</v>
      </c>
      <c r="M2" t="s">
        <v>111</v>
      </c>
    </row>
    <row r="3" spans="1:13" x14ac:dyDescent="0.25">
      <c r="A3" s="7">
        <v>1</v>
      </c>
      <c r="B3" s="7" t="s">
        <v>90</v>
      </c>
      <c r="C3" s="7" t="s">
        <v>91</v>
      </c>
      <c r="D3" s="8">
        <v>13886</v>
      </c>
      <c r="E3" s="7"/>
      <c r="F3" s="7"/>
      <c r="G3" s="7" t="str">
        <f ca="1">VLOOKUP(D3,$J$1:$K$17,2,1)</f>
        <v>VETERANS 5</v>
      </c>
      <c r="H3">
        <f ca="1">DATEDIF(D3,DATE(YEAR(TODAY()),1,1),"y")</f>
        <v>80</v>
      </c>
      <c r="J3" s="10">
        <f ca="1">EDATE(J2,12*20)</f>
        <v>14246</v>
      </c>
      <c r="K3" s="12" t="s">
        <v>105</v>
      </c>
    </row>
    <row r="4" spans="1:13" x14ac:dyDescent="0.25">
      <c r="A4" s="7">
        <v>2</v>
      </c>
      <c r="B4" s="7" t="s">
        <v>90</v>
      </c>
      <c r="C4" s="7" t="s">
        <v>93</v>
      </c>
      <c r="D4" s="8">
        <v>35097</v>
      </c>
      <c r="E4" s="7"/>
      <c r="F4" s="7"/>
      <c r="G4" s="7" t="str">
        <f t="shared" ref="G4:G16" ca="1" si="0">VLOOKUP(D4,$J$1:$K$17,2,1)</f>
        <v>SENIORS</v>
      </c>
      <c r="H4">
        <f ca="1">DATEDIF(D4,DATE(YEAR(TODAY()),1,1),"y")</f>
        <v>22</v>
      </c>
      <c r="J4" s="13">
        <f ca="1">EDATE(J3,120)</f>
        <v>17899</v>
      </c>
      <c r="K4" s="12" t="s">
        <v>104</v>
      </c>
    </row>
    <row r="5" spans="1:13" x14ac:dyDescent="0.25">
      <c r="A5" s="7">
        <v>3</v>
      </c>
      <c r="B5" s="7" t="s">
        <v>90</v>
      </c>
      <c r="C5" s="7" t="s">
        <v>95</v>
      </c>
      <c r="D5" s="8">
        <v>37289</v>
      </c>
      <c r="E5" s="7"/>
      <c r="F5" s="7"/>
      <c r="G5" s="7" t="str">
        <f t="shared" ca="1" si="0"/>
        <v>JUNIORS 2</v>
      </c>
      <c r="H5">
        <f t="shared" ref="H5:H16" ca="1" si="1">DATEDIF(D5,DATE(YEAR(TODAY()),1,1),"y")</f>
        <v>16</v>
      </c>
      <c r="J5" s="13">
        <f t="shared" ref="J5:J7" ca="1" si="2">EDATE(J4,120)</f>
        <v>21551</v>
      </c>
      <c r="K5" s="12" t="s">
        <v>103</v>
      </c>
    </row>
    <row r="6" spans="1:13" x14ac:dyDescent="0.25">
      <c r="A6" s="7">
        <v>4</v>
      </c>
      <c r="B6" s="7"/>
      <c r="C6" s="7"/>
      <c r="D6" s="8">
        <v>25982</v>
      </c>
      <c r="E6" s="7"/>
      <c r="F6" s="7"/>
      <c r="G6" s="7" t="str">
        <f t="shared" ca="1" si="0"/>
        <v>VETERANS 1</v>
      </c>
      <c r="H6">
        <f t="shared" ca="1" si="1"/>
        <v>47</v>
      </c>
      <c r="J6" s="13">
        <f t="shared" ca="1" si="2"/>
        <v>25204</v>
      </c>
      <c r="K6" s="12" t="s">
        <v>102</v>
      </c>
    </row>
    <row r="7" spans="1:13" x14ac:dyDescent="0.25">
      <c r="A7" s="7">
        <v>5</v>
      </c>
      <c r="B7" s="7"/>
      <c r="C7" s="7"/>
      <c r="D7" s="8">
        <v>31626</v>
      </c>
      <c r="E7" s="7"/>
      <c r="F7" s="7"/>
      <c r="G7" s="7" t="str">
        <f t="shared" ca="1" si="0"/>
        <v>SENIORS</v>
      </c>
      <c r="H7">
        <f t="shared" ca="1" si="1"/>
        <v>32</v>
      </c>
      <c r="J7" s="13">
        <f t="shared" ca="1" si="2"/>
        <v>28856</v>
      </c>
      <c r="K7" s="12" t="s">
        <v>68</v>
      </c>
    </row>
    <row r="8" spans="1:13" x14ac:dyDescent="0.25">
      <c r="A8" s="7">
        <v>6</v>
      </c>
      <c r="B8" s="7"/>
      <c r="C8" s="7"/>
      <c r="D8" s="8">
        <v>37515</v>
      </c>
      <c r="E8" s="7"/>
      <c r="F8" s="7"/>
      <c r="G8" s="7" t="str">
        <f t="shared" ca="1" si="0"/>
        <v>JUNIORS 2</v>
      </c>
      <c r="H8">
        <f t="shared" ca="1" si="1"/>
        <v>16</v>
      </c>
      <c r="J8" s="14">
        <f ca="1">EDATE(DATE(YEAR(TODAY()),1,1),-12*18)</f>
        <v>36892</v>
      </c>
      <c r="K8" s="15" t="s">
        <v>101</v>
      </c>
    </row>
    <row r="9" spans="1:13" x14ac:dyDescent="0.25">
      <c r="A9" s="7">
        <v>7</v>
      </c>
      <c r="B9" s="7"/>
      <c r="C9" s="7"/>
      <c r="D9" s="8">
        <v>20673</v>
      </c>
      <c r="E9" s="7"/>
      <c r="F9" s="7"/>
      <c r="G9" s="7" t="str">
        <f t="shared" ca="1" si="0"/>
        <v>VETERANS 3</v>
      </c>
      <c r="H9">
        <f t="shared" ca="1" si="1"/>
        <v>62</v>
      </c>
      <c r="J9" s="16">
        <f ca="1">EDATE(J8,12)</f>
        <v>37257</v>
      </c>
      <c r="K9" s="15" t="s">
        <v>100</v>
      </c>
    </row>
    <row r="10" spans="1:13" x14ac:dyDescent="0.25">
      <c r="A10" s="7">
        <v>8</v>
      </c>
      <c r="B10" s="7"/>
      <c r="C10" s="7"/>
      <c r="D10" s="8">
        <v>34371</v>
      </c>
      <c r="E10" s="7"/>
      <c r="F10" s="7"/>
      <c r="G10" s="7" t="str">
        <f t="shared" ca="1" si="0"/>
        <v>SENIORS</v>
      </c>
      <c r="H10">
        <f t="shared" ca="1" si="1"/>
        <v>24</v>
      </c>
      <c r="J10" s="16">
        <f t="shared" ref="J10:J17" ca="1" si="3">EDATE(J9,12)</f>
        <v>37622</v>
      </c>
      <c r="K10" s="15" t="s">
        <v>99</v>
      </c>
    </row>
    <row r="11" spans="1:13" x14ac:dyDescent="0.25">
      <c r="A11" s="7">
        <v>9</v>
      </c>
      <c r="B11" s="7"/>
      <c r="C11" s="7"/>
      <c r="D11" s="8">
        <v>24571</v>
      </c>
      <c r="E11" s="7"/>
      <c r="F11" s="7"/>
      <c r="G11" s="7" t="str">
        <f t="shared" ca="1" si="0"/>
        <v>VETERANS 2</v>
      </c>
      <c r="H11">
        <f t="shared" ca="1" si="1"/>
        <v>51</v>
      </c>
      <c r="J11" s="16">
        <f t="shared" ca="1" si="3"/>
        <v>37987</v>
      </c>
      <c r="K11" s="15" t="s">
        <v>98</v>
      </c>
    </row>
    <row r="12" spans="1:13" x14ac:dyDescent="0.25">
      <c r="A12" s="7">
        <v>10</v>
      </c>
      <c r="B12" s="7"/>
      <c r="C12" s="7"/>
      <c r="D12" s="8">
        <v>28191</v>
      </c>
      <c r="E12" s="7"/>
      <c r="F12" s="7"/>
      <c r="G12" s="7" t="str">
        <f t="shared" ca="1" si="0"/>
        <v>VETERANS 1</v>
      </c>
      <c r="H12">
        <f t="shared" ca="1" si="1"/>
        <v>41</v>
      </c>
      <c r="J12" s="16">
        <f t="shared" ca="1" si="3"/>
        <v>38353</v>
      </c>
      <c r="K12" s="15" t="s">
        <v>97</v>
      </c>
    </row>
    <row r="13" spans="1:13" x14ac:dyDescent="0.25">
      <c r="A13" s="7">
        <v>11</v>
      </c>
      <c r="B13" s="7"/>
      <c r="C13" s="7"/>
      <c r="D13" s="8">
        <v>34967</v>
      </c>
      <c r="E13" s="7"/>
      <c r="F13" s="7"/>
      <c r="G13" s="7" t="str">
        <f t="shared" ca="1" si="0"/>
        <v>SENIORS</v>
      </c>
      <c r="H13">
        <f t="shared" ca="1" si="1"/>
        <v>23</v>
      </c>
      <c r="J13" s="16">
        <f t="shared" ca="1" si="3"/>
        <v>38718</v>
      </c>
      <c r="K13" s="15" t="s">
        <v>96</v>
      </c>
    </row>
    <row r="14" spans="1:13" x14ac:dyDescent="0.25">
      <c r="A14" s="7">
        <v>12</v>
      </c>
      <c r="B14" s="7"/>
      <c r="C14" s="7"/>
      <c r="D14" s="8">
        <v>31067</v>
      </c>
      <c r="E14" s="7"/>
      <c r="F14" s="7"/>
      <c r="G14" s="7" t="str">
        <f t="shared" ca="1" si="0"/>
        <v>SENIORS</v>
      </c>
      <c r="H14">
        <f t="shared" ca="1" si="1"/>
        <v>33</v>
      </c>
      <c r="J14" s="16">
        <f t="shared" ca="1" si="3"/>
        <v>39083</v>
      </c>
      <c r="K14" s="15" t="s">
        <v>94</v>
      </c>
    </row>
    <row r="15" spans="1:13" x14ac:dyDescent="0.25">
      <c r="A15" s="7">
        <v>13</v>
      </c>
      <c r="B15" s="7"/>
      <c r="C15" s="7"/>
      <c r="D15" s="8">
        <v>23703</v>
      </c>
      <c r="E15" s="7"/>
      <c r="F15" s="7"/>
      <c r="G15" s="7" t="str">
        <f t="shared" ca="1" si="0"/>
        <v>VETERANS 2</v>
      </c>
      <c r="H15">
        <f t="shared" ca="1" si="1"/>
        <v>54</v>
      </c>
      <c r="J15" s="16">
        <f t="shared" ca="1" si="3"/>
        <v>39448</v>
      </c>
      <c r="K15" s="15" t="s">
        <v>92</v>
      </c>
    </row>
    <row r="16" spans="1:13" ht="15.75" thickBot="1" x14ac:dyDescent="0.3">
      <c r="A16" s="7">
        <v>14</v>
      </c>
      <c r="B16" s="7"/>
      <c r="C16" s="7"/>
      <c r="D16" s="8">
        <v>41087</v>
      </c>
      <c r="E16" s="7"/>
      <c r="F16" s="7"/>
      <c r="G16" s="7" t="str">
        <f t="shared" ca="1" si="0"/>
        <v>POUSSINS</v>
      </c>
      <c r="H16">
        <f t="shared" ca="1" si="1"/>
        <v>6</v>
      </c>
      <c r="J16" s="16">
        <f t="shared" ca="1" si="3"/>
        <v>39814</v>
      </c>
      <c r="K16" s="15" t="s">
        <v>89</v>
      </c>
    </row>
    <row r="17" spans="1:11" x14ac:dyDescent="0.25">
      <c r="A17" s="7">
        <v>15</v>
      </c>
      <c r="B17" s="7"/>
      <c r="C17" s="7"/>
      <c r="D17" s="8"/>
      <c r="E17" s="7"/>
      <c r="F17" s="7"/>
      <c r="G17" s="7"/>
      <c r="J17" s="16">
        <f t="shared" ca="1" si="3"/>
        <v>40179</v>
      </c>
      <c r="K17" s="17" t="s">
        <v>81</v>
      </c>
    </row>
    <row r="18" spans="1:11" x14ac:dyDescent="0.25">
      <c r="A18" s="7">
        <v>16</v>
      </c>
      <c r="B18" s="7"/>
      <c r="C18" s="7"/>
      <c r="D18" s="8"/>
      <c r="E18" s="7"/>
      <c r="F18" s="7"/>
      <c r="G18" s="7"/>
    </row>
    <row r="19" spans="1:11" x14ac:dyDescent="0.25">
      <c r="A19" s="7">
        <v>17</v>
      </c>
      <c r="B19" s="7"/>
      <c r="C19" s="7"/>
      <c r="D19" s="8"/>
      <c r="E19" s="7"/>
      <c r="F19" s="7"/>
      <c r="G19" s="7"/>
    </row>
    <row r="20" spans="1:11" x14ac:dyDescent="0.25">
      <c r="A20" s="7">
        <v>18</v>
      </c>
      <c r="B20" s="7"/>
      <c r="C20" s="7"/>
      <c r="D20" s="8"/>
      <c r="E20" s="7"/>
      <c r="F20" s="7"/>
      <c r="G20" s="7"/>
    </row>
    <row r="21" spans="1:11" x14ac:dyDescent="0.25">
      <c r="A21" s="7">
        <v>19</v>
      </c>
      <c r="B21" s="7"/>
      <c r="C21" s="7"/>
      <c r="D21" s="8"/>
      <c r="E21" s="7"/>
      <c r="F21" s="7"/>
      <c r="G21" s="7"/>
    </row>
    <row r="22" spans="1:11" x14ac:dyDescent="0.25">
      <c r="A22" s="7">
        <v>20</v>
      </c>
      <c r="B22" s="7"/>
      <c r="C22" s="7"/>
      <c r="D22" s="8"/>
      <c r="E22" s="7"/>
      <c r="F22" s="7"/>
      <c r="G22" s="7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DF7D9-B88A-485C-8875-D526311412FF}">
  <dimension ref="B2:J109"/>
  <sheetViews>
    <sheetView workbookViewId="0">
      <selection activeCell="J17" sqref="J17"/>
    </sheetView>
  </sheetViews>
  <sheetFormatPr baseColWidth="10" defaultRowHeight="15" x14ac:dyDescent="0.25"/>
  <cols>
    <col min="1" max="16384" width="11.42578125" style="41"/>
  </cols>
  <sheetData>
    <row r="2" spans="2:10" ht="32.25" customHeight="1" x14ac:dyDescent="0.25">
      <c r="B2" s="62" t="s">
        <v>4751</v>
      </c>
      <c r="C2" s="62"/>
      <c r="D2" s="62"/>
      <c r="E2" s="62"/>
      <c r="F2" s="63" t="s">
        <v>60</v>
      </c>
      <c r="G2" s="63"/>
      <c r="H2" s="63"/>
      <c r="I2" s="63"/>
      <c r="J2" s="63"/>
    </row>
    <row r="6" spans="2:10" x14ac:dyDescent="0.25">
      <c r="C6" s="41">
        <v>1</v>
      </c>
      <c r="E6" s="41" t="str">
        <f t="array" ref="E6">IFERROR(INDEX([0]!Noms_Prenoms,SMALL(IF(Noms_Club=$F$2,ROW(Noms_Club)),ROW(A1))),"")</f>
        <v>ABBRUCIATI Eraldo</v>
      </c>
    </row>
    <row r="7" spans="2:10" x14ac:dyDescent="0.25">
      <c r="C7" s="41">
        <v>2</v>
      </c>
      <c r="E7" s="41" t="str">
        <f t="array" ref="E7">IFERROR(INDEX([0]!Noms_Prenoms,SMALL(IF(Noms_Club=$F$2,ROW(Noms_Club)),ROW(A2))),"")</f>
        <v>ASHOK VADIVELOU Ponnembalam</v>
      </c>
    </row>
    <row r="8" spans="2:10" x14ac:dyDescent="0.25">
      <c r="C8" s="41">
        <v>3</v>
      </c>
      <c r="E8" s="41" t="str">
        <f t="array" ref="E8">IFERROR(INDEX([0]!Noms_Prenoms,SMALL(IF(Noms_Club=$F$2,ROW(Noms_Club)),ROW(A3))),"")</f>
        <v>BARTHEL Christophe</v>
      </c>
    </row>
    <row r="9" spans="2:10" x14ac:dyDescent="0.25">
      <c r="C9" s="41">
        <v>4</v>
      </c>
      <c r="E9" s="41" t="str">
        <f t="array" ref="E9">IFERROR(INDEX([0]!Noms_Prenoms,SMALL(IF(Noms_Club=$F$2,ROW(Noms_Club)),ROW(A4))),"")</f>
        <v>BARTHEL Amandine</v>
      </c>
    </row>
    <row r="10" spans="2:10" x14ac:dyDescent="0.25">
      <c r="C10" s="41">
        <v>5</v>
      </c>
      <c r="E10" s="41" t="str">
        <f t="array" ref="E10">IFERROR(INDEX([0]!Noms_Prenoms,SMALL(IF(Noms_Club=$F$2,ROW(Noms_Club)),ROW(A5))),"")</f>
        <v>BARTHEL Robert</v>
      </c>
    </row>
    <row r="11" spans="2:10" x14ac:dyDescent="0.25">
      <c r="C11" s="41">
        <v>6</v>
      </c>
      <c r="E11" s="41" t="str">
        <f t="array" ref="E11">IFERROR(INDEX([0]!Noms_Prenoms,SMALL(IF(Noms_Club=$F$2,ROW(Noms_Club)),ROW(A6))),"")</f>
        <v>BEINERT Gérard</v>
      </c>
    </row>
    <row r="12" spans="2:10" x14ac:dyDescent="0.25">
      <c r="C12" s="41">
        <v>7</v>
      </c>
      <c r="E12" s="41" t="str">
        <f t="array" ref="E12">IFERROR(INDEX([0]!Noms_Prenoms,SMALL(IF(Noms_Club=$F$2,ROW(Noms_Club)),ROW(A7))),"")</f>
        <v>BEINERT Jean-Claude</v>
      </c>
    </row>
    <row r="13" spans="2:10" x14ac:dyDescent="0.25">
      <c r="C13" s="41">
        <v>8</v>
      </c>
      <c r="E13" s="41" t="str">
        <f t="array" ref="E13">IFERROR(INDEX([0]!Noms_Prenoms,SMALL(IF(Noms_Club=$F$2,ROW(Noms_Club)),ROW(A8))),"")</f>
        <v>BOOS Kévin</v>
      </c>
    </row>
    <row r="14" spans="2:10" x14ac:dyDescent="0.25">
      <c r="C14" s="41">
        <v>9</v>
      </c>
      <c r="E14" s="41" t="str">
        <f t="array" ref="E14">IFERROR(INDEX([0]!Noms_Prenoms,SMALL(IF(Noms_Club=$F$2,ROW(Noms_Club)),ROW(A9))),"")</f>
        <v>BURGLIN Jean-Marie</v>
      </c>
    </row>
    <row r="15" spans="2:10" x14ac:dyDescent="0.25">
      <c r="C15" s="41">
        <v>10</v>
      </c>
      <c r="E15" s="41" t="str">
        <f t="array" ref="E15">IFERROR(INDEX([0]!Noms_Prenoms,SMALL(IF(Noms_Club=$F$2,ROW(Noms_Club)),ROW(A10))),"")</f>
        <v>CAILLER Jacques</v>
      </c>
    </row>
    <row r="16" spans="2:10" x14ac:dyDescent="0.25">
      <c r="C16" s="41">
        <v>11</v>
      </c>
      <c r="E16" s="41" t="str">
        <f t="array" ref="E16">IFERROR(INDEX([0]!Noms_Prenoms,SMALL(IF(Noms_Club=$F$2,ROW(Noms_Club)),ROW(A11))),"")</f>
        <v>CHARBONNIER Thierry</v>
      </c>
    </row>
    <row r="17" spans="3:5" x14ac:dyDescent="0.25">
      <c r="C17" s="41">
        <v>12</v>
      </c>
      <c r="E17" s="41" t="str">
        <f t="array" ref="E17">IFERROR(INDEX([0]!Noms_Prenoms,SMALL(IF(Noms_Club=$F$2,ROW(Noms_Club)),ROW(A12))),"")</f>
        <v>DELACOUR Danièle</v>
      </c>
    </row>
    <row r="18" spans="3:5" x14ac:dyDescent="0.25">
      <c r="C18" s="41">
        <v>13</v>
      </c>
      <c r="E18" s="41" t="str">
        <f t="array" ref="E18">IFERROR(INDEX([0]!Noms_Prenoms,SMALL(IF(Noms_Club=$F$2,ROW(Noms_Club)),ROW(A13))),"")</f>
        <v>FERRERI Marco</v>
      </c>
    </row>
    <row r="19" spans="3:5" x14ac:dyDescent="0.25">
      <c r="C19" s="41">
        <v>14</v>
      </c>
      <c r="E19" s="41" t="str">
        <f t="array" ref="E19">IFERROR(INDEX([0]!Noms_Prenoms,SMALL(IF(Noms_Club=$F$2,ROW(Noms_Club)),ROW(A14))),"")</f>
        <v>FISCHER FABIEN</v>
      </c>
    </row>
    <row r="20" spans="3:5" x14ac:dyDescent="0.25">
      <c r="C20" s="41">
        <v>15</v>
      </c>
      <c r="E20" s="41" t="str">
        <f t="array" ref="E20">IFERROR(INDEX([0]!Noms_Prenoms,SMALL(IF(Noms_Club=$F$2,ROW(Noms_Club)),ROW(A15))),"")</f>
        <v>GAUDY Steve</v>
      </c>
    </row>
    <row r="21" spans="3:5" x14ac:dyDescent="0.25">
      <c r="C21" s="41">
        <v>16</v>
      </c>
      <c r="E21" s="41" t="str">
        <f t="array" ref="E21">IFERROR(INDEX([0]!Noms_Prenoms,SMALL(IF(Noms_Club=$F$2,ROW(Noms_Club)),ROW(A16))),"")</f>
        <v>GEILER Nicole</v>
      </c>
    </row>
    <row r="22" spans="3:5" x14ac:dyDescent="0.25">
      <c r="C22" s="41">
        <v>17</v>
      </c>
      <c r="E22" s="41" t="str">
        <f t="array" ref="E22">IFERROR(INDEX([0]!Noms_Prenoms,SMALL(IF(Noms_Club=$F$2,ROW(Noms_Club)),ROW(A17))),"")</f>
        <v>GEILER Vincent</v>
      </c>
    </row>
    <row r="23" spans="3:5" x14ac:dyDescent="0.25">
      <c r="C23" s="41">
        <v>18</v>
      </c>
      <c r="E23" s="41" t="str">
        <f t="array" ref="E23">IFERROR(INDEX([0]!Noms_Prenoms,SMALL(IF(Noms_Club=$F$2,ROW(Noms_Club)),ROW(A18))),"")</f>
        <v>HARTMANN Michel</v>
      </c>
    </row>
    <row r="24" spans="3:5" x14ac:dyDescent="0.25">
      <c r="C24" s="41">
        <v>19</v>
      </c>
      <c r="E24" s="41" t="str">
        <f t="array" ref="E24">IFERROR(INDEX([0]!Noms_Prenoms,SMALL(IF(Noms_Club=$F$2,ROW(Noms_Club)),ROW(A19))),"")</f>
        <v>HOFFMANN Michel</v>
      </c>
    </row>
    <row r="25" spans="3:5" x14ac:dyDescent="0.25">
      <c r="C25" s="41">
        <v>20</v>
      </c>
      <c r="E25" s="41" t="str">
        <f t="array" ref="E25">IFERROR(INDEX([0]!Noms_Prenoms,SMALL(IF(Noms_Club=$F$2,ROW(Noms_Club)),ROW(A20))),"")</f>
        <v>HUARD Gabriel</v>
      </c>
    </row>
    <row r="26" spans="3:5" x14ac:dyDescent="0.25">
      <c r="C26" s="41">
        <v>21</v>
      </c>
      <c r="E26" s="41" t="str">
        <f t="array" ref="E26">IFERROR(INDEX([0]!Noms_Prenoms,SMALL(IF(Noms_Club=$F$2,ROW(Noms_Club)),ROW(A21))),"")</f>
        <v>HUARD Anne Laure</v>
      </c>
    </row>
    <row r="27" spans="3:5" x14ac:dyDescent="0.25">
      <c r="C27" s="41">
        <v>22</v>
      </c>
      <c r="E27" s="41" t="str">
        <f t="array" ref="E27">IFERROR(INDEX([0]!Noms_Prenoms,SMALL(IF(Noms_Club=$F$2,ROW(Noms_Club)),ROW(A22))),"")</f>
        <v>HUIN Freddy</v>
      </c>
    </row>
    <row r="28" spans="3:5" x14ac:dyDescent="0.25">
      <c r="C28" s="41">
        <v>23</v>
      </c>
      <c r="E28" s="41" t="str">
        <f t="array" ref="E28">IFERROR(INDEX([0]!Noms_Prenoms,SMALL(IF(Noms_Club=$F$2,ROW(Noms_Club)),ROW(A23))),"")</f>
        <v>LOEFFLER Charles</v>
      </c>
    </row>
    <row r="29" spans="3:5" x14ac:dyDescent="0.25">
      <c r="C29" s="41">
        <v>24</v>
      </c>
      <c r="E29" s="41" t="str">
        <f t="array" ref="E29">IFERROR(INDEX([0]!Noms_Prenoms,SMALL(IF(Noms_Club=$F$2,ROW(Noms_Club)),ROW(A24))),"")</f>
        <v>MARSON Albert</v>
      </c>
    </row>
    <row r="30" spans="3:5" x14ac:dyDescent="0.25">
      <c r="C30" s="41">
        <v>25</v>
      </c>
      <c r="E30" s="41" t="str">
        <f t="array" ref="E30">IFERROR(INDEX([0]!Noms_Prenoms,SMALL(IF(Noms_Club=$F$2,ROW(Noms_Club)),ROW(A25))),"")</f>
        <v>MATHIEU Vincent</v>
      </c>
    </row>
    <row r="31" spans="3:5" x14ac:dyDescent="0.25">
      <c r="C31" s="41">
        <v>26</v>
      </c>
      <c r="E31" s="41" t="str">
        <f t="array" ref="E31">IFERROR(INDEX([0]!Noms_Prenoms,SMALL(IF(Noms_Club=$F$2,ROW(Noms_Club)),ROW(A26))),"")</f>
        <v>MATHIS Christine</v>
      </c>
    </row>
    <row r="32" spans="3:5" x14ac:dyDescent="0.25">
      <c r="C32" s="41">
        <v>27</v>
      </c>
      <c r="E32" s="41" t="str">
        <f t="array" ref="E32">IFERROR(INDEX([0]!Noms_Prenoms,SMALL(IF(Noms_Club=$F$2,ROW(Noms_Club)),ROW(A27))),"")</f>
        <v>MOSSLER Christian</v>
      </c>
    </row>
    <row r="33" spans="3:5" x14ac:dyDescent="0.25">
      <c r="C33" s="41">
        <v>28</v>
      </c>
      <c r="E33" s="41" t="str">
        <f t="array" ref="E33">IFERROR(INDEX([0]!Noms_Prenoms,SMALL(IF(Noms_Club=$F$2,ROW(Noms_Club)),ROW(A28))),"")</f>
        <v>MOSSLER Sabine</v>
      </c>
    </row>
    <row r="34" spans="3:5" x14ac:dyDescent="0.25">
      <c r="C34" s="41">
        <v>29</v>
      </c>
      <c r="E34" s="41" t="str">
        <f t="array" ref="E34">IFERROR(INDEX([0]!Noms_Prenoms,SMALL(IF(Noms_Club=$F$2,ROW(Noms_Club)),ROW(A29))),"")</f>
        <v>NICKERL Richard</v>
      </c>
    </row>
    <row r="35" spans="3:5" x14ac:dyDescent="0.25">
      <c r="C35" s="41">
        <v>30</v>
      </c>
      <c r="E35" s="41" t="str">
        <f t="array" ref="E35">IFERROR(INDEX([0]!Noms_Prenoms,SMALL(IF(Noms_Club=$F$2,ROW(Noms_Club)),ROW(A30))),"")</f>
        <v>RAPINAT Angèle</v>
      </c>
    </row>
    <row r="36" spans="3:5" x14ac:dyDescent="0.25">
      <c r="C36" s="41">
        <v>31</v>
      </c>
      <c r="E36" s="41" t="str">
        <f t="array" ref="E36">IFERROR(INDEX([0]!Noms_Prenoms,SMALL(IF(Noms_Club=$F$2,ROW(Noms_Club)),ROW(A31))),"")</f>
        <v>SAETTEL Olivier</v>
      </c>
    </row>
    <row r="37" spans="3:5" x14ac:dyDescent="0.25">
      <c r="C37" s="41">
        <v>32</v>
      </c>
      <c r="E37" s="41" t="str">
        <f t="array" ref="E37">IFERROR(INDEX([0]!Noms_Prenoms,SMALL(IF(Noms_Club=$F$2,ROW(Noms_Club)),ROW(A32))),"")</f>
        <v>SCHAERLINGER Jeremie</v>
      </c>
    </row>
    <row r="38" spans="3:5" x14ac:dyDescent="0.25">
      <c r="C38" s="41">
        <v>33</v>
      </c>
      <c r="E38" s="41" t="str">
        <f t="array" ref="E38">IFERROR(INDEX([0]!Noms_Prenoms,SMALL(IF(Noms_Club=$F$2,ROW(Noms_Club)),ROW(A33))),"")</f>
        <v>SCHWINTE Marc</v>
      </c>
    </row>
    <row r="39" spans="3:5" x14ac:dyDescent="0.25">
      <c r="C39" s="41">
        <v>34</v>
      </c>
      <c r="E39" s="41" t="str">
        <f t="array" ref="E39">IFERROR(INDEX([0]!Noms_Prenoms,SMALL(IF(Noms_Club=$F$2,ROW(Noms_Club)),ROW(A34))),"")</f>
        <v>SERAFINI Mauro</v>
      </c>
    </row>
    <row r="40" spans="3:5" x14ac:dyDescent="0.25">
      <c r="C40" s="41">
        <v>35</v>
      </c>
      <c r="E40" s="41" t="str">
        <f t="array" ref="E40">IFERROR(INDEX([0]!Noms_Prenoms,SMALL(IF(Noms_Club=$F$2,ROW(Noms_Club)),ROW(A35))),"")</f>
        <v>STOLL Ernest</v>
      </c>
    </row>
    <row r="41" spans="3:5" x14ac:dyDescent="0.25">
      <c r="C41" s="41">
        <v>36</v>
      </c>
      <c r="E41" s="41" t="str">
        <f t="array" ref="E41">IFERROR(INDEX([0]!Noms_Prenoms,SMALL(IF(Noms_Club=$F$2,ROW(Noms_Club)),ROW(A36))),"")</f>
        <v>TRANVANT Jean-Claude</v>
      </c>
    </row>
    <row r="42" spans="3:5" x14ac:dyDescent="0.25">
      <c r="C42" s="41">
        <v>37</v>
      </c>
      <c r="E42" s="41" t="str">
        <f t="array" ref="E42">IFERROR(INDEX([0]!Noms_Prenoms,SMALL(IF(Noms_Club=$F$2,ROW(Noms_Club)),ROW(A37))),"")</f>
        <v>WERLY GEOFFREY</v>
      </c>
    </row>
    <row r="43" spans="3:5" x14ac:dyDescent="0.25">
      <c r="C43" s="41">
        <v>38</v>
      </c>
      <c r="E43" s="41" t="str">
        <f t="array" ref="E43">IFERROR(INDEX([0]!Noms_Prenoms,SMALL(IF(Noms_Club=$F$2,ROW(Noms_Club)),ROW(A38))),"")</f>
        <v>WICKERSHEIMER Serge</v>
      </c>
    </row>
    <row r="44" spans="3:5" x14ac:dyDescent="0.25">
      <c r="C44" s="41">
        <v>39</v>
      </c>
      <c r="E44" s="41" t="str">
        <f t="array" ref="E44">IFERROR(INDEX([0]!Noms_Prenoms,SMALL(IF(Noms_Club=$F$2,ROW(Noms_Club)),ROW(A39))),"")</f>
        <v>WICKERSHEIMER Astrid</v>
      </c>
    </row>
    <row r="45" spans="3:5" x14ac:dyDescent="0.25">
      <c r="C45" s="41">
        <v>40</v>
      </c>
      <c r="E45" s="41" t="str">
        <f t="array" ref="E45">IFERROR(INDEX([0]!Noms_Prenoms,SMALL(IF(Noms_Club=$F$2,ROW(Noms_Club)),ROW(A40))),"")</f>
        <v>WIDEMANN Jean-Pierre</v>
      </c>
    </row>
    <row r="46" spans="3:5" x14ac:dyDescent="0.25">
      <c r="C46" s="41">
        <v>41</v>
      </c>
      <c r="E46" s="41" t="str">
        <f t="array" ref="E46">IFERROR(INDEX([0]!Noms_Prenoms,SMALL(IF(Noms_Club=$F$2,ROW(Noms_Club)),ROW(A41))),"")</f>
        <v>WIRZSTEIN Betina</v>
      </c>
    </row>
    <row r="47" spans="3:5" x14ac:dyDescent="0.25">
      <c r="C47" s="41">
        <v>42</v>
      </c>
      <c r="E47" s="41" t="str">
        <f t="array" ref="E47">IFERROR(INDEX([0]!Noms_Prenoms,SMALL(IF(Noms_Club=$F$2,ROW(Noms_Club)),ROW(A42))),"")</f>
        <v/>
      </c>
    </row>
    <row r="48" spans="3:5" x14ac:dyDescent="0.25">
      <c r="C48" s="41">
        <v>43</v>
      </c>
      <c r="E48" s="41" t="str">
        <f t="array" ref="E48">IFERROR(INDEX([0]!Noms_Prenoms,SMALL(IF(Noms_Club=$F$2,ROW(Noms_Club)),ROW(A43))),"")</f>
        <v/>
      </c>
    </row>
    <row r="49" spans="3:5" x14ac:dyDescent="0.25">
      <c r="C49" s="41">
        <v>44</v>
      </c>
      <c r="E49" s="41" t="str">
        <f t="array" ref="E49">IFERROR(INDEX([0]!Noms_Prenoms,SMALL(IF(Noms_Club=$F$2,ROW(Noms_Club)),ROW(A44))),"")</f>
        <v/>
      </c>
    </row>
    <row r="50" spans="3:5" x14ac:dyDescent="0.25">
      <c r="C50" s="41">
        <v>45</v>
      </c>
      <c r="E50" s="41" t="str">
        <f t="array" ref="E50">IFERROR(INDEX([0]!Noms_Prenoms,SMALL(IF(Noms_Club=$F$2,ROW(Noms_Club)),ROW(A45))),"")</f>
        <v/>
      </c>
    </row>
    <row r="51" spans="3:5" x14ac:dyDescent="0.25">
      <c r="C51" s="41">
        <v>46</v>
      </c>
      <c r="E51" s="41" t="str">
        <f t="array" ref="E51">IFERROR(INDEX([0]!Noms_Prenoms,SMALL(IF(Noms_Club=$F$2,ROW(Noms_Club)),ROW(A46))),"")</f>
        <v/>
      </c>
    </row>
    <row r="52" spans="3:5" x14ac:dyDescent="0.25">
      <c r="C52" s="41">
        <v>47</v>
      </c>
      <c r="E52" s="41" t="str">
        <f t="array" ref="E52">IFERROR(INDEX([0]!Noms_Prenoms,SMALL(IF(Noms_Club=$F$2,ROW(Noms_Club)),ROW(A47))),"")</f>
        <v/>
      </c>
    </row>
    <row r="53" spans="3:5" x14ac:dyDescent="0.25">
      <c r="C53" s="41">
        <v>48</v>
      </c>
      <c r="E53" s="41" t="str">
        <f t="array" ref="E53">IFERROR(INDEX([0]!Noms_Prenoms,SMALL(IF(Noms_Club=$F$2,ROW(Noms_Club)),ROW(A48))),"")</f>
        <v/>
      </c>
    </row>
    <row r="54" spans="3:5" x14ac:dyDescent="0.25">
      <c r="C54" s="41">
        <v>49</v>
      </c>
      <c r="E54" s="41" t="str">
        <f t="array" ref="E54">IFERROR(INDEX([0]!Noms_Prenoms,SMALL(IF(Noms_Club=$F$2,ROW(Noms_Club)),ROW(A49))),"")</f>
        <v/>
      </c>
    </row>
    <row r="55" spans="3:5" x14ac:dyDescent="0.25">
      <c r="C55" s="41">
        <v>50</v>
      </c>
      <c r="E55" s="41" t="str">
        <f t="array" ref="E55">IFERROR(INDEX([0]!Noms_Prenoms,SMALL(IF(Noms_Club=$F$2,ROW(Noms_Club)),ROW(A50))),"")</f>
        <v/>
      </c>
    </row>
    <row r="56" spans="3:5" x14ac:dyDescent="0.25">
      <c r="C56" s="41">
        <v>51</v>
      </c>
      <c r="E56" s="41" t="str">
        <f t="array" ref="E56">IFERROR(INDEX([0]!Noms_Prenoms,SMALL(IF(Noms_Club=$F$2,ROW(Noms_Club)),ROW(A51))),"")</f>
        <v/>
      </c>
    </row>
    <row r="57" spans="3:5" x14ac:dyDescent="0.25">
      <c r="C57" s="41">
        <v>52</v>
      </c>
      <c r="E57" s="41" t="str">
        <f t="array" ref="E57">IFERROR(INDEX([0]!Noms_Prenoms,SMALL(IF(Noms_Club=$F$2,ROW(Noms_Club)),ROW(A52))),"")</f>
        <v/>
      </c>
    </row>
    <row r="58" spans="3:5" x14ac:dyDescent="0.25">
      <c r="C58" s="41">
        <v>53</v>
      </c>
      <c r="E58" s="41" t="str">
        <f t="array" ref="E58">IFERROR(INDEX([0]!Noms_Prenoms,SMALL(IF(Noms_Club=$F$2,ROW(Noms_Club)),ROW(A53))),"")</f>
        <v/>
      </c>
    </row>
    <row r="59" spans="3:5" x14ac:dyDescent="0.25">
      <c r="C59" s="41">
        <v>54</v>
      </c>
      <c r="E59" s="41" t="str">
        <f t="array" ref="E59">IFERROR(INDEX([0]!Noms_Prenoms,SMALL(IF(Noms_Club=$F$2,ROW(Noms_Club)),ROW(A54))),"")</f>
        <v/>
      </c>
    </row>
    <row r="60" spans="3:5" x14ac:dyDescent="0.25">
      <c r="C60" s="41">
        <v>55</v>
      </c>
      <c r="E60" s="41" t="str">
        <f t="array" ref="E60">IFERROR(INDEX([0]!Noms_Prenoms,SMALL(IF(Noms_Club=$F$2,ROW(Noms_Club)),ROW(A55))),"")</f>
        <v/>
      </c>
    </row>
    <row r="61" spans="3:5" x14ac:dyDescent="0.25">
      <c r="C61" s="41">
        <v>56</v>
      </c>
      <c r="E61" s="41" t="str">
        <f t="array" ref="E61">IFERROR(INDEX([0]!Noms_Prenoms,SMALL(IF(Noms_Club=$F$2,ROW(Noms_Club)),ROW(A56))),"")</f>
        <v/>
      </c>
    </row>
    <row r="62" spans="3:5" x14ac:dyDescent="0.25">
      <c r="C62" s="41">
        <v>57</v>
      </c>
      <c r="E62" s="41" t="str">
        <f t="array" ref="E62">IFERROR(INDEX([0]!Noms_Prenoms,SMALL(IF(Noms_Club=$F$2,ROW(Noms_Club)),ROW(A57))),"")</f>
        <v/>
      </c>
    </row>
    <row r="63" spans="3:5" x14ac:dyDescent="0.25">
      <c r="C63" s="41">
        <v>58</v>
      </c>
      <c r="E63" s="41" t="str">
        <f t="array" ref="E63">IFERROR(INDEX([0]!Noms_Prenoms,SMALL(IF(Noms_Club=$F$2,ROW(Noms_Club)),ROW(A58))),"")</f>
        <v/>
      </c>
    </row>
    <row r="64" spans="3:5" x14ac:dyDescent="0.25">
      <c r="C64" s="41">
        <v>59</v>
      </c>
      <c r="E64" s="41" t="str">
        <f t="array" ref="E64">IFERROR(INDEX([0]!Noms_Prenoms,SMALL(IF(Noms_Club=$F$2,ROW(Noms_Club)),ROW(A59))),"")</f>
        <v/>
      </c>
    </row>
    <row r="65" spans="3:5" x14ac:dyDescent="0.25">
      <c r="C65" s="41">
        <v>60</v>
      </c>
      <c r="E65" s="41" t="str">
        <f t="array" ref="E65">IFERROR(INDEX([0]!Noms_Prenoms,SMALL(IF(Noms_Club=$F$2,ROW(Noms_Club)),ROW(A60))),"")</f>
        <v/>
      </c>
    </row>
    <row r="66" spans="3:5" x14ac:dyDescent="0.25">
      <c r="C66" s="41">
        <v>61</v>
      </c>
      <c r="E66" s="41" t="str">
        <f t="array" ref="E66">IFERROR(INDEX([0]!Noms_Prenoms,SMALL(IF(Noms_Club=$F$2,ROW(Noms_Club)),ROW(A61))),"")</f>
        <v/>
      </c>
    </row>
    <row r="67" spans="3:5" x14ac:dyDescent="0.25">
      <c r="C67" s="41">
        <v>62</v>
      </c>
      <c r="E67" s="41" t="str">
        <f t="array" ref="E67">IFERROR(INDEX([0]!Noms_Prenoms,SMALL(IF(Noms_Club=$F$2,ROW(Noms_Club)),ROW(A62))),"")</f>
        <v/>
      </c>
    </row>
    <row r="68" spans="3:5" x14ac:dyDescent="0.25">
      <c r="C68" s="41">
        <v>63</v>
      </c>
      <c r="E68" s="41" t="str">
        <f t="array" ref="E68">IFERROR(INDEX([0]!Noms_Prenoms,SMALL(IF(Noms_Club=$F$2,ROW(Noms_Club)),ROW(A63))),"")</f>
        <v/>
      </c>
    </row>
    <row r="69" spans="3:5" x14ac:dyDescent="0.25">
      <c r="C69" s="41">
        <v>64</v>
      </c>
      <c r="E69" s="41" t="str">
        <f t="array" ref="E69">IFERROR(INDEX([0]!Noms_Prenoms,SMALL(IF(Noms_Club=$F$2,ROW(Noms_Club)),ROW(A64))),"")</f>
        <v/>
      </c>
    </row>
    <row r="70" spans="3:5" x14ac:dyDescent="0.25">
      <c r="C70" s="41">
        <v>65</v>
      </c>
      <c r="E70" s="41" t="str">
        <f t="array" ref="E70">IFERROR(INDEX([0]!Noms_Prenoms,SMALL(IF(Noms_Club=$F$2,ROW(Noms_Club)),ROW(A65))),"")</f>
        <v/>
      </c>
    </row>
    <row r="71" spans="3:5" x14ac:dyDescent="0.25">
      <c r="C71" s="41">
        <v>66</v>
      </c>
      <c r="E71" s="41" t="str">
        <f t="array" ref="E71">IFERROR(INDEX([0]!Noms_Prenoms,SMALL(IF(Noms_Club=$F$2,ROW(Noms_Club)),ROW(A66))),"")</f>
        <v/>
      </c>
    </row>
    <row r="72" spans="3:5" x14ac:dyDescent="0.25">
      <c r="C72" s="41">
        <v>67</v>
      </c>
      <c r="E72" s="41" t="str">
        <f t="array" ref="E72">IFERROR(INDEX([0]!Noms_Prenoms,SMALL(IF(Noms_Club=$F$2,ROW(Noms_Club)),ROW(A67))),"")</f>
        <v/>
      </c>
    </row>
    <row r="73" spans="3:5" x14ac:dyDescent="0.25">
      <c r="C73" s="41">
        <v>68</v>
      </c>
      <c r="E73" s="41" t="str">
        <f t="array" ref="E73">IFERROR(INDEX([0]!Noms_Prenoms,SMALL(IF(Noms_Club=$F$2,ROW(Noms_Club)),ROW(A68))),"")</f>
        <v/>
      </c>
    </row>
    <row r="74" spans="3:5" x14ac:dyDescent="0.25">
      <c r="C74" s="41">
        <v>69</v>
      </c>
      <c r="E74" s="41" t="str">
        <f t="array" ref="E74">IFERROR(INDEX([0]!Noms_Prenoms,SMALL(IF(Noms_Club=$F$2,ROW(Noms_Club)),ROW(A69))),"")</f>
        <v/>
      </c>
    </row>
    <row r="75" spans="3:5" x14ac:dyDescent="0.25">
      <c r="C75" s="41">
        <v>70</v>
      </c>
      <c r="E75" s="41" t="str">
        <f t="array" ref="E75">IFERROR(INDEX([0]!Noms_Prenoms,SMALL(IF(Noms_Club=$F$2,ROW(Noms_Club)),ROW(A70))),"")</f>
        <v/>
      </c>
    </row>
    <row r="76" spans="3:5" x14ac:dyDescent="0.25">
      <c r="C76" s="41">
        <v>71</v>
      </c>
      <c r="E76" s="41" t="str">
        <f t="array" ref="E76">IFERROR(INDEX([0]!Noms_Prenoms,SMALL(IF(Noms_Club=$F$2,ROW(Noms_Club)),ROW(A71))),"")</f>
        <v/>
      </c>
    </row>
    <row r="77" spans="3:5" x14ac:dyDescent="0.25">
      <c r="C77" s="41">
        <v>72</v>
      </c>
      <c r="E77" s="41" t="str">
        <f t="array" ref="E77">IFERROR(INDEX([0]!Noms_Prenoms,SMALL(IF(Noms_Club=$F$2,ROW(Noms_Club)),ROW(A72))),"")</f>
        <v/>
      </c>
    </row>
    <row r="78" spans="3:5" x14ac:dyDescent="0.25">
      <c r="C78" s="41">
        <v>73</v>
      </c>
      <c r="E78" s="41" t="str">
        <f t="array" ref="E78">IFERROR(INDEX([0]!Noms_Prenoms,SMALL(IF(Noms_Club=$F$2,ROW(Noms_Club)),ROW(A73))),"")</f>
        <v/>
      </c>
    </row>
    <row r="79" spans="3:5" x14ac:dyDescent="0.25">
      <c r="C79" s="41">
        <v>74</v>
      </c>
      <c r="E79" s="41" t="str">
        <f t="array" ref="E79">IFERROR(INDEX([0]!Noms_Prenoms,SMALL(IF(Noms_Club=$F$2,ROW(Noms_Club)),ROW(A74))),"")</f>
        <v/>
      </c>
    </row>
    <row r="80" spans="3:5" x14ac:dyDescent="0.25">
      <c r="C80" s="41">
        <v>75</v>
      </c>
      <c r="E80" s="41" t="str">
        <f t="array" ref="E80">IFERROR(INDEX([0]!Noms_Prenoms,SMALL(IF(Noms_Club=$F$2,ROW(Noms_Club)),ROW(A75))),"")</f>
        <v/>
      </c>
    </row>
    <row r="81" spans="3:5" x14ac:dyDescent="0.25">
      <c r="C81" s="41">
        <v>76</v>
      </c>
      <c r="E81" s="41" t="str">
        <f t="array" ref="E81">IFERROR(INDEX([0]!Noms_Prenoms,SMALL(IF(Noms_Club=$F$2,ROW(Noms_Club)),ROW(A76))),"")</f>
        <v/>
      </c>
    </row>
    <row r="82" spans="3:5" x14ac:dyDescent="0.25">
      <c r="C82" s="41">
        <v>77</v>
      </c>
      <c r="E82" s="41" t="str">
        <f t="array" ref="E82">IFERROR(INDEX([0]!Noms_Prenoms,SMALL(IF(Noms_Club=$F$2,ROW(Noms_Club)),ROW(A77))),"")</f>
        <v/>
      </c>
    </row>
    <row r="83" spans="3:5" x14ac:dyDescent="0.25">
      <c r="C83" s="41">
        <v>78</v>
      </c>
      <c r="E83" s="41" t="str">
        <f t="array" ref="E83">IFERROR(INDEX([0]!Noms_Prenoms,SMALL(IF(Noms_Club=$F$2,ROW(Noms_Club)),ROW(A78))),"")</f>
        <v/>
      </c>
    </row>
    <row r="84" spans="3:5" x14ac:dyDescent="0.25">
      <c r="C84" s="41">
        <v>79</v>
      </c>
      <c r="E84" s="41" t="str">
        <f t="array" ref="E84">IFERROR(INDEX([0]!Noms_Prenoms,SMALL(IF(Noms_Club=$F$2,ROW(Noms_Club)),ROW(A79))),"")</f>
        <v/>
      </c>
    </row>
    <row r="85" spans="3:5" x14ac:dyDescent="0.25">
      <c r="C85" s="41">
        <v>80</v>
      </c>
      <c r="E85" s="41" t="str">
        <f t="array" ref="E85">IFERROR(INDEX([0]!Noms_Prenoms,SMALL(IF(Noms_Club=$F$2,ROW(Noms_Club)),ROW(A80))),"")</f>
        <v/>
      </c>
    </row>
    <row r="86" spans="3:5" x14ac:dyDescent="0.25">
      <c r="C86" s="41">
        <v>81</v>
      </c>
      <c r="E86" s="41" t="str">
        <f t="array" ref="E86">IFERROR(INDEX([0]!Noms_Prenoms,SMALL(IF(Noms_Club=$F$2,ROW(Noms_Club)),ROW(A81))),"")</f>
        <v/>
      </c>
    </row>
    <row r="87" spans="3:5" x14ac:dyDescent="0.25">
      <c r="C87" s="41">
        <v>82</v>
      </c>
      <c r="E87" s="41" t="str">
        <f t="array" ref="E87">IFERROR(INDEX([0]!Noms_Prenoms,SMALL(IF(Noms_Club=$F$2,ROW(Noms_Club)),ROW(A82))),"")</f>
        <v/>
      </c>
    </row>
    <row r="88" spans="3:5" x14ac:dyDescent="0.25">
      <c r="C88" s="41">
        <v>83</v>
      </c>
      <c r="E88" s="41" t="str">
        <f t="array" ref="E88">IFERROR(INDEX([0]!Noms_Prenoms,SMALL(IF(Noms_Club=$F$2,ROW(Noms_Club)),ROW(A83))),"")</f>
        <v/>
      </c>
    </row>
    <row r="89" spans="3:5" x14ac:dyDescent="0.25">
      <c r="C89" s="41">
        <v>84</v>
      </c>
      <c r="E89" s="41" t="str">
        <f t="array" ref="E89">IFERROR(INDEX([0]!Noms_Prenoms,SMALL(IF(Noms_Club=$F$2,ROW(Noms_Club)),ROW(A84))),"")</f>
        <v/>
      </c>
    </row>
    <row r="90" spans="3:5" x14ac:dyDescent="0.25">
      <c r="C90" s="41">
        <v>85</v>
      </c>
      <c r="E90" s="41" t="str">
        <f t="array" ref="E90">IFERROR(INDEX([0]!Noms_Prenoms,SMALL(IF(Noms_Club=$F$2,ROW(Noms_Club)),ROW(A85))),"")</f>
        <v/>
      </c>
    </row>
    <row r="91" spans="3:5" x14ac:dyDescent="0.25">
      <c r="C91" s="41">
        <v>86</v>
      </c>
      <c r="E91" s="41" t="str">
        <f t="array" ref="E91">IFERROR(INDEX([0]!Noms_Prenoms,SMALL(IF(Noms_Club=$F$2,ROW(Noms_Club)),ROW(A86))),"")</f>
        <v/>
      </c>
    </row>
    <row r="92" spans="3:5" x14ac:dyDescent="0.25">
      <c r="C92" s="41">
        <v>87</v>
      </c>
      <c r="E92" s="41" t="str">
        <f t="array" ref="E92">IFERROR(INDEX([0]!Noms_Prenoms,SMALL(IF(Noms_Club=$F$2,ROW(Noms_Club)),ROW(A87))),"")</f>
        <v/>
      </c>
    </row>
    <row r="93" spans="3:5" x14ac:dyDescent="0.25">
      <c r="C93" s="41">
        <v>88</v>
      </c>
      <c r="E93" s="41" t="str">
        <f t="array" ref="E93">IFERROR(INDEX([0]!Noms_Prenoms,SMALL(IF(Noms_Club=$F$2,ROW(Noms_Club)),ROW(A88))),"")</f>
        <v/>
      </c>
    </row>
    <row r="94" spans="3:5" x14ac:dyDescent="0.25">
      <c r="C94" s="41">
        <v>89</v>
      </c>
      <c r="E94" s="41" t="str">
        <f t="array" ref="E94">IFERROR(INDEX([0]!Noms_Prenoms,SMALL(IF(Noms_Club=$F$2,ROW(Noms_Club)),ROW(A89))),"")</f>
        <v/>
      </c>
    </row>
    <row r="95" spans="3:5" x14ac:dyDescent="0.25">
      <c r="C95" s="41">
        <v>90</v>
      </c>
      <c r="E95" s="41" t="str">
        <f t="array" ref="E95">IFERROR(INDEX([0]!Noms_Prenoms,SMALL(IF(Noms_Club=$F$2,ROW(Noms_Club)),ROW(A90))),"")</f>
        <v/>
      </c>
    </row>
    <row r="96" spans="3:5" x14ac:dyDescent="0.25">
      <c r="C96" s="41">
        <v>91</v>
      </c>
      <c r="E96" s="41" t="str">
        <f t="array" ref="E96">IFERROR(INDEX([0]!Noms_Prenoms,SMALL(IF(Noms_Club=$F$2,ROW(Noms_Club)),ROW(A91))),"")</f>
        <v/>
      </c>
    </row>
    <row r="97" spans="3:5" x14ac:dyDescent="0.25">
      <c r="C97" s="41">
        <v>92</v>
      </c>
      <c r="E97" s="41" t="str">
        <f t="array" ref="E97">IFERROR(INDEX([0]!Noms_Prenoms,SMALL(IF(Noms_Club=$F$2,ROW(Noms_Club)),ROW(A92))),"")</f>
        <v/>
      </c>
    </row>
    <row r="98" spans="3:5" x14ac:dyDescent="0.25">
      <c r="C98" s="41">
        <v>93</v>
      </c>
      <c r="E98" s="41" t="str">
        <f t="array" ref="E98">IFERROR(INDEX([0]!Noms_Prenoms,SMALL(IF(Noms_Club=$F$2,ROW(Noms_Club)),ROW(A93))),"")</f>
        <v/>
      </c>
    </row>
    <row r="99" spans="3:5" x14ac:dyDescent="0.25">
      <c r="C99" s="41">
        <v>94</v>
      </c>
      <c r="E99" s="41" t="str">
        <f t="array" ref="E99">IFERROR(INDEX([0]!Noms_Prenoms,SMALL(IF(Noms_Club=$F$2,ROW(Noms_Club)),ROW(A94))),"")</f>
        <v/>
      </c>
    </row>
    <row r="100" spans="3:5" x14ac:dyDescent="0.25">
      <c r="C100" s="41">
        <v>95</v>
      </c>
      <c r="E100" s="41" t="str">
        <f t="array" ref="E100">IFERROR(INDEX([0]!Noms_Prenoms,SMALL(IF(Noms_Club=$F$2,ROW(Noms_Club)),ROW(A95))),"")</f>
        <v/>
      </c>
    </row>
    <row r="101" spans="3:5" x14ac:dyDescent="0.25">
      <c r="C101" s="41">
        <v>96</v>
      </c>
      <c r="E101" s="41" t="str">
        <f t="array" ref="E101">IFERROR(INDEX([0]!Noms_Prenoms,SMALL(IF(Noms_Club=$F$2,ROW(Noms_Club)),ROW(A96))),"")</f>
        <v/>
      </c>
    </row>
    <row r="102" spans="3:5" x14ac:dyDescent="0.25">
      <c r="C102" s="41">
        <v>97</v>
      </c>
      <c r="E102" s="41" t="str">
        <f t="array" ref="E102">IFERROR(INDEX([0]!Noms_Prenoms,SMALL(IF(Noms_Club=$F$2,ROW(Noms_Club)),ROW(A97))),"")</f>
        <v/>
      </c>
    </row>
    <row r="103" spans="3:5" x14ac:dyDescent="0.25">
      <c r="C103" s="41">
        <v>98</v>
      </c>
      <c r="E103" s="41" t="str">
        <f t="array" ref="E103">IFERROR(INDEX([0]!Noms_Prenoms,SMALL(IF(Noms_Club=$F$2,ROW(Noms_Club)),ROW(A98))),"")</f>
        <v/>
      </c>
    </row>
    <row r="104" spans="3:5" x14ac:dyDescent="0.25">
      <c r="C104" s="41">
        <v>99</v>
      </c>
      <c r="E104" s="41" t="str">
        <f t="array" ref="E104">IFERROR(INDEX([0]!Noms_Prenoms,SMALL(IF(Noms_Club=$F$2,ROW(Noms_Club)),ROW(A99))),"")</f>
        <v/>
      </c>
    </row>
    <row r="105" spans="3:5" x14ac:dyDescent="0.25">
      <c r="C105" s="41">
        <v>100</v>
      </c>
      <c r="E105" s="41" t="str">
        <f t="array" ref="E105">IFERROR(INDEX([0]!Noms_Prenoms,SMALL(IF(Noms_Club=$F$2,ROW(Noms_Club)),ROW(A100))),"")</f>
        <v/>
      </c>
    </row>
    <row r="106" spans="3:5" x14ac:dyDescent="0.25">
      <c r="C106" s="41">
        <v>101</v>
      </c>
      <c r="E106" s="41" t="str">
        <f t="array" ref="E106">IFERROR(INDEX([0]!Noms_Prenoms,SMALL(IF(Noms_Club=$F$2,ROW(Noms_Club)),ROW(A101))),"")</f>
        <v/>
      </c>
    </row>
    <row r="107" spans="3:5" x14ac:dyDescent="0.25">
      <c r="C107" s="41">
        <v>102</v>
      </c>
      <c r="E107" s="41" t="str">
        <f t="array" ref="E107">IFERROR(INDEX([0]!Noms_Prenoms,SMALL(IF(Noms_Club=$F$2,ROW(Noms_Club)),ROW(A102))),"")</f>
        <v/>
      </c>
    </row>
    <row r="108" spans="3:5" x14ac:dyDescent="0.25">
      <c r="C108" s="41">
        <v>103</v>
      </c>
      <c r="E108" s="41" t="str">
        <f t="array" ref="E108">IFERROR(INDEX([0]!Noms_Prenoms,SMALL(IF(Noms_Club=$F$2,ROW(Noms_Club)),ROW(A103))),"")</f>
        <v/>
      </c>
    </row>
    <row r="109" spans="3:5" x14ac:dyDescent="0.25">
      <c r="C109" s="41">
        <v>104</v>
      </c>
      <c r="E109" s="41" t="str">
        <f t="array" ref="E109">IFERROR(INDEX([0]!Noms_Prenoms,SMALL(IF(Noms_Club=$F$2,ROW(Noms_Club)),ROW(A104))),"")</f>
        <v/>
      </c>
    </row>
  </sheetData>
  <mergeCells count="2">
    <mergeCell ref="B2:E2"/>
    <mergeCell ref="F2:J2"/>
  </mergeCells>
  <dataValidations count="1">
    <dataValidation type="list" allowBlank="1" showInputMessage="1" showErrorMessage="1" sqref="F2" xr:uid="{B10D0945-1DA2-4681-A19C-2EE2D6BE5228}">
      <formula1>club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de garde</vt:lpstr>
      <vt:lpstr>Joueurs</vt:lpstr>
      <vt:lpstr>Class</vt:lpstr>
      <vt:lpstr>Liste</vt:lpstr>
      <vt:lpstr>Noms_Club</vt:lpstr>
      <vt:lpstr>Noms_Prenoms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ROYER</dc:creator>
  <cp:lastModifiedBy>STAUB</cp:lastModifiedBy>
  <cp:lastPrinted>2019-02-21T16:53:21Z</cp:lastPrinted>
  <dcterms:created xsi:type="dcterms:W3CDTF">2018-03-05T18:33:19Z</dcterms:created>
  <dcterms:modified xsi:type="dcterms:W3CDTF">2019-03-12T20:34:43Z</dcterms:modified>
</cp:coreProperties>
</file>