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lef Grise\Essai\"/>
    </mc:Choice>
  </mc:AlternateContent>
  <xr:revisionPtr revIDLastSave="0" documentId="8_{8BC5FE51-C1DE-4084-93FB-EBF65E0B5856}" xr6:coauthVersionLast="47" xr6:coauthVersionMax="47" xr10:uidLastSave="{00000000-0000-0000-0000-000000000000}"/>
  <bookViews>
    <workbookView xWindow="-120" yWindow="-120" windowWidth="25440" windowHeight="15270" xr2:uid="{7D7EE030-C2AC-4F07-80C7-8336801D60DD}"/>
  </bookViews>
  <sheets>
    <sheet name="Entrée des données" sheetId="1" r:id="rId1"/>
    <sheet name="STATISTIQUES" sheetId="3" r:id="rId2"/>
  </sheets>
  <calcPr calcId="191029"/>
  <pivotCaches>
    <pivotCache cacheId="5" r:id="rId3"/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3323B-93B3-48DB-88D2-AD952E7803B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<sst xmlns="http://schemas.openxmlformats.org/spreadsheetml/2006/main" count="63" uniqueCount="37">
  <si>
    <t>BATEAUX</t>
  </si>
  <si>
    <t>EXCURSIONS</t>
  </si>
  <si>
    <t>REFERENCES</t>
  </si>
  <si>
    <t>TARIFS</t>
  </si>
  <si>
    <t>TOTAL</t>
  </si>
  <si>
    <t>MSC GRANDIOSA</t>
  </si>
  <si>
    <t>CARTHAGE ET SIDI BOU SAID</t>
  </si>
  <si>
    <t>TUN01</t>
  </si>
  <si>
    <t>INTERNET</t>
  </si>
  <si>
    <t>FLORENCE ET SHOPPI?G</t>
  </si>
  <si>
    <t>LEG28</t>
  </si>
  <si>
    <t>MSC WORLD EUROPA</t>
  </si>
  <si>
    <t>RABAT - MOSTA ET MDINA</t>
  </si>
  <si>
    <t>MLT03</t>
  </si>
  <si>
    <t>LA SAGRADA FAMILIA</t>
  </si>
  <si>
    <t>BCN58</t>
  </si>
  <si>
    <t>MSC MUSICA</t>
  </si>
  <si>
    <t>MALAGA</t>
  </si>
  <si>
    <t>MAL01</t>
  </si>
  <si>
    <t>CADIX</t>
  </si>
  <si>
    <t>CAD07</t>
  </si>
  <si>
    <t>LISBONNE EN TUCK TUCK</t>
  </si>
  <si>
    <t>LIS48</t>
  </si>
  <si>
    <t>OLBIA</t>
  </si>
  <si>
    <t>OLB04</t>
  </si>
  <si>
    <t>Étiquettes de lignes</t>
  </si>
  <si>
    <t>Total général</t>
  </si>
  <si>
    <t>Somme de TOTAL</t>
  </si>
  <si>
    <t>Total MSC GRANDIOSA</t>
  </si>
  <si>
    <t>Total MSC MUSICA</t>
  </si>
  <si>
    <t>Total MSC WORLD EUROPA</t>
  </si>
  <si>
    <t>Somme de INTERNET</t>
  </si>
  <si>
    <t>MSC ORCHESTRA</t>
  </si>
  <si>
    <t>VENISE</t>
  </si>
  <si>
    <t>VEN051</t>
  </si>
  <si>
    <t>(vide)</t>
  </si>
  <si>
    <t>Total MSC ORCHESTRA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</si>
</sst>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7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UB Fabien" refreshedDate="45495.661840856483" createdVersion="7" refreshedVersion="8" minRefreshableVersion="3" recordCount="9" xr:uid="{49138898-1B76-4928-B685-18EE96EA56CE}">
  <cacheSource type="worksheet">
    <worksheetSource name="Tableau1"/>
  </cacheSource>
  <cacheFields count="6">
    <cacheField name="BATEAUX" numFmtId="0">
      <sharedItems containsBlank="1" count="5">
        <s v="MSC GRANDIOSA"/>
        <m/>
        <s v="MSC WORLD EUROPA"/>
        <s v="MSC MUSICA"/>
        <s v="MSC ORCHESTRA"/>
      </sharedItems>
    </cacheField>
    <cacheField name="EXCURSIONS" numFmtId="0">
      <sharedItems/>
    </cacheField>
    <cacheField name="REFERENCES" numFmtId="0">
      <sharedItems/>
    </cacheField>
    <cacheField name="TARIFS" numFmtId="164">
      <sharedItems containsSemiMixedTypes="0" containsString="0" containsNumber="1" containsInteger="1" minValue="39" maxValue="119"/>
    </cacheField>
    <cacheField name="INTERNET" numFmtId="164">
      <sharedItems containsString="0" containsBlank="1" containsNumber="1" minValue="111.86" maxValue="159.6"/>
    </cacheField>
    <cacheField name="TOTAL" numFmtId="164">
      <sharedItems containsSemiMixedTypes="0" containsString="0" containsNumber="1" minValue="39" maxValue="218.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UB Fabien" refreshedDate="45495.661985069448" backgroundQuery="1" createdVersion="7" refreshedVersion="8" minRefreshableVersion="3" recordCount="9" xr:uid="{715B0474-8654-4AFB-9D4E-B48B799C57C1}">
  <cacheSource type="external" connectionId="1"/>
  <cacheFields count="6">
    <cacheField name="BATEAUX" numFmtId="0">
      <sharedItems count="4">
        <s v="MSC GRANDIOSA"/>
        <s v="MSC WORLD EUROPA"/>
        <s v="MSC MUSICA"/>
        <s v="MSC ORCHESTRA"/>
      </sharedItems>
    </cacheField>
    <cacheField name="EXCURSIONS" numFmtId="0">
      <sharedItems count="9">
        <s v="CARTHAGE ET SIDI BOU SAID"/>
        <s v="FLORENCE ET SHOPPI?G"/>
        <s v="RABAT - MOSTA ET MDINA"/>
        <s v="LA SAGRADA FAMILIA"/>
        <s v="MALAGA"/>
        <s v="CADIX"/>
        <s v="LISBONNE EN TUCK TUCK"/>
        <s v="OLBIA"/>
        <s v="VENISE"/>
      </sharedItems>
    </cacheField>
    <cacheField name="REFERENCES" numFmtId="0">
      <sharedItems count="9">
        <s v="TUN01"/>
        <s v="LEG28"/>
        <s v="MLT03"/>
        <s v="BCN58"/>
        <s v="MAL01"/>
        <s v="CAD07"/>
        <s v="LIS48"/>
        <s v="OLB04"/>
        <s v="VEN051"/>
      </sharedItems>
    </cacheField>
    <cacheField name="TARIFS" numFmtId="0">
      <sharedItems containsSemiMixedTypes="0" containsString="0" containsNumber="1" containsInteger="1" minValue="39" maxValue="119" count="8">
        <n v="58"/>
        <n v="119"/>
        <n v="55"/>
        <n v="89"/>
        <n v="59"/>
        <n v="39"/>
        <n v="45"/>
        <n v="48"/>
      </sharedItems>
    </cacheField>
    <cacheField name="INTERNET" numFmtId="0">
      <sharedItems containsString="0" containsBlank="1" containsNumber="1" minValue="111.86" maxValue="159.6" count="3">
        <n v="111.86"/>
        <m/>
        <n v="159.6"/>
      </sharedItems>
    </cacheField>
    <cacheField name="TOTAL" numFmtId="0">
      <sharedItems containsSemiMixedTypes="0" containsString="0" containsNumber="1" minValue="39" maxValue="218.6" count="9">
        <n v="169.86"/>
        <n v="119"/>
        <n v="166.86"/>
        <n v="89"/>
        <n v="218.6"/>
        <n v="39"/>
        <n v="59"/>
        <n v="45"/>
        <n v="159.860000000000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CARTHAGE ET SIDI BOU SAID"/>
    <s v="TUN01"/>
    <n v="58"/>
    <n v="111.86"/>
    <n v="169.86"/>
  </r>
  <r>
    <x v="1"/>
    <s v="FLORENCE ET SHOPPI?G"/>
    <s v="LEG28"/>
    <n v="119"/>
    <m/>
    <n v="119"/>
  </r>
  <r>
    <x v="2"/>
    <s v="RABAT - MOSTA ET MDINA"/>
    <s v="MLT03"/>
    <n v="55"/>
    <n v="111.86"/>
    <n v="166.86"/>
  </r>
  <r>
    <x v="1"/>
    <s v="LA SAGRADA FAMILIA"/>
    <s v="BCN58"/>
    <n v="89"/>
    <m/>
    <n v="89"/>
  </r>
  <r>
    <x v="3"/>
    <s v="MALAGA"/>
    <s v="MAL01"/>
    <n v="59"/>
    <n v="159.6"/>
    <n v="218.6"/>
  </r>
  <r>
    <x v="1"/>
    <s v="CADIX"/>
    <s v="CAD07"/>
    <n v="39"/>
    <m/>
    <n v="39"/>
  </r>
  <r>
    <x v="1"/>
    <s v="LISBONNE EN TUCK TUCK"/>
    <s v="LIS48"/>
    <n v="59"/>
    <m/>
    <n v="59"/>
  </r>
  <r>
    <x v="1"/>
    <s v="OLBIA"/>
    <s v="OLB04"/>
    <n v="45"/>
    <m/>
    <n v="45"/>
  </r>
  <r>
    <x v="4"/>
    <s v="VENISE"/>
    <s v="VEN051"/>
    <n v="48"/>
    <n v="111.86"/>
    <n v="159.8600000000000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x v="0"/>
    <x v="0"/>
    <x v="0"/>
  </r>
  <r>
    <x v="0"/>
    <x v="1"/>
    <x v="1"/>
    <x v="1"/>
    <x v="1"/>
    <x v="1"/>
  </r>
  <r>
    <x v="1"/>
    <x v="2"/>
    <x v="2"/>
    <x v="2"/>
    <x v="0"/>
    <x v="2"/>
  </r>
  <r>
    <x v="1"/>
    <x v="3"/>
    <x v="3"/>
    <x v="3"/>
    <x v="1"/>
    <x v="3"/>
  </r>
  <r>
    <x v="2"/>
    <x v="4"/>
    <x v="4"/>
    <x v="4"/>
    <x v="2"/>
    <x v="4"/>
  </r>
  <r>
    <x v="2"/>
    <x v="5"/>
    <x v="5"/>
    <x v="5"/>
    <x v="1"/>
    <x v="5"/>
  </r>
  <r>
    <x v="2"/>
    <x v="6"/>
    <x v="6"/>
    <x v="4"/>
    <x v="1"/>
    <x v="6"/>
  </r>
  <r>
    <x v="2"/>
    <x v="7"/>
    <x v="7"/>
    <x v="6"/>
    <x v="1"/>
    <x v="7"/>
  </r>
  <r>
    <x v="3"/>
    <x v="8"/>
    <x v="8"/>
    <x v="7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B94225-EB9C-437E-B6EC-3C792C1AC9D4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>
  <location ref="H1:I7" firstHeaderRow="1" firstDataRow="1" firstDataCol="1"/>
  <pivotFields count="6">
    <pivotField axis="axisRow" showAll="0">
      <items count="6">
        <item x="0"/>
        <item x="3"/>
        <item x="2"/>
        <item x="1"/>
        <item x="4"/>
        <item t="default"/>
      </items>
    </pivotField>
    <pivotField showAll="0"/>
    <pivotField showAll="0"/>
    <pivotField numFmtId="164" showAll="0"/>
    <pivotField showAll="0"/>
    <pivotField dataField="1" numFmtId="164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TA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0F4D22-0E9B-431D-8F2C-63960B5C4EAC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compact="0" compactData="0" multipleFieldFilters="0" fieldListSortAscending="1">
  <location ref="A1:D19" firstHeaderRow="0" firstDataRow="1" firstDataCol="2"/>
  <pivotFields count="6">
    <pivotField axis="axisRow" compact="0" outline="0" showAll="0" insertBlankRow="1">
      <items count="5">
        <item x="0"/>
        <item x="2"/>
        <item x="1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0">
        <item x="5"/>
        <item x="0"/>
        <item x="1"/>
        <item x="3"/>
        <item x="6"/>
        <item x="4"/>
        <item x="7"/>
        <item x="2"/>
        <item x="8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18">
    <i>
      <x/>
      <x v="1"/>
    </i>
    <i r="1">
      <x v="2"/>
    </i>
    <i t="default">
      <x/>
    </i>
    <i t="blank">
      <x/>
    </i>
    <i>
      <x v="1"/>
      <x/>
    </i>
    <i r="1">
      <x v="4"/>
    </i>
    <i r="1">
      <x v="5"/>
    </i>
    <i r="1">
      <x v="6"/>
    </i>
    <i t="default">
      <x v="1"/>
    </i>
    <i t="blank">
      <x v="1"/>
    </i>
    <i>
      <x v="2"/>
      <x v="3"/>
    </i>
    <i r="1">
      <x v="7"/>
    </i>
    <i t="default">
      <x v="2"/>
    </i>
    <i t="blank">
      <x v="2"/>
    </i>
    <i>
      <x v="3"/>
      <x v="8"/>
    </i>
    <i t="default">
      <x v="3"/>
    </i>
    <i t="blank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" fld="5" baseField="0" baseItem="0"/>
    <dataField name="Somme de INTERNET" fld="4" baseField="0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7FDD09-DAA0-4EF8-8136-5BC0E9B40C0C}" name="Tableau1" displayName="Tableau1" ref="A1:F10" totalsRowShown="0" headerRowDxfId="6">
  <autoFilter ref="A1:F10" xr:uid="{9F7FDD09-DAA0-4EF8-8136-5BC0E9B40C0C}"/>
  <tableColumns count="6">
    <tableColumn id="1" xr3:uid="{EA7ED039-BAAB-4CFA-93E2-89378B140493}" name="BATEAUX"/>
    <tableColumn id="2" xr3:uid="{0CB64F5A-752E-4339-BBD9-6EE858E3DE05}" name="EXCURSIONS"/>
    <tableColumn id="3" xr3:uid="{95B244C4-D8EB-4B6F-BA87-153252F00352}" name="REFERENCES" dataDxfId="5"/>
    <tableColumn id="4" xr3:uid="{FBE27E2B-8D99-44F9-8D87-2E0615A1F730}" name="TARIFS" dataDxfId="4"/>
    <tableColumn id="5" xr3:uid="{DD1DE232-89B5-4E69-9118-786369CC6338}" name="INTERNET" dataDxfId="3"/>
    <tableColumn id="6" xr3:uid="{FDA28BBC-F159-48E4-A128-7138F1A88A98}" name="TOTAL" dataDxfId="2">
      <calculatedColumnFormula>SUM(Tableau1[[#This Row],[TARIFS]]+Tableau1[[#This Row],[INTERNET]])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5DB7-B3E3-4E07-89E7-624302A0AE78}">
  <dimension ref="A1:I10"/>
  <sheetViews>
    <sheetView tabSelected="1" workbookViewId="0">
      <selection activeCell="I11" sqref="I11"/>
    </sheetView>
  </sheetViews>
  <sheetFormatPr baseColWidth="10" defaultRowHeight="15" x14ac:dyDescent="0.25"/>
  <cols>
    <col min="1" max="1" width="31.28515625" customWidth="1"/>
    <col min="2" max="2" width="30.28515625" customWidth="1"/>
    <col min="3" max="3" width="35.7109375" customWidth="1"/>
    <col min="4" max="4" width="20.5703125" customWidth="1"/>
    <col min="5" max="5" width="11.7109375" customWidth="1"/>
    <col min="6" max="6" width="18.140625" customWidth="1"/>
    <col min="8" max="8" width="21" bestFit="1" customWidth="1"/>
    <col min="9" max="9" width="16.570312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8</v>
      </c>
      <c r="F1" s="1" t="s">
        <v>4</v>
      </c>
      <c r="H1" s="4" t="s">
        <v>25</v>
      </c>
      <c r="I1" t="s">
        <v>27</v>
      </c>
    </row>
    <row r="2" spans="1:9" x14ac:dyDescent="0.25">
      <c r="A2" t="s">
        <v>5</v>
      </c>
      <c r="B2" t="s">
        <v>6</v>
      </c>
      <c r="C2" s="1" t="s">
        <v>7</v>
      </c>
      <c r="D2" s="3">
        <v>58</v>
      </c>
      <c r="E2" s="3">
        <v>111.86</v>
      </c>
      <c r="F2" s="2">
        <f>SUM(Tableau1[[#This Row],[TARIFS]]+Tableau1[[#This Row],[INTERNET]])</f>
        <v>169.86</v>
      </c>
      <c r="H2" s="5" t="s">
        <v>5</v>
      </c>
      <c r="I2" s="6">
        <v>169.86</v>
      </c>
    </row>
    <row r="3" spans="1:9" x14ac:dyDescent="0.25">
      <c r="B3" t="s">
        <v>9</v>
      </c>
      <c r="C3" s="1" t="s">
        <v>10</v>
      </c>
      <c r="D3" s="3">
        <v>119</v>
      </c>
      <c r="E3" s="3"/>
      <c r="F3" s="2">
        <f>SUM(Tableau1[[#This Row],[TARIFS]]+Tableau1[[#This Row],[INTERNET]])</f>
        <v>119</v>
      </c>
      <c r="H3" s="5" t="s">
        <v>16</v>
      </c>
      <c r="I3" s="6">
        <v>218.6</v>
      </c>
    </row>
    <row r="4" spans="1:9" x14ac:dyDescent="0.25">
      <c r="A4" t="s">
        <v>11</v>
      </c>
      <c r="B4" t="s">
        <v>12</v>
      </c>
      <c r="C4" s="1" t="s">
        <v>13</v>
      </c>
      <c r="D4" s="3">
        <v>55</v>
      </c>
      <c r="E4" s="3">
        <v>111.86</v>
      </c>
      <c r="F4" s="2">
        <f>SUM(Tableau1[[#This Row],[TARIFS]]+Tableau1[[#This Row],[INTERNET]])</f>
        <v>166.86</v>
      </c>
      <c r="H4" s="5" t="s">
        <v>11</v>
      </c>
      <c r="I4" s="6">
        <v>166.86</v>
      </c>
    </row>
    <row r="5" spans="1:9" x14ac:dyDescent="0.25">
      <c r="B5" t="s">
        <v>14</v>
      </c>
      <c r="C5" s="1" t="s">
        <v>15</v>
      </c>
      <c r="D5" s="3">
        <v>89</v>
      </c>
      <c r="E5" s="3"/>
      <c r="F5" s="2">
        <f>SUM(Tableau1[[#This Row],[TARIFS]]+Tableau1[[#This Row],[INTERNET]])</f>
        <v>89</v>
      </c>
      <c r="H5" s="5" t="s">
        <v>35</v>
      </c>
      <c r="I5" s="6">
        <v>351</v>
      </c>
    </row>
    <row r="6" spans="1:9" x14ac:dyDescent="0.25">
      <c r="A6" t="s">
        <v>16</v>
      </c>
      <c r="B6" t="s">
        <v>17</v>
      </c>
      <c r="C6" s="1" t="s">
        <v>18</v>
      </c>
      <c r="D6" s="3">
        <v>59</v>
      </c>
      <c r="E6" s="3">
        <v>159.6</v>
      </c>
      <c r="F6" s="2">
        <f>SUM(Tableau1[[#This Row],[TARIFS]]+Tableau1[[#This Row],[INTERNET]])</f>
        <v>218.6</v>
      </c>
      <c r="H6" s="5" t="s">
        <v>32</v>
      </c>
      <c r="I6" s="6">
        <v>159.86000000000001</v>
      </c>
    </row>
    <row r="7" spans="1:9" x14ac:dyDescent="0.25">
      <c r="B7" t="s">
        <v>19</v>
      </c>
      <c r="C7" s="1" t="s">
        <v>20</v>
      </c>
      <c r="D7" s="3">
        <v>39</v>
      </c>
      <c r="E7" s="3"/>
      <c r="F7" s="2">
        <f>SUM(Tableau1[[#This Row],[TARIFS]]+Tableau1[[#This Row],[INTERNET]])</f>
        <v>39</v>
      </c>
      <c r="H7" s="5" t="s">
        <v>26</v>
      </c>
      <c r="I7" s="6">
        <v>1066.18</v>
      </c>
    </row>
    <row r="8" spans="1:9" x14ac:dyDescent="0.25">
      <c r="B8" t="s">
        <v>21</v>
      </c>
      <c r="C8" s="1" t="s">
        <v>22</v>
      </c>
      <c r="D8" s="3">
        <v>59</v>
      </c>
      <c r="E8" s="3"/>
      <c r="F8" s="2">
        <f>SUM(Tableau1[[#This Row],[TARIFS]]+Tableau1[[#This Row],[INTERNET]])</f>
        <v>59</v>
      </c>
    </row>
    <row r="9" spans="1:9" x14ac:dyDescent="0.25">
      <c r="B9" t="s">
        <v>23</v>
      </c>
      <c r="C9" s="1" t="s">
        <v>24</v>
      </c>
      <c r="D9" s="3">
        <v>45</v>
      </c>
      <c r="E9" s="3"/>
      <c r="F9" s="2">
        <f>SUM(Tableau1[[#This Row],[TARIFS]]+Tableau1[[#This Row],[INTERNET]])</f>
        <v>45</v>
      </c>
    </row>
    <row r="10" spans="1:9" x14ac:dyDescent="0.25">
      <c r="A10" t="s">
        <v>32</v>
      </c>
      <c r="B10" t="s">
        <v>33</v>
      </c>
      <c r="C10" s="1" t="s">
        <v>34</v>
      </c>
      <c r="D10" s="3">
        <v>48</v>
      </c>
      <c r="E10" s="3">
        <v>111.86</v>
      </c>
      <c r="F10" s="2">
        <f>SUM(Tableau1[[#This Row],[TARIFS]]+Tableau1[[#This Row],[INTERNET]])</f>
        <v>159.86000000000001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216A2-ED8C-463B-A27F-AD69626855C4}">
  <dimension ref="A1:D19"/>
  <sheetViews>
    <sheetView workbookViewId="0">
      <selection activeCell="F23" sqref="F23"/>
    </sheetView>
  </sheetViews>
  <sheetFormatPr baseColWidth="10" defaultRowHeight="15" x14ac:dyDescent="0.25"/>
  <cols>
    <col min="1" max="1" width="47.28515625" customWidth="1"/>
    <col min="2" max="2" width="25.85546875" bestFit="1" customWidth="1"/>
    <col min="3" max="3" width="16.5703125" bestFit="1" customWidth="1"/>
    <col min="4" max="4" width="19.5703125" bestFit="1" customWidth="1"/>
    <col min="5" max="5" width="11.85546875" bestFit="1" customWidth="1"/>
    <col min="6" max="6" width="13.85546875" customWidth="1"/>
  </cols>
  <sheetData>
    <row r="1" spans="1:4" x14ac:dyDescent="0.25">
      <c r="A1" s="4" t="s">
        <v>0</v>
      </c>
      <c r="B1" s="4" t="s">
        <v>1</v>
      </c>
      <c r="C1" t="s">
        <v>27</v>
      </c>
      <c r="D1" t="s">
        <v>31</v>
      </c>
    </row>
    <row r="2" spans="1:4" x14ac:dyDescent="0.25">
      <c r="A2" t="s">
        <v>5</v>
      </c>
      <c r="B2" t="s">
        <v>6</v>
      </c>
      <c r="C2" s="2">
        <v>169.86</v>
      </c>
      <c r="D2" s="2">
        <v>111.86</v>
      </c>
    </row>
    <row r="3" spans="1:4" x14ac:dyDescent="0.25">
      <c r="A3" t="s">
        <v>5</v>
      </c>
      <c r="B3" t="s">
        <v>9</v>
      </c>
      <c r="C3" s="2">
        <v>119</v>
      </c>
      <c r="D3" s="2"/>
    </row>
    <row r="4" spans="1:4" x14ac:dyDescent="0.25">
      <c r="A4" t="s">
        <v>28</v>
      </c>
      <c r="C4" s="2">
        <v>288.86</v>
      </c>
      <c r="D4" s="2">
        <v>111.86</v>
      </c>
    </row>
    <row r="5" spans="1:4" x14ac:dyDescent="0.25">
      <c r="C5" s="2"/>
      <c r="D5" s="2"/>
    </row>
    <row r="6" spans="1:4" x14ac:dyDescent="0.25">
      <c r="A6" t="s">
        <v>16</v>
      </c>
      <c r="B6" t="s">
        <v>19</v>
      </c>
      <c r="C6" s="2">
        <v>39</v>
      </c>
      <c r="D6" s="2"/>
    </row>
    <row r="7" spans="1:4" x14ac:dyDescent="0.25">
      <c r="A7" t="s">
        <v>16</v>
      </c>
      <c r="B7" t="s">
        <v>21</v>
      </c>
      <c r="C7" s="2">
        <v>59</v>
      </c>
      <c r="D7" s="2"/>
    </row>
    <row r="8" spans="1:4" x14ac:dyDescent="0.25">
      <c r="A8" t="s">
        <v>16</v>
      </c>
      <c r="B8" t="s">
        <v>17</v>
      </c>
      <c r="C8" s="2">
        <v>218.6</v>
      </c>
      <c r="D8" s="2">
        <v>159.6</v>
      </c>
    </row>
    <row r="9" spans="1:4" x14ac:dyDescent="0.25">
      <c r="A9" t="s">
        <v>16</v>
      </c>
      <c r="B9" t="s">
        <v>23</v>
      </c>
      <c r="C9" s="2">
        <v>45</v>
      </c>
      <c r="D9" s="2"/>
    </row>
    <row r="10" spans="1:4" x14ac:dyDescent="0.25">
      <c r="A10" t="s">
        <v>29</v>
      </c>
      <c r="C10" s="2">
        <v>361.6</v>
      </c>
      <c r="D10" s="2">
        <v>159.6</v>
      </c>
    </row>
    <row r="11" spans="1:4" x14ac:dyDescent="0.25">
      <c r="C11" s="2"/>
      <c r="D11" s="2"/>
    </row>
    <row r="12" spans="1:4" x14ac:dyDescent="0.25">
      <c r="A12" t="s">
        <v>11</v>
      </c>
      <c r="B12" t="s">
        <v>14</v>
      </c>
      <c r="C12" s="2">
        <v>89</v>
      </c>
      <c r="D12" s="2"/>
    </row>
    <row r="13" spans="1:4" x14ac:dyDescent="0.25">
      <c r="A13" t="s">
        <v>11</v>
      </c>
      <c r="B13" t="s">
        <v>12</v>
      </c>
      <c r="C13" s="2">
        <v>166.86</v>
      </c>
      <c r="D13" s="2">
        <v>111.86</v>
      </c>
    </row>
    <row r="14" spans="1:4" x14ac:dyDescent="0.25">
      <c r="A14" t="s">
        <v>30</v>
      </c>
      <c r="C14" s="2">
        <v>255.86</v>
      </c>
      <c r="D14" s="2">
        <v>111.86</v>
      </c>
    </row>
    <row r="15" spans="1:4" x14ac:dyDescent="0.25">
      <c r="C15" s="2"/>
      <c r="D15" s="2"/>
    </row>
    <row r="16" spans="1:4" x14ac:dyDescent="0.25">
      <c r="A16" t="s">
        <v>32</v>
      </c>
      <c r="B16" t="s">
        <v>33</v>
      </c>
      <c r="C16" s="2">
        <v>159.86000000000001</v>
      </c>
      <c r="D16" s="2">
        <v>111.86</v>
      </c>
    </row>
    <row r="17" spans="1:4" x14ac:dyDescent="0.25">
      <c r="A17" t="s">
        <v>36</v>
      </c>
      <c r="C17" s="2">
        <v>159.86000000000001</v>
      </c>
      <c r="D17" s="2">
        <v>111.86</v>
      </c>
    </row>
    <row r="18" spans="1:4" x14ac:dyDescent="0.25">
      <c r="C18" s="2"/>
      <c r="D18" s="2"/>
    </row>
    <row r="19" spans="1:4" x14ac:dyDescent="0.25">
      <c r="A19" t="s">
        <v>26</v>
      </c>
      <c r="C19" s="2">
        <v>1066.18</v>
      </c>
      <c r="D19" s="2">
        <v>495.18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1D15C8-0C14-4E1D-9815-90A4A11EE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des données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2024-07-22T12:08:44Z</dcterms:created>
  <dcterms:modified xsi:type="dcterms:W3CDTF">2024-07-22T13:53:44Z</dcterms:modified>
</cp:coreProperties>
</file>