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Gestion\"/>
    </mc:Choice>
  </mc:AlternateContent>
  <xr:revisionPtr revIDLastSave="0" documentId="13_ncr:1_{9CAD03A0-C2AB-4018-8046-26C20532ACA6}" xr6:coauthVersionLast="47" xr6:coauthVersionMax="47" xr10:uidLastSave="{00000000-0000-0000-0000-000000000000}"/>
  <bookViews>
    <workbookView xWindow="-120" yWindow="-120" windowWidth="29040" windowHeight="15720" activeTab="1" xr2:uid="{3F4ECB60-65CE-4B69-89A1-4A2B75C2618F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E3" i="1" s="1"/>
  <c r="C2" i="1"/>
  <c r="E2" i="1" s="1"/>
  <c r="H2" i="1" l="1"/>
</calcChain>
</file>

<file path=xl/sharedStrings.xml><?xml version="1.0" encoding="utf-8"?>
<sst xmlns="http://schemas.openxmlformats.org/spreadsheetml/2006/main" count="24" uniqueCount="22">
  <si>
    <t>DATES:</t>
  </si>
  <si>
    <t>DESIGNATION</t>
  </si>
  <si>
    <t>TARIF</t>
  </si>
  <si>
    <t>NOMBRES</t>
  </si>
  <si>
    <t>TOTAL</t>
  </si>
  <si>
    <t>TOTAL GENERAL</t>
  </si>
  <si>
    <t>ALBAFLORO VINO ROSADO</t>
  </si>
  <si>
    <t>TARIFS</t>
  </si>
  <si>
    <t>BOISSON SANS ALCOOL</t>
  </si>
  <si>
    <t>VIN ROSE</t>
  </si>
  <si>
    <t>TARIFS Rosé</t>
  </si>
  <si>
    <t>VIN ROUGE</t>
  </si>
  <si>
    <t>TARIF ROUGE</t>
  </si>
  <si>
    <t>MERLOT</t>
  </si>
  <si>
    <t>VIN BLANC</t>
  </si>
  <si>
    <t>SYLVANER</t>
  </si>
  <si>
    <t>TARIF BLANC</t>
  </si>
  <si>
    <t>EAU GAZEUSE</t>
  </si>
  <si>
    <t>EAU PLATE</t>
  </si>
  <si>
    <t>Boissons alcool</t>
  </si>
  <si>
    <t>TARIF B.A</t>
  </si>
  <si>
    <t>SPRITZ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</si>
</sst>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0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9"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48D25B-73DB-49D2-9E53-9ECEB4667D35}" name="Tableau1" displayName="Tableau1" ref="A1:E3" totalsRowShown="0" headerRowDxfId="8">
  <autoFilter ref="A1:E3" xr:uid="{1548D25B-73DB-49D2-9E53-9ECEB4667D35}"/>
  <tableColumns count="5">
    <tableColumn id="1" xr3:uid="{4152D727-05D5-46E2-A94D-6C94E87402FB}" name="DATES:" dataDxfId="7"/>
    <tableColumn id="2" xr3:uid="{9A22208C-19EF-4F6E-8BCB-6BE5CBB9B5E0}" name="DESIGNATION" dataDxfId="6"/>
    <tableColumn id="3" xr3:uid="{237EBBF1-01A3-4581-9682-99DA9C022ECE}" name="TARIF" dataDxfId="5">
      <calculatedColumnFormula>IFERROR(VLOOKUP(Tableau1[[#This Row],[DESIGNATION]],Tableau3[],2,0),"")</calculatedColumnFormula>
    </tableColumn>
    <tableColumn id="4" xr3:uid="{D8B5B645-D47B-4DA8-A1F1-5C6E66311564}" name="NOMBRES" dataDxfId="4"/>
    <tableColumn id="5" xr3:uid="{376F2234-7753-4057-9F9A-8236D3D9788D}" name="TOTAL" dataDxfId="3">
      <calculatedColumnFormula>Tableau1[[#This Row],[TARIF]]*Tableau1[[#This Row],[NOMBRES]]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B9241FB-9DD3-47CE-AAEE-CBCD8F3740DD}" name="Tableau3" displayName="Tableau3" ref="A1:J3" totalsRowShown="0">
  <autoFilter ref="A1:J3" xr:uid="{2B9241FB-9DD3-47CE-AAEE-CBCD8F3740DD}"/>
  <tableColumns count="10">
    <tableColumn id="1" xr3:uid="{1E3560B7-EADC-416F-B07B-8D8C9A1DAA49}" name="BOISSON SANS ALCOOL"/>
    <tableColumn id="2" xr3:uid="{99A22E80-33E8-4BB8-BAE9-AA37E484D296}" name="TARIFS" dataDxfId="2"/>
    <tableColumn id="9" xr3:uid="{2814B27F-3441-4CCE-A955-FDBB70545063}" name="Boissons alcool" dataDxfId="1"/>
    <tableColumn id="10" xr3:uid="{EF41C90F-57C5-4007-A97C-CBF2462DAD99}" name="TARIF B.A" dataDxfId="0"/>
    <tableColumn id="3" xr3:uid="{50544B3B-16F1-4899-81E7-51CBBC0D61BC}" name="VIN ROSE"/>
    <tableColumn id="4" xr3:uid="{472E3248-0B0E-4DCB-96B9-6531C91A9142}" name="TARIFS Rosé"/>
    <tableColumn id="5" xr3:uid="{7040FC50-61A0-4CBE-A99D-570C6E3394A8}" name="VIN ROUGE"/>
    <tableColumn id="6" xr3:uid="{FCCF5203-7A3D-45D1-B06E-0206428A7EEA}" name="TARIF ROUGE"/>
    <tableColumn id="7" xr3:uid="{0B2AFBF9-6E1A-48A9-9705-44DF8ED770AA}" name="VIN BLANC"/>
    <tableColumn id="8" xr3:uid="{C040EE1D-8137-4884-9329-CD18619CF17E}" name="TARIF BLANC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2A944-D0BA-48A9-97C6-D543E1449ABC}">
  <dimension ref="A1:H8"/>
  <sheetViews>
    <sheetView showGridLines="0" workbookViewId="0">
      <selection activeCell="G24" sqref="G24"/>
    </sheetView>
  </sheetViews>
  <sheetFormatPr baseColWidth="10" defaultRowHeight="15" x14ac:dyDescent="0.25"/>
  <cols>
    <col min="1" max="1" width="34.85546875" customWidth="1"/>
    <col min="2" max="2" width="36" customWidth="1"/>
    <col min="3" max="3" width="20.28515625" customWidth="1"/>
    <col min="4" max="4" width="34.28515625" customWidth="1"/>
    <col min="5" max="5" width="47.140625" customWidth="1"/>
    <col min="8" max="8" width="34.28515625" customWidth="1"/>
  </cols>
  <sheetData>
    <row r="1" spans="1:8" ht="42" customHeight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H1" s="4" t="s">
        <v>5</v>
      </c>
    </row>
    <row r="2" spans="1:8" ht="15" customHeight="1" x14ac:dyDescent="0.25">
      <c r="A2" s="2">
        <v>45233</v>
      </c>
      <c r="B2" s="1" t="s">
        <v>17</v>
      </c>
      <c r="C2" s="3">
        <f>IFERROR(VLOOKUP(Tableau1[[#This Row],[DESIGNATION]],Tableau3[],2,0),"")</f>
        <v>3.3</v>
      </c>
      <c r="D2" s="1">
        <v>1</v>
      </c>
      <c r="E2" s="3">
        <f>Tableau1[[#This Row],[TARIF]]*Tableau1[[#This Row],[NOMBRES]]</f>
        <v>3.3</v>
      </c>
      <c r="H2" s="10">
        <f>SUM(Tableau1[TOTAL])</f>
        <v>6.6</v>
      </c>
    </row>
    <row r="3" spans="1:8" ht="15" customHeight="1" x14ac:dyDescent="0.25">
      <c r="A3" s="2"/>
      <c r="B3" s="1" t="s">
        <v>18</v>
      </c>
      <c r="C3" s="3">
        <f>IFERROR(VLOOKUP(Tableau1[[#This Row],[DESIGNATION]],Tableau3[],2,0),"")</f>
        <v>3.3</v>
      </c>
      <c r="D3" s="1">
        <v>1</v>
      </c>
      <c r="E3" s="3">
        <f>Tableau1[[#This Row],[TARIF]]*Tableau1[[#This Row],[NOMBRES]]</f>
        <v>3.3</v>
      </c>
      <c r="H3" s="11"/>
    </row>
    <row r="5" spans="1:8" ht="15" customHeight="1" x14ac:dyDescent="0.25">
      <c r="H5" s="7"/>
    </row>
    <row r="6" spans="1:8" ht="15" customHeight="1" x14ac:dyDescent="0.25">
      <c r="H6" s="7"/>
    </row>
    <row r="7" spans="1:8" ht="15" customHeight="1" x14ac:dyDescent="0.25">
      <c r="H7" s="8"/>
    </row>
    <row r="8" spans="1:8" ht="15" customHeight="1" x14ac:dyDescent="0.25">
      <c r="H8" s="9"/>
    </row>
  </sheetData>
  <mergeCells count="1">
    <mergeCell ref="H2:H3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C3057C2-F923-4AE6-840A-9BB26F0333CF}">
          <x14:formula1>
            <xm:f>Feuil2!$A$2:$A$99</xm:f>
          </x14:formula1>
          <xm:sqref>B2:B3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54AA5-698F-4954-AC76-83928E94ED63}">
  <dimension ref="A1:J3"/>
  <sheetViews>
    <sheetView tabSelected="1" workbookViewId="0">
      <selection activeCell="H19" sqref="H19"/>
    </sheetView>
  </sheetViews>
  <sheetFormatPr baseColWidth="10" defaultRowHeight="15" x14ac:dyDescent="0.25"/>
  <cols>
    <col min="1" max="1" width="25.7109375" customWidth="1"/>
    <col min="2" max="2" width="18" style="1" customWidth="1"/>
    <col min="3" max="3" width="30.5703125" style="1" customWidth="1"/>
    <col min="4" max="4" width="29" style="1" customWidth="1"/>
    <col min="5" max="5" width="29.85546875" customWidth="1"/>
    <col min="6" max="6" width="21.140625" customWidth="1"/>
    <col min="7" max="7" width="19.140625" customWidth="1"/>
    <col min="8" max="8" width="23" customWidth="1"/>
    <col min="9" max="9" width="17.7109375" customWidth="1"/>
    <col min="10" max="10" width="18" customWidth="1"/>
  </cols>
  <sheetData>
    <row r="1" spans="1:10" x14ac:dyDescent="0.25">
      <c r="A1" t="s">
        <v>8</v>
      </c>
      <c r="B1" s="1" t="s">
        <v>7</v>
      </c>
      <c r="C1" s="1" t="s">
        <v>19</v>
      </c>
      <c r="D1" s="1" t="s">
        <v>20</v>
      </c>
      <c r="E1" t="s">
        <v>9</v>
      </c>
      <c r="F1" t="s">
        <v>10</v>
      </c>
      <c r="G1" t="s">
        <v>11</v>
      </c>
      <c r="H1" t="s">
        <v>12</v>
      </c>
      <c r="I1" t="s">
        <v>14</v>
      </c>
      <c r="J1" t="s">
        <v>16</v>
      </c>
    </row>
    <row r="2" spans="1:10" x14ac:dyDescent="0.25">
      <c r="A2" t="s">
        <v>17</v>
      </c>
      <c r="B2" s="3">
        <v>3.3</v>
      </c>
      <c r="C2" s="3" t="s">
        <v>21</v>
      </c>
      <c r="D2" s="3">
        <v>5.5</v>
      </c>
      <c r="E2" s="6" t="s">
        <v>6</v>
      </c>
      <c r="F2" s="5">
        <v>24.15</v>
      </c>
      <c r="G2" t="s">
        <v>13</v>
      </c>
      <c r="H2" s="5">
        <v>25</v>
      </c>
      <c r="I2" s="6" t="s">
        <v>15</v>
      </c>
      <c r="J2" s="5">
        <v>15</v>
      </c>
    </row>
    <row r="3" spans="1:10" x14ac:dyDescent="0.25">
      <c r="A3" t="s">
        <v>18</v>
      </c>
      <c r="B3" s="3">
        <v>3.3</v>
      </c>
      <c r="C3" s="3"/>
      <c r="D3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STAUB</dc:creator>
  <cp:lastModifiedBy>Fabien STAUB</cp:lastModifiedBy>
  <dcterms:created xsi:type="dcterms:W3CDTF">2023-11-03T20:18:18Z</dcterms:created>
  <dcterms:modified xsi:type="dcterms:W3CDTF">2023-11-05T21:24:34Z</dcterms:modified>
</cp:coreProperties>
</file>