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1597BEBC-45E9-4A93-BC9E-646646EF3B15}" xr6:coauthVersionLast="47" xr6:coauthVersionMax="47" xr10:uidLastSave="{00000000-0000-0000-0000-000000000000}"/>
  <bookViews>
    <workbookView xWindow="-120" yWindow="-120" windowWidth="25440" windowHeight="15270" xr2:uid="{BDCF2194-C117-4CCF-8DB1-867FBDF144B4}"/>
  </bookViews>
  <sheets>
    <sheet name="Feuil1" sheetId="1" r:id="rId1"/>
    <sheet name="Feuil2" sheetId="3" r:id="rId2"/>
  </sheets>
  <definedNames>
    <definedName name="ALTO">Feuil2!#REF!</definedName>
    <definedName name="BARISTA_CREATION">Feuil2!#REF!</definedName>
    <definedName name="CAFE">#REF!</definedName>
    <definedName name="COFEE_MUG">Feuil2!#REF!</definedName>
    <definedName name="DOUBLE_EXPRESSO">Feuil2!#REF!</definedName>
    <definedName name="EXPRESSO">Feuil2!$A:$A</definedName>
    <definedName name="GRAND_LUNGO">Feuil2!#REF!</definedName>
    <definedName name="MASTER_ORIGIN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D3" i="1" l="1"/>
  <c r="D4" i="1"/>
  <c r="D5" i="1"/>
  <c r="D6" i="1"/>
  <c r="D2" i="1"/>
  <c r="E3" i="1" l="1"/>
  <c r="E4" i="1"/>
  <c r="E5" i="1"/>
  <c r="E6" i="1"/>
  <c r="E2" i="1"/>
</calcChain>
</file>

<file path=xl/sharedStrings.xml><?xml version="1.0" encoding="utf-8"?>
<sst xmlns="http://schemas.openxmlformats.org/spreadsheetml/2006/main" count="68" uniqueCount="61">
  <si>
    <t>SCURO</t>
  </si>
  <si>
    <t>CHIARO</t>
  </si>
  <si>
    <t>DIAVOLITO</t>
  </si>
  <si>
    <t>ALTISSIO</t>
  </si>
  <si>
    <t>VOLTESSO</t>
  </si>
  <si>
    <t>DECAFEINATO INTENSO</t>
  </si>
  <si>
    <t>FORTADO</t>
  </si>
  <si>
    <t>ARONDIO</t>
  </si>
  <si>
    <t>AFLORAZIO</t>
  </si>
  <si>
    <t>DECAFEINATO ONTUOSO</t>
  </si>
  <si>
    <t>INTENSO</t>
  </si>
  <si>
    <t>STORMIO</t>
  </si>
  <si>
    <t>ODACIO</t>
  </si>
  <si>
    <t>MELOZIO</t>
  </si>
  <si>
    <t>ELVAZIO</t>
  </si>
  <si>
    <t>GIORNIO</t>
  </si>
  <si>
    <t>SOLELIO</t>
  </si>
  <si>
    <t>DECAFEINATO</t>
  </si>
  <si>
    <t>HALF DECAFEINATO</t>
  </si>
  <si>
    <t>ALTO INTENSO</t>
  </si>
  <si>
    <t>ALTO DOLCE</t>
  </si>
  <si>
    <t>MEXICO</t>
  </si>
  <si>
    <t>COLOMBIA</t>
  </si>
  <si>
    <t>BIANCO FORTE</t>
  </si>
  <si>
    <t>HAZELINO</t>
  </si>
  <si>
    <t>CARAMELIZIO</t>
  </si>
  <si>
    <t>VANIZIO</t>
  </si>
  <si>
    <t>DATE</t>
  </si>
  <si>
    <t>CAFE</t>
  </si>
  <si>
    <t>NOMRE</t>
  </si>
  <si>
    <t>PRIX</t>
  </si>
  <si>
    <t>PRIX TOTAL</t>
  </si>
  <si>
    <t>TOTAL CAFE</t>
  </si>
  <si>
    <t>PERU ORGANIC</t>
  </si>
  <si>
    <t>IL CAFE</t>
  </si>
  <si>
    <t>TAMUKA MU ZIMBABWE</t>
  </si>
  <si>
    <t>NICARAGUA LA COMPLIDA</t>
  </si>
  <si>
    <t>ETHIOPIA</t>
  </si>
  <si>
    <t>FOREST BLACK</t>
  </si>
  <si>
    <t>FOREST ALMOND FLAVOUR</t>
  </si>
  <si>
    <t>FOREST FRUIT FLAVOUR</t>
  </si>
  <si>
    <t>JAMAICA BLUE MOUNTAIN</t>
  </si>
  <si>
    <t>PUMPKIN SPICE CAKE</t>
  </si>
  <si>
    <t>PEPERMINT PINWHEEL</t>
  </si>
  <si>
    <t>ORAFIO</t>
  </si>
  <si>
    <t>TOCANTO</t>
  </si>
  <si>
    <t>ALTISSIO DECAFEINATO</t>
  </si>
  <si>
    <t>DOLCE</t>
  </si>
  <si>
    <t>CAFECITO DE PUERTO RICO</t>
  </si>
  <si>
    <t>COSTA RICA</t>
  </si>
  <si>
    <t>FORTADO DECAFEINATO</t>
  </si>
  <si>
    <t>INIZIO</t>
  </si>
  <si>
    <t>MELOZIO DECAFEINATO</t>
  </si>
  <si>
    <t>BIANCO LEGGERO</t>
  </si>
  <si>
    <t>CARAMEL COOKIE</t>
  </si>
  <si>
    <t>VANILLA CUSTARD PIE</t>
  </si>
  <si>
    <t>HAZELINO MUFFIN</t>
  </si>
  <si>
    <t xml:space="preserve">CAFE </t>
  </si>
  <si>
    <t>Colonne1</t>
  </si>
  <si>
    <t>Colonne2</t>
  </si>
  <si>
    <t>Avant Juin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</si>
</sst>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298BA9-068B-4289-AA06-C0D24D960411}" name="Tableau1" displayName="Tableau1" ref="A1:F7" totalsRowShown="0" headerRowDxfId="8" dataDxfId="7">
  <autoFilter ref="A1:F7" xr:uid="{BF298BA9-068B-4289-AA06-C0D24D960411}"/>
  <tableColumns count="6">
    <tableColumn id="1" xr3:uid="{5F6F1D54-DFBB-48E6-A02D-61EBE558A358}" name="DATE" dataDxfId="6"/>
    <tableColumn id="2" xr3:uid="{33F021BB-586C-42E8-ACE7-45D6B5965EAB}" name="CAFE" dataDxfId="5"/>
    <tableColumn id="3" xr3:uid="{01BC87F6-5096-4AFF-9143-DD4EE6663358}" name="NOMRE" dataDxfId="4"/>
    <tableColumn id="4" xr3:uid="{610D968D-1A01-4C4C-AA45-DC68E2DAD6E9}" name="PRIX" dataDxfId="3">
      <calculatedColumnFormula>IFERROR(VLOOKUP(B2,Tableau2[],2,0),"")</calculatedColumnFormula>
    </tableColumn>
    <tableColumn id="5" xr3:uid="{D7D3C980-0074-4EB0-AB1E-388AE79F1888}" name="PRIX TOTAL" dataDxfId="2">
      <calculatedColumnFormula>SUM(Tableau1[[#This Row],[NOMRE]])*D2</calculatedColumnFormula>
    </tableColumn>
    <tableColumn id="6" xr3:uid="{A5E1B4AB-C5E3-4824-802B-5484456CD4C4}" name="TOTAL CAF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0D4EF6-C2E4-4883-81A1-6ACC6711F047}" name="Tableau2" displayName="Tableau2" ref="A1:B53" totalsRowShown="0">
  <autoFilter ref="A1:B53" xr:uid="{C70D4EF6-C2E4-4883-81A1-6ACC6711F047}"/>
  <tableColumns count="2">
    <tableColumn id="1" xr3:uid="{1FF325C0-922B-4802-8470-90C0B95E83D7}" name="Colonne1"/>
    <tableColumn id="2" xr3:uid="{E2314CDE-D331-407C-A3F7-C0A316D940A0}" name="Colonne2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1155-03C6-4113-BA73-B2CCB0BF9905}">
  <dimension ref="A1:J7"/>
  <sheetViews>
    <sheetView tabSelected="1" workbookViewId="0">
      <selection activeCell="I12" sqref="I12"/>
    </sheetView>
  </sheetViews>
  <sheetFormatPr baseColWidth="10" defaultRowHeight="15" x14ac:dyDescent="0.25"/>
  <cols>
    <col min="1" max="1" width="17.42578125" customWidth="1"/>
    <col min="2" max="2" width="25.85546875" customWidth="1"/>
    <col min="3" max="3" width="13.85546875" customWidth="1"/>
    <col min="4" max="4" width="12.42578125" customWidth="1"/>
    <col min="5" max="5" width="17.85546875" customWidth="1"/>
    <col min="6" max="6" width="16.7109375" customWidth="1"/>
    <col min="9" max="9" width="20.5703125" customWidth="1"/>
  </cols>
  <sheetData>
    <row r="1" spans="1:10" x14ac:dyDescent="0.25">
      <c r="A1" s="1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32</v>
      </c>
    </row>
    <row r="2" spans="1:10" x14ac:dyDescent="0.25">
      <c r="A2" s="3">
        <v>44435</v>
      </c>
      <c r="B2" s="2" t="s">
        <v>33</v>
      </c>
      <c r="C2" s="2">
        <v>40</v>
      </c>
      <c r="D2" s="2">
        <f>IFERROR(VLOOKUP(B2,Tableau2[],2,0),"")</f>
        <v>0.47</v>
      </c>
      <c r="E2" s="2">
        <f>SUM(Tableau1[[#This Row],[NOMRE]])*D2</f>
        <v>18.799999999999997</v>
      </c>
      <c r="F2" s="2"/>
      <c r="I2" t="s">
        <v>60</v>
      </c>
      <c r="J2" s="2">
        <v>500</v>
      </c>
    </row>
    <row r="3" spans="1:10" x14ac:dyDescent="0.25">
      <c r="A3" s="2"/>
      <c r="B3" s="2" t="s">
        <v>34</v>
      </c>
      <c r="C3" s="2">
        <v>40</v>
      </c>
      <c r="D3" s="2">
        <f>IFERROR(VLOOKUP(B3,Tableau2[],2,0),"")</f>
        <v>0.42</v>
      </c>
      <c r="E3" s="2">
        <f>SUM(Tableau1[[#This Row],[NOMRE]])*D3</f>
        <v>16.8</v>
      </c>
      <c r="F3" s="2"/>
    </row>
    <row r="4" spans="1:10" x14ac:dyDescent="0.25">
      <c r="A4" s="2"/>
      <c r="B4" s="2" t="s">
        <v>0</v>
      </c>
      <c r="C4" s="2">
        <v>40</v>
      </c>
      <c r="D4" s="2">
        <f>IFERROR(VLOOKUP(B4,Tableau2[],2,0),"")</f>
        <v>0.52</v>
      </c>
      <c r="E4" s="2">
        <f>SUM(Tableau1[[#This Row],[NOMRE]])*D4</f>
        <v>20.8</v>
      </c>
      <c r="F4" s="2"/>
    </row>
    <row r="5" spans="1:10" x14ac:dyDescent="0.25">
      <c r="A5" s="2"/>
      <c r="B5" s="2" t="s">
        <v>1</v>
      </c>
      <c r="C5" s="2">
        <v>30</v>
      </c>
      <c r="D5" s="2">
        <f>IFERROR(VLOOKUP(B5,Tableau2[],2,0),"")</f>
        <v>0.52</v>
      </c>
      <c r="E5" s="2">
        <f>SUM(Tableau1[[#This Row],[NOMRE]])*D5</f>
        <v>15.600000000000001</v>
      </c>
      <c r="F5" s="2"/>
    </row>
    <row r="6" spans="1:10" x14ac:dyDescent="0.25">
      <c r="A6" s="2"/>
      <c r="B6" s="2" t="s">
        <v>35</v>
      </c>
      <c r="C6" s="2">
        <v>30</v>
      </c>
      <c r="D6" s="2">
        <f>IFERROR(VLOOKUP(B6,Tableau2[],2,0),"")</f>
        <v>0.67</v>
      </c>
      <c r="E6" s="2">
        <f>SUM(Tableau1[[#This Row],[NOMRE]])*D6</f>
        <v>20.100000000000001</v>
      </c>
      <c r="F6" s="2"/>
    </row>
    <row r="7" spans="1:10" x14ac:dyDescent="0.25">
      <c r="A7" s="3">
        <v>44515</v>
      </c>
      <c r="B7" s="2" t="s">
        <v>52</v>
      </c>
      <c r="C7" s="2">
        <v>50</v>
      </c>
      <c r="D7" s="2">
        <f>IFERROR(VLOOKUP(B7,Tableau2[],2,0),"")</f>
        <v>0.62</v>
      </c>
      <c r="E7" s="5">
        <f>SUM(Tableau1[[#This Row],[NOMRE]])*D7</f>
        <v>31</v>
      </c>
      <c r="F7" s="2"/>
    </row>
  </sheetData>
  <dataValidations count="1">
    <dataValidation type="list" allowBlank="1" showInputMessage="1" showErrorMessage="1" sqref="B2:B7" xr:uid="{7E069C96-B5EF-4AE9-851A-F2CA1E0D064D}">
      <formula1>EXPRESSO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3958-1676-4E47-ACB4-FF6C082FB6D4}">
  <dimension ref="A1:B53"/>
  <sheetViews>
    <sheetView workbookViewId="0">
      <selection activeCell="L12" sqref="L12"/>
    </sheetView>
  </sheetViews>
  <sheetFormatPr baseColWidth="10" defaultRowHeight="15" x14ac:dyDescent="0.25"/>
  <cols>
    <col min="1" max="1" width="24.42578125" bestFit="1" customWidth="1"/>
    <col min="2" max="2" width="11.5703125" style="4" customWidth="1"/>
  </cols>
  <sheetData>
    <row r="1" spans="1:2" x14ac:dyDescent="0.25">
      <c r="A1" t="s">
        <v>58</v>
      </c>
      <c r="B1" s="4" t="s">
        <v>59</v>
      </c>
    </row>
    <row r="2" spans="1:2" x14ac:dyDescent="0.25">
      <c r="A2" t="s">
        <v>57</v>
      </c>
      <c r="B2" s="4" t="s">
        <v>30</v>
      </c>
    </row>
    <row r="3" spans="1:2" x14ac:dyDescent="0.25">
      <c r="A3" t="s">
        <v>8</v>
      </c>
    </row>
    <row r="4" spans="1:2" x14ac:dyDescent="0.25">
      <c r="A4" t="s">
        <v>3</v>
      </c>
      <c r="B4" s="4">
        <v>0.42</v>
      </c>
    </row>
    <row r="5" spans="1:2" x14ac:dyDescent="0.25">
      <c r="A5" t="s">
        <v>46</v>
      </c>
      <c r="B5" s="4">
        <v>0.42</v>
      </c>
    </row>
    <row r="6" spans="1:2" x14ac:dyDescent="0.25">
      <c r="A6" t="s">
        <v>20</v>
      </c>
      <c r="B6" s="4">
        <v>0.72</v>
      </c>
    </row>
    <row r="7" spans="1:2" x14ac:dyDescent="0.25">
      <c r="A7" t="s">
        <v>19</v>
      </c>
      <c r="B7" s="4">
        <v>0.72</v>
      </c>
    </row>
    <row r="8" spans="1:2" x14ac:dyDescent="0.25">
      <c r="A8" t="s">
        <v>7</v>
      </c>
      <c r="B8" s="4">
        <v>0.52</v>
      </c>
    </row>
    <row r="9" spans="1:2" x14ac:dyDescent="0.25">
      <c r="A9" t="s">
        <v>23</v>
      </c>
      <c r="B9" s="4">
        <v>0.62</v>
      </c>
    </row>
    <row r="10" spans="1:2" x14ac:dyDescent="0.25">
      <c r="A10" t="s">
        <v>53</v>
      </c>
      <c r="B10" s="4">
        <v>0.52</v>
      </c>
    </row>
    <row r="11" spans="1:2" x14ac:dyDescent="0.25">
      <c r="A11" t="s">
        <v>48</v>
      </c>
      <c r="B11" s="4">
        <v>1.7</v>
      </c>
    </row>
    <row r="12" spans="1:2" x14ac:dyDescent="0.25">
      <c r="A12" t="s">
        <v>54</v>
      </c>
      <c r="B12" s="4">
        <v>0.62</v>
      </c>
    </row>
    <row r="13" spans="1:2" x14ac:dyDescent="0.25">
      <c r="A13" t="s">
        <v>25</v>
      </c>
    </row>
    <row r="14" spans="1:2" x14ac:dyDescent="0.25">
      <c r="A14" t="s">
        <v>1</v>
      </c>
      <c r="B14" s="4">
        <v>0.52</v>
      </c>
    </row>
    <row r="15" spans="1:2" x14ac:dyDescent="0.25">
      <c r="A15" t="s">
        <v>22</v>
      </c>
      <c r="B15" s="4">
        <v>0.67</v>
      </c>
    </row>
    <row r="16" spans="1:2" x14ac:dyDescent="0.25">
      <c r="A16" t="s">
        <v>49</v>
      </c>
      <c r="B16" s="4">
        <v>0.56999999999999995</v>
      </c>
    </row>
    <row r="17" spans="1:2" x14ac:dyDescent="0.25">
      <c r="A17" t="s">
        <v>17</v>
      </c>
    </row>
    <row r="18" spans="1:2" x14ac:dyDescent="0.25">
      <c r="A18" t="s">
        <v>5</v>
      </c>
    </row>
    <row r="19" spans="1:2" x14ac:dyDescent="0.25">
      <c r="A19" t="s">
        <v>9</v>
      </c>
    </row>
    <row r="20" spans="1:2" x14ac:dyDescent="0.25">
      <c r="A20" t="s">
        <v>2</v>
      </c>
      <c r="B20" s="4">
        <v>0.42</v>
      </c>
    </row>
    <row r="21" spans="1:2" x14ac:dyDescent="0.25">
      <c r="A21" t="s">
        <v>47</v>
      </c>
      <c r="B21" s="4">
        <v>0.52</v>
      </c>
    </row>
    <row r="22" spans="1:2" x14ac:dyDescent="0.25">
      <c r="A22" t="s">
        <v>14</v>
      </c>
      <c r="B22" s="4">
        <v>0.62</v>
      </c>
    </row>
    <row r="23" spans="1:2" x14ac:dyDescent="0.25">
      <c r="A23" t="s">
        <v>37</v>
      </c>
      <c r="B23" s="4">
        <v>0.56999999999999995</v>
      </c>
    </row>
    <row r="24" spans="1:2" x14ac:dyDescent="0.25">
      <c r="A24" t="s">
        <v>39</v>
      </c>
      <c r="B24" s="4">
        <v>0.67</v>
      </c>
    </row>
    <row r="25" spans="1:2" x14ac:dyDescent="0.25">
      <c r="A25" t="s">
        <v>38</v>
      </c>
      <c r="B25" s="4">
        <v>0.67</v>
      </c>
    </row>
    <row r="26" spans="1:2" x14ac:dyDescent="0.25">
      <c r="A26" t="s">
        <v>40</v>
      </c>
      <c r="B26" s="4">
        <v>0.67</v>
      </c>
    </row>
    <row r="27" spans="1:2" x14ac:dyDescent="0.25">
      <c r="A27" t="s">
        <v>6</v>
      </c>
      <c r="B27" s="4">
        <v>0.52</v>
      </c>
    </row>
    <row r="28" spans="1:2" x14ac:dyDescent="0.25">
      <c r="A28" t="s">
        <v>50</v>
      </c>
      <c r="B28" s="4">
        <v>0.52</v>
      </c>
    </row>
    <row r="29" spans="1:2" x14ac:dyDescent="0.25">
      <c r="A29" t="s">
        <v>15</v>
      </c>
    </row>
    <row r="30" spans="1:2" x14ac:dyDescent="0.25">
      <c r="A30" t="s">
        <v>18</v>
      </c>
      <c r="B30" s="4">
        <v>0.62</v>
      </c>
    </row>
    <row r="31" spans="1:2" x14ac:dyDescent="0.25">
      <c r="A31" t="s">
        <v>24</v>
      </c>
    </row>
    <row r="32" spans="1:2" x14ac:dyDescent="0.25">
      <c r="A32" t="s">
        <v>56</v>
      </c>
      <c r="B32" s="4">
        <v>0.62</v>
      </c>
    </row>
    <row r="33" spans="1:2" x14ac:dyDescent="0.25">
      <c r="A33" t="s">
        <v>34</v>
      </c>
      <c r="B33" s="4">
        <v>0.42</v>
      </c>
    </row>
    <row r="34" spans="1:2" x14ac:dyDescent="0.25">
      <c r="A34" t="s">
        <v>51</v>
      </c>
      <c r="B34" s="4">
        <v>0.52</v>
      </c>
    </row>
    <row r="35" spans="1:2" x14ac:dyDescent="0.25">
      <c r="A35" t="s">
        <v>10</v>
      </c>
      <c r="B35" s="4">
        <v>0.62</v>
      </c>
    </row>
    <row r="36" spans="1:2" x14ac:dyDescent="0.25">
      <c r="A36" t="s">
        <v>41</v>
      </c>
      <c r="B36" s="4">
        <v>1.6</v>
      </c>
    </row>
    <row r="37" spans="1:2" x14ac:dyDescent="0.25">
      <c r="A37" t="s">
        <v>13</v>
      </c>
      <c r="B37" s="4">
        <v>0.62</v>
      </c>
    </row>
    <row r="38" spans="1:2" x14ac:dyDescent="0.25">
      <c r="A38" t="s">
        <v>52</v>
      </c>
      <c r="B38" s="4">
        <v>0.62</v>
      </c>
    </row>
    <row r="39" spans="1:2" x14ac:dyDescent="0.25">
      <c r="A39" t="s">
        <v>21</v>
      </c>
      <c r="B39" s="4">
        <v>0.67</v>
      </c>
    </row>
    <row r="40" spans="1:2" x14ac:dyDescent="0.25">
      <c r="A40" t="s">
        <v>36</v>
      </c>
      <c r="B40" s="4">
        <v>0.62</v>
      </c>
    </row>
    <row r="41" spans="1:2" x14ac:dyDescent="0.25">
      <c r="A41" t="s">
        <v>12</v>
      </c>
      <c r="B41" s="4">
        <v>0.62</v>
      </c>
    </row>
    <row r="42" spans="1:2" x14ac:dyDescent="0.25">
      <c r="A42" t="s">
        <v>44</v>
      </c>
      <c r="B42" s="4">
        <v>0.42</v>
      </c>
    </row>
    <row r="43" spans="1:2" x14ac:dyDescent="0.25">
      <c r="A43" t="s">
        <v>43</v>
      </c>
      <c r="B43" s="4">
        <v>0.67</v>
      </c>
    </row>
    <row r="44" spans="1:2" x14ac:dyDescent="0.25">
      <c r="A44" t="s">
        <v>33</v>
      </c>
      <c r="B44" s="4">
        <v>0.47</v>
      </c>
    </row>
    <row r="45" spans="1:2" x14ac:dyDescent="0.25">
      <c r="A45" t="s">
        <v>42</v>
      </c>
      <c r="B45" s="4">
        <v>0.67</v>
      </c>
    </row>
    <row r="46" spans="1:2" x14ac:dyDescent="0.25">
      <c r="A46" t="s">
        <v>0</v>
      </c>
      <c r="B46" s="4">
        <v>0.52</v>
      </c>
    </row>
    <row r="47" spans="1:2" x14ac:dyDescent="0.25">
      <c r="A47" t="s">
        <v>16</v>
      </c>
      <c r="B47" s="4">
        <v>0.62</v>
      </c>
    </row>
    <row r="48" spans="1:2" x14ac:dyDescent="0.25">
      <c r="A48" t="s">
        <v>11</v>
      </c>
      <c r="B48" s="4">
        <v>0.62</v>
      </c>
    </row>
    <row r="49" spans="1:2" x14ac:dyDescent="0.25">
      <c r="A49" t="s">
        <v>35</v>
      </c>
      <c r="B49" s="4">
        <v>0.67</v>
      </c>
    </row>
    <row r="50" spans="1:2" x14ac:dyDescent="0.25">
      <c r="A50" t="s">
        <v>45</v>
      </c>
      <c r="B50" s="4">
        <v>0.42</v>
      </c>
    </row>
    <row r="51" spans="1:2" x14ac:dyDescent="0.25">
      <c r="A51" t="s">
        <v>55</v>
      </c>
      <c r="B51" s="4">
        <v>0.62</v>
      </c>
    </row>
    <row r="52" spans="1:2" x14ac:dyDescent="0.25">
      <c r="A52" t="s">
        <v>26</v>
      </c>
    </row>
    <row r="53" spans="1:2" x14ac:dyDescent="0.25">
      <c r="A53" t="s">
        <v>4</v>
      </c>
      <c r="B53" s="4">
        <v>0.42</v>
      </c>
    </row>
  </sheetData>
  <sortState xmlns:xlrd2="http://schemas.microsoft.com/office/spreadsheetml/2017/richdata2" ref="A3:B53">
    <sortCondition ref="A3:A5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EXPRESSO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2021-11-11T19:42:16Z</dcterms:created>
  <dcterms:modified xsi:type="dcterms:W3CDTF">2021-11-15T12:35:45Z</dcterms:modified>
</cp:coreProperties>
</file>