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126" codeName="{22E68647-3C60-695B-3CA0-4895CD717B8A}"/>
  <workbookPr codeName="ThisWorkbook"/>
  <mc:AlternateContent xmlns:mc="http://schemas.openxmlformats.org/markup-compatibility/2006">
    <mc:Choice Requires="x15">
      <x15ac:absPath xmlns:x15ac="http://schemas.microsoft.com/office/spreadsheetml/2010/11/ac" url="C:\Fabien travail\"/>
    </mc:Choice>
  </mc:AlternateContent>
  <xr:revisionPtr revIDLastSave="0" documentId="13_ncr:1_{CDDC7BDA-743D-406B-A6A2-B7B988C29DFF}" xr6:coauthVersionLast="40" xr6:coauthVersionMax="40" xr10:uidLastSave="{00000000-0000-0000-0000-000000000000}"/>
  <bookViews>
    <workbookView xWindow="0" yWindow="0" windowWidth="25200" windowHeight="11745" tabRatio="1000" activeTab="1" xr2:uid="{00000000-000D-0000-FFFF-FFFF00000000}"/>
  </bookViews>
  <sheets>
    <sheet name="SOMMAIRE" sheetId="56" r:id="rId1"/>
    <sheet name="elec" sheetId="1" r:id="rId2"/>
  </sheets>
  <definedNames>
    <definedName name="_xlnm.Print_Area" localSheetId="1">elec!$A$1:$N$23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7" i="1"/>
  <c r="L7" i="1"/>
  <c r="E4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H17" i="1" l="1"/>
  <c r="H12" i="1"/>
  <c r="H11" i="1"/>
  <c r="H19" i="1"/>
  <c r="H15" i="1"/>
  <c r="H22" i="1"/>
  <c r="H18" i="1"/>
  <c r="H14" i="1"/>
  <c r="H13" i="1"/>
  <c r="H9" i="1"/>
  <c r="H21" i="1"/>
  <c r="H10" i="1"/>
  <c r="H20" i="1"/>
  <c r="H16" i="1"/>
  <c r="H7" i="1"/>
  <c r="H8" i="1"/>
  <c r="F7" i="1" l="1"/>
  <c r="F8" i="1" l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I4" i="1"/>
  <c r="G1" i="1" s="1"/>
</calcChain>
</file>

<file path=xl/sharedStrings.xml><?xml version="1.0" encoding="utf-8"?>
<sst xmlns="http://schemas.openxmlformats.org/spreadsheetml/2006/main" count="36" uniqueCount="35">
  <si>
    <t>%</t>
  </si>
  <si>
    <t>INSCRIT</t>
  </si>
  <si>
    <t>VOTANT</t>
  </si>
  <si>
    <t>BLANC ET NUL</t>
  </si>
  <si>
    <t>VOIX</t>
  </si>
  <si>
    <t>C1</t>
  </si>
  <si>
    <t>C2</t>
  </si>
  <si>
    <t>C3</t>
  </si>
  <si>
    <t>C4</t>
  </si>
  <si>
    <t>C5</t>
  </si>
  <si>
    <t>C6</t>
  </si>
  <si>
    <t>C7</t>
  </si>
  <si>
    <t>VERIF</t>
  </si>
  <si>
    <t>EXPRIMES</t>
  </si>
  <si>
    <t>C8</t>
  </si>
  <si>
    <t>NOMS</t>
  </si>
  <si>
    <t>C9</t>
  </si>
  <si>
    <t>C10</t>
  </si>
  <si>
    <t>C11</t>
  </si>
  <si>
    <t>C12</t>
  </si>
  <si>
    <t>C13</t>
  </si>
  <si>
    <t>C14</t>
  </si>
  <si>
    <t>C15</t>
  </si>
  <si>
    <t>C16</t>
  </si>
  <si>
    <t>FABIEN</t>
  </si>
  <si>
    <t>RENE</t>
  </si>
  <si>
    <t>PIERRE</t>
  </si>
  <si>
    <t>SERGE</t>
  </si>
  <si>
    <t>HENRI</t>
  </si>
  <si>
    <t>JOSEPH</t>
  </si>
  <si>
    <t>PAUL</t>
  </si>
  <si>
    <t>MICHEL</t>
  </si>
  <si>
    <t>MARC</t>
  </si>
  <si>
    <t>Clst</t>
  </si>
  <si>
    <t>Voix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</si>
</sst>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20"/>
      <color rgb="FF000000"/>
      <name val="Calibri"/>
      <family val="2"/>
    </font>
    <font>
      <sz val="11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66FFFF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6" borderId="9" xfId="0" applyFont="1" applyFill="1" applyBorder="1" applyAlignment="1">
      <alignment horizontal="center"/>
    </xf>
    <xf numFmtId="0" fontId="1" fillId="4" borderId="9" xfId="0" applyFont="1" applyFill="1" applyBorder="1" applyAlignment="1">
      <alignment horizontal="center"/>
    </xf>
    <xf numFmtId="0" fontId="1" fillId="5" borderId="9" xfId="0" applyFont="1" applyFill="1" applyBorder="1"/>
    <xf numFmtId="10" fontId="1" fillId="7" borderId="9" xfId="0" applyNumberFormat="1" applyFont="1" applyFill="1" applyBorder="1" applyAlignment="1">
      <alignment horizontal="center"/>
    </xf>
    <xf numFmtId="0" fontId="1" fillId="8" borderId="1" xfId="0" applyNumberFormat="1" applyFont="1" applyFill="1" applyBorder="1" applyAlignment="1">
      <alignment horizontal="center"/>
    </xf>
    <xf numFmtId="0" fontId="3" fillId="9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left"/>
    </xf>
    <xf numFmtId="0" fontId="1" fillId="2" borderId="3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left"/>
    </xf>
    <xf numFmtId="0" fontId="1" fillId="2" borderId="5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left"/>
    </xf>
    <xf numFmtId="0" fontId="1" fillId="2" borderId="10" xfId="0" applyFont="1" applyFill="1" applyBorder="1" applyAlignment="1">
      <alignment horizontal="left"/>
    </xf>
    <xf numFmtId="0" fontId="0" fillId="10" borderId="0" xfId="0" applyFill="1" applyAlignment="1">
      <alignment horizontal="center"/>
    </xf>
    <xf numFmtId="0" fontId="0" fillId="10" borderId="9" xfId="0" applyFill="1" applyBorder="1" applyAlignment="1">
      <alignment horizontal="center"/>
    </xf>
    <xf numFmtId="0" fontId="0" fillId="10" borderId="11" xfId="0" applyFill="1" applyBorder="1" applyAlignment="1">
      <alignment horizontal="center"/>
    </xf>
    <xf numFmtId="0" fontId="0" fillId="10" borderId="12" xfId="0" applyFill="1" applyBorder="1" applyAlignment="1">
      <alignment horizontal="center"/>
    </xf>
    <xf numFmtId="0" fontId="5" fillId="0" borderId="13" xfId="0" applyFont="1" applyFill="1" applyBorder="1" applyAlignment="1">
      <alignment horizontal="center"/>
    </xf>
    <xf numFmtId="0" fontId="4" fillId="0" borderId="14" xfId="0" applyFont="1" applyBorder="1" applyAlignment="1">
      <alignment horizontal="center"/>
    </xf>
    <xf numFmtId="0" fontId="6" fillId="0" borderId="15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elec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0</xdr:row>
      <xdr:rowOff>9525</xdr:rowOff>
    </xdr:from>
    <xdr:to>
      <xdr:col>10</xdr:col>
      <xdr:colOff>9525</xdr:colOff>
      <xdr:row>3</xdr:row>
      <xdr:rowOff>180975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9525" y="9525"/>
          <a:ext cx="7620000" cy="742950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4400"/>
            <a:t>ELECTION</a:t>
          </a:r>
        </a:p>
      </xdr:txBody>
    </xdr:sp>
    <xdr:clientData/>
  </xdr:twoCellAnchor>
  <xdr:twoCellAnchor>
    <xdr:from>
      <xdr:col>3</xdr:col>
      <xdr:colOff>361950</xdr:colOff>
      <xdr:row>5</xdr:row>
      <xdr:rowOff>76200</xdr:rowOff>
    </xdr:from>
    <xdr:to>
      <xdr:col>6</xdr:col>
      <xdr:colOff>638174</xdr:colOff>
      <xdr:row>9</xdr:row>
      <xdr:rowOff>0</xdr:rowOff>
    </xdr:to>
    <xdr:sp macro="" textlink="">
      <xdr:nvSpPr>
        <xdr:cNvPr id="3" name="Rectangle à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2647950" y="1028700"/>
          <a:ext cx="2562224" cy="685800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solidFill>
                <a:schemeClr val="tx1"/>
              </a:solidFill>
            </a:rPr>
            <a:t>calcul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3" name="Rectangle à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4" name="Rectangle à coins arrondis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228600</xdr:colOff>
          <xdr:row>1</xdr:row>
          <xdr:rowOff>419100</xdr:rowOff>
        </xdr:from>
        <xdr:to>
          <xdr:col>5</xdr:col>
          <xdr:colOff>2438400</xdr:colOff>
          <xdr:row>2</xdr:row>
          <xdr:rowOff>419100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CLASSEUR</a:t>
              </a:r>
            </a:p>
            <a:p>
              <a:pPr algn="ctr" rtl="0">
                <a:defRPr sz="1000"/>
              </a:pPr>
              <a:endParaRPr lang="fr-FR" sz="20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6">
    <pageSetUpPr fitToPage="1"/>
  </sheetPr>
  <dimension ref="A1"/>
  <sheetViews>
    <sheetView workbookViewId="0">
      <selection activeCell="K28" sqref="K28"/>
    </sheetView>
  </sheetViews>
  <sheetFormatPr baseColWidth="10" defaultRowHeight="15" x14ac:dyDescent="0.25"/>
  <sheetData/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FF0000"/>
    <pageSetUpPr fitToPage="1"/>
  </sheetPr>
  <dimension ref="A1:L23"/>
  <sheetViews>
    <sheetView showZeros="0" tabSelected="1" zoomScale="80" zoomScaleNormal="80" workbookViewId="0">
      <selection activeCell="P7" sqref="P7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  <col min="13" max="13" width="11" customWidth="1"/>
  </cols>
  <sheetData>
    <row r="1" spans="1:12" ht="34.5" thickBot="1" x14ac:dyDescent="0.55000000000000004">
      <c r="A1" s="3"/>
      <c r="C1" s="14" t="s">
        <v>1</v>
      </c>
      <c r="D1" s="15"/>
      <c r="E1" s="4">
        <v>111</v>
      </c>
      <c r="F1" s="2"/>
      <c r="G1" s="13">
        <f>IF(I4,0,1)</f>
        <v>1</v>
      </c>
      <c r="H1" s="1"/>
      <c r="I1" s="1"/>
    </row>
    <row r="2" spans="1:12" ht="33.75" x14ac:dyDescent="0.5">
      <c r="C2" s="16" t="s">
        <v>2</v>
      </c>
      <c r="D2" s="17"/>
      <c r="E2" s="5">
        <v>130</v>
      </c>
      <c r="F2" s="2"/>
      <c r="G2" s="1"/>
      <c r="H2" s="1"/>
      <c r="I2" s="1"/>
    </row>
    <row r="3" spans="1:12" ht="34.5" thickBot="1" x14ac:dyDescent="0.55000000000000004">
      <c r="C3" s="16" t="s">
        <v>3</v>
      </c>
      <c r="D3" s="17"/>
      <c r="E3" s="5">
        <v>10</v>
      </c>
      <c r="F3" s="2"/>
      <c r="G3" s="3"/>
      <c r="H3" s="3"/>
      <c r="I3" s="1"/>
    </row>
    <row r="4" spans="1:12" ht="34.5" thickBot="1" x14ac:dyDescent="0.55000000000000004">
      <c r="C4" s="18" t="s">
        <v>13</v>
      </c>
      <c r="D4" s="19"/>
      <c r="E4" s="12">
        <f>E2-E3</f>
        <v>120</v>
      </c>
      <c r="F4" s="2"/>
      <c r="G4" s="1"/>
      <c r="H4" s="6" t="s">
        <v>12</v>
      </c>
      <c r="I4" s="3">
        <f>SUMPRODUCT((E7:E22)*1)-E4+IF(E4,0,1)</f>
        <v>0</v>
      </c>
    </row>
    <row r="5" spans="1:12" ht="34.5" thickBot="1" x14ac:dyDescent="0.55000000000000004">
      <c r="C5" s="2"/>
      <c r="D5" s="2"/>
      <c r="E5" s="3"/>
      <c r="F5" s="3"/>
    </row>
    <row r="6" spans="1:12" ht="34.5" thickBot="1" x14ac:dyDescent="0.55000000000000004">
      <c r="C6" s="2"/>
      <c r="D6" s="7" t="s">
        <v>15</v>
      </c>
      <c r="E6" s="7" t="s">
        <v>4</v>
      </c>
      <c r="F6" s="7" t="s">
        <v>0</v>
      </c>
      <c r="H6" s="24" t="s">
        <v>33</v>
      </c>
      <c r="I6" s="25" t="s">
        <v>15</v>
      </c>
      <c r="J6" s="25"/>
      <c r="K6" s="25"/>
      <c r="L6" s="26" t="s">
        <v>34</v>
      </c>
    </row>
    <row r="7" spans="1:12" ht="33.75" x14ac:dyDescent="0.5">
      <c r="C7" s="9" t="s">
        <v>5</v>
      </c>
      <c r="D7" s="10" t="s">
        <v>24</v>
      </c>
      <c r="E7" s="8">
        <v>35</v>
      </c>
      <c r="F7" s="11">
        <f>IF(E7="","",E7/$E$4)</f>
        <v>0.29166666666666669</v>
      </c>
      <c r="H7" s="20">
        <f>RANK(L7,$L$7:$L$16)</f>
        <v>2</v>
      </c>
      <c r="I7" s="23" t="str">
        <f>(D7)</f>
        <v>FABIEN</v>
      </c>
      <c r="J7" s="23"/>
      <c r="K7" s="23"/>
      <c r="L7" s="22">
        <f t="shared" ref="L7" si="0">SUM(D7:E7)</f>
        <v>35</v>
      </c>
    </row>
    <row r="8" spans="1:12" ht="33.75" x14ac:dyDescent="0.5">
      <c r="C8" s="9" t="s">
        <v>6</v>
      </c>
      <c r="D8" s="10" t="s">
        <v>25</v>
      </c>
      <c r="E8" s="8">
        <v>12</v>
      </c>
      <c r="F8" s="11">
        <f t="shared" ref="F8:F22" si="1">IF(E8="","",E8/$E$4)</f>
        <v>0.1</v>
      </c>
      <c r="H8" s="20">
        <f>RANK(L8,$L$7:$L$16)</f>
        <v>4</v>
      </c>
      <c r="I8" s="21" t="str">
        <f t="shared" ref="I8:I22" si="2">(D8)</f>
        <v>RENE</v>
      </c>
      <c r="J8" s="21"/>
      <c r="K8" s="21"/>
      <c r="L8" s="22">
        <f t="shared" ref="L8:L22" si="3">SUM(D8:E8)</f>
        <v>12</v>
      </c>
    </row>
    <row r="9" spans="1:12" ht="33.75" x14ac:dyDescent="0.5">
      <c r="C9" s="9" t="s">
        <v>7</v>
      </c>
      <c r="D9" s="10" t="s">
        <v>26</v>
      </c>
      <c r="E9" s="8">
        <v>13</v>
      </c>
      <c r="F9" s="11">
        <f t="shared" si="1"/>
        <v>0.10833333333333334</v>
      </c>
      <c r="H9" s="20">
        <f>RANK(L9,$L$7:$L$16)</f>
        <v>3</v>
      </c>
      <c r="I9" s="21" t="str">
        <f t="shared" si="2"/>
        <v>PIERRE</v>
      </c>
      <c r="J9" s="21"/>
      <c r="K9" s="21"/>
      <c r="L9" s="22">
        <f t="shared" si="3"/>
        <v>13</v>
      </c>
    </row>
    <row r="10" spans="1:12" ht="33.75" x14ac:dyDescent="0.5">
      <c r="C10" s="9" t="s">
        <v>8</v>
      </c>
      <c r="D10" s="10" t="s">
        <v>27</v>
      </c>
      <c r="E10" s="8">
        <v>2</v>
      </c>
      <c r="F10" s="11">
        <f t="shared" si="1"/>
        <v>1.6666666666666666E-2</v>
      </c>
      <c r="H10" s="20">
        <f>RANK(L10,$L$7:$L$16)</f>
        <v>8</v>
      </c>
      <c r="I10" s="21" t="str">
        <f t="shared" si="2"/>
        <v>SERGE</v>
      </c>
      <c r="J10" s="21"/>
      <c r="K10" s="21"/>
      <c r="L10" s="22">
        <f t="shared" si="3"/>
        <v>2</v>
      </c>
    </row>
    <row r="11" spans="1:12" ht="33.75" x14ac:dyDescent="0.5">
      <c r="C11" s="9" t="s">
        <v>9</v>
      </c>
      <c r="D11" s="10" t="s">
        <v>28</v>
      </c>
      <c r="E11" s="8">
        <v>38</v>
      </c>
      <c r="F11" s="11">
        <f t="shared" si="1"/>
        <v>0.31666666666666665</v>
      </c>
      <c r="H11" s="20">
        <f>RANK(L11,$L$7:$L$16)</f>
        <v>1</v>
      </c>
      <c r="I11" s="21" t="str">
        <f t="shared" si="2"/>
        <v>HENRI</v>
      </c>
      <c r="J11" s="21"/>
      <c r="K11" s="21"/>
      <c r="L11" s="22">
        <f t="shared" si="3"/>
        <v>38</v>
      </c>
    </row>
    <row r="12" spans="1:12" ht="33.75" x14ac:dyDescent="0.5">
      <c r="C12" s="9" t="s">
        <v>10</v>
      </c>
      <c r="D12" s="10" t="s">
        <v>29</v>
      </c>
      <c r="E12" s="8">
        <v>1</v>
      </c>
      <c r="F12" s="11">
        <f t="shared" si="1"/>
        <v>8.3333333333333332E-3</v>
      </c>
      <c r="H12" s="20">
        <f t="shared" ref="H12:H22" si="4">RANK(L12,$L$7:$L$16)</f>
        <v>9</v>
      </c>
      <c r="I12" s="21" t="str">
        <f t="shared" si="2"/>
        <v>JOSEPH</v>
      </c>
      <c r="J12" s="21"/>
      <c r="K12" s="21"/>
      <c r="L12" s="22">
        <f t="shared" si="3"/>
        <v>1</v>
      </c>
    </row>
    <row r="13" spans="1:12" ht="33.75" x14ac:dyDescent="0.5">
      <c r="C13" s="9" t="s">
        <v>11</v>
      </c>
      <c r="D13" s="10" t="s">
        <v>30</v>
      </c>
      <c r="E13" s="8">
        <v>4</v>
      </c>
      <c r="F13" s="11">
        <f t="shared" si="1"/>
        <v>3.3333333333333333E-2</v>
      </c>
      <c r="H13" s="20">
        <f t="shared" si="4"/>
        <v>7</v>
      </c>
      <c r="I13" s="21" t="str">
        <f t="shared" si="2"/>
        <v>PAUL</v>
      </c>
      <c r="J13" s="21"/>
      <c r="K13" s="21"/>
      <c r="L13" s="22">
        <f t="shared" si="3"/>
        <v>4</v>
      </c>
    </row>
    <row r="14" spans="1:12" ht="33.75" x14ac:dyDescent="0.5">
      <c r="C14" s="9" t="s">
        <v>14</v>
      </c>
      <c r="D14" s="10" t="s">
        <v>31</v>
      </c>
      <c r="E14" s="8">
        <v>5</v>
      </c>
      <c r="F14" s="11">
        <f t="shared" si="1"/>
        <v>4.1666666666666664E-2</v>
      </c>
      <c r="H14" s="20">
        <f t="shared" si="4"/>
        <v>6</v>
      </c>
      <c r="I14" s="21" t="str">
        <f t="shared" si="2"/>
        <v>MICHEL</v>
      </c>
      <c r="J14" s="21"/>
      <c r="K14" s="21"/>
      <c r="L14" s="22">
        <f t="shared" si="3"/>
        <v>5</v>
      </c>
    </row>
    <row r="15" spans="1:12" ht="33.75" x14ac:dyDescent="0.5">
      <c r="C15" s="9" t="s">
        <v>16</v>
      </c>
      <c r="D15" s="10" t="s">
        <v>32</v>
      </c>
      <c r="E15" s="8">
        <v>10</v>
      </c>
      <c r="F15" s="11">
        <f t="shared" si="1"/>
        <v>8.3333333333333329E-2</v>
      </c>
      <c r="H15" s="20">
        <f t="shared" si="4"/>
        <v>5</v>
      </c>
      <c r="I15" s="21" t="str">
        <f t="shared" si="2"/>
        <v>MARC</v>
      </c>
      <c r="J15" s="21"/>
      <c r="K15" s="21"/>
      <c r="L15" s="22">
        <f t="shared" si="3"/>
        <v>10</v>
      </c>
    </row>
    <row r="16" spans="1:12" ht="33.75" x14ac:dyDescent="0.5">
      <c r="C16" s="9" t="s">
        <v>17</v>
      </c>
      <c r="D16" s="10"/>
      <c r="E16" s="8"/>
      <c r="F16" s="11" t="str">
        <f t="shared" si="1"/>
        <v/>
      </c>
      <c r="H16" s="20">
        <f t="shared" si="4"/>
        <v>10</v>
      </c>
      <c r="I16" s="21">
        <f t="shared" si="2"/>
        <v>0</v>
      </c>
      <c r="J16" s="21"/>
      <c r="K16" s="21"/>
      <c r="L16" s="22">
        <f t="shared" si="3"/>
        <v>0</v>
      </c>
    </row>
    <row r="17" spans="3:12" ht="33.75" x14ac:dyDescent="0.5">
      <c r="C17" s="9" t="s">
        <v>18</v>
      </c>
      <c r="D17" s="10"/>
      <c r="E17" s="8"/>
      <c r="F17" s="11" t="str">
        <f t="shared" si="1"/>
        <v/>
      </c>
      <c r="H17" s="20">
        <f t="shared" si="4"/>
        <v>10</v>
      </c>
      <c r="I17" s="21">
        <f t="shared" si="2"/>
        <v>0</v>
      </c>
      <c r="J17" s="21"/>
      <c r="K17" s="21"/>
      <c r="L17" s="22">
        <f t="shared" si="3"/>
        <v>0</v>
      </c>
    </row>
    <row r="18" spans="3:12" ht="33.75" x14ac:dyDescent="0.5">
      <c r="C18" s="9" t="s">
        <v>19</v>
      </c>
      <c r="D18" s="10"/>
      <c r="E18" s="8"/>
      <c r="F18" s="11" t="str">
        <f t="shared" si="1"/>
        <v/>
      </c>
      <c r="H18" s="20">
        <f t="shared" si="4"/>
        <v>10</v>
      </c>
      <c r="I18" s="21">
        <f t="shared" si="2"/>
        <v>0</v>
      </c>
      <c r="J18" s="21"/>
      <c r="K18" s="21"/>
      <c r="L18" s="22">
        <f t="shared" si="3"/>
        <v>0</v>
      </c>
    </row>
    <row r="19" spans="3:12" ht="33.75" x14ac:dyDescent="0.5">
      <c r="C19" s="9" t="s">
        <v>20</v>
      </c>
      <c r="D19" s="10"/>
      <c r="E19" s="8"/>
      <c r="F19" s="11" t="str">
        <f t="shared" si="1"/>
        <v/>
      </c>
      <c r="H19" s="20">
        <f t="shared" si="4"/>
        <v>10</v>
      </c>
      <c r="I19" s="21">
        <f t="shared" si="2"/>
        <v>0</v>
      </c>
      <c r="J19" s="21"/>
      <c r="K19" s="21"/>
      <c r="L19" s="22">
        <f t="shared" si="3"/>
        <v>0</v>
      </c>
    </row>
    <row r="20" spans="3:12" ht="33.75" x14ac:dyDescent="0.5">
      <c r="C20" s="9" t="s">
        <v>21</v>
      </c>
      <c r="D20" s="10"/>
      <c r="E20" s="8"/>
      <c r="F20" s="11" t="str">
        <f t="shared" si="1"/>
        <v/>
      </c>
      <c r="H20" s="20">
        <f t="shared" si="4"/>
        <v>10</v>
      </c>
      <c r="I20" s="21">
        <f t="shared" si="2"/>
        <v>0</v>
      </c>
      <c r="J20" s="21"/>
      <c r="K20" s="21"/>
      <c r="L20" s="22">
        <f t="shared" si="3"/>
        <v>0</v>
      </c>
    </row>
    <row r="21" spans="3:12" ht="33.75" x14ac:dyDescent="0.5">
      <c r="C21" s="9" t="s">
        <v>22</v>
      </c>
      <c r="D21" s="10"/>
      <c r="E21" s="8"/>
      <c r="F21" s="11" t="str">
        <f t="shared" si="1"/>
        <v/>
      </c>
      <c r="H21" s="20">
        <f t="shared" si="4"/>
        <v>10</v>
      </c>
      <c r="I21" s="21">
        <f t="shared" si="2"/>
        <v>0</v>
      </c>
      <c r="J21" s="21"/>
      <c r="K21" s="21"/>
      <c r="L21" s="22">
        <f t="shared" si="3"/>
        <v>0</v>
      </c>
    </row>
    <row r="22" spans="3:12" ht="33.75" x14ac:dyDescent="0.5">
      <c r="C22" s="9" t="s">
        <v>23</v>
      </c>
      <c r="D22" s="10"/>
      <c r="E22" s="8"/>
      <c r="F22" s="11" t="str">
        <f t="shared" si="1"/>
        <v/>
      </c>
      <c r="H22" s="20">
        <f t="shared" si="4"/>
        <v>10</v>
      </c>
      <c r="I22" s="21">
        <f t="shared" si="2"/>
        <v>0</v>
      </c>
      <c r="J22" s="21"/>
      <c r="K22" s="21"/>
      <c r="L22" s="22">
        <f t="shared" si="3"/>
        <v>0</v>
      </c>
    </row>
    <row r="23" spans="3:12" x14ac:dyDescent="0.25">
      <c r="C23" s="1"/>
      <c r="F23" s="1"/>
    </row>
  </sheetData>
  <mergeCells count="21">
    <mergeCell ref="C1:D1"/>
    <mergeCell ref="C2:D2"/>
    <mergeCell ref="C3:D3"/>
    <mergeCell ref="C4:D4"/>
    <mergeCell ref="I7:K7"/>
    <mergeCell ref="I6:K6"/>
    <mergeCell ref="I8:K8"/>
    <mergeCell ref="I9:K9"/>
    <mergeCell ref="I10:K10"/>
    <mergeCell ref="I11:K11"/>
    <mergeCell ref="I12:K12"/>
    <mergeCell ref="I13:K13"/>
    <mergeCell ref="I14:K14"/>
    <mergeCell ref="I15:K15"/>
    <mergeCell ref="I16:K16"/>
    <mergeCell ref="I17:K17"/>
    <mergeCell ref="I18:K18"/>
    <mergeCell ref="I19:K19"/>
    <mergeCell ref="I20:K20"/>
    <mergeCell ref="I21:K21"/>
    <mergeCell ref="I22:K22"/>
  </mergeCells>
  <pageMargins left="0.7" right="0.7" top="0.75" bottom="0.75" header="0.3" footer="0.3"/>
  <pageSetup paperSize="9" scale="54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effacer_données">
                <anchor moveWithCells="1">
                  <from>
                    <xdr:col>5</xdr:col>
                    <xdr:colOff>228600</xdr:colOff>
                    <xdr:row>1</xdr:row>
                    <xdr:rowOff>419100</xdr:rowOff>
                  </from>
                  <to>
                    <xdr:col>5</xdr:col>
                    <xdr:colOff>2438400</xdr:colOff>
                    <xdr:row>2</xdr:row>
                    <xdr:rowOff>419100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SOMMAIRE</vt:lpstr>
      <vt:lpstr>elec</vt:lpstr>
      <vt:lpstr>elec!Zone_d_impression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STAUB</cp:lastModifiedBy>
  <cp:lastPrinted>2018-03-04T14:43:19Z</cp:lastPrinted>
  <dcterms:created xsi:type="dcterms:W3CDTF">2016-11-26T15:36:20Z</dcterms:created>
  <dcterms:modified xsi:type="dcterms:W3CDTF">2019-01-11T10:20:36Z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