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Fabien travail\"/>
    </mc:Choice>
  </mc:AlternateContent>
  <xr:revisionPtr revIDLastSave="0" documentId="13_ncr:1_{E4095F94-7CBD-402F-9B79-CCF40DC1F596}" xr6:coauthVersionLast="40" xr6:coauthVersionMax="40" xr10:uidLastSave="{00000000-0000-0000-0000-000000000000}"/>
  <bookViews>
    <workbookView xWindow="0" yWindow="0" windowWidth="25200" windowHeight="11745" tabRatio="1000" xr2:uid="{00000000-000D-0000-FFFF-FFFF00000000}"/>
  </bookViews>
  <sheets>
    <sheet name="SOMMAIRE" sheetId="56" r:id="rId1"/>
    <sheet name="elec" sheetId="1" r:id="rId2"/>
  </sheets>
  <definedNames>
    <definedName name="_xlnm.Print_Area" localSheetId="1">elec!$A$1:$N$23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7" i="1"/>
  <c r="E3" i="1"/>
  <c r="E2" i="1"/>
  <c r="E1" i="1"/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7" i="1"/>
  <c r="L7" i="1"/>
  <c r="E4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H9" i="1" l="1"/>
  <c r="H13" i="1"/>
  <c r="H17" i="1"/>
  <c r="H21" i="1"/>
  <c r="H16" i="1"/>
  <c r="H7" i="1"/>
  <c r="H10" i="1"/>
  <c r="H14" i="1"/>
  <c r="H18" i="1"/>
  <c r="H22" i="1"/>
  <c r="H11" i="1"/>
  <c r="H15" i="1"/>
  <c r="H19" i="1"/>
  <c r="H8" i="1"/>
  <c r="H12" i="1"/>
  <c r="H20" i="1"/>
  <c r="F7" i="1"/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I4" i="1"/>
  <c r="G1" i="1" s="1"/>
</calcChain>
</file>

<file path=xl/sharedStrings.xml><?xml version="1.0" encoding="utf-8"?>
<sst xmlns="http://schemas.openxmlformats.org/spreadsheetml/2006/main" count="32" uniqueCount="31">
  <si>
    <t>%</t>
  </si>
  <si>
    <t>INSCRIT</t>
  </si>
  <si>
    <t>VOTANT</t>
  </si>
  <si>
    <t>BLANC ET NUL</t>
  </si>
  <si>
    <t>VOIX</t>
  </si>
  <si>
    <t>C1</t>
  </si>
  <si>
    <t>C2</t>
  </si>
  <si>
    <t>C3</t>
  </si>
  <si>
    <t>C4</t>
  </si>
  <si>
    <t>C5</t>
  </si>
  <si>
    <t>C6</t>
  </si>
  <si>
    <t>C7</t>
  </si>
  <si>
    <t>VERIF</t>
  </si>
  <si>
    <t>EXPRIMES</t>
  </si>
  <si>
    <t>C8</t>
  </si>
  <si>
    <t>NOMS</t>
  </si>
  <si>
    <t>C9</t>
  </si>
  <si>
    <t>C10</t>
  </si>
  <si>
    <t>C11</t>
  </si>
  <si>
    <t>C12</t>
  </si>
  <si>
    <t>C13</t>
  </si>
  <si>
    <t>C14</t>
  </si>
  <si>
    <t>C15</t>
  </si>
  <si>
    <t>C16</t>
  </si>
  <si>
    <t>Clst</t>
  </si>
  <si>
    <t>Voix</t>
  </si>
  <si>
    <t>INSCRIPTIONS</t>
  </si>
  <si>
    <t>NOMS / PRENOM</t>
  </si>
  <si>
    <t>Nombre d'inscrits</t>
  </si>
  <si>
    <t>Nombres de votants</t>
  </si>
  <si>
    <t>Nombre de Bulletins Blancs ou Nuls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</si>
</sst>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theme="8" tint="-0.249977111117893"/>
      <name val="Calibri"/>
      <family val="2"/>
      <scheme val="minor"/>
    </font>
    <font>
      <b/>
      <sz val="26"/>
      <color theme="8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5" borderId="9" xfId="0" applyFont="1" applyFill="1" applyBorder="1"/>
    <xf numFmtId="10" fontId="1" fillId="7" borderId="9" xfId="0" applyNumberFormat="1" applyFont="1" applyFill="1" applyBorder="1" applyAlignment="1">
      <alignment horizontal="center"/>
    </xf>
    <xf numFmtId="0" fontId="1" fillId="8" borderId="1" xfId="0" applyNumberFormat="1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0" borderId="0" xfId="0" applyBorder="1"/>
    <xf numFmtId="0" fontId="0" fillId="10" borderId="9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0" fillId="10" borderId="17" xfId="0" applyFill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11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2" fillId="6" borderId="6" xfId="0" applyFont="1" applyFill="1" applyBorder="1" applyAlignment="1">
      <alignment horizontal="center" vertical="center"/>
    </xf>
    <xf numFmtId="0" fontId="12" fillId="6" borderId="26" xfId="0" applyFont="1" applyFill="1" applyBorder="1" applyAlignment="1">
      <alignment horizontal="center" vertical="center"/>
    </xf>
    <xf numFmtId="0" fontId="13" fillId="11" borderId="16" xfId="0" applyFont="1" applyFill="1" applyBorder="1" applyAlignment="1">
      <alignment horizontal="center"/>
    </xf>
    <xf numFmtId="0" fontId="13" fillId="11" borderId="19" xfId="0" applyFont="1" applyFill="1" applyBorder="1" applyAlignment="1">
      <alignment horizontal="center"/>
    </xf>
    <xf numFmtId="0" fontId="13" fillId="11" borderId="21" xfId="0" applyFont="1" applyFill="1" applyBorder="1" applyAlignment="1">
      <alignment horizontal="center"/>
    </xf>
    <xf numFmtId="0" fontId="10" fillId="12" borderId="17" xfId="0" applyFont="1" applyFill="1" applyBorder="1" applyAlignment="1">
      <alignment horizontal="center"/>
    </xf>
    <xf numFmtId="0" fontId="10" fillId="12" borderId="18" xfId="0" applyFont="1" applyFill="1" applyBorder="1" applyAlignment="1">
      <alignment horizontal="center"/>
    </xf>
    <xf numFmtId="0" fontId="10" fillId="12" borderId="9" xfId="0" applyFont="1" applyFill="1" applyBorder="1" applyAlignment="1">
      <alignment horizontal="center"/>
    </xf>
    <xf numFmtId="0" fontId="10" fillId="12" borderId="20" xfId="0" applyFont="1" applyFill="1" applyBorder="1" applyAlignment="1">
      <alignment horizontal="center"/>
    </xf>
    <xf numFmtId="0" fontId="10" fillId="12" borderId="22" xfId="0" applyFont="1" applyFill="1" applyBorder="1" applyAlignment="1">
      <alignment horizontal="center"/>
    </xf>
    <xf numFmtId="0" fontId="10" fillId="12" borderId="23" xfId="0" applyFont="1" applyFill="1" applyBorder="1" applyAlignment="1">
      <alignment horizontal="center"/>
    </xf>
    <xf numFmtId="0" fontId="8" fillId="13" borderId="2" xfId="0" applyFont="1" applyFill="1" applyBorder="1" applyAlignment="1">
      <alignment horizontal="center" vertical="center"/>
    </xf>
    <xf numFmtId="0" fontId="8" fillId="13" borderId="27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8" fillId="13" borderId="6" xfId="0" applyFont="1" applyFill="1" applyBorder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0" fontId="8" fillId="13" borderId="26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C00000"/>
      </font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lec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</xdr:row>
      <xdr:rowOff>0</xdr:rowOff>
    </xdr:from>
    <xdr:to>
      <xdr:col>8</xdr:col>
      <xdr:colOff>495300</xdr:colOff>
      <xdr:row>4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619250" y="190500"/>
          <a:ext cx="4972050" cy="7429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400"/>
            <a:t>ELECTION</a:t>
          </a:r>
        </a:p>
      </xdr:txBody>
    </xdr:sp>
    <xdr:clientData/>
  </xdr:twoCellAnchor>
  <xdr:twoCellAnchor>
    <xdr:from>
      <xdr:col>9</xdr:col>
      <xdr:colOff>342900</xdr:colOff>
      <xdr:row>3</xdr:row>
      <xdr:rowOff>85725</xdr:rowOff>
    </xdr:from>
    <xdr:to>
      <xdr:col>12</xdr:col>
      <xdr:colOff>104775</xdr:colOff>
      <xdr:row>5</xdr:row>
      <xdr:rowOff>114300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00900" y="657225"/>
          <a:ext cx="2047875" cy="40957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tx1"/>
              </a:solidFill>
            </a:rPr>
            <a:t>calcul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0</xdr:row>
          <xdr:rowOff>95250</xdr:rowOff>
        </xdr:from>
        <xdr:to>
          <xdr:col>12</xdr:col>
          <xdr:colOff>133350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7A4FF93-F681-41ED-B5DC-FF664B4571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CLASSEUR</a:t>
              </a:r>
            </a:p>
            <a:p>
              <a:pPr algn="ctr" rtl="0">
                <a:defRPr sz="1000"/>
              </a:pPr>
              <a:endParaRPr lang="fr-FR" sz="20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21430</xdr:colOff>
      <xdr:row>0</xdr:row>
      <xdr:rowOff>83343</xdr:rowOff>
    </xdr:from>
    <xdr:to>
      <xdr:col>5</xdr:col>
      <xdr:colOff>2774156</xdr:colOff>
      <xdr:row>1</xdr:row>
      <xdr:rowOff>297656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819899" y="83343"/>
          <a:ext cx="2752726" cy="65484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SOMMAIRE</a:t>
          </a:r>
        </a:p>
        <a:p>
          <a:pPr algn="ctr"/>
          <a:endParaRPr lang="fr-FR" sz="2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419100</xdr:rowOff>
        </xdr:from>
        <xdr:to>
          <xdr:col>5</xdr:col>
          <xdr:colOff>2438400</xdr:colOff>
          <xdr:row>2</xdr:row>
          <xdr:rowOff>419100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VOIX</a:t>
              </a:r>
            </a:p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VOIX</a:t>
              </a:r>
            </a:p>
            <a:p>
              <a:pPr algn="ctr" rtl="0">
                <a:defRPr sz="1000"/>
              </a:pPr>
              <a:endParaRPr lang="fr-FR" sz="20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>
    <pageSetUpPr fitToPage="1"/>
  </sheetPr>
  <dimension ref="B7:J34"/>
  <sheetViews>
    <sheetView tabSelected="1" workbookViewId="0">
      <selection activeCell="L16" sqref="L16"/>
    </sheetView>
  </sheetViews>
  <sheetFormatPr baseColWidth="10" defaultRowHeight="15" x14ac:dyDescent="0.25"/>
  <sheetData>
    <row r="7" spans="2:10" ht="15.75" thickBot="1" x14ac:dyDescent="0.3"/>
    <row r="8" spans="2:10" ht="15" customHeight="1" x14ac:dyDescent="0.25">
      <c r="B8" s="57" t="s">
        <v>26</v>
      </c>
      <c r="C8" s="58"/>
      <c r="D8" s="58"/>
      <c r="E8" s="59"/>
    </row>
    <row r="9" spans="2:10" ht="15.75" customHeight="1" thickBot="1" x14ac:dyDescent="0.3">
      <c r="B9" s="60"/>
      <c r="C9" s="61"/>
      <c r="D9" s="61"/>
      <c r="E9" s="62"/>
    </row>
    <row r="10" spans="2:10" ht="15.75" thickBot="1" x14ac:dyDescent="0.3"/>
    <row r="11" spans="2:10" ht="20.100000000000001" customHeight="1" thickBot="1" x14ac:dyDescent="0.3">
      <c r="B11" s="34" t="s">
        <v>27</v>
      </c>
      <c r="C11" s="35"/>
      <c r="D11" s="35"/>
      <c r="E11" s="36"/>
      <c r="G11" s="37" t="s">
        <v>28</v>
      </c>
      <c r="H11" s="38"/>
      <c r="I11" s="38"/>
      <c r="J11" s="39"/>
    </row>
    <row r="12" spans="2:10" ht="20.100000000000001" customHeight="1" thickBot="1" x14ac:dyDescent="0.3">
      <c r="B12" s="23"/>
      <c r="C12" s="23"/>
      <c r="D12" s="23"/>
      <c r="E12" s="23"/>
    </row>
    <row r="13" spans="2:10" ht="20.100000000000001" customHeight="1" x14ac:dyDescent="0.3">
      <c r="B13" s="48">
        <v>1</v>
      </c>
      <c r="C13" s="51"/>
      <c r="D13" s="51"/>
      <c r="E13" s="52"/>
      <c r="H13" s="44"/>
      <c r="I13" s="45"/>
    </row>
    <row r="14" spans="2:10" ht="20.100000000000001" customHeight="1" thickBot="1" x14ac:dyDescent="0.35">
      <c r="B14" s="49">
        <v>2</v>
      </c>
      <c r="C14" s="53"/>
      <c r="D14" s="53"/>
      <c r="E14" s="54"/>
      <c r="H14" s="46"/>
      <c r="I14" s="47"/>
    </row>
    <row r="15" spans="2:10" ht="20.100000000000001" customHeight="1" x14ac:dyDescent="0.3">
      <c r="B15" s="49">
        <v>3</v>
      </c>
      <c r="C15" s="53"/>
      <c r="D15" s="53"/>
      <c r="E15" s="54"/>
    </row>
    <row r="16" spans="2:10" ht="20.100000000000001" customHeight="1" thickBot="1" x14ac:dyDescent="0.35">
      <c r="B16" s="49">
        <v>4</v>
      </c>
      <c r="C16" s="53"/>
      <c r="D16" s="53"/>
      <c r="E16" s="54"/>
    </row>
    <row r="17" spans="2:10" ht="20.100000000000001" customHeight="1" thickBot="1" x14ac:dyDescent="0.35">
      <c r="B17" s="49">
        <v>5</v>
      </c>
      <c r="C17" s="53"/>
      <c r="D17" s="53"/>
      <c r="E17" s="54"/>
      <c r="G17" s="37" t="s">
        <v>29</v>
      </c>
      <c r="H17" s="38"/>
      <c r="I17" s="38"/>
      <c r="J17" s="39"/>
    </row>
    <row r="18" spans="2:10" ht="20.100000000000001" customHeight="1" thickBot="1" x14ac:dyDescent="0.35">
      <c r="B18" s="49">
        <v>6</v>
      </c>
      <c r="C18" s="53"/>
      <c r="D18" s="53"/>
      <c r="E18" s="54"/>
    </row>
    <row r="19" spans="2:10" ht="20.100000000000001" customHeight="1" x14ac:dyDescent="0.3">
      <c r="B19" s="49">
        <v>7</v>
      </c>
      <c r="C19" s="53"/>
      <c r="D19" s="53"/>
      <c r="E19" s="54"/>
      <c r="H19" s="44"/>
      <c r="I19" s="45"/>
    </row>
    <row r="20" spans="2:10" ht="20.100000000000001" customHeight="1" thickBot="1" x14ac:dyDescent="0.35">
      <c r="B20" s="49">
        <v>8</v>
      </c>
      <c r="C20" s="53"/>
      <c r="D20" s="53"/>
      <c r="E20" s="54"/>
      <c r="H20" s="46"/>
      <c r="I20" s="47"/>
    </row>
    <row r="21" spans="2:10" ht="20.100000000000001" customHeight="1" x14ac:dyDescent="0.3">
      <c r="B21" s="49">
        <v>9</v>
      </c>
      <c r="C21" s="53"/>
      <c r="D21" s="53"/>
      <c r="E21" s="54"/>
    </row>
    <row r="22" spans="2:10" ht="20.100000000000001" customHeight="1" thickBot="1" x14ac:dyDescent="0.35">
      <c r="B22" s="49">
        <v>10</v>
      </c>
      <c r="C22" s="53"/>
      <c r="D22" s="53"/>
      <c r="E22" s="54"/>
    </row>
    <row r="23" spans="2:10" ht="20.100000000000001" customHeight="1" thickBot="1" x14ac:dyDescent="0.35">
      <c r="B23" s="49">
        <v>11</v>
      </c>
      <c r="C23" s="53"/>
      <c r="D23" s="53"/>
      <c r="E23" s="54"/>
      <c r="G23" s="37" t="s">
        <v>30</v>
      </c>
      <c r="H23" s="38"/>
      <c r="I23" s="38"/>
      <c r="J23" s="39"/>
    </row>
    <row r="24" spans="2:10" ht="20.100000000000001" customHeight="1" thickBot="1" x14ac:dyDescent="0.35">
      <c r="B24" s="49">
        <v>12</v>
      </c>
      <c r="C24" s="53"/>
      <c r="D24" s="53"/>
      <c r="E24" s="54"/>
    </row>
    <row r="25" spans="2:10" ht="20.100000000000001" customHeight="1" x14ac:dyDescent="0.3">
      <c r="B25" s="49">
        <v>13</v>
      </c>
      <c r="C25" s="53"/>
      <c r="D25" s="53"/>
      <c r="E25" s="54"/>
      <c r="H25" s="40"/>
      <c r="I25" s="41"/>
    </row>
    <row r="26" spans="2:10" ht="20.100000000000001" customHeight="1" thickBot="1" x14ac:dyDescent="0.35">
      <c r="B26" s="49">
        <v>14</v>
      </c>
      <c r="C26" s="53"/>
      <c r="D26" s="53"/>
      <c r="E26" s="54"/>
      <c r="H26" s="42"/>
      <c r="I26" s="43"/>
    </row>
    <row r="27" spans="2:10" ht="20.100000000000001" customHeight="1" x14ac:dyDescent="0.3">
      <c r="B27" s="49">
        <v>15</v>
      </c>
      <c r="C27" s="53"/>
      <c r="D27" s="53"/>
      <c r="E27" s="54"/>
    </row>
    <row r="28" spans="2:10" ht="20.100000000000001" customHeight="1" x14ac:dyDescent="0.3">
      <c r="B28" s="49">
        <v>16</v>
      </c>
      <c r="C28" s="53"/>
      <c r="D28" s="53"/>
      <c r="E28" s="54"/>
    </row>
    <row r="29" spans="2:10" ht="20.100000000000001" customHeight="1" x14ac:dyDescent="0.3">
      <c r="B29" s="49">
        <v>17</v>
      </c>
      <c r="C29" s="53"/>
      <c r="D29" s="53"/>
      <c r="E29" s="54"/>
    </row>
    <row r="30" spans="2:10" ht="20.100000000000001" customHeight="1" x14ac:dyDescent="0.3">
      <c r="B30" s="49">
        <v>18</v>
      </c>
      <c r="C30" s="53"/>
      <c r="D30" s="53"/>
      <c r="E30" s="54"/>
    </row>
    <row r="31" spans="2:10" ht="20.100000000000001" customHeight="1" x14ac:dyDescent="0.3">
      <c r="B31" s="49">
        <v>19</v>
      </c>
      <c r="C31" s="53"/>
      <c r="D31" s="53"/>
      <c r="E31" s="54"/>
    </row>
    <row r="32" spans="2:10" ht="20.100000000000001" customHeight="1" x14ac:dyDescent="0.3">
      <c r="B32" s="49">
        <v>20</v>
      </c>
      <c r="C32" s="53"/>
      <c r="D32" s="53"/>
      <c r="E32" s="54"/>
    </row>
    <row r="33" spans="2:5" ht="20.100000000000001" customHeight="1" x14ac:dyDescent="0.3">
      <c r="B33" s="49">
        <v>21</v>
      </c>
      <c r="C33" s="53"/>
      <c r="D33" s="53"/>
      <c r="E33" s="54"/>
    </row>
    <row r="34" spans="2:5" ht="20.100000000000001" customHeight="1" thickBot="1" x14ac:dyDescent="0.35">
      <c r="B34" s="50">
        <v>22</v>
      </c>
      <c r="C34" s="55"/>
      <c r="D34" s="55"/>
      <c r="E34" s="56"/>
    </row>
  </sheetData>
  <mergeCells count="30">
    <mergeCell ref="G23:J23"/>
    <mergeCell ref="H25:I26"/>
    <mergeCell ref="B11:E11"/>
    <mergeCell ref="C34:E34"/>
    <mergeCell ref="C28:E28"/>
    <mergeCell ref="C29:E29"/>
    <mergeCell ref="C30:E30"/>
    <mergeCell ref="C31:E31"/>
    <mergeCell ref="C32:E32"/>
    <mergeCell ref="C33:E33"/>
    <mergeCell ref="C27:E27"/>
    <mergeCell ref="C16:E16"/>
    <mergeCell ref="C17:E17"/>
    <mergeCell ref="C18:E18"/>
    <mergeCell ref="C19:E19"/>
    <mergeCell ref="C20:E20"/>
    <mergeCell ref="C21:E21"/>
    <mergeCell ref="C22:E22"/>
    <mergeCell ref="C23:E23"/>
    <mergeCell ref="C24:E24"/>
    <mergeCell ref="C25:E25"/>
    <mergeCell ref="C26:E26"/>
    <mergeCell ref="G11:J11"/>
    <mergeCell ref="H13:I14"/>
    <mergeCell ref="G17:J17"/>
    <mergeCell ref="H19:I20"/>
    <mergeCell ref="B8:E9"/>
    <mergeCell ref="C13:E13"/>
    <mergeCell ref="C14:E14"/>
    <mergeCell ref="C15:E15"/>
  </mergeCells>
  <pageMargins left="0.7" right="0.7" top="0.75" bottom="0.75" header="0.3" footer="0.3"/>
  <pageSetup paperSize="9" scale="7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ée_données">
                <anchor moveWithCells="1">
                  <from>
                    <xdr:col>9</xdr:col>
                    <xdr:colOff>209550</xdr:colOff>
                    <xdr:row>0</xdr:row>
                    <xdr:rowOff>95250</xdr:rowOff>
                  </from>
                  <to>
                    <xdr:col>12</xdr:col>
                    <xdr:colOff>133350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0000"/>
    <pageSetUpPr fitToPage="1"/>
  </sheetPr>
  <dimension ref="A1:L23"/>
  <sheetViews>
    <sheetView showZeros="0" zoomScale="80" zoomScaleNormal="80" workbookViewId="0"/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  <col min="13" max="13" width="11" customWidth="1"/>
  </cols>
  <sheetData>
    <row r="1" spans="1:12" ht="34.5" thickBot="1" x14ac:dyDescent="0.55000000000000004">
      <c r="A1" s="3"/>
      <c r="C1" s="26" t="s">
        <v>1</v>
      </c>
      <c r="D1" s="27"/>
      <c r="E1" s="4">
        <f>SOMMAIRE!H13</f>
        <v>0</v>
      </c>
      <c r="F1" s="2"/>
      <c r="G1" s="12">
        <f>IF(I4,0,1)</f>
        <v>0</v>
      </c>
      <c r="H1" s="1"/>
      <c r="I1" s="1"/>
    </row>
    <row r="2" spans="1:12" ht="33.75" x14ac:dyDescent="0.5">
      <c r="C2" s="28" t="s">
        <v>2</v>
      </c>
      <c r="D2" s="29"/>
      <c r="E2" s="5">
        <f>SOMMAIRE!H19</f>
        <v>0</v>
      </c>
      <c r="F2" s="2"/>
      <c r="G2" s="1"/>
      <c r="H2" s="1"/>
      <c r="I2" s="1"/>
    </row>
    <row r="3" spans="1:12" ht="34.5" thickBot="1" x14ac:dyDescent="0.55000000000000004">
      <c r="C3" s="28" t="s">
        <v>3</v>
      </c>
      <c r="D3" s="29"/>
      <c r="E3" s="5">
        <f>SOMMAIRE!H25</f>
        <v>0</v>
      </c>
      <c r="F3" s="2"/>
      <c r="G3" s="3"/>
      <c r="H3" s="3"/>
      <c r="I3" s="1"/>
    </row>
    <row r="4" spans="1:12" ht="34.5" thickBot="1" x14ac:dyDescent="0.55000000000000004">
      <c r="C4" s="30" t="s">
        <v>13</v>
      </c>
      <c r="D4" s="31"/>
      <c r="E4" s="11">
        <f>E2-E3</f>
        <v>0</v>
      </c>
      <c r="F4" s="2"/>
      <c r="G4" s="1"/>
      <c r="H4" s="14" t="s">
        <v>12</v>
      </c>
      <c r="I4" s="13">
        <f>SUMPRODUCT((E7:E22)*1)-E4+IF(E4,0,1)</f>
        <v>1</v>
      </c>
    </row>
    <row r="5" spans="1:12" ht="34.5" thickBot="1" x14ac:dyDescent="0.55000000000000004">
      <c r="C5" s="2"/>
      <c r="D5" s="2"/>
      <c r="E5" s="3"/>
      <c r="F5" s="3"/>
    </row>
    <row r="6" spans="1:12" ht="34.5" thickBot="1" x14ac:dyDescent="0.55000000000000004">
      <c r="C6" s="2"/>
      <c r="D6" s="6" t="s">
        <v>15</v>
      </c>
      <c r="E6" s="6" t="s">
        <v>4</v>
      </c>
      <c r="F6" s="6" t="s">
        <v>0</v>
      </c>
      <c r="H6" s="15" t="s">
        <v>24</v>
      </c>
      <c r="I6" s="33" t="s">
        <v>15</v>
      </c>
      <c r="J6" s="33"/>
      <c r="K6" s="33"/>
      <c r="L6" s="16" t="s">
        <v>25</v>
      </c>
    </row>
    <row r="7" spans="1:12" ht="33.75" x14ac:dyDescent="0.5">
      <c r="C7" s="8" t="s">
        <v>5</v>
      </c>
      <c r="D7" s="9">
        <f>SOMMAIRE!C13</f>
        <v>0</v>
      </c>
      <c r="E7" s="7"/>
      <c r="F7" s="10" t="str">
        <f>IF(E7="","",E7/$E$4)</f>
        <v/>
      </c>
      <c r="H7" s="17">
        <f>RANK(L7,$L$7:$L$22)</f>
        <v>1</v>
      </c>
      <c r="I7" s="32">
        <f>(D7)</f>
        <v>0</v>
      </c>
      <c r="J7" s="32"/>
      <c r="K7" s="32"/>
      <c r="L7" s="18">
        <f t="shared" ref="L7" si="0">SUM(D7:E7)</f>
        <v>0</v>
      </c>
    </row>
    <row r="8" spans="1:12" ht="33.75" x14ac:dyDescent="0.5">
      <c r="C8" s="8" t="s">
        <v>6</v>
      </c>
      <c r="D8" s="9">
        <f>SOMMAIRE!C14</f>
        <v>0</v>
      </c>
      <c r="E8" s="7"/>
      <c r="F8" s="10" t="str">
        <f t="shared" ref="F8:F22" si="1">IF(E8="","",E8/$E$4)</f>
        <v/>
      </c>
      <c r="H8" s="19">
        <f>RANK(L8,$L$7:$L$22)</f>
        <v>1</v>
      </c>
      <c r="I8" s="24">
        <f t="shared" ref="I8:I22" si="2">(D8)</f>
        <v>0</v>
      </c>
      <c r="J8" s="24"/>
      <c r="K8" s="24"/>
      <c r="L8" s="20">
        <f t="shared" ref="L8:L22" si="3">SUM(D8:E8)</f>
        <v>0</v>
      </c>
    </row>
    <row r="9" spans="1:12" ht="33.75" x14ac:dyDescent="0.5">
      <c r="C9" s="8" t="s">
        <v>7</v>
      </c>
      <c r="D9" s="9">
        <f>SOMMAIRE!C15</f>
        <v>0</v>
      </c>
      <c r="E9" s="7"/>
      <c r="F9" s="10" t="str">
        <f t="shared" si="1"/>
        <v/>
      </c>
      <c r="H9" s="19">
        <f t="shared" ref="H9:H22" si="4">RANK(L9,$L$7:$L$22)</f>
        <v>1</v>
      </c>
      <c r="I9" s="24">
        <f t="shared" si="2"/>
        <v>0</v>
      </c>
      <c r="J9" s="24"/>
      <c r="K9" s="24"/>
      <c r="L9" s="20">
        <f t="shared" si="3"/>
        <v>0</v>
      </c>
    </row>
    <row r="10" spans="1:12" ht="33.75" x14ac:dyDescent="0.5">
      <c r="C10" s="8" t="s">
        <v>8</v>
      </c>
      <c r="D10" s="9">
        <f>SOMMAIRE!C16</f>
        <v>0</v>
      </c>
      <c r="E10" s="7"/>
      <c r="F10" s="10" t="str">
        <f t="shared" si="1"/>
        <v/>
      </c>
      <c r="H10" s="19">
        <f t="shared" si="4"/>
        <v>1</v>
      </c>
      <c r="I10" s="24">
        <f t="shared" si="2"/>
        <v>0</v>
      </c>
      <c r="J10" s="24"/>
      <c r="K10" s="24"/>
      <c r="L10" s="20">
        <f t="shared" si="3"/>
        <v>0</v>
      </c>
    </row>
    <row r="11" spans="1:12" ht="33.75" x14ac:dyDescent="0.5">
      <c r="C11" s="8" t="s">
        <v>9</v>
      </c>
      <c r="D11" s="9">
        <f>SOMMAIRE!C17</f>
        <v>0</v>
      </c>
      <c r="E11" s="7"/>
      <c r="F11" s="10" t="str">
        <f t="shared" si="1"/>
        <v/>
      </c>
      <c r="H11" s="19">
        <f t="shared" si="4"/>
        <v>1</v>
      </c>
      <c r="I11" s="24">
        <f t="shared" si="2"/>
        <v>0</v>
      </c>
      <c r="J11" s="24"/>
      <c r="K11" s="24"/>
      <c r="L11" s="20">
        <f t="shared" si="3"/>
        <v>0</v>
      </c>
    </row>
    <row r="12" spans="1:12" ht="33.75" x14ac:dyDescent="0.5">
      <c r="C12" s="8" t="s">
        <v>10</v>
      </c>
      <c r="D12" s="9">
        <f>SOMMAIRE!C18</f>
        <v>0</v>
      </c>
      <c r="E12" s="7"/>
      <c r="F12" s="10" t="str">
        <f t="shared" si="1"/>
        <v/>
      </c>
      <c r="H12" s="19">
        <f t="shared" si="4"/>
        <v>1</v>
      </c>
      <c r="I12" s="24">
        <f t="shared" si="2"/>
        <v>0</v>
      </c>
      <c r="J12" s="24"/>
      <c r="K12" s="24"/>
      <c r="L12" s="20">
        <f t="shared" si="3"/>
        <v>0</v>
      </c>
    </row>
    <row r="13" spans="1:12" ht="33.75" x14ac:dyDescent="0.5">
      <c r="C13" s="8" t="s">
        <v>11</v>
      </c>
      <c r="D13" s="9">
        <f>SOMMAIRE!C19</f>
        <v>0</v>
      </c>
      <c r="E13" s="7"/>
      <c r="F13" s="10" t="str">
        <f t="shared" si="1"/>
        <v/>
      </c>
      <c r="H13" s="19">
        <f t="shared" si="4"/>
        <v>1</v>
      </c>
      <c r="I13" s="24">
        <f t="shared" si="2"/>
        <v>0</v>
      </c>
      <c r="J13" s="24"/>
      <c r="K13" s="24"/>
      <c r="L13" s="20">
        <f t="shared" si="3"/>
        <v>0</v>
      </c>
    </row>
    <row r="14" spans="1:12" ht="33.75" x14ac:dyDescent="0.5">
      <c r="C14" s="8" t="s">
        <v>14</v>
      </c>
      <c r="D14" s="9">
        <f>SOMMAIRE!C20</f>
        <v>0</v>
      </c>
      <c r="E14" s="7"/>
      <c r="F14" s="10" t="str">
        <f t="shared" si="1"/>
        <v/>
      </c>
      <c r="H14" s="19">
        <f t="shared" si="4"/>
        <v>1</v>
      </c>
      <c r="I14" s="24">
        <f t="shared" si="2"/>
        <v>0</v>
      </c>
      <c r="J14" s="24"/>
      <c r="K14" s="24"/>
      <c r="L14" s="20">
        <f t="shared" si="3"/>
        <v>0</v>
      </c>
    </row>
    <row r="15" spans="1:12" ht="33.75" x14ac:dyDescent="0.5">
      <c r="C15" s="8" t="s">
        <v>16</v>
      </c>
      <c r="D15" s="9">
        <f>SOMMAIRE!C21</f>
        <v>0</v>
      </c>
      <c r="E15" s="7"/>
      <c r="F15" s="10" t="str">
        <f t="shared" si="1"/>
        <v/>
      </c>
      <c r="H15" s="19">
        <f t="shared" si="4"/>
        <v>1</v>
      </c>
      <c r="I15" s="24">
        <f t="shared" si="2"/>
        <v>0</v>
      </c>
      <c r="J15" s="24"/>
      <c r="K15" s="24"/>
      <c r="L15" s="20">
        <f t="shared" si="3"/>
        <v>0</v>
      </c>
    </row>
    <row r="16" spans="1:12" ht="33.75" x14ac:dyDescent="0.5">
      <c r="C16" s="8" t="s">
        <v>17</v>
      </c>
      <c r="D16" s="9">
        <f>SOMMAIRE!C22</f>
        <v>0</v>
      </c>
      <c r="E16" s="7"/>
      <c r="F16" s="10" t="str">
        <f t="shared" si="1"/>
        <v/>
      </c>
      <c r="H16" s="19">
        <f t="shared" si="4"/>
        <v>1</v>
      </c>
      <c r="I16" s="24">
        <f t="shared" si="2"/>
        <v>0</v>
      </c>
      <c r="J16" s="24"/>
      <c r="K16" s="24"/>
      <c r="L16" s="20">
        <f t="shared" si="3"/>
        <v>0</v>
      </c>
    </row>
    <row r="17" spans="3:12" ht="33.75" x14ac:dyDescent="0.5">
      <c r="C17" s="8" t="s">
        <v>18</v>
      </c>
      <c r="D17" s="9">
        <f>SOMMAIRE!C23</f>
        <v>0</v>
      </c>
      <c r="E17" s="7"/>
      <c r="F17" s="10" t="str">
        <f t="shared" si="1"/>
        <v/>
      </c>
      <c r="H17" s="19">
        <f t="shared" si="4"/>
        <v>1</v>
      </c>
      <c r="I17" s="24">
        <f t="shared" si="2"/>
        <v>0</v>
      </c>
      <c r="J17" s="24"/>
      <c r="K17" s="24"/>
      <c r="L17" s="20">
        <f t="shared" si="3"/>
        <v>0</v>
      </c>
    </row>
    <row r="18" spans="3:12" ht="33.75" x14ac:dyDescent="0.5">
      <c r="C18" s="8" t="s">
        <v>19</v>
      </c>
      <c r="D18" s="9">
        <f>SOMMAIRE!C24</f>
        <v>0</v>
      </c>
      <c r="E18" s="7"/>
      <c r="F18" s="10" t="str">
        <f t="shared" si="1"/>
        <v/>
      </c>
      <c r="H18" s="19">
        <f t="shared" si="4"/>
        <v>1</v>
      </c>
      <c r="I18" s="24">
        <f t="shared" si="2"/>
        <v>0</v>
      </c>
      <c r="J18" s="24"/>
      <c r="K18" s="24"/>
      <c r="L18" s="20">
        <f t="shared" si="3"/>
        <v>0</v>
      </c>
    </row>
    <row r="19" spans="3:12" ht="33.75" x14ac:dyDescent="0.5">
      <c r="C19" s="8" t="s">
        <v>20</v>
      </c>
      <c r="D19" s="9">
        <f>SOMMAIRE!C25</f>
        <v>0</v>
      </c>
      <c r="E19" s="7"/>
      <c r="F19" s="10" t="str">
        <f t="shared" si="1"/>
        <v/>
      </c>
      <c r="H19" s="19">
        <f t="shared" si="4"/>
        <v>1</v>
      </c>
      <c r="I19" s="24">
        <f t="shared" si="2"/>
        <v>0</v>
      </c>
      <c r="J19" s="24"/>
      <c r="K19" s="24"/>
      <c r="L19" s="20">
        <f t="shared" si="3"/>
        <v>0</v>
      </c>
    </row>
    <row r="20" spans="3:12" ht="33.75" x14ac:dyDescent="0.5">
      <c r="C20" s="8" t="s">
        <v>21</v>
      </c>
      <c r="D20" s="9">
        <f>SOMMAIRE!C26</f>
        <v>0</v>
      </c>
      <c r="E20" s="7"/>
      <c r="F20" s="10" t="str">
        <f t="shared" si="1"/>
        <v/>
      </c>
      <c r="H20" s="19">
        <f t="shared" si="4"/>
        <v>1</v>
      </c>
      <c r="I20" s="24">
        <f t="shared" si="2"/>
        <v>0</v>
      </c>
      <c r="J20" s="24"/>
      <c r="K20" s="24"/>
      <c r="L20" s="20">
        <f t="shared" si="3"/>
        <v>0</v>
      </c>
    </row>
    <row r="21" spans="3:12" ht="33.75" x14ac:dyDescent="0.5">
      <c r="C21" s="8" t="s">
        <v>22</v>
      </c>
      <c r="D21" s="9">
        <f>SOMMAIRE!C27</f>
        <v>0</v>
      </c>
      <c r="E21" s="7"/>
      <c r="F21" s="10" t="str">
        <f t="shared" si="1"/>
        <v/>
      </c>
      <c r="H21" s="19">
        <f t="shared" si="4"/>
        <v>1</v>
      </c>
      <c r="I21" s="24">
        <f t="shared" si="2"/>
        <v>0</v>
      </c>
      <c r="J21" s="24"/>
      <c r="K21" s="24"/>
      <c r="L21" s="20">
        <f t="shared" si="3"/>
        <v>0</v>
      </c>
    </row>
    <row r="22" spans="3:12" ht="34.5" thickBot="1" x14ac:dyDescent="0.55000000000000004">
      <c r="C22" s="8" t="s">
        <v>23</v>
      </c>
      <c r="D22" s="9">
        <f>SOMMAIRE!C28</f>
        <v>0</v>
      </c>
      <c r="E22" s="7"/>
      <c r="F22" s="10" t="str">
        <f t="shared" si="1"/>
        <v/>
      </c>
      <c r="H22" s="21">
        <f t="shared" si="4"/>
        <v>1</v>
      </c>
      <c r="I22" s="25">
        <f t="shared" si="2"/>
        <v>0</v>
      </c>
      <c r="J22" s="25"/>
      <c r="K22" s="25"/>
      <c r="L22" s="22">
        <f t="shared" si="3"/>
        <v>0</v>
      </c>
    </row>
    <row r="23" spans="3:12" x14ac:dyDescent="0.25">
      <c r="C23" s="1"/>
      <c r="F23" s="1"/>
    </row>
  </sheetData>
  <mergeCells count="21">
    <mergeCell ref="C1:D1"/>
    <mergeCell ref="C2:D2"/>
    <mergeCell ref="C3:D3"/>
    <mergeCell ref="C4:D4"/>
    <mergeCell ref="I7:K7"/>
    <mergeCell ref="I6:K6"/>
    <mergeCell ref="I8:K8"/>
    <mergeCell ref="I9:K9"/>
    <mergeCell ref="I10:K10"/>
    <mergeCell ref="I11:K11"/>
    <mergeCell ref="I12:K12"/>
    <mergeCell ref="I13:K13"/>
    <mergeCell ref="I14:K14"/>
    <mergeCell ref="I15:K15"/>
    <mergeCell ref="I16:K16"/>
    <mergeCell ref="I17:K17"/>
    <mergeCell ref="I18:K18"/>
    <mergeCell ref="I19:K19"/>
    <mergeCell ref="I20:K20"/>
    <mergeCell ref="I21:K21"/>
    <mergeCell ref="I22:K22"/>
  </mergeCells>
  <conditionalFormatting sqref="I4">
    <cfRule type="cellIs" dxfId="1" priority="2" operator="equal">
      <formula>1</formula>
    </cfRule>
  </conditionalFormatting>
  <conditionalFormatting sqref="H7:H22">
    <cfRule type="cellIs" dxfId="0" priority="1" operator="equal">
      <formula>1</formula>
    </cfRule>
  </conditionalFormatting>
  <pageMargins left="0.7" right="0.7" top="0.75" bottom="0.75" header="0.3" footer="0.3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éffacée_voix">
                <anchor moveWithCells="1">
                  <from>
                    <xdr:col>5</xdr:col>
                    <xdr:colOff>228600</xdr:colOff>
                    <xdr:row>1</xdr:row>
                    <xdr:rowOff>419100</xdr:rowOff>
                  </from>
                  <to>
                    <xdr:col>5</xdr:col>
                    <xdr:colOff>2438400</xdr:colOff>
                    <xdr:row>2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SOMMAIRE</vt:lpstr>
      <vt:lpstr>elec</vt:lpstr>
      <vt:lpstr>elec!Zone_d_impression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STAUB</cp:lastModifiedBy>
  <cp:lastPrinted>2019-01-11T12:25:06Z</cp:lastPrinted>
  <dcterms:created xsi:type="dcterms:W3CDTF">2016-11-26T15:36:20Z</dcterms:created>
  <dcterms:modified xsi:type="dcterms:W3CDTF">2019-01-11T12:37:32Z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