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defaultThemeVersion="124226"/>
  <bookViews>
    <workbookView xWindow="0" yWindow="0" windowWidth="28800" windowHeight="12210" tabRatio="616"/>
  </bookViews>
  <sheets>
    <sheet name="21 au 27 août 2017" sheetId="7" r:id="rId1"/>
    <sheet name="28 août au 3 septembre" sheetId="12" r:id="rId2"/>
    <sheet name="CUMUL-COUT" sheetId="9" r:id="rId3"/>
    <sheet name="Feuil2" sheetId="11" r:id="rId4"/>
  </sheets>
  <calcPr calcId="145621"/>
</workbook>
</file>

<file path=xl/calcChain.xml><?xml version="1.0" encoding="utf-8"?>
<calcChain xmlns="http://schemas.openxmlformats.org/spreadsheetml/2006/main">
  <c r="AJ19" i="7" l="1"/>
  <c r="AJ20" i="7"/>
  <c r="AJ21" i="7"/>
  <c r="AJ22" i="7"/>
  <c r="AJ23" i="7"/>
  <c r="AJ24" i="7"/>
  <c r="AJ25" i="7"/>
  <c r="AJ26" i="7"/>
  <c r="AJ27" i="7"/>
  <c r="AJ28" i="7"/>
  <c r="C42" i="7" l="1"/>
  <c r="B42" i="7"/>
  <c r="H44" i="7"/>
  <c r="B35" i="7" l="1"/>
  <c r="X12" i="7"/>
  <c r="B1" i="7"/>
  <c r="AF55" i="12"/>
  <c r="AB55" i="12"/>
  <c r="X55" i="12"/>
  <c r="T55" i="12"/>
  <c r="P55" i="12"/>
  <c r="L55" i="12"/>
  <c r="H55" i="12"/>
  <c r="D55" i="12"/>
  <c r="C55" i="12"/>
  <c r="B55" i="12"/>
  <c r="A55" i="12"/>
  <c r="AF54" i="12"/>
  <c r="AB54" i="12"/>
  <c r="X54" i="12"/>
  <c r="T54" i="12"/>
  <c r="P54" i="12"/>
  <c r="L54" i="12"/>
  <c r="H54" i="12"/>
  <c r="D54" i="12"/>
  <c r="C54" i="12"/>
  <c r="B54" i="12"/>
  <c r="A54" i="12"/>
  <c r="AF53" i="12"/>
  <c r="AB53" i="12"/>
  <c r="X53" i="12"/>
  <c r="T53" i="12"/>
  <c r="P53" i="12"/>
  <c r="L53" i="12"/>
  <c r="H53" i="12"/>
  <c r="D53" i="12"/>
  <c r="C53" i="12"/>
  <c r="B53" i="12"/>
  <c r="A53" i="12"/>
  <c r="AF52" i="12"/>
  <c r="AB52" i="12"/>
  <c r="X52" i="12"/>
  <c r="T52" i="12"/>
  <c r="P52" i="12"/>
  <c r="L52" i="12"/>
  <c r="H52" i="12"/>
  <c r="D52" i="12"/>
  <c r="C52" i="12"/>
  <c r="B52" i="12"/>
  <c r="A52" i="12"/>
  <c r="AF51" i="12"/>
  <c r="AB51" i="12"/>
  <c r="X51" i="12"/>
  <c r="T51" i="12"/>
  <c r="P51" i="12"/>
  <c r="L51" i="12"/>
  <c r="H51" i="12"/>
  <c r="D51" i="12"/>
  <c r="C51" i="12"/>
  <c r="B51" i="12"/>
  <c r="A51" i="12"/>
  <c r="AF50" i="12"/>
  <c r="AB50" i="12"/>
  <c r="X50" i="12"/>
  <c r="T50" i="12"/>
  <c r="P50" i="12"/>
  <c r="L50" i="12"/>
  <c r="H50" i="12"/>
  <c r="D50" i="12"/>
  <c r="C50" i="12"/>
  <c r="B50" i="12"/>
  <c r="A50" i="12"/>
  <c r="AF49" i="12"/>
  <c r="AB49" i="12"/>
  <c r="X49" i="12"/>
  <c r="T49" i="12"/>
  <c r="P49" i="12"/>
  <c r="L49" i="12"/>
  <c r="H49" i="12"/>
  <c r="D49" i="12"/>
  <c r="C49" i="12"/>
  <c r="B49" i="12"/>
  <c r="A49" i="12"/>
  <c r="AF48" i="12"/>
  <c r="AB48" i="12"/>
  <c r="X48" i="12"/>
  <c r="T48" i="12"/>
  <c r="P48" i="12"/>
  <c r="L48" i="12"/>
  <c r="H48" i="12"/>
  <c r="D48" i="12"/>
  <c r="C48" i="12"/>
  <c r="B48" i="12"/>
  <c r="A48" i="12"/>
  <c r="AF47" i="12"/>
  <c r="AB47" i="12"/>
  <c r="X47" i="12"/>
  <c r="T47" i="12"/>
  <c r="P47" i="12"/>
  <c r="L47" i="12"/>
  <c r="H47" i="12"/>
  <c r="D47" i="12"/>
  <c r="C47" i="12"/>
  <c r="B47" i="12"/>
  <c r="A47" i="12"/>
  <c r="AF46" i="12"/>
  <c r="AB46" i="12"/>
  <c r="X46" i="12"/>
  <c r="T46" i="12"/>
  <c r="P46" i="12"/>
  <c r="L46" i="12"/>
  <c r="H46" i="12"/>
  <c r="D46" i="12"/>
  <c r="C46" i="12"/>
  <c r="B46" i="12"/>
  <c r="A46" i="12"/>
  <c r="AF45" i="12"/>
  <c r="AB45" i="12"/>
  <c r="X45" i="12"/>
  <c r="T45" i="12"/>
  <c r="P45" i="12"/>
  <c r="L45" i="12"/>
  <c r="H45" i="12"/>
  <c r="D45" i="12"/>
  <c r="C45" i="12"/>
  <c r="B45" i="12"/>
  <c r="A45" i="12"/>
  <c r="AF44" i="12"/>
  <c r="AB44" i="12"/>
  <c r="X44" i="12"/>
  <c r="T44" i="12"/>
  <c r="P44" i="12"/>
  <c r="L44" i="12"/>
  <c r="H44" i="12"/>
  <c r="D44" i="12"/>
  <c r="C44" i="12"/>
  <c r="B44" i="12"/>
  <c r="A44" i="12"/>
  <c r="AF43" i="12"/>
  <c r="AB43" i="12"/>
  <c r="X43" i="12"/>
  <c r="T43" i="12"/>
  <c r="P43" i="12"/>
  <c r="L43" i="12"/>
  <c r="H43" i="12"/>
  <c r="D43" i="12"/>
  <c r="C43" i="12"/>
  <c r="B43" i="12"/>
  <c r="A43" i="12"/>
  <c r="AF42" i="12"/>
  <c r="AB42" i="12"/>
  <c r="X42" i="12"/>
  <c r="T42" i="12"/>
  <c r="P42" i="12"/>
  <c r="L42" i="12"/>
  <c r="H42" i="12"/>
  <c r="D42" i="12"/>
  <c r="C42" i="12"/>
  <c r="B42" i="12"/>
  <c r="A42" i="12"/>
  <c r="AF41" i="12"/>
  <c r="AB41" i="12"/>
  <c r="X41" i="12"/>
  <c r="T41" i="12"/>
  <c r="P41" i="12"/>
  <c r="L41" i="12"/>
  <c r="H41" i="12"/>
  <c r="D41" i="12"/>
  <c r="C41" i="12"/>
  <c r="B41" i="12"/>
  <c r="A41" i="12"/>
  <c r="AF40" i="12"/>
  <c r="AB40" i="12"/>
  <c r="X40" i="12"/>
  <c r="T40" i="12"/>
  <c r="P40" i="12"/>
  <c r="L40" i="12"/>
  <c r="H40" i="12"/>
  <c r="D40" i="12"/>
  <c r="C40" i="12"/>
  <c r="B40" i="12"/>
  <c r="A40" i="12"/>
  <c r="AF39" i="12"/>
  <c r="AB39" i="12"/>
  <c r="X39" i="12"/>
  <c r="T39" i="12"/>
  <c r="P39" i="12"/>
  <c r="L39" i="12"/>
  <c r="H39" i="12"/>
  <c r="D39" i="12"/>
  <c r="C39" i="12"/>
  <c r="B39" i="12"/>
  <c r="A39" i="12"/>
  <c r="AF38" i="12"/>
  <c r="AB38" i="12"/>
  <c r="X38" i="12"/>
  <c r="T38" i="12"/>
  <c r="P38" i="12"/>
  <c r="L38" i="12"/>
  <c r="H38" i="12"/>
  <c r="D38" i="12"/>
  <c r="C38" i="12"/>
  <c r="B38" i="12"/>
  <c r="A38" i="12"/>
  <c r="AF37" i="12"/>
  <c r="AB37" i="12"/>
  <c r="X37" i="12"/>
  <c r="T37" i="12"/>
  <c r="P37" i="12"/>
  <c r="L37" i="12"/>
  <c r="H37" i="12"/>
  <c r="D37" i="12"/>
  <c r="C37" i="12"/>
  <c r="B37" i="12"/>
  <c r="A37" i="12"/>
  <c r="AF36" i="12"/>
  <c r="AB36" i="12"/>
  <c r="X36" i="12"/>
  <c r="T36" i="12"/>
  <c r="P36" i="12"/>
  <c r="L36" i="12"/>
  <c r="H36" i="12"/>
  <c r="D36" i="12"/>
  <c r="C36" i="12"/>
  <c r="B36" i="12"/>
  <c r="A36" i="12"/>
  <c r="AF35" i="12"/>
  <c r="AB35" i="12"/>
  <c r="X35" i="12"/>
  <c r="T35" i="12"/>
  <c r="P35" i="12"/>
  <c r="L35" i="12"/>
  <c r="H35" i="12"/>
  <c r="D35" i="12"/>
  <c r="C35" i="12"/>
  <c r="B35" i="12"/>
  <c r="A35" i="12"/>
  <c r="AF34" i="12"/>
  <c r="AB34" i="12"/>
  <c r="X34" i="12"/>
  <c r="T34" i="12"/>
  <c r="P34" i="12"/>
  <c r="L34" i="12"/>
  <c r="H34" i="12"/>
  <c r="D34" i="12"/>
  <c r="C34" i="12"/>
  <c r="B34" i="12"/>
  <c r="A34" i="12"/>
  <c r="AF33" i="12"/>
  <c r="AB33" i="12"/>
  <c r="X33" i="12"/>
  <c r="T33" i="12"/>
  <c r="P33" i="12"/>
  <c r="L33" i="12"/>
  <c r="H33" i="12"/>
  <c r="D33" i="12"/>
  <c r="C33" i="12"/>
  <c r="B33" i="12"/>
  <c r="A33" i="12"/>
  <c r="AF32" i="12"/>
  <c r="AB32" i="12"/>
  <c r="X32" i="12"/>
  <c r="T32" i="12"/>
  <c r="P32" i="12"/>
  <c r="L32" i="12"/>
  <c r="H32" i="12"/>
  <c r="D32" i="12"/>
  <c r="C32" i="12"/>
  <c r="B32" i="12"/>
  <c r="A32" i="12"/>
  <c r="E31" i="12"/>
  <c r="AC30" i="12"/>
  <c r="Y30" i="12"/>
  <c r="U30" i="12"/>
  <c r="Q30" i="12"/>
  <c r="M30" i="12"/>
  <c r="I30" i="12"/>
  <c r="E30" i="12"/>
  <c r="AJ28" i="12"/>
  <c r="AI28" i="12"/>
  <c r="AF28" i="12"/>
  <c r="AB28" i="12"/>
  <c r="X28" i="12"/>
  <c r="AG28" i="12" s="1"/>
  <c r="AH28" i="12" s="1"/>
  <c r="T28" i="12"/>
  <c r="P28" i="12"/>
  <c r="L28" i="12"/>
  <c r="H28" i="12"/>
  <c r="AJ27" i="12"/>
  <c r="AI27" i="12"/>
  <c r="AF27" i="12"/>
  <c r="AB27" i="12"/>
  <c r="X27" i="12"/>
  <c r="AG27" i="12" s="1"/>
  <c r="AH27" i="12" s="1"/>
  <c r="T27" i="12"/>
  <c r="P27" i="12"/>
  <c r="L27" i="12"/>
  <c r="H27" i="12"/>
  <c r="AJ26" i="12"/>
  <c r="AI26" i="12"/>
  <c r="AF26" i="12"/>
  <c r="AB26" i="12"/>
  <c r="X26" i="12"/>
  <c r="AG26" i="12" s="1"/>
  <c r="AH26" i="12" s="1"/>
  <c r="T26" i="12"/>
  <c r="P26" i="12"/>
  <c r="L26" i="12"/>
  <c r="H26" i="12"/>
  <c r="AJ25" i="12"/>
  <c r="AI25" i="12"/>
  <c r="AF25" i="12"/>
  <c r="AB25" i="12"/>
  <c r="X25" i="12"/>
  <c r="AG25" i="12" s="1"/>
  <c r="AH25" i="12" s="1"/>
  <c r="T25" i="12"/>
  <c r="P25" i="12"/>
  <c r="L25" i="12"/>
  <c r="H25" i="12"/>
  <c r="AJ24" i="12"/>
  <c r="AI24" i="12"/>
  <c r="AF24" i="12"/>
  <c r="AB24" i="12"/>
  <c r="X24" i="12"/>
  <c r="AG24" i="12" s="1"/>
  <c r="AH24" i="12" s="1"/>
  <c r="T24" i="12"/>
  <c r="P24" i="12"/>
  <c r="L24" i="12"/>
  <c r="H24" i="12"/>
  <c r="AJ23" i="12"/>
  <c r="AI23" i="12"/>
  <c r="AF23" i="12"/>
  <c r="AB23" i="12"/>
  <c r="X23" i="12"/>
  <c r="AG23" i="12" s="1"/>
  <c r="AH23" i="12" s="1"/>
  <c r="T23" i="12"/>
  <c r="P23" i="12"/>
  <c r="L23" i="12"/>
  <c r="H23" i="12"/>
  <c r="AJ22" i="12"/>
  <c r="AI22" i="12"/>
  <c r="AF22" i="12"/>
  <c r="AB22" i="12"/>
  <c r="X22" i="12"/>
  <c r="AG22" i="12" s="1"/>
  <c r="AH22" i="12" s="1"/>
  <c r="T22" i="12"/>
  <c r="P22" i="12"/>
  <c r="L22" i="12"/>
  <c r="H22" i="12"/>
  <c r="AJ21" i="12"/>
  <c r="AI21" i="12"/>
  <c r="AF21" i="12"/>
  <c r="AB21" i="12"/>
  <c r="X21" i="12"/>
  <c r="AG21" i="12" s="1"/>
  <c r="AH21" i="12" s="1"/>
  <c r="T21" i="12"/>
  <c r="P21" i="12"/>
  <c r="L21" i="12"/>
  <c r="H21" i="12"/>
  <c r="AJ20" i="12"/>
  <c r="AI20" i="12"/>
  <c r="AF20" i="12"/>
  <c r="AB20" i="12"/>
  <c r="X20" i="12"/>
  <c r="AG20" i="12" s="1"/>
  <c r="AH20" i="12" s="1"/>
  <c r="T20" i="12"/>
  <c r="P20" i="12"/>
  <c r="L20" i="12"/>
  <c r="H20" i="12"/>
  <c r="AJ19" i="12"/>
  <c r="AI19" i="12"/>
  <c r="AF19" i="12"/>
  <c r="AB19" i="12"/>
  <c r="X19" i="12"/>
  <c r="AG19" i="12" s="1"/>
  <c r="AH19" i="12" s="1"/>
  <c r="T19" i="12"/>
  <c r="P19" i="12"/>
  <c r="L19" i="12"/>
  <c r="H19" i="12"/>
  <c r="AJ18" i="12"/>
  <c r="AI18" i="12"/>
  <c r="AF18" i="12"/>
  <c r="AB18" i="12"/>
  <c r="X18" i="12"/>
  <c r="AG18" i="12" s="1"/>
  <c r="AH18" i="12" s="1"/>
  <c r="T18" i="12"/>
  <c r="P18" i="12"/>
  <c r="L18" i="12"/>
  <c r="H18" i="12"/>
  <c r="AJ17" i="12"/>
  <c r="AI17" i="12"/>
  <c r="AF17" i="12"/>
  <c r="AB17" i="12"/>
  <c r="X17" i="12"/>
  <c r="AG17" i="12" s="1"/>
  <c r="AH17" i="12" s="1"/>
  <c r="T17" i="12"/>
  <c r="P17" i="12"/>
  <c r="L17" i="12"/>
  <c r="H17" i="12"/>
  <c r="AJ16" i="12"/>
  <c r="AI16" i="12"/>
  <c r="AF16" i="12"/>
  <c r="AB16" i="12"/>
  <c r="X16" i="12"/>
  <c r="AG16" i="12" s="1"/>
  <c r="AH16" i="12" s="1"/>
  <c r="T16" i="12"/>
  <c r="P16" i="12"/>
  <c r="L16" i="12"/>
  <c r="H16" i="12"/>
  <c r="AJ15" i="12"/>
  <c r="AI15" i="12"/>
  <c r="AF15" i="12"/>
  <c r="AB15" i="12"/>
  <c r="X15" i="12"/>
  <c r="AG15" i="12" s="1"/>
  <c r="AH15" i="12" s="1"/>
  <c r="T15" i="12"/>
  <c r="P15" i="12"/>
  <c r="L15" i="12"/>
  <c r="H15" i="12"/>
  <c r="AJ14" i="12"/>
  <c r="AI14" i="12"/>
  <c r="AF14" i="12"/>
  <c r="AB14" i="12"/>
  <c r="X14" i="12"/>
  <c r="AG14" i="12" s="1"/>
  <c r="AH14" i="12" s="1"/>
  <c r="T14" i="12"/>
  <c r="P14" i="12"/>
  <c r="L14" i="12"/>
  <c r="H14" i="12"/>
  <c r="AJ13" i="12"/>
  <c r="AI13" i="12"/>
  <c r="AF13" i="12"/>
  <c r="AB13" i="12"/>
  <c r="X13" i="12"/>
  <c r="AG13" i="12" s="1"/>
  <c r="AH13" i="12" s="1"/>
  <c r="T13" i="12"/>
  <c r="P13" i="12"/>
  <c r="L13" i="12"/>
  <c r="H13" i="12"/>
  <c r="AJ12" i="12"/>
  <c r="AI12" i="12"/>
  <c r="AF12" i="12"/>
  <c r="AB12" i="12"/>
  <c r="X12" i="12"/>
  <c r="AG12" i="12" s="1"/>
  <c r="AH12" i="12" s="1"/>
  <c r="T12" i="12"/>
  <c r="P12" i="12"/>
  <c r="L12" i="12"/>
  <c r="H12" i="12"/>
  <c r="AJ11" i="12"/>
  <c r="AI11" i="12"/>
  <c r="AF11" i="12"/>
  <c r="AB11" i="12"/>
  <c r="X11" i="12"/>
  <c r="AG11" i="12" s="1"/>
  <c r="AH11" i="12" s="1"/>
  <c r="T11" i="12"/>
  <c r="P11" i="12"/>
  <c r="L11" i="12"/>
  <c r="H11" i="12"/>
  <c r="AJ10" i="12"/>
  <c r="AI10" i="12"/>
  <c r="AF10" i="12"/>
  <c r="AB10" i="12"/>
  <c r="X10" i="12"/>
  <c r="AG10" i="12" s="1"/>
  <c r="AH10" i="12" s="1"/>
  <c r="T10" i="12"/>
  <c r="P10" i="12"/>
  <c r="L10" i="12"/>
  <c r="H10" i="12"/>
  <c r="AJ9" i="12"/>
  <c r="AI9" i="12"/>
  <c r="AF9" i="12"/>
  <c r="AB9" i="12"/>
  <c r="X9" i="12"/>
  <c r="AG9" i="12" s="1"/>
  <c r="AH9" i="12" s="1"/>
  <c r="T9" i="12"/>
  <c r="P9" i="12"/>
  <c r="L9" i="12"/>
  <c r="H9" i="12"/>
  <c r="AJ8" i="12"/>
  <c r="AI8" i="12"/>
  <c r="AF8" i="12"/>
  <c r="AB8" i="12"/>
  <c r="X8" i="12"/>
  <c r="AG8" i="12" s="1"/>
  <c r="AH8" i="12" s="1"/>
  <c r="T8" i="12"/>
  <c r="P8" i="12"/>
  <c r="L8" i="12"/>
  <c r="H8" i="12"/>
  <c r="AJ7" i="12"/>
  <c r="AI7" i="12"/>
  <c r="AF7" i="12"/>
  <c r="AB7" i="12"/>
  <c r="X7" i="12"/>
  <c r="AG7" i="12" s="1"/>
  <c r="AH7" i="12" s="1"/>
  <c r="T7" i="12"/>
  <c r="P7" i="12"/>
  <c r="L7" i="12"/>
  <c r="H7" i="12"/>
  <c r="AJ6" i="12"/>
  <c r="AI6" i="12"/>
  <c r="AF6" i="12"/>
  <c r="AB6" i="12"/>
  <c r="X6" i="12"/>
  <c r="AG6" i="12" s="1"/>
  <c r="AH6" i="12" s="1"/>
  <c r="T6" i="12"/>
  <c r="P6" i="12"/>
  <c r="L6" i="12"/>
  <c r="H6" i="12"/>
  <c r="AJ5" i="12"/>
  <c r="AI5" i="12"/>
  <c r="AF5" i="12"/>
  <c r="AB5" i="12"/>
  <c r="X5" i="12"/>
  <c r="T5" i="12"/>
  <c r="P5" i="12"/>
  <c r="L5" i="12"/>
  <c r="H5" i="12"/>
  <c r="I4" i="12"/>
  <c r="I31" i="12" s="1"/>
  <c r="M31" i="12" s="1"/>
  <c r="Q31" i="12" s="1"/>
  <c r="U31" i="12" s="1"/>
  <c r="Y31" i="12" s="1"/>
  <c r="AC31" i="12" s="1"/>
  <c r="B1" i="12"/>
  <c r="AG5" i="12" l="1"/>
  <c r="AH5" i="12" s="1"/>
  <c r="M4" i="12"/>
  <c r="Q4" i="12" s="1"/>
  <c r="U4" i="12" s="1"/>
  <c r="Y4" i="12" s="1"/>
  <c r="AC4" i="12" s="1"/>
  <c r="I1" i="12" s="1"/>
  <c r="D33" i="7" l="1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32" i="7"/>
  <c r="AC30" i="7"/>
  <c r="Y30" i="7"/>
  <c r="U30" i="7"/>
  <c r="Q30" i="7"/>
  <c r="M30" i="7"/>
  <c r="I30" i="7"/>
  <c r="E30" i="7"/>
  <c r="AF28" i="7"/>
  <c r="AF27" i="7"/>
  <c r="AF26" i="7"/>
  <c r="AF25" i="7"/>
  <c r="AF24" i="7"/>
  <c r="AF23" i="7"/>
  <c r="AF22" i="7"/>
  <c r="AF21" i="7"/>
  <c r="AF20" i="7"/>
  <c r="AF19" i="7"/>
  <c r="AF18" i="7"/>
  <c r="AF17" i="7"/>
  <c r="AF16" i="7"/>
  <c r="AF15" i="7"/>
  <c r="AF14" i="7"/>
  <c r="AF13" i="7"/>
  <c r="AF12" i="7"/>
  <c r="AF11" i="7"/>
  <c r="AF10" i="7"/>
  <c r="AF9" i="7"/>
  <c r="AF8" i="7"/>
  <c r="AF7" i="7"/>
  <c r="AF6" i="7"/>
  <c r="AF5" i="7"/>
  <c r="AB28" i="7"/>
  <c r="AB27" i="7"/>
  <c r="AB26" i="7"/>
  <c r="AB25" i="7"/>
  <c r="AB24" i="7"/>
  <c r="AB23" i="7"/>
  <c r="AB22" i="7"/>
  <c r="AB21" i="7"/>
  <c r="AB20" i="7"/>
  <c r="AB19" i="7"/>
  <c r="AB18" i="7"/>
  <c r="AB17" i="7"/>
  <c r="AB16" i="7"/>
  <c r="AB15" i="7"/>
  <c r="AB14" i="7"/>
  <c r="AB13" i="7"/>
  <c r="AB12" i="7"/>
  <c r="AB11" i="7"/>
  <c r="AB10" i="7"/>
  <c r="AB9" i="7"/>
  <c r="AB8" i="7"/>
  <c r="AB7" i="7"/>
  <c r="AB6" i="7"/>
  <c r="AB5" i="7"/>
  <c r="X28" i="7"/>
  <c r="X27" i="7"/>
  <c r="X26" i="7"/>
  <c r="X25" i="7"/>
  <c r="X24" i="7"/>
  <c r="X23" i="7"/>
  <c r="X22" i="7"/>
  <c r="X21" i="7"/>
  <c r="X20" i="7"/>
  <c r="X19" i="7"/>
  <c r="X18" i="7"/>
  <c r="X17" i="7"/>
  <c r="X16" i="7"/>
  <c r="X15" i="7"/>
  <c r="X14" i="7"/>
  <c r="X13" i="7"/>
  <c r="X11" i="7"/>
  <c r="X10" i="7"/>
  <c r="X9" i="7"/>
  <c r="X8" i="7"/>
  <c r="X7" i="7"/>
  <c r="X6" i="7"/>
  <c r="X5" i="7"/>
  <c r="T28" i="7"/>
  <c r="T27" i="7"/>
  <c r="T26" i="7"/>
  <c r="T25" i="7"/>
  <c r="T24" i="7"/>
  <c r="T23" i="7"/>
  <c r="T22" i="7"/>
  <c r="T21" i="7"/>
  <c r="T20" i="7"/>
  <c r="T19" i="7"/>
  <c r="T18" i="7"/>
  <c r="T17" i="7"/>
  <c r="T16" i="7"/>
  <c r="T15" i="7"/>
  <c r="T14" i="7"/>
  <c r="T13" i="7"/>
  <c r="T12" i="7"/>
  <c r="T11" i="7"/>
  <c r="T10" i="7"/>
  <c r="T9" i="7"/>
  <c r="T8" i="7"/>
  <c r="T7" i="7"/>
  <c r="T6" i="7"/>
  <c r="T5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P11" i="7"/>
  <c r="P10" i="7"/>
  <c r="P9" i="7"/>
  <c r="P8" i="7"/>
  <c r="P7" i="7"/>
  <c r="P6" i="7"/>
  <c r="P5" i="7"/>
  <c r="L28" i="7"/>
  <c r="L27" i="7"/>
  <c r="L26" i="7"/>
  <c r="L25" i="7"/>
  <c r="L24" i="7"/>
  <c r="L23" i="7"/>
  <c r="L22" i="7"/>
  <c r="L21" i="7"/>
  <c r="L20" i="7"/>
  <c r="L19" i="7"/>
  <c r="L18" i="7"/>
  <c r="L17" i="7"/>
  <c r="L16" i="7"/>
  <c r="L15" i="7"/>
  <c r="L14" i="7"/>
  <c r="L13" i="7"/>
  <c r="L12" i="7"/>
  <c r="L11" i="7"/>
  <c r="L10" i="7"/>
  <c r="L9" i="7"/>
  <c r="L8" i="7"/>
  <c r="L7" i="7"/>
  <c r="L6" i="7"/>
  <c r="L5" i="7"/>
  <c r="AF55" i="7"/>
  <c r="AF54" i="7"/>
  <c r="AF53" i="7"/>
  <c r="AF52" i="7"/>
  <c r="AF51" i="7"/>
  <c r="AF50" i="7"/>
  <c r="AF49" i="7"/>
  <c r="AF48" i="7"/>
  <c r="AF47" i="7"/>
  <c r="AF46" i="7"/>
  <c r="AF45" i="7"/>
  <c r="AF44" i="7"/>
  <c r="AF43" i="7"/>
  <c r="AF42" i="7"/>
  <c r="AF41" i="7"/>
  <c r="AF40" i="7"/>
  <c r="AF39" i="7"/>
  <c r="AF38" i="7"/>
  <c r="AF37" i="7"/>
  <c r="AF56" i="7" s="1"/>
  <c r="AF36" i="7"/>
  <c r="AF35" i="7"/>
  <c r="AF34" i="7"/>
  <c r="AF33" i="7"/>
  <c r="AF32" i="7"/>
  <c r="AB55" i="7"/>
  <c r="AB54" i="7"/>
  <c r="AB53" i="7"/>
  <c r="AB52" i="7"/>
  <c r="AB51" i="7"/>
  <c r="AB50" i="7"/>
  <c r="AB49" i="7"/>
  <c r="AB48" i="7"/>
  <c r="AB47" i="7"/>
  <c r="AB46" i="7"/>
  <c r="AB45" i="7"/>
  <c r="AB44" i="7"/>
  <c r="AB43" i="7"/>
  <c r="AB42" i="7"/>
  <c r="AB41" i="7"/>
  <c r="AB40" i="7"/>
  <c r="AB39" i="7"/>
  <c r="AB38" i="7"/>
  <c r="AB37" i="7"/>
  <c r="AB56" i="7" s="1"/>
  <c r="AB36" i="7"/>
  <c r="AB35" i="7"/>
  <c r="AB34" i="7"/>
  <c r="AB33" i="7"/>
  <c r="AB32" i="7"/>
  <c r="X55" i="7"/>
  <c r="X54" i="7"/>
  <c r="X53" i="7"/>
  <c r="X52" i="7"/>
  <c r="X51" i="7"/>
  <c r="X50" i="7"/>
  <c r="X49" i="7"/>
  <c r="X48" i="7"/>
  <c r="X47" i="7"/>
  <c r="X46" i="7"/>
  <c r="X45" i="7"/>
  <c r="X44" i="7"/>
  <c r="X43" i="7"/>
  <c r="X42" i="7"/>
  <c r="X41" i="7"/>
  <c r="X40" i="7"/>
  <c r="X39" i="7"/>
  <c r="X38" i="7"/>
  <c r="X37" i="7"/>
  <c r="X36" i="7"/>
  <c r="X35" i="7"/>
  <c r="X34" i="7"/>
  <c r="X33" i="7"/>
  <c r="X32" i="7"/>
  <c r="T55" i="7"/>
  <c r="T54" i="7"/>
  <c r="T53" i="7"/>
  <c r="T52" i="7"/>
  <c r="T51" i="7"/>
  <c r="T50" i="7"/>
  <c r="T49" i="7"/>
  <c r="T48" i="7"/>
  <c r="T47" i="7"/>
  <c r="T46" i="7"/>
  <c r="T45" i="7"/>
  <c r="T44" i="7"/>
  <c r="T43" i="7"/>
  <c r="T42" i="7"/>
  <c r="T41" i="7"/>
  <c r="T40" i="7"/>
  <c r="T39" i="7"/>
  <c r="T38" i="7"/>
  <c r="T37" i="7"/>
  <c r="T56" i="7" s="1"/>
  <c r="T36" i="7"/>
  <c r="T35" i="7"/>
  <c r="T34" i="7"/>
  <c r="T33" i="7"/>
  <c r="T32" i="7"/>
  <c r="P55" i="7"/>
  <c r="P54" i="7"/>
  <c r="P53" i="7"/>
  <c r="P52" i="7"/>
  <c r="P51" i="7"/>
  <c r="P50" i="7"/>
  <c r="P49" i="7"/>
  <c r="P48" i="7"/>
  <c r="P47" i="7"/>
  <c r="P46" i="7"/>
  <c r="P45" i="7"/>
  <c r="P44" i="7"/>
  <c r="P43" i="7"/>
  <c r="P42" i="7"/>
  <c r="P41" i="7"/>
  <c r="P40" i="7"/>
  <c r="P39" i="7"/>
  <c r="P38" i="7"/>
  <c r="P37" i="7"/>
  <c r="P56" i="7" s="1"/>
  <c r="P36" i="7"/>
  <c r="P35" i="7"/>
  <c r="P34" i="7"/>
  <c r="P33" i="7"/>
  <c r="P32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L39" i="7"/>
  <c r="L38" i="7"/>
  <c r="L37" i="7"/>
  <c r="L36" i="7"/>
  <c r="L35" i="7"/>
  <c r="L34" i="7"/>
  <c r="L33" i="7"/>
  <c r="L32" i="7"/>
  <c r="H33" i="7"/>
  <c r="H34" i="7"/>
  <c r="H35" i="7"/>
  <c r="H36" i="7"/>
  <c r="H37" i="7"/>
  <c r="H38" i="7"/>
  <c r="H39" i="7"/>
  <c r="H40" i="7"/>
  <c r="H41" i="7"/>
  <c r="H42" i="7"/>
  <c r="H43" i="7"/>
  <c r="H45" i="7"/>
  <c r="H46" i="7"/>
  <c r="H47" i="7"/>
  <c r="H48" i="7"/>
  <c r="H49" i="7"/>
  <c r="H50" i="7"/>
  <c r="H51" i="7"/>
  <c r="H52" i="7"/>
  <c r="H53" i="7"/>
  <c r="H54" i="7"/>
  <c r="H55" i="7"/>
  <c r="H32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5" i="7"/>
  <c r="A33" i="7"/>
  <c r="B33" i="7"/>
  <c r="A34" i="7"/>
  <c r="B34" i="7"/>
  <c r="A35" i="7"/>
  <c r="A36" i="7"/>
  <c r="B36" i="7"/>
  <c r="A37" i="7"/>
  <c r="B37" i="7"/>
  <c r="A38" i="7"/>
  <c r="B38" i="7"/>
  <c r="A39" i="7"/>
  <c r="B39" i="7"/>
  <c r="A40" i="7"/>
  <c r="B40" i="7"/>
  <c r="A41" i="7"/>
  <c r="B41" i="7"/>
  <c r="A42" i="7"/>
  <c r="A43" i="7"/>
  <c r="B43" i="7"/>
  <c r="A44" i="7"/>
  <c r="B44" i="7"/>
  <c r="A45" i="7"/>
  <c r="B45" i="7"/>
  <c r="A46" i="7"/>
  <c r="B46" i="7"/>
  <c r="A47" i="7"/>
  <c r="B47" i="7"/>
  <c r="A48" i="7"/>
  <c r="B48" i="7"/>
  <c r="A49" i="7"/>
  <c r="B49" i="7"/>
  <c r="A50" i="7"/>
  <c r="B50" i="7"/>
  <c r="A51" i="7"/>
  <c r="B51" i="7"/>
  <c r="A52" i="7"/>
  <c r="B52" i="7"/>
  <c r="A53" i="7"/>
  <c r="B53" i="7"/>
  <c r="A54" i="7"/>
  <c r="B54" i="7"/>
  <c r="A55" i="7"/>
  <c r="B55" i="7"/>
  <c r="B32" i="7"/>
  <c r="A32" i="7"/>
  <c r="C33" i="7"/>
  <c r="C34" i="7"/>
  <c r="C35" i="7"/>
  <c r="C36" i="7"/>
  <c r="C37" i="7"/>
  <c r="C38" i="7"/>
  <c r="C39" i="7"/>
  <c r="C40" i="7"/>
  <c r="C41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32" i="7"/>
  <c r="L56" i="7" l="1"/>
  <c r="X56" i="7"/>
  <c r="H29" i="7"/>
  <c r="H56" i="7"/>
  <c r="AB29" i="7"/>
  <c r="AF29" i="7"/>
  <c r="L29" i="7"/>
  <c r="P29" i="7"/>
  <c r="T29" i="7"/>
  <c r="X29" i="7"/>
  <c r="F16" i="9"/>
  <c r="F10" i="9"/>
  <c r="K27" i="9"/>
  <c r="K5" i="9"/>
  <c r="K30" i="9"/>
  <c r="K6" i="9"/>
  <c r="K7" i="9"/>
  <c r="K8" i="9"/>
  <c r="K9" i="9"/>
  <c r="K11" i="9"/>
  <c r="K12" i="9"/>
  <c r="K13" i="9"/>
  <c r="K14" i="9"/>
  <c r="K15" i="9"/>
  <c r="K17" i="9"/>
  <c r="K18" i="9"/>
  <c r="K19" i="9"/>
  <c r="K20" i="9"/>
  <c r="K21" i="9"/>
  <c r="K22" i="9"/>
  <c r="K23" i="9"/>
  <c r="K24" i="9"/>
  <c r="K25" i="9"/>
  <c r="K28" i="9"/>
  <c r="K29" i="9"/>
  <c r="K31" i="9"/>
  <c r="AI25" i="7"/>
  <c r="AI23" i="7"/>
  <c r="J25" i="9" s="1"/>
  <c r="AI24" i="7"/>
  <c r="AI26" i="7"/>
  <c r="AI27" i="7"/>
  <c r="AI28" i="7"/>
  <c r="E10" i="9"/>
  <c r="E16" i="9"/>
  <c r="E6" i="9"/>
  <c r="E7" i="9"/>
  <c r="E8" i="9"/>
  <c r="E9" i="9"/>
  <c r="E11" i="9"/>
  <c r="E12" i="9"/>
  <c r="E13" i="9"/>
  <c r="E14" i="9"/>
  <c r="E15" i="9"/>
  <c r="E17" i="9"/>
  <c r="E18" i="9"/>
  <c r="E19" i="9"/>
  <c r="E20" i="9"/>
  <c r="E21" i="9"/>
  <c r="E22" i="9"/>
  <c r="E23" i="9"/>
  <c r="E24" i="9"/>
  <c r="E25" i="9"/>
  <c r="E27" i="9"/>
  <c r="E28" i="9"/>
  <c r="E29" i="9"/>
  <c r="E30" i="9"/>
  <c r="E31" i="9"/>
  <c r="E5" i="9"/>
  <c r="B28" i="9"/>
  <c r="C28" i="9"/>
  <c r="B29" i="9"/>
  <c r="C29" i="9"/>
  <c r="B30" i="9"/>
  <c r="C30" i="9"/>
  <c r="B31" i="9"/>
  <c r="C31" i="9"/>
  <c r="C27" i="9"/>
  <c r="B2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C17" i="9"/>
  <c r="B17" i="9"/>
  <c r="B12" i="9"/>
  <c r="C12" i="9"/>
  <c r="B13" i="9"/>
  <c r="C13" i="9"/>
  <c r="B14" i="9"/>
  <c r="C14" i="9"/>
  <c r="B15" i="9"/>
  <c r="C15" i="9"/>
  <c r="C11" i="9"/>
  <c r="B11" i="9"/>
  <c r="B6" i="9"/>
  <c r="C6" i="9"/>
  <c r="B7" i="9"/>
  <c r="C7" i="9"/>
  <c r="B8" i="9"/>
  <c r="C8" i="9"/>
  <c r="B9" i="9"/>
  <c r="C9" i="9"/>
  <c r="C5" i="9"/>
  <c r="B5" i="9"/>
  <c r="AG28" i="7" l="1"/>
  <c r="AH28" i="7" s="1"/>
  <c r="AK28" i="12" s="1"/>
  <c r="AG25" i="7"/>
  <c r="AH25" i="7" s="1"/>
  <c r="AK25" i="12" s="1"/>
  <c r="AG27" i="7"/>
  <c r="AH27" i="7" s="1"/>
  <c r="AK27" i="12" s="1"/>
  <c r="AG26" i="7"/>
  <c r="AH26" i="7" s="1"/>
  <c r="AK26" i="12" s="1"/>
  <c r="AG24" i="7"/>
  <c r="AH24" i="7" s="1"/>
  <c r="AK24" i="12" s="1"/>
  <c r="G10" i="9"/>
  <c r="G16" i="9"/>
  <c r="E31" i="7"/>
  <c r="AI22" i="7"/>
  <c r="J24" i="9" s="1"/>
  <c r="AI21" i="7"/>
  <c r="J23" i="9" s="1"/>
  <c r="AI20" i="7"/>
  <c r="J22" i="9" s="1"/>
  <c r="AI19" i="7"/>
  <c r="AI18" i="7"/>
  <c r="AI17" i="7"/>
  <c r="AI16" i="7"/>
  <c r="AI15" i="7"/>
  <c r="AI14" i="7"/>
  <c r="J15" i="9" s="1"/>
  <c r="AI13" i="7"/>
  <c r="J14" i="9" s="1"/>
  <c r="AI12" i="7"/>
  <c r="J13" i="9" s="1"/>
  <c r="AI11" i="7"/>
  <c r="J12" i="9" s="1"/>
  <c r="AI10" i="7"/>
  <c r="J11" i="9" s="1"/>
  <c r="AI9" i="7"/>
  <c r="J9" i="9" s="1"/>
  <c r="AI8" i="7"/>
  <c r="J8" i="9" s="1"/>
  <c r="AI7" i="7"/>
  <c r="J7" i="9" s="1"/>
  <c r="AI6" i="7"/>
  <c r="J6" i="9" s="1"/>
  <c r="AI5" i="7"/>
  <c r="J5" i="9" s="1"/>
  <c r="I4" i="7"/>
  <c r="I31" i="7" s="1"/>
  <c r="M31" i="7" s="1"/>
  <c r="Q31" i="7" s="1"/>
  <c r="U31" i="7" s="1"/>
  <c r="Y31" i="7" s="1"/>
  <c r="AC31" i="7" s="1"/>
  <c r="F27" i="9" l="1"/>
  <c r="G27" i="9" s="1"/>
  <c r="M27" i="9" s="1"/>
  <c r="N27" i="9" s="1"/>
  <c r="N32" i="9" s="1"/>
  <c r="F29" i="9"/>
  <c r="G29" i="9" s="1"/>
  <c r="M29" i="9" s="1"/>
  <c r="N29" i="9" s="1"/>
  <c r="F30" i="9"/>
  <c r="G30" i="9" s="1"/>
  <c r="M30" i="9" s="1"/>
  <c r="N30" i="9" s="1"/>
  <c r="F28" i="9"/>
  <c r="G28" i="9" s="1"/>
  <c r="M28" i="9" s="1"/>
  <c r="N28" i="9" s="1"/>
  <c r="F31" i="9"/>
  <c r="G31" i="9" s="1"/>
  <c r="M31" i="9" s="1"/>
  <c r="N31" i="9" s="1"/>
  <c r="J18" i="9"/>
  <c r="J28" i="9"/>
  <c r="J29" i="9"/>
  <c r="J19" i="9"/>
  <c r="J30" i="9"/>
  <c r="J20" i="9"/>
  <c r="J17" i="9"/>
  <c r="J27" i="9"/>
  <c r="J31" i="9"/>
  <c r="J21" i="9"/>
  <c r="M4" i="7"/>
  <c r="Q4" i="7" s="1"/>
  <c r="U4" i="7" s="1"/>
  <c r="Y4" i="7" s="1"/>
  <c r="AC4" i="7" s="1"/>
  <c r="I1" i="7" s="1"/>
  <c r="AG9" i="7"/>
  <c r="AH9" i="7" s="1"/>
  <c r="AJ9" i="7" s="1"/>
  <c r="AK9" i="12" s="1"/>
  <c r="AG6" i="7"/>
  <c r="AH6" i="7" s="1"/>
  <c r="AJ6" i="7" s="1"/>
  <c r="AK6" i="12" s="1"/>
  <c r="AG7" i="7"/>
  <c r="AH7" i="7" s="1"/>
  <c r="AJ7" i="7" s="1"/>
  <c r="AK7" i="12" s="1"/>
  <c r="AG13" i="7"/>
  <c r="AH13" i="7" s="1"/>
  <c r="AJ13" i="7" s="1"/>
  <c r="AK13" i="12" s="1"/>
  <c r="AG5" i="7"/>
  <c r="AH5" i="7" s="1"/>
  <c r="AJ5" i="7" s="1"/>
  <c r="AK5" i="12" s="1"/>
  <c r="AG8" i="7"/>
  <c r="AH8" i="7" s="1"/>
  <c r="AJ8" i="7" s="1"/>
  <c r="AK8" i="12" s="1"/>
  <c r="AG11" i="7"/>
  <c r="AH11" i="7" s="1"/>
  <c r="AJ11" i="7" s="1"/>
  <c r="AK11" i="12" s="1"/>
  <c r="AG14" i="7"/>
  <c r="AH14" i="7" s="1"/>
  <c r="AJ14" i="7" s="1"/>
  <c r="AK14" i="12" s="1"/>
  <c r="AG15" i="7"/>
  <c r="AH15" i="7" s="1"/>
  <c r="AJ15" i="7" s="1"/>
  <c r="AK15" i="12" s="1"/>
  <c r="AG16" i="7"/>
  <c r="AH16" i="7" s="1"/>
  <c r="AJ16" i="7" s="1"/>
  <c r="AK16" i="12" s="1"/>
  <c r="AG21" i="7"/>
  <c r="AH21" i="7" s="1"/>
  <c r="AK21" i="12" s="1"/>
  <c r="AG23" i="7"/>
  <c r="AH23" i="7" s="1"/>
  <c r="AK23" i="12" s="1"/>
  <c r="AG22" i="7"/>
  <c r="AH22" i="7" s="1"/>
  <c r="AK22" i="12" s="1"/>
  <c r="AG20" i="7"/>
  <c r="AH20" i="7" s="1"/>
  <c r="AK20" i="12" s="1"/>
  <c r="AG19" i="7"/>
  <c r="AH19" i="7" s="1"/>
  <c r="AK19" i="12" s="1"/>
  <c r="AG18" i="7"/>
  <c r="AH18" i="7" s="1"/>
  <c r="AJ18" i="7" s="1"/>
  <c r="AK18" i="12" s="1"/>
  <c r="AG17" i="7"/>
  <c r="AH17" i="7" s="1"/>
  <c r="AJ17" i="7" s="1"/>
  <c r="AK17" i="12" s="1"/>
  <c r="AG12" i="7"/>
  <c r="AH12" i="7" s="1"/>
  <c r="AJ12" i="7" s="1"/>
  <c r="AK12" i="12" s="1"/>
  <c r="AG10" i="7"/>
  <c r="AH10" i="7" s="1"/>
  <c r="AJ10" i="7" s="1"/>
  <c r="AK10" i="12" s="1"/>
  <c r="F21" i="9" l="1"/>
  <c r="G21" i="9" s="1"/>
  <c r="M21" i="9" s="1"/>
  <c r="N21" i="9" s="1"/>
  <c r="F7" i="9"/>
  <c r="G7" i="9" s="1"/>
  <c r="M7" i="9" s="1"/>
  <c r="N7" i="9" s="1"/>
  <c r="F9" i="9"/>
  <c r="G9" i="9" s="1"/>
  <c r="M9" i="9" s="1"/>
  <c r="N9" i="9" s="1"/>
  <c r="F23" i="9"/>
  <c r="F6" i="9"/>
  <c r="G6" i="9" s="1"/>
  <c r="M6" i="9" s="1"/>
  <c r="N6" i="9" s="1"/>
  <c r="F18" i="9"/>
  <c r="G18" i="9" s="1"/>
  <c r="M18" i="9" s="1"/>
  <c r="N18" i="9" s="1"/>
  <c r="F24" i="9"/>
  <c r="G24" i="9" s="1"/>
  <c r="M24" i="9" s="1"/>
  <c r="N24" i="9" s="1"/>
  <c r="F17" i="9"/>
  <c r="G17" i="9" s="1"/>
  <c r="M17" i="9" s="1"/>
  <c r="N17" i="9" s="1"/>
  <c r="F25" i="9"/>
  <c r="G25" i="9" s="1"/>
  <c r="M25" i="9" s="1"/>
  <c r="N25" i="9" s="1"/>
  <c r="F15" i="9"/>
  <c r="F22" i="9"/>
  <c r="G22" i="9" s="1"/>
  <c r="M22" i="9" s="1"/>
  <c r="N22" i="9" s="1"/>
  <c r="F11" i="9"/>
  <c r="G11" i="9" s="1"/>
  <c r="M11" i="9" s="1"/>
  <c r="N11" i="9" s="1"/>
  <c r="F12" i="9"/>
  <c r="G12" i="9" s="1"/>
  <c r="M12" i="9" s="1"/>
  <c r="N12" i="9" s="1"/>
  <c r="F13" i="9"/>
  <c r="G13" i="9" s="1"/>
  <c r="M13" i="9" s="1"/>
  <c r="N13" i="9" s="1"/>
  <c r="F8" i="9"/>
  <c r="G8" i="9" s="1"/>
  <c r="M8" i="9" s="1"/>
  <c r="N8" i="9" s="1"/>
  <c r="F19" i="9"/>
  <c r="G19" i="9" s="1"/>
  <c r="M19" i="9" s="1"/>
  <c r="N19" i="9" s="1"/>
  <c r="F20" i="9"/>
  <c r="G20" i="9" s="1"/>
  <c r="M20" i="9" s="1"/>
  <c r="N20" i="9" s="1"/>
  <c r="F14" i="9"/>
  <c r="G14" i="9" s="1"/>
  <c r="M14" i="9" s="1"/>
  <c r="N14" i="9" s="1"/>
  <c r="F5" i="9"/>
  <c r="G5" i="9" s="1"/>
  <c r="M5" i="9" s="1"/>
  <c r="N5" i="9" s="1"/>
  <c r="G23" i="9"/>
  <c r="M23" i="9" s="1"/>
  <c r="N23" i="9" s="1"/>
  <c r="G15" i="9"/>
  <c r="M15" i="9" s="1"/>
  <c r="N15" i="9" s="1"/>
  <c r="N26" i="9" l="1"/>
  <c r="N16" i="9"/>
  <c r="N10" i="9"/>
  <c r="N33" i="9" l="1"/>
</calcChain>
</file>

<file path=xl/sharedStrings.xml><?xml version="1.0" encoding="utf-8"?>
<sst xmlns="http://schemas.openxmlformats.org/spreadsheetml/2006/main" count="1574" uniqueCount="85">
  <si>
    <t>Du</t>
  </si>
  <si>
    <t>au</t>
  </si>
  <si>
    <t>MIDI</t>
  </si>
  <si>
    <t>LUNDI</t>
  </si>
  <si>
    <t>REPAS</t>
  </si>
  <si>
    <t>TOTAL 1</t>
  </si>
  <si>
    <t>MARDI</t>
  </si>
  <si>
    <t>TOTAL 2</t>
  </si>
  <si>
    <t>MERCREDI</t>
  </si>
  <si>
    <t>TOTAL 3</t>
  </si>
  <si>
    <t>JEUDI</t>
  </si>
  <si>
    <t>TOTAL 4</t>
  </si>
  <si>
    <t>VENDREDI</t>
  </si>
  <si>
    <t>TOTAL 5</t>
  </si>
  <si>
    <t>SAMEDI</t>
  </si>
  <si>
    <t>TOTAL 6</t>
  </si>
  <si>
    <t>DIMANCHE</t>
  </si>
  <si>
    <t>TOTAL 7</t>
  </si>
  <si>
    <t>TOTAL SEMAINE</t>
  </si>
  <si>
    <t>Nombre repas semaine</t>
  </si>
  <si>
    <t>Prénom</t>
  </si>
  <si>
    <t>Nom</t>
  </si>
  <si>
    <t>Fonction</t>
  </si>
  <si>
    <t>Horaire contrat</t>
  </si>
  <si>
    <t>R</t>
  </si>
  <si>
    <t>.</t>
  </si>
  <si>
    <t>SOIR</t>
  </si>
  <si>
    <t>SERVEUR 1</t>
  </si>
  <si>
    <t>SERVEUR 2</t>
  </si>
  <si>
    <t>CUISINIER 1</t>
  </si>
  <si>
    <t>CUISINIER 2</t>
  </si>
  <si>
    <t>CUISINIER 3</t>
  </si>
  <si>
    <t>CUISINIER 4</t>
  </si>
  <si>
    <t>CUISINIER 5</t>
  </si>
  <si>
    <t>BARMAN 1</t>
  </si>
  <si>
    <t>BARMAN 2</t>
  </si>
  <si>
    <t>BARMAN 3</t>
  </si>
  <si>
    <t>BARMAN 4</t>
  </si>
  <si>
    <t>BARMAN 5</t>
  </si>
  <si>
    <t>SERVEUR 3</t>
  </si>
  <si>
    <t>SERVEUR 4</t>
  </si>
  <si>
    <t>SERVEUR 5</t>
  </si>
  <si>
    <t>SERVEUR 6</t>
  </si>
  <si>
    <t>SERVEUR 7</t>
  </si>
  <si>
    <t>SERVEUR 8</t>
  </si>
  <si>
    <t>SERVEUR 9</t>
  </si>
  <si>
    <t xml:space="preserve">lundi 27 février 2017  </t>
  </si>
  <si>
    <t>Nombre repas TOTAL</t>
  </si>
  <si>
    <t>Coût Horaire</t>
  </si>
  <si>
    <t>Coût total</t>
  </si>
  <si>
    <t>Avec Charges CRIT</t>
  </si>
  <si>
    <t>Total heures PRESTATION
 en Heure</t>
  </si>
  <si>
    <t>Total heures PRESTATION
 en Nombre</t>
  </si>
  <si>
    <t>TOTAL CUISINE</t>
  </si>
  <si>
    <t>TOTAL BAR</t>
  </si>
  <si>
    <t>TOTAL SERVEURS</t>
  </si>
  <si>
    <t>COUT TOTAL GENERAL</t>
  </si>
  <si>
    <t>OPEN 13</t>
  </si>
  <si>
    <t>,</t>
  </si>
  <si>
    <t>MIDI et SOIR CONFONDUS</t>
  </si>
  <si>
    <t>BAR</t>
  </si>
  <si>
    <t>SERVICE</t>
  </si>
  <si>
    <t>PRODUCTION 2</t>
  </si>
  <si>
    <t>PRODUCTION 3</t>
  </si>
  <si>
    <t>PRODUCTION 4</t>
  </si>
  <si>
    <t>PRODUCTION 5</t>
  </si>
  <si>
    <t>CUISINE</t>
  </si>
  <si>
    <t>PRODUCTION</t>
  </si>
  <si>
    <t>PRODUCTION 1</t>
  </si>
  <si>
    <t>TOTAL PRODUCTION</t>
  </si>
  <si>
    <t>Total PAUSE</t>
  </si>
  <si>
    <t>Tps Repas Semaine</t>
  </si>
  <si>
    <t xml:space="preserve">RESPONSABLE </t>
  </si>
  <si>
    <t>SERVEUR</t>
  </si>
  <si>
    <t>Nombre</t>
  </si>
  <si>
    <t>HEURES +/-</t>
  </si>
  <si>
    <t>CUMUL HEURES +/-</t>
  </si>
  <si>
    <t>ARRET MALADIE</t>
  </si>
  <si>
    <t>CONGES PAYES</t>
  </si>
  <si>
    <t>ABSENCE NON JUSTIFIEE</t>
  </si>
  <si>
    <t>MAL</t>
  </si>
  <si>
    <t>CP</t>
  </si>
  <si>
    <t>ABS</t>
  </si>
  <si>
    <t>Serveur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</si>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</sst>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[$-F800]dddd\,\ mmmm\ dd\,\ yyyy"/>
    <numFmt numFmtId="165" formatCode="[$-F400]h:mm:ss\ AM/PM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2">
    <xf numFmtId="0" fontId="0" fillId="0" borderId="0" xfId="0"/>
    <xf numFmtId="0" fontId="0" fillId="3" borderId="0" xfId="0" applyFill="1" applyProtection="1">
      <protection locked="0"/>
    </xf>
    <xf numFmtId="0" fontId="4" fillId="0" borderId="1" xfId="0" applyFont="1" applyBorder="1" applyAlignment="1" applyProtection="1">
      <protection locked="0"/>
    </xf>
    <xf numFmtId="0" fontId="4" fillId="0" borderId="2" xfId="0" applyFont="1" applyBorder="1" applyAlignment="1" applyProtection="1">
      <protection locked="0"/>
    </xf>
    <xf numFmtId="0" fontId="0" fillId="0" borderId="2" xfId="0" applyBorder="1" applyProtection="1">
      <protection locked="0"/>
    </xf>
    <xf numFmtId="0" fontId="0" fillId="0" borderId="0" xfId="0" applyProtection="1">
      <protection locked="0"/>
    </xf>
    <xf numFmtId="0" fontId="0" fillId="3" borderId="10" xfId="0" applyFill="1" applyBorder="1" applyProtection="1">
      <protection locked="0"/>
    </xf>
    <xf numFmtId="0" fontId="0" fillId="3" borderId="21" xfId="0" applyFill="1" applyBorder="1" applyProtection="1">
      <protection locked="0"/>
    </xf>
    <xf numFmtId="164" fontId="0" fillId="3" borderId="21" xfId="0" applyNumberFormat="1" applyFill="1" applyBorder="1" applyProtection="1">
      <protection locked="0"/>
    </xf>
    <xf numFmtId="0" fontId="0" fillId="3" borderId="21" xfId="0" applyFill="1" applyBorder="1" applyAlignment="1" applyProtection="1">
      <alignment horizontal="center"/>
      <protection locked="0"/>
    </xf>
    <xf numFmtId="0" fontId="0" fillId="3" borderId="13" xfId="0" applyFill="1" applyBorder="1" applyProtection="1">
      <protection locked="0"/>
    </xf>
    <xf numFmtId="0" fontId="1" fillId="7" borderId="5" xfId="0" applyFont="1" applyFill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left" vertical="center"/>
      <protection locked="0"/>
    </xf>
    <xf numFmtId="0" fontId="8" fillId="0" borderId="4" xfId="0" applyFont="1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20" fontId="8" fillId="0" borderId="15" xfId="0" applyNumberFormat="1" applyFont="1" applyBorder="1" applyAlignment="1" applyProtection="1">
      <alignment horizontal="center" vertical="center"/>
      <protection locked="0"/>
    </xf>
    <xf numFmtId="20" fontId="8" fillId="0" borderId="16" xfId="0" applyNumberFormat="1" applyFont="1" applyBorder="1" applyAlignment="1" applyProtection="1">
      <alignment horizontal="center" vertical="center"/>
      <protection locked="0"/>
    </xf>
    <xf numFmtId="20" fontId="8" fillId="0" borderId="19" xfId="0" applyNumberFormat="1" applyFont="1" applyBorder="1" applyAlignment="1" applyProtection="1">
      <alignment horizontal="center" vertical="center"/>
      <protection locked="0"/>
    </xf>
    <xf numFmtId="20" fontId="8" fillId="0" borderId="17" xfId="0" applyNumberFormat="1" applyFont="1" applyBorder="1" applyAlignment="1" applyProtection="1">
      <alignment horizontal="center" vertical="center"/>
      <protection locked="0"/>
    </xf>
    <xf numFmtId="20" fontId="8" fillId="0" borderId="6" xfId="0" applyNumberFormat="1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left" vertic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20" fontId="8" fillId="0" borderId="18" xfId="0" applyNumberFormat="1" applyFont="1" applyBorder="1" applyAlignment="1" applyProtection="1">
      <alignment horizontal="center" vertical="center"/>
      <protection locked="0"/>
    </xf>
    <xf numFmtId="0" fontId="8" fillId="0" borderId="14" xfId="0" applyFont="1" applyBorder="1" applyAlignment="1" applyProtection="1">
      <alignment horizontal="left" vertical="center"/>
      <protection locked="0"/>
    </xf>
    <xf numFmtId="0" fontId="8" fillId="0" borderId="10" xfId="0" applyFont="1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20" fontId="8" fillId="0" borderId="20" xfId="0" applyNumberFormat="1" applyFont="1" applyBorder="1" applyAlignment="1" applyProtection="1">
      <alignment horizontal="center" vertical="center"/>
      <protection locked="0"/>
    </xf>
    <xf numFmtId="20" fontId="8" fillId="0" borderId="12" xfId="0" applyNumberFormat="1" applyFont="1" applyBorder="1" applyAlignment="1" applyProtection="1">
      <alignment horizontal="center" vertical="center"/>
      <protection locked="0"/>
    </xf>
    <xf numFmtId="0" fontId="18" fillId="3" borderId="0" xfId="0" applyFont="1" applyFill="1" applyProtection="1">
      <protection locked="0"/>
    </xf>
    <xf numFmtId="0" fontId="8" fillId="3" borderId="14" xfId="0" applyFont="1" applyFill="1" applyBorder="1" applyAlignment="1" applyProtection="1">
      <alignment horizontal="left" vertical="center"/>
      <protection locked="0"/>
    </xf>
    <xf numFmtId="0" fontId="8" fillId="3" borderId="10" xfId="0" applyFont="1" applyFill="1" applyBorder="1" applyAlignment="1" applyProtection="1">
      <alignment horizontal="left" vertical="center"/>
      <protection locked="0"/>
    </xf>
    <xf numFmtId="0" fontId="0" fillId="3" borderId="10" xfId="0" applyFill="1" applyBorder="1" applyAlignment="1" applyProtection="1">
      <alignment horizontal="left" vertical="center" wrapText="1"/>
      <protection locked="0"/>
    </xf>
    <xf numFmtId="20" fontId="8" fillId="5" borderId="20" xfId="0" applyNumberFormat="1" applyFont="1" applyFill="1" applyBorder="1" applyAlignment="1" applyProtection="1">
      <alignment horizontal="center" vertical="center"/>
      <protection locked="0"/>
    </xf>
    <xf numFmtId="20" fontId="8" fillId="5" borderId="12" xfId="0" applyNumberFormat="1" applyFont="1" applyFill="1" applyBorder="1" applyAlignment="1" applyProtection="1">
      <alignment horizontal="center" vertical="center"/>
      <protection locked="0"/>
    </xf>
    <xf numFmtId="20" fontId="8" fillId="0" borderId="20" xfId="0" applyNumberFormat="1" applyFont="1" applyFill="1" applyBorder="1" applyAlignment="1" applyProtection="1">
      <alignment horizontal="center" vertical="center"/>
      <protection locked="0"/>
    </xf>
    <xf numFmtId="20" fontId="8" fillId="0" borderId="12" xfId="0" applyNumberFormat="1" applyFont="1" applyFill="1" applyBorder="1" applyAlignment="1" applyProtection="1">
      <alignment horizontal="center" vertical="center"/>
      <protection locked="0"/>
    </xf>
    <xf numFmtId="46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6" borderId="1" xfId="0" applyFill="1" applyBorder="1" applyProtection="1">
      <protection locked="0"/>
    </xf>
    <xf numFmtId="0" fontId="0" fillId="6" borderId="2" xfId="0" applyFill="1" applyBorder="1" applyProtection="1">
      <protection locked="0"/>
    </xf>
    <xf numFmtId="20" fontId="0" fillId="6" borderId="2" xfId="0" applyNumberFormat="1" applyFill="1" applyBorder="1" applyAlignment="1" applyProtection="1">
      <alignment horizontal="center"/>
      <protection locked="0"/>
    </xf>
    <xf numFmtId="0" fontId="0" fillId="6" borderId="2" xfId="0" applyFill="1" applyBorder="1" applyAlignment="1" applyProtection="1">
      <alignment horizontal="center"/>
      <protection locked="0"/>
    </xf>
    <xf numFmtId="0" fontId="1" fillId="7" borderId="0" xfId="0" applyFont="1" applyFill="1" applyBorder="1" applyAlignment="1" applyProtection="1">
      <alignment horizontal="center"/>
      <protection locked="0"/>
    </xf>
    <xf numFmtId="0" fontId="1" fillId="7" borderId="23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46" fontId="2" fillId="0" borderId="1" xfId="0" applyNumberFormat="1" applyFont="1" applyBorder="1" applyAlignment="1" applyProtection="1">
      <alignment horizontal="center" vertical="center"/>
      <protection hidden="1"/>
    </xf>
    <xf numFmtId="20" fontId="8" fillId="0" borderId="9" xfId="0" applyNumberFormat="1" applyFont="1" applyBorder="1" applyAlignment="1" applyProtection="1">
      <alignment horizontal="center" vertical="center"/>
      <protection hidden="1"/>
    </xf>
    <xf numFmtId="165" fontId="0" fillId="6" borderId="2" xfId="0" applyNumberFormat="1" applyFill="1" applyBorder="1" applyAlignment="1" applyProtection="1">
      <alignment horizontal="center"/>
      <protection hidden="1"/>
    </xf>
    <xf numFmtId="165" fontId="9" fillId="6" borderId="2" xfId="0" applyNumberFormat="1" applyFont="1" applyFill="1" applyBorder="1" applyAlignment="1" applyProtection="1">
      <alignment horizontal="center"/>
      <protection hidden="1"/>
    </xf>
    <xf numFmtId="164" fontId="2" fillId="0" borderId="2" xfId="0" applyNumberFormat="1" applyFont="1" applyBorder="1" applyAlignment="1" applyProtection="1">
      <alignment horizontal="center" wrapText="1"/>
      <protection locked="0"/>
    </xf>
    <xf numFmtId="0" fontId="3" fillId="0" borderId="3" xfId="0" applyFont="1" applyBorder="1" applyAlignment="1" applyProtection="1">
      <alignment horizontal="center"/>
      <protection locked="0"/>
    </xf>
    <xf numFmtId="164" fontId="3" fillId="0" borderId="0" xfId="0" applyNumberFormat="1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protection locked="0"/>
    </xf>
    <xf numFmtId="0" fontId="0" fillId="0" borderId="1" xfId="0" applyBorder="1" applyProtection="1">
      <protection locked="0"/>
    </xf>
    <xf numFmtId="164" fontId="0" fillId="0" borderId="2" xfId="0" applyNumberFormat="1" applyBorder="1" applyProtection="1">
      <protection locked="0"/>
    </xf>
    <xf numFmtId="0" fontId="0" fillId="0" borderId="3" xfId="0" applyBorder="1" applyProtection="1">
      <protection locked="0"/>
    </xf>
    <xf numFmtId="0" fontId="16" fillId="7" borderId="1" xfId="0" applyFont="1" applyFill="1" applyBorder="1" applyAlignment="1" applyProtection="1">
      <alignment vertical="center"/>
      <protection locked="0"/>
    </xf>
    <xf numFmtId="0" fontId="16" fillId="7" borderId="2" xfId="0" applyFont="1" applyFill="1" applyBorder="1" applyAlignment="1" applyProtection="1">
      <alignment vertical="center"/>
      <protection locked="0"/>
    </xf>
    <xf numFmtId="0" fontId="5" fillId="7" borderId="5" xfId="0" applyFont="1" applyFill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44" fontId="8" fillId="0" borderId="9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2" fontId="8" fillId="3" borderId="1" xfId="0" applyNumberFormat="1" applyFont="1" applyFill="1" applyBorder="1" applyAlignment="1" applyProtection="1">
      <alignment horizontal="center" vertical="center"/>
      <protection locked="0"/>
    </xf>
    <xf numFmtId="0" fontId="10" fillId="3" borderId="0" xfId="0" applyFont="1" applyFill="1" applyProtection="1">
      <protection locked="0"/>
    </xf>
    <xf numFmtId="46" fontId="8" fillId="0" borderId="1" xfId="0" applyNumberFormat="1" applyFont="1" applyBorder="1" applyAlignment="1" applyProtection="1">
      <alignment horizontal="center" vertical="center"/>
      <protection hidden="1"/>
    </xf>
    <xf numFmtId="2" fontId="8" fillId="0" borderId="1" xfId="0" applyNumberFormat="1" applyFont="1" applyBorder="1" applyAlignment="1" applyProtection="1">
      <alignment horizontal="center" vertical="center"/>
      <protection hidden="1"/>
    </xf>
    <xf numFmtId="44" fontId="8" fillId="0" borderId="9" xfId="0" applyNumberFormat="1" applyFont="1" applyBorder="1" applyAlignment="1" applyProtection="1">
      <alignment horizontal="center" vertical="center"/>
      <protection hidden="1"/>
    </xf>
    <xf numFmtId="44" fontId="2" fillId="0" borderId="9" xfId="0" applyNumberFormat="1" applyFont="1" applyBorder="1" applyAlignment="1" applyProtection="1">
      <alignment horizontal="center" vertical="center"/>
      <protection hidden="1"/>
    </xf>
    <xf numFmtId="44" fontId="11" fillId="3" borderId="9" xfId="0" applyNumberFormat="1" applyFont="1" applyFill="1" applyBorder="1" applyAlignment="1" applyProtection="1">
      <alignment horizontal="center" vertical="center"/>
      <protection hidden="1"/>
    </xf>
    <xf numFmtId="46" fontId="9" fillId="6" borderId="2" xfId="0" applyNumberFormat="1" applyFont="1" applyFill="1" applyBorder="1" applyAlignment="1" applyProtection="1">
      <alignment horizontal="center"/>
      <protection locked="0"/>
    </xf>
    <xf numFmtId="0" fontId="9" fillId="6" borderId="2" xfId="0" applyFont="1" applyFill="1" applyBorder="1" applyProtection="1">
      <protection locked="0"/>
    </xf>
    <xf numFmtId="46" fontId="0" fillId="4" borderId="0" xfId="0" applyNumberFormat="1" applyFill="1" applyBorder="1" applyAlignment="1" applyProtection="1">
      <alignment horizontal="center"/>
      <protection locked="0"/>
    </xf>
    <xf numFmtId="46" fontId="0" fillId="0" borderId="0" xfId="0" applyNumberFormat="1" applyBorder="1" applyAlignment="1" applyProtection="1">
      <alignment horizontal="left" vertical="center"/>
      <protection locked="0"/>
    </xf>
    <xf numFmtId="20" fontId="0" fillId="0" borderId="0" xfId="0" applyNumberFormat="1" applyBorder="1" applyAlignment="1" applyProtection="1">
      <alignment horizontal="left" vertical="center"/>
      <protection locked="0"/>
    </xf>
    <xf numFmtId="46" fontId="0" fillId="0" borderId="0" xfId="0" applyNumberFormat="1" applyBorder="1" applyAlignment="1" applyProtection="1">
      <alignment horizontal="center" vertical="center"/>
      <protection locked="0"/>
    </xf>
    <xf numFmtId="20" fontId="0" fillId="0" borderId="0" xfId="0" applyNumberForma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  <protection locked="0"/>
    </xf>
    <xf numFmtId="20" fontId="8" fillId="0" borderId="27" xfId="0" applyNumberFormat="1" applyFont="1" applyBorder="1" applyAlignment="1" applyProtection="1">
      <alignment horizontal="center" vertical="center"/>
      <protection locked="0"/>
    </xf>
    <xf numFmtId="46" fontId="8" fillId="0" borderId="11" xfId="0" applyNumberFormat="1" applyFont="1" applyBorder="1" applyAlignment="1" applyProtection="1">
      <alignment horizontal="center" vertical="center"/>
      <protection locked="0"/>
    </xf>
    <xf numFmtId="20" fontId="8" fillId="0" borderId="11" xfId="0" applyNumberFormat="1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20" fontId="8" fillId="0" borderId="28" xfId="0" applyNumberFormat="1" applyFont="1" applyBorder="1" applyAlignment="1" applyProtection="1">
      <alignment horizontal="center" vertical="center"/>
      <protection locked="0"/>
    </xf>
    <xf numFmtId="165" fontId="8" fillId="2" borderId="9" xfId="0" applyNumberFormat="1" applyFont="1" applyFill="1" applyBorder="1" applyAlignment="1" applyProtection="1">
      <alignment horizontal="center" vertical="center"/>
      <protection hidden="1"/>
    </xf>
    <xf numFmtId="0" fontId="20" fillId="0" borderId="4" xfId="0" applyFont="1" applyBorder="1" applyAlignment="1" applyProtection="1">
      <alignment horizontal="left" vertical="center" wrapText="1"/>
      <protection locked="0"/>
    </xf>
    <xf numFmtId="0" fontId="20" fillId="0" borderId="1" xfId="0" applyFont="1" applyBorder="1" applyAlignment="1" applyProtection="1">
      <alignment horizontal="left" vertical="center" wrapText="1"/>
      <protection locked="0"/>
    </xf>
    <xf numFmtId="0" fontId="20" fillId="0" borderId="10" xfId="0" applyFont="1" applyBorder="1" applyAlignment="1" applyProtection="1">
      <alignment horizontal="left" vertical="center" wrapText="1"/>
      <protection locked="0"/>
    </xf>
    <xf numFmtId="0" fontId="20" fillId="0" borderId="9" xfId="0" applyFont="1" applyBorder="1" applyAlignment="1" applyProtection="1">
      <alignment horizontal="left" vertical="center" wrapText="1"/>
      <protection locked="0"/>
    </xf>
    <xf numFmtId="46" fontId="2" fillId="8" borderId="1" xfId="0" applyNumberFormat="1" applyFont="1" applyFill="1" applyBorder="1" applyAlignment="1" applyProtection="1">
      <alignment horizontal="center" vertical="center"/>
      <protection hidden="1"/>
    </xf>
    <xf numFmtId="164" fontId="4" fillId="0" borderId="2" xfId="0" applyNumberFormat="1" applyFont="1" applyBorder="1" applyAlignment="1" applyProtection="1">
      <alignment horizontal="center" wrapText="1"/>
      <protection locked="0"/>
    </xf>
    <xf numFmtId="46" fontId="2" fillId="0" borderId="4" xfId="0" applyNumberFormat="1" applyFont="1" applyBorder="1" applyAlignment="1" applyProtection="1">
      <alignment horizontal="center" vertical="center"/>
      <protection hidden="1"/>
    </xf>
    <xf numFmtId="0" fontId="8" fillId="0" borderId="25" xfId="0" applyFont="1" applyBorder="1" applyAlignment="1" applyProtection="1">
      <alignment horizontal="left" vertical="center"/>
      <protection locked="0"/>
    </xf>
    <xf numFmtId="0" fontId="8" fillId="0" borderId="22" xfId="0" applyFont="1" applyBorder="1" applyAlignment="1" applyProtection="1">
      <alignment horizontal="left" vertical="center"/>
      <protection locked="0"/>
    </xf>
    <xf numFmtId="0" fontId="20" fillId="0" borderId="22" xfId="0" applyFont="1" applyBorder="1" applyAlignment="1" applyProtection="1">
      <alignment horizontal="left" vertical="center" wrapText="1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165" fontId="8" fillId="2" borderId="8" xfId="0" applyNumberFormat="1" applyFont="1" applyFill="1" applyBorder="1" applyAlignment="1" applyProtection="1">
      <alignment horizontal="center" vertical="center"/>
      <protection hidden="1"/>
    </xf>
    <xf numFmtId="20" fontId="8" fillId="5" borderId="15" xfId="0" applyNumberFormat="1" applyFont="1" applyFill="1" applyBorder="1" applyAlignment="1" applyProtection="1">
      <alignment horizontal="center" vertical="center"/>
      <protection locked="0"/>
    </xf>
    <xf numFmtId="20" fontId="8" fillId="5" borderId="16" xfId="0" applyNumberFormat="1" applyFont="1" applyFill="1" applyBorder="1" applyAlignment="1" applyProtection="1">
      <alignment horizontal="center" vertical="center"/>
      <protection locked="0"/>
    </xf>
    <xf numFmtId="20" fontId="8" fillId="0" borderId="8" xfId="0" applyNumberFormat="1" applyFont="1" applyBorder="1" applyAlignment="1" applyProtection="1">
      <alignment horizontal="center" vertical="center"/>
      <protection hidden="1"/>
    </xf>
    <xf numFmtId="46" fontId="9" fillId="6" borderId="3" xfId="0" applyNumberFormat="1" applyFont="1" applyFill="1" applyBorder="1" applyAlignment="1" applyProtection="1">
      <alignment horizontal="center"/>
      <protection locked="0"/>
    </xf>
    <xf numFmtId="46" fontId="2" fillId="0" borderId="9" xfId="0" applyNumberFormat="1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right"/>
      <protection locked="0"/>
    </xf>
    <xf numFmtId="165" fontId="8" fillId="2" borderId="9" xfId="0" applyNumberFormat="1" applyFont="1" applyFill="1" applyBorder="1" applyAlignment="1" applyProtection="1">
      <alignment horizontal="center" vertical="center"/>
    </xf>
    <xf numFmtId="0" fontId="21" fillId="6" borderId="1" xfId="0" applyFont="1" applyFill="1" applyBorder="1" applyProtection="1">
      <protection locked="0"/>
    </xf>
    <xf numFmtId="0" fontId="21" fillId="6" borderId="2" xfId="0" applyFont="1" applyFill="1" applyBorder="1" applyProtection="1">
      <protection locked="0"/>
    </xf>
    <xf numFmtId="20" fontId="21" fillId="6" borderId="2" xfId="0" applyNumberFormat="1" applyFont="1" applyFill="1" applyBorder="1" applyAlignment="1" applyProtection="1">
      <alignment horizontal="center"/>
      <protection locked="0"/>
    </xf>
    <xf numFmtId="0" fontId="21" fillId="6" borderId="2" xfId="0" applyFont="1" applyFill="1" applyBorder="1" applyAlignment="1" applyProtection="1">
      <alignment horizontal="center"/>
      <protection locked="0"/>
    </xf>
    <xf numFmtId="20" fontId="2" fillId="6" borderId="2" xfId="0" applyNumberFormat="1" applyFont="1" applyFill="1" applyBorder="1" applyAlignment="1" applyProtection="1">
      <alignment horizontal="center"/>
      <protection locked="0"/>
    </xf>
    <xf numFmtId="1" fontId="3" fillId="6" borderId="2" xfId="0" applyNumberFormat="1" applyFont="1" applyFill="1" applyBorder="1" applyAlignment="1" applyProtection="1">
      <alignment horizontal="center"/>
      <protection locked="0"/>
    </xf>
    <xf numFmtId="0" fontId="22" fillId="0" borderId="9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left" vertical="center" wrapText="1"/>
      <protection locked="0"/>
    </xf>
    <xf numFmtId="46" fontId="2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right"/>
      <protection locked="0"/>
    </xf>
    <xf numFmtId="164" fontId="4" fillId="0" borderId="5" xfId="0" applyNumberFormat="1" applyFont="1" applyBorder="1" applyAlignment="1" applyProtection="1">
      <alignment horizontal="center" wrapText="1"/>
      <protection locked="0"/>
    </xf>
    <xf numFmtId="0" fontId="0" fillId="0" borderId="5" xfId="0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164" fontId="0" fillId="3" borderId="2" xfId="0" applyNumberFormat="1" applyFill="1" applyBorder="1" applyProtection="1">
      <protection locked="0"/>
    </xf>
    <xf numFmtId="0" fontId="0" fillId="3" borderId="2" xfId="0" applyFill="1" applyBorder="1" applyAlignment="1" applyProtection="1">
      <alignment horizontal="center"/>
      <protection locked="0"/>
    </xf>
    <xf numFmtId="0" fontId="0" fillId="3" borderId="3" xfId="0" applyFill="1" applyBorder="1" applyProtection="1"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2" xfId="0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center" wrapText="1"/>
      <protection locked="0"/>
    </xf>
    <xf numFmtId="0" fontId="15" fillId="7" borderId="4" xfId="0" applyFont="1" applyFill="1" applyBorder="1" applyAlignment="1" applyProtection="1">
      <alignment horizontal="left"/>
      <protection locked="0"/>
    </xf>
    <xf numFmtId="0" fontId="15" fillId="7" borderId="5" xfId="0" applyFont="1" applyFill="1" applyBorder="1" applyAlignment="1" applyProtection="1">
      <alignment horizontal="left"/>
      <protection locked="0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164" fontId="3" fillId="0" borderId="5" xfId="0" applyNumberFormat="1" applyFont="1" applyBorder="1" applyAlignment="1" applyProtection="1">
      <alignment horizontal="center"/>
      <protection locked="0"/>
    </xf>
    <xf numFmtId="16" fontId="5" fillId="0" borderId="10" xfId="0" applyNumberFormat="1" applyFont="1" applyBorder="1" applyAlignment="1" applyProtection="1">
      <alignment horizontal="center" vertical="center" wrapText="1"/>
      <protection locked="0"/>
    </xf>
    <xf numFmtId="0" fontId="5" fillId="0" borderId="21" xfId="0" applyFont="1" applyBorder="1" applyAlignment="1" applyProtection="1">
      <alignment horizontal="center" vertical="center" wrapText="1"/>
      <protection locked="0"/>
    </xf>
    <xf numFmtId="16" fontId="5" fillId="0" borderId="21" xfId="0" applyNumberFormat="1" applyFont="1" applyBorder="1" applyAlignment="1" applyProtection="1">
      <alignment horizontal="center" vertical="center" wrapText="1"/>
      <protection locked="0"/>
    </xf>
    <xf numFmtId="0" fontId="13" fillId="0" borderId="8" xfId="0" applyFont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15" fillId="7" borderId="22" xfId="0" applyFont="1" applyFill="1" applyBorder="1" applyAlignment="1" applyProtection="1">
      <alignment horizontal="left"/>
      <protection locked="0"/>
    </xf>
    <xf numFmtId="0" fontId="15" fillId="7" borderId="0" xfId="0" applyFont="1" applyFill="1" applyBorder="1" applyAlignment="1" applyProtection="1">
      <alignment horizontal="left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19" fillId="2" borderId="23" xfId="0" applyFont="1" applyFill="1" applyBorder="1" applyAlignment="1" applyProtection="1">
      <alignment horizontal="center" vertical="center" wrapText="1"/>
      <protection hidden="1"/>
    </xf>
    <xf numFmtId="0" fontId="19" fillId="2" borderId="13" xfId="0" applyFont="1" applyFill="1" applyBorder="1" applyAlignment="1" applyProtection="1">
      <alignment horizontal="center" vertical="center" wrapText="1"/>
      <protection hidden="1"/>
    </xf>
    <xf numFmtId="0" fontId="5" fillId="0" borderId="22" xfId="0" applyFont="1" applyBorder="1" applyAlignment="1" applyProtection="1">
      <alignment horizontal="center" vertical="center" wrapText="1"/>
      <protection locked="0"/>
    </xf>
    <xf numFmtId="0" fontId="5" fillId="0" borderId="24" xfId="0" applyFont="1" applyBorder="1" applyAlignment="1" applyProtection="1">
      <alignment horizontal="center" vertical="center" wrapText="1"/>
      <protection locked="0"/>
    </xf>
    <xf numFmtId="0" fontId="13" fillId="0" borderId="25" xfId="0" applyFont="1" applyBorder="1" applyAlignment="1" applyProtection="1">
      <alignment horizontal="center" vertical="center" wrapText="1"/>
      <protection locked="0"/>
    </xf>
    <xf numFmtId="16" fontId="5" fillId="0" borderId="11" xfId="0" applyNumberFormat="1" applyFont="1" applyBorder="1" applyAlignment="1" applyProtection="1">
      <alignment horizontal="center" vertical="center" wrapText="1"/>
      <protection locked="0"/>
    </xf>
    <xf numFmtId="0" fontId="13" fillId="0" borderId="22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14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hidden="1"/>
    </xf>
    <xf numFmtId="0" fontId="7" fillId="0" borderId="14" xfId="0" applyFont="1" applyBorder="1" applyAlignment="1" applyProtection="1">
      <alignment horizontal="center" vertical="center" wrapText="1"/>
      <protection hidden="1"/>
    </xf>
    <xf numFmtId="0" fontId="19" fillId="2" borderId="7" xfId="0" applyFont="1" applyFill="1" applyBorder="1" applyAlignment="1" applyProtection="1">
      <alignment horizontal="center" vertical="center" wrapText="1"/>
      <protection hidden="1"/>
    </xf>
    <xf numFmtId="164" fontId="4" fillId="0" borderId="2" xfId="0" applyNumberFormat="1" applyFont="1" applyBorder="1" applyAlignment="1" applyProtection="1">
      <alignment horizontal="right"/>
      <protection locked="0"/>
    </xf>
    <xf numFmtId="164" fontId="4" fillId="0" borderId="2" xfId="0" applyNumberFormat="1" applyFont="1" applyBorder="1" applyAlignment="1" applyProtection="1">
      <alignment horizontal="left" wrapText="1"/>
      <protection locked="0"/>
    </xf>
    <xf numFmtId="164" fontId="3" fillId="0" borderId="2" xfId="0" applyNumberFormat="1" applyFont="1" applyBorder="1" applyAlignment="1" applyProtection="1">
      <alignment horizontal="center"/>
      <protection locked="0"/>
    </xf>
    <xf numFmtId="0" fontId="19" fillId="2" borderId="8" xfId="0" applyFont="1" applyFill="1" applyBorder="1" applyAlignment="1" applyProtection="1">
      <alignment horizontal="center" vertical="center" wrapText="1"/>
      <protection hidden="1"/>
    </xf>
    <xf numFmtId="0" fontId="19" fillId="2" borderId="14" xfId="0" applyFont="1" applyFill="1" applyBorder="1" applyAlignment="1" applyProtection="1">
      <alignment horizontal="center" vertical="center" wrapText="1"/>
      <protection hidden="1"/>
    </xf>
    <xf numFmtId="164" fontId="3" fillId="0" borderId="0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0" fontId="14" fillId="0" borderId="8" xfId="0" applyFont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44" fontId="12" fillId="0" borderId="8" xfId="0" applyNumberFormat="1" applyFont="1" applyBorder="1" applyAlignment="1" applyProtection="1">
      <alignment horizontal="center" vertical="center"/>
      <protection hidden="1"/>
    </xf>
    <xf numFmtId="44" fontId="12" fillId="0" borderId="14" xfId="0" applyNumberFormat="1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164" fontId="4" fillId="0" borderId="2" xfId="0" applyNumberFormat="1" applyFont="1" applyBorder="1" applyAlignment="1" applyProtection="1">
      <alignment horizontal="center"/>
      <protection locked="0"/>
    </xf>
    <xf numFmtId="164" fontId="4" fillId="0" borderId="2" xfId="0" applyNumberFormat="1" applyFont="1" applyBorder="1" applyAlignment="1" applyProtection="1">
      <alignment horizontal="center" wrapText="1"/>
      <protection locked="0"/>
    </xf>
    <xf numFmtId="20" fontId="11" fillId="3" borderId="1" xfId="0" applyNumberFormat="1" applyFont="1" applyFill="1" applyBorder="1" applyAlignment="1" applyProtection="1">
      <alignment horizontal="center" vertical="center"/>
      <protection locked="0"/>
    </xf>
    <xf numFmtId="20" fontId="11" fillId="3" borderId="2" xfId="0" applyNumberFormat="1" applyFont="1" applyFill="1" applyBorder="1" applyAlignment="1" applyProtection="1">
      <alignment horizontal="center" vertical="center"/>
      <protection locked="0"/>
    </xf>
    <xf numFmtId="20" fontId="8" fillId="3" borderId="2" xfId="0" applyNumberFormat="1" applyFont="1" applyFill="1" applyBorder="1" applyAlignment="1" applyProtection="1">
      <alignment horizontal="center" vertical="center"/>
      <protection locked="0"/>
    </xf>
    <xf numFmtId="20" fontId="8" fillId="3" borderId="3" xfId="0" applyNumberFormat="1" applyFont="1" applyFill="1" applyBorder="1" applyAlignment="1" applyProtection="1">
      <alignment horizontal="center" vertical="center"/>
      <protection locked="0"/>
    </xf>
    <xf numFmtId="0" fontId="11" fillId="6" borderId="5" xfId="0" applyFont="1" applyFill="1" applyBorder="1" applyAlignment="1" applyProtection="1">
      <alignment horizontal="center" vertical="center"/>
      <protection locked="0"/>
    </xf>
    <xf numFmtId="0" fontId="11" fillId="6" borderId="7" xfId="0" applyFont="1" applyFill="1" applyBorder="1" applyAlignment="1" applyProtection="1">
      <alignment horizontal="center" vertical="center"/>
      <protection locked="0"/>
    </xf>
    <xf numFmtId="0" fontId="11" fillId="6" borderId="0" xfId="0" applyFont="1" applyFill="1" applyBorder="1" applyAlignment="1" applyProtection="1">
      <alignment horizontal="center" vertical="center"/>
      <protection locked="0"/>
    </xf>
    <xf numFmtId="0" fontId="11" fillId="6" borderId="23" xfId="0" applyFont="1" applyFill="1" applyBorder="1" applyAlignment="1" applyProtection="1">
      <alignment horizontal="center" vertical="center"/>
      <protection locked="0"/>
    </xf>
    <xf numFmtId="0" fontId="17" fillId="0" borderId="8" xfId="0" applyFont="1" applyBorder="1" applyAlignment="1" applyProtection="1">
      <alignment horizontal="center" vertical="center" textRotation="90" wrapText="1"/>
      <protection locked="0"/>
    </xf>
    <xf numFmtId="0" fontId="18" fillId="0" borderId="25" xfId="0" applyFont="1" applyBorder="1" applyAlignment="1" applyProtection="1">
      <alignment horizontal="center" vertical="center" textRotation="90" wrapText="1"/>
      <protection locked="0"/>
    </xf>
    <xf numFmtId="0" fontId="18" fillId="0" borderId="14" xfId="0" applyFont="1" applyBorder="1" applyAlignment="1" applyProtection="1">
      <alignment horizontal="center" vertical="center" textRotation="90" wrapText="1"/>
      <protection locked="0"/>
    </xf>
    <xf numFmtId="0" fontId="17" fillId="0" borderId="25" xfId="0" applyFont="1" applyBorder="1" applyAlignment="1" applyProtection="1">
      <alignment horizontal="center" vertical="center" textRotation="90" wrapText="1"/>
      <protection locked="0"/>
    </xf>
    <xf numFmtId="0" fontId="17" fillId="0" borderId="14" xfId="0" applyFont="1" applyBorder="1" applyAlignment="1" applyProtection="1">
      <alignment horizontal="center" vertical="center" textRotation="90" wrapText="1"/>
      <protection locked="0"/>
    </xf>
    <xf numFmtId="164" fontId="4" fillId="0" borderId="5" xfId="0" applyNumberFormat="1" applyFont="1" applyBorder="1" applyAlignment="1" applyProtection="1">
      <alignment horizontal="right"/>
      <protection locked="0"/>
    </xf>
    <xf numFmtId="164" fontId="4" fillId="0" borderId="5" xfId="0" applyNumberFormat="1" applyFont="1" applyBorder="1" applyAlignment="1" applyProtection="1">
      <alignment horizontal="left" wrapText="1"/>
      <protection locked="0"/>
    </xf>
    <xf numFmtId="0" fontId="19" fillId="2" borderId="8" xfId="0" applyFont="1" applyFill="1" applyBorder="1" applyAlignment="1" applyProtection="1">
      <alignment horizontal="center" vertical="center" wrapText="1"/>
      <protection locked="0"/>
    </xf>
    <xf numFmtId="0" fontId="19" fillId="2" borderId="7" xfId="0" applyFont="1" applyFill="1" applyBorder="1" applyAlignment="1" applyProtection="1">
      <alignment horizontal="center" vertical="center" wrapText="1"/>
      <protection locked="0"/>
    </xf>
    <xf numFmtId="0" fontId="23" fillId="0" borderId="8" xfId="0" applyFont="1" applyBorder="1" applyAlignment="1" applyProtection="1">
      <alignment horizontal="center" vertical="center" wrapText="1"/>
      <protection locked="0"/>
    </xf>
    <xf numFmtId="0" fontId="19" fillId="2" borderId="14" xfId="0" applyFont="1" applyFill="1" applyBorder="1" applyAlignment="1" applyProtection="1">
      <alignment horizontal="center" vertical="center" wrapText="1"/>
      <protection locked="0"/>
    </xf>
    <xf numFmtId="0" fontId="19" fillId="2" borderId="13" xfId="0" applyFont="1" applyFill="1" applyBorder="1" applyAlignment="1" applyProtection="1">
      <alignment horizontal="center" vertical="center" wrapText="1"/>
      <protection locked="0"/>
    </xf>
    <xf numFmtId="0" fontId="23" fillId="0" borderId="14" xfId="0" applyFont="1" applyBorder="1" applyAlignment="1" applyProtection="1">
      <alignment horizontal="center" vertical="center" wrapText="1"/>
      <protection locked="0"/>
    </xf>
    <xf numFmtId="165" fontId="8" fillId="2" borderId="9" xfId="0" applyNumberFormat="1" applyFont="1" applyFill="1" applyBorder="1" applyAlignment="1" applyProtection="1">
      <alignment horizontal="center" vertical="center"/>
      <protection locked="0"/>
    </xf>
    <xf numFmtId="46" fontId="2" fillId="0" borderId="1" xfId="0" applyNumberFormat="1" applyFont="1" applyBorder="1" applyAlignment="1" applyProtection="1">
      <alignment horizontal="center" vertical="center"/>
      <protection locked="0"/>
    </xf>
    <xf numFmtId="20" fontId="8" fillId="0" borderId="9" xfId="0" applyNumberFormat="1" applyFont="1" applyBorder="1" applyAlignment="1" applyProtection="1">
      <alignment horizontal="center" vertical="center"/>
      <protection locked="0"/>
    </xf>
    <xf numFmtId="46" fontId="2" fillId="0" borderId="9" xfId="0" applyNumberFormat="1" applyFont="1" applyBorder="1" applyAlignment="1" applyProtection="1">
      <alignment horizontal="center" vertical="center"/>
      <protection locked="0"/>
    </xf>
    <xf numFmtId="165" fontId="8" fillId="2" borderId="8" xfId="0" applyNumberFormat="1" applyFont="1" applyFill="1" applyBorder="1" applyAlignment="1" applyProtection="1">
      <alignment horizontal="center" vertical="center"/>
      <protection locked="0"/>
    </xf>
    <xf numFmtId="46" fontId="2" fillId="0" borderId="4" xfId="0" applyNumberFormat="1" applyFont="1" applyBorder="1" applyAlignment="1" applyProtection="1">
      <alignment horizontal="center" vertical="center"/>
      <protection locked="0"/>
    </xf>
    <xf numFmtId="20" fontId="8" fillId="0" borderId="8" xfId="0" applyNumberFormat="1" applyFont="1" applyBorder="1" applyAlignment="1" applyProtection="1">
      <alignment horizontal="center" vertical="center"/>
      <protection locked="0"/>
    </xf>
    <xf numFmtId="0" fontId="19" fillId="2" borderId="23" xfId="0" applyFont="1" applyFill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left" vertical="center" wrapText="1"/>
      <protection locked="0"/>
    </xf>
    <xf numFmtId="1" fontId="3" fillId="6" borderId="3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253"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color theme="1"/>
      </font>
      <fill>
        <patternFill>
          <bgColor theme="0" tint="-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color theme="1"/>
      </font>
      <fill>
        <patternFill>
          <bgColor theme="0" tint="-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color theme="1" tint="0.499984740745262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color theme="1"/>
      </font>
      <fill>
        <patternFill>
          <bgColor theme="0" tint="-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color theme="1"/>
      </font>
      <fill>
        <patternFill>
          <bgColor theme="0" tint="-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color theme="1" tint="0.499984740745262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62"/>
  <sheetViews>
    <sheetView tabSelected="1" topLeftCell="A22" zoomScale="70" zoomScaleNormal="70" workbookViewId="0">
      <selection activeCell="R23" sqref="R23"/>
    </sheetView>
  </sheetViews>
  <sheetFormatPr baseColWidth="10" defaultColWidth="11.5703125" defaultRowHeight="27" customHeight="1" outlineLevelCol="1" x14ac:dyDescent="0.25"/>
  <cols>
    <col min="1" max="1" width="11.5703125" style="5"/>
    <col min="2" max="2" width="15.7109375" style="5" customWidth="1"/>
    <col min="3" max="3" width="14.140625" style="5" customWidth="1"/>
    <col min="4" max="4" width="13.5703125" style="5" customWidth="1" outlineLevel="1"/>
    <col min="5" max="5" width="15.42578125" style="5" customWidth="1"/>
    <col min="6" max="6" width="14.5703125" style="5" customWidth="1"/>
    <col min="7" max="7" width="7.7109375" style="5" customWidth="1" outlineLevel="1"/>
    <col min="8" max="8" width="11.140625" style="5" customWidth="1" outlineLevel="1"/>
    <col min="9" max="9" width="9.42578125" style="5" customWidth="1"/>
    <col min="10" max="10" width="11.5703125" style="5"/>
    <col min="11" max="11" width="7.7109375" style="5" customWidth="1" outlineLevel="1"/>
    <col min="12" max="12" width="10.28515625" style="5" customWidth="1" outlineLevel="1"/>
    <col min="13" max="14" width="11.5703125" style="5"/>
    <col min="15" max="15" width="7.7109375" style="5" customWidth="1" outlineLevel="1"/>
    <col min="16" max="16" width="10.28515625" style="5" customWidth="1" outlineLevel="1"/>
    <col min="17" max="17" width="11.5703125" style="5"/>
    <col min="18" max="18" width="11.42578125" style="5" customWidth="1"/>
    <col min="19" max="19" width="7.7109375" style="5" customWidth="1" outlineLevel="1"/>
    <col min="20" max="20" width="10.28515625" style="5" customWidth="1" outlineLevel="1"/>
    <col min="21" max="22" width="11.5703125" style="5"/>
    <col min="23" max="23" width="7.7109375" style="5" customWidth="1" outlineLevel="1"/>
    <col min="24" max="24" width="10.28515625" style="5" customWidth="1" outlineLevel="1"/>
    <col min="25" max="26" width="11.5703125" style="5"/>
    <col min="27" max="27" width="7.7109375" style="5" customWidth="1" outlineLevel="1"/>
    <col min="28" max="28" width="10.28515625" style="5" customWidth="1" outlineLevel="1"/>
    <col min="29" max="30" width="11.5703125" style="5"/>
    <col min="31" max="31" width="7.7109375" style="5" customWidth="1" outlineLevel="1"/>
    <col min="32" max="32" width="10.28515625" style="51" customWidth="1" outlineLevel="1"/>
    <col min="33" max="33" width="11.5703125" style="5" customWidth="1"/>
    <col min="34" max="34" width="15.28515625" style="5" customWidth="1" outlineLevel="1"/>
    <col min="35" max="36" width="11.5703125" style="5" customWidth="1" outlineLevel="1"/>
    <col min="37" max="16384" width="11.5703125" style="5"/>
  </cols>
  <sheetData>
    <row r="1" spans="1:36" ht="27" customHeight="1" thickBot="1" x14ac:dyDescent="0.45">
      <c r="A1" s="124" t="s">
        <v>0</v>
      </c>
      <c r="B1" s="194">
        <f>E4</f>
        <v>41506</v>
      </c>
      <c r="C1" s="194"/>
      <c r="D1" s="194"/>
      <c r="E1" s="194"/>
      <c r="F1" s="194"/>
      <c r="G1" s="194"/>
      <c r="H1" s="125" t="s">
        <v>1</v>
      </c>
      <c r="I1" s="195">
        <f>AC4</f>
        <v>41512</v>
      </c>
      <c r="J1" s="195"/>
      <c r="K1" s="195"/>
      <c r="L1" s="195"/>
      <c r="M1" s="195"/>
      <c r="N1" s="195"/>
      <c r="O1" s="195"/>
      <c r="P1" s="195"/>
      <c r="Q1" s="140"/>
      <c r="R1" s="140"/>
      <c r="S1" s="140"/>
      <c r="T1" s="140"/>
      <c r="U1" s="140"/>
      <c r="V1" s="140"/>
      <c r="W1" s="126"/>
      <c r="X1" s="126"/>
      <c r="Y1" s="126"/>
      <c r="Z1" s="126"/>
      <c r="AA1" s="126"/>
      <c r="AB1" s="126"/>
      <c r="AC1" s="126"/>
      <c r="AD1" s="123">
        <v>1.625</v>
      </c>
      <c r="AE1" s="126"/>
      <c r="AF1" s="135"/>
      <c r="AG1" s="135"/>
      <c r="AH1" s="135"/>
      <c r="AI1" s="135"/>
      <c r="AJ1" s="135"/>
    </row>
    <row r="2" spans="1:36" ht="27" customHeight="1" thickBot="1" x14ac:dyDescent="0.3">
      <c r="A2" s="127"/>
      <c r="B2" s="128"/>
      <c r="C2" s="128"/>
      <c r="D2" s="128"/>
      <c r="E2" s="129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30"/>
      <c r="AG2" s="128"/>
      <c r="AH2" s="128"/>
      <c r="AI2" s="131"/>
      <c r="AJ2" s="131"/>
    </row>
    <row r="3" spans="1:36" ht="27" customHeight="1" thickBot="1" x14ac:dyDescent="0.4">
      <c r="A3" s="136" t="s">
        <v>2</v>
      </c>
      <c r="B3" s="137"/>
      <c r="C3" s="11"/>
      <c r="D3" s="11"/>
      <c r="E3" s="159" t="s">
        <v>3</v>
      </c>
      <c r="F3" s="160"/>
      <c r="G3" s="144" t="s">
        <v>4</v>
      </c>
      <c r="H3" s="138" t="s">
        <v>5</v>
      </c>
      <c r="I3" s="159" t="s">
        <v>6</v>
      </c>
      <c r="J3" s="160"/>
      <c r="K3" s="144" t="s">
        <v>4</v>
      </c>
      <c r="L3" s="196" t="s">
        <v>7</v>
      </c>
      <c r="M3" s="159" t="s">
        <v>8</v>
      </c>
      <c r="N3" s="160"/>
      <c r="O3" s="144" t="s">
        <v>4</v>
      </c>
      <c r="P3" s="197" t="s">
        <v>9</v>
      </c>
      <c r="Q3" s="159" t="s">
        <v>10</v>
      </c>
      <c r="R3" s="160"/>
      <c r="S3" s="144" t="s">
        <v>4</v>
      </c>
      <c r="T3" s="197" t="s">
        <v>11</v>
      </c>
      <c r="U3" s="159" t="s">
        <v>12</v>
      </c>
      <c r="V3" s="160"/>
      <c r="W3" s="144" t="s">
        <v>4</v>
      </c>
      <c r="X3" s="197" t="s">
        <v>13</v>
      </c>
      <c r="Y3" s="159" t="s">
        <v>14</v>
      </c>
      <c r="Z3" s="160"/>
      <c r="AA3" s="144" t="s">
        <v>4</v>
      </c>
      <c r="AB3" s="197" t="s">
        <v>15</v>
      </c>
      <c r="AC3" s="159" t="s">
        <v>16</v>
      </c>
      <c r="AD3" s="160"/>
      <c r="AE3" s="144" t="s">
        <v>4</v>
      </c>
      <c r="AF3" s="197" t="s">
        <v>17</v>
      </c>
      <c r="AG3" s="177" t="s">
        <v>18</v>
      </c>
      <c r="AH3" s="198" t="s">
        <v>75</v>
      </c>
      <c r="AI3" s="171" t="s">
        <v>19</v>
      </c>
      <c r="AJ3" s="198" t="s">
        <v>76</v>
      </c>
    </row>
    <row r="4" spans="1:36" ht="30.75" customHeight="1" thickBot="1" x14ac:dyDescent="0.3">
      <c r="A4" s="12" t="s">
        <v>20</v>
      </c>
      <c r="B4" s="12" t="s">
        <v>21</v>
      </c>
      <c r="C4" s="12" t="s">
        <v>22</v>
      </c>
      <c r="D4" s="13" t="s">
        <v>23</v>
      </c>
      <c r="E4" s="141">
        <v>41506</v>
      </c>
      <c r="F4" s="142"/>
      <c r="G4" s="145"/>
      <c r="H4" s="139"/>
      <c r="I4" s="141">
        <f>E4+1</f>
        <v>41507</v>
      </c>
      <c r="J4" s="143"/>
      <c r="K4" s="145"/>
      <c r="L4" s="199"/>
      <c r="M4" s="141">
        <f>I4+1</f>
        <v>41508</v>
      </c>
      <c r="N4" s="142"/>
      <c r="O4" s="145"/>
      <c r="P4" s="200"/>
      <c r="Q4" s="141">
        <f>M4+1</f>
        <v>41509</v>
      </c>
      <c r="R4" s="142"/>
      <c r="S4" s="145"/>
      <c r="T4" s="200"/>
      <c r="U4" s="141">
        <f>Q4+1</f>
        <v>41510</v>
      </c>
      <c r="V4" s="142"/>
      <c r="W4" s="145"/>
      <c r="X4" s="200"/>
      <c r="Y4" s="141">
        <f>U4+1</f>
        <v>41511</v>
      </c>
      <c r="Z4" s="142"/>
      <c r="AA4" s="145"/>
      <c r="AB4" s="200"/>
      <c r="AC4" s="141">
        <f>Y4+1</f>
        <v>41512</v>
      </c>
      <c r="AD4" s="142"/>
      <c r="AE4" s="145"/>
      <c r="AF4" s="200"/>
      <c r="AG4" s="178"/>
      <c r="AH4" s="201"/>
      <c r="AI4" s="172"/>
      <c r="AJ4" s="201"/>
    </row>
    <row r="5" spans="1:36" ht="27" customHeight="1" thickBot="1" x14ac:dyDescent="0.3">
      <c r="A5" s="14"/>
      <c r="B5" s="15"/>
      <c r="C5" s="122" t="s">
        <v>84</v>
      </c>
      <c r="D5" s="17"/>
      <c r="E5" s="18" t="s">
        <v>24</v>
      </c>
      <c r="F5" s="19" t="s">
        <v>24</v>
      </c>
      <c r="G5" s="93">
        <v>0</v>
      </c>
      <c r="H5" s="113" t="str">
        <f>IF(E5=F5,"0",F5-E5-G5)</f>
        <v>0</v>
      </c>
      <c r="I5" s="21" t="s">
        <v>24</v>
      </c>
      <c r="J5" s="22" t="s">
        <v>24</v>
      </c>
      <c r="K5" s="20">
        <v>0</v>
      </c>
      <c r="L5" s="202" t="str">
        <f>IF(I5=J5,"0",J5-I5-K5)</f>
        <v>0</v>
      </c>
      <c r="M5" s="21" t="s">
        <v>24</v>
      </c>
      <c r="N5" s="22" t="s">
        <v>24</v>
      </c>
      <c r="O5" s="20">
        <v>0</v>
      </c>
      <c r="P5" s="202" t="str">
        <f>IF(M5=N5,"0",N5-M5-O5)</f>
        <v>0</v>
      </c>
      <c r="Q5" s="21" t="s">
        <v>24</v>
      </c>
      <c r="R5" s="22" t="s">
        <v>24</v>
      </c>
      <c r="S5" s="20">
        <v>0</v>
      </c>
      <c r="T5" s="202" t="str">
        <f>IF(Q5=R5,"0",R5-Q5-S5)</f>
        <v>0</v>
      </c>
      <c r="U5" s="21" t="s">
        <v>24</v>
      </c>
      <c r="V5" s="22" t="s">
        <v>24</v>
      </c>
      <c r="W5" s="20">
        <v>0</v>
      </c>
      <c r="X5" s="202" t="str">
        <f>IF(U5=V5,"0",V5-U5-W5)</f>
        <v>0</v>
      </c>
      <c r="Y5" s="21" t="s">
        <v>24</v>
      </c>
      <c r="Z5" s="22" t="s">
        <v>24</v>
      </c>
      <c r="AA5" s="20">
        <v>0</v>
      </c>
      <c r="AB5" s="202" t="str">
        <f>IF(Y5=Z5,"0",Z5-Y5-AA5)</f>
        <v>0</v>
      </c>
      <c r="AC5" s="21" t="s">
        <v>24</v>
      </c>
      <c r="AD5" s="22" t="s">
        <v>24</v>
      </c>
      <c r="AE5" s="20">
        <v>0</v>
      </c>
      <c r="AF5" s="202" t="str">
        <f>IF(AC5=AD5,"0",AD5-AC5-AE5)</f>
        <v>0</v>
      </c>
      <c r="AG5" s="203">
        <f t="shared" ref="AG5:AG28" si="0">SUM(X5+T5+P5+L5+H5+AB5+AF5+H32+L32+P32+T32+X32+AB32+AF32)</f>
        <v>0</v>
      </c>
      <c r="AH5" s="203" t="str">
        <f t="shared" ref="AH5:AH28" si="1">IF(AG5=0,"",AG5-$AD$1)</f>
        <v/>
      </c>
      <c r="AI5" s="204">
        <f t="shared" ref="AI5:AI28" si="2">SUM(AE5+AA5+W5+S5+O5+K5+G5+AE32+AA32+W32+S32+O32+K32+G32)*2</f>
        <v>0</v>
      </c>
      <c r="AJ5" s="205" t="str">
        <f>AH5</f>
        <v/>
      </c>
    </row>
    <row r="6" spans="1:36" ht="27" customHeight="1" thickBot="1" x14ac:dyDescent="0.3">
      <c r="A6" s="23"/>
      <c r="B6" s="24"/>
      <c r="C6" s="122" t="s">
        <v>84</v>
      </c>
      <c r="D6" s="26"/>
      <c r="E6" s="27" t="s">
        <v>24</v>
      </c>
      <c r="F6" s="20" t="s">
        <v>24</v>
      </c>
      <c r="G6" s="20">
        <v>0</v>
      </c>
      <c r="H6" s="113" t="str">
        <f t="shared" ref="H6:H28" si="3">IF(E6=F6,"0",F6-E6-G6)</f>
        <v>0</v>
      </c>
      <c r="I6" s="27" t="s">
        <v>24</v>
      </c>
      <c r="J6" s="20" t="s">
        <v>24</v>
      </c>
      <c r="K6" s="20">
        <v>0</v>
      </c>
      <c r="L6" s="202" t="str">
        <f t="shared" ref="L6:L28" si="4">IF(I6=J6,"0",J6-I6-K6)</f>
        <v>0</v>
      </c>
      <c r="M6" s="27" t="s">
        <v>24</v>
      </c>
      <c r="N6" s="20" t="s">
        <v>24</v>
      </c>
      <c r="O6" s="20">
        <v>0</v>
      </c>
      <c r="P6" s="202" t="str">
        <f t="shared" ref="P6:P28" si="5">IF(M6=N6,"0",N6-M6-O6)</f>
        <v>0</v>
      </c>
      <c r="Q6" s="27" t="s">
        <v>24</v>
      </c>
      <c r="R6" s="20" t="s">
        <v>24</v>
      </c>
      <c r="S6" s="20">
        <v>0</v>
      </c>
      <c r="T6" s="202" t="str">
        <f t="shared" ref="T6:T28" si="6">IF(Q6=R6,"0",R6-Q6-S6)</f>
        <v>0</v>
      </c>
      <c r="U6" s="27" t="s">
        <v>24</v>
      </c>
      <c r="V6" s="20" t="s">
        <v>24</v>
      </c>
      <c r="W6" s="20">
        <v>0</v>
      </c>
      <c r="X6" s="202" t="str">
        <f t="shared" ref="X6:X28" si="7">IF(U6=V6,"0",V6-U6-W6)</f>
        <v>0</v>
      </c>
      <c r="Y6" s="27" t="s">
        <v>24</v>
      </c>
      <c r="Z6" s="20" t="s">
        <v>24</v>
      </c>
      <c r="AA6" s="20">
        <v>0</v>
      </c>
      <c r="AB6" s="202" t="str">
        <f t="shared" ref="AB6:AB28" si="8">IF(Y6=Z6,"0",Z6-Y6-AA6)</f>
        <v>0</v>
      </c>
      <c r="AC6" s="27" t="s">
        <v>24</v>
      </c>
      <c r="AD6" s="20" t="s">
        <v>24</v>
      </c>
      <c r="AE6" s="20">
        <v>0</v>
      </c>
      <c r="AF6" s="202" t="str">
        <f t="shared" ref="AF6:AF28" si="9">IF(AC6=AD6,"0",AD6-AC6-AE6)</f>
        <v>0</v>
      </c>
      <c r="AG6" s="203">
        <f t="shared" si="0"/>
        <v>0</v>
      </c>
      <c r="AH6" s="203" t="str">
        <f t="shared" si="1"/>
        <v/>
      </c>
      <c r="AI6" s="204">
        <f t="shared" si="2"/>
        <v>0</v>
      </c>
      <c r="AJ6" s="205" t="str">
        <f t="shared" ref="AJ6:AJ28" si="10">AH6</f>
        <v/>
      </c>
    </row>
    <row r="7" spans="1:36" ht="27" customHeight="1" thickBot="1" x14ac:dyDescent="0.3">
      <c r="A7" s="28"/>
      <c r="B7" s="29"/>
      <c r="C7" s="122" t="s">
        <v>83</v>
      </c>
      <c r="D7" s="31"/>
      <c r="E7" s="32" t="s">
        <v>24</v>
      </c>
      <c r="F7" s="33" t="s">
        <v>24</v>
      </c>
      <c r="G7" s="33">
        <v>0</v>
      </c>
      <c r="H7" s="113" t="str">
        <f t="shared" si="3"/>
        <v>0</v>
      </c>
      <c r="I7" s="32" t="s">
        <v>24</v>
      </c>
      <c r="J7" s="33" t="s">
        <v>24</v>
      </c>
      <c r="K7" s="33">
        <v>0</v>
      </c>
      <c r="L7" s="202" t="str">
        <f t="shared" si="4"/>
        <v>0</v>
      </c>
      <c r="M7" s="32" t="s">
        <v>24</v>
      </c>
      <c r="N7" s="33" t="s">
        <v>24</v>
      </c>
      <c r="O7" s="33">
        <v>0</v>
      </c>
      <c r="P7" s="202" t="str">
        <f t="shared" si="5"/>
        <v>0</v>
      </c>
      <c r="Q7" s="32" t="s">
        <v>24</v>
      </c>
      <c r="R7" s="33" t="s">
        <v>24</v>
      </c>
      <c r="S7" s="33">
        <v>0</v>
      </c>
      <c r="T7" s="202" t="str">
        <f t="shared" si="6"/>
        <v>0</v>
      </c>
      <c r="U7" s="32" t="s">
        <v>24</v>
      </c>
      <c r="V7" s="33" t="s">
        <v>24</v>
      </c>
      <c r="W7" s="33">
        <v>0</v>
      </c>
      <c r="X7" s="202" t="str">
        <f t="shared" si="7"/>
        <v>0</v>
      </c>
      <c r="Y7" s="32" t="s">
        <v>24</v>
      </c>
      <c r="Z7" s="33" t="s">
        <v>24</v>
      </c>
      <c r="AA7" s="33">
        <v>0</v>
      </c>
      <c r="AB7" s="202" t="str">
        <f t="shared" si="8"/>
        <v>0</v>
      </c>
      <c r="AC7" s="32" t="s">
        <v>24</v>
      </c>
      <c r="AD7" s="33" t="s">
        <v>24</v>
      </c>
      <c r="AE7" s="33">
        <v>0</v>
      </c>
      <c r="AF7" s="202" t="str">
        <f t="shared" si="9"/>
        <v>0</v>
      </c>
      <c r="AG7" s="203">
        <f t="shared" si="0"/>
        <v>0</v>
      </c>
      <c r="AH7" s="203" t="str">
        <f t="shared" si="1"/>
        <v/>
      </c>
      <c r="AI7" s="204">
        <f t="shared" si="2"/>
        <v>0</v>
      </c>
      <c r="AJ7" s="205" t="str">
        <f t="shared" si="10"/>
        <v/>
      </c>
    </row>
    <row r="8" spans="1:36" ht="27" customHeight="1" thickBot="1" x14ac:dyDescent="0.3">
      <c r="A8" s="28"/>
      <c r="B8" s="29"/>
      <c r="C8" s="122" t="s">
        <v>83</v>
      </c>
      <c r="D8" s="31"/>
      <c r="E8" s="32" t="s">
        <v>24</v>
      </c>
      <c r="F8" s="33" t="s">
        <v>24</v>
      </c>
      <c r="G8" s="33">
        <v>0</v>
      </c>
      <c r="H8" s="113" t="str">
        <f t="shared" si="3"/>
        <v>0</v>
      </c>
      <c r="I8" s="32" t="s">
        <v>24</v>
      </c>
      <c r="J8" s="33" t="s">
        <v>24</v>
      </c>
      <c r="K8" s="33">
        <v>0</v>
      </c>
      <c r="L8" s="202" t="str">
        <f t="shared" si="4"/>
        <v>0</v>
      </c>
      <c r="M8" s="32" t="s">
        <v>24</v>
      </c>
      <c r="N8" s="33" t="s">
        <v>24</v>
      </c>
      <c r="O8" s="20">
        <v>0</v>
      </c>
      <c r="P8" s="202" t="str">
        <f t="shared" si="5"/>
        <v>0</v>
      </c>
      <c r="Q8" s="32" t="s">
        <v>24</v>
      </c>
      <c r="R8" s="33" t="s">
        <v>24</v>
      </c>
      <c r="S8" s="33">
        <v>0</v>
      </c>
      <c r="T8" s="202" t="str">
        <f t="shared" si="6"/>
        <v>0</v>
      </c>
      <c r="U8" s="32" t="s">
        <v>24</v>
      </c>
      <c r="V8" s="33" t="s">
        <v>24</v>
      </c>
      <c r="W8" s="33">
        <v>0</v>
      </c>
      <c r="X8" s="202" t="str">
        <f t="shared" si="7"/>
        <v>0</v>
      </c>
      <c r="Y8" s="32" t="s">
        <v>24</v>
      </c>
      <c r="Z8" s="33" t="s">
        <v>24</v>
      </c>
      <c r="AA8" s="33">
        <v>0</v>
      </c>
      <c r="AB8" s="202" t="str">
        <f t="shared" si="8"/>
        <v>0</v>
      </c>
      <c r="AC8" s="32" t="s">
        <v>24</v>
      </c>
      <c r="AD8" s="33" t="s">
        <v>24</v>
      </c>
      <c r="AE8" s="33">
        <v>0</v>
      </c>
      <c r="AF8" s="202" t="str">
        <f t="shared" si="9"/>
        <v>0</v>
      </c>
      <c r="AG8" s="203">
        <f t="shared" si="0"/>
        <v>0</v>
      </c>
      <c r="AH8" s="203" t="str">
        <f t="shared" si="1"/>
        <v/>
      </c>
      <c r="AI8" s="204">
        <f t="shared" si="2"/>
        <v>0</v>
      </c>
      <c r="AJ8" s="205" t="str">
        <f t="shared" si="10"/>
        <v/>
      </c>
    </row>
    <row r="9" spans="1:36" ht="27" customHeight="1" thickBot="1" x14ac:dyDescent="0.3">
      <c r="A9" s="28"/>
      <c r="B9" s="29"/>
      <c r="C9" s="122" t="s">
        <v>83</v>
      </c>
      <c r="D9" s="31"/>
      <c r="E9" s="32" t="s">
        <v>24</v>
      </c>
      <c r="F9" s="33" t="s">
        <v>24</v>
      </c>
      <c r="G9" s="33">
        <v>0</v>
      </c>
      <c r="H9" s="113" t="str">
        <f t="shared" si="3"/>
        <v>0</v>
      </c>
      <c r="I9" s="32" t="s">
        <v>24</v>
      </c>
      <c r="J9" s="33" t="s">
        <v>24</v>
      </c>
      <c r="K9" s="33">
        <v>0</v>
      </c>
      <c r="L9" s="202" t="str">
        <f t="shared" si="4"/>
        <v>0</v>
      </c>
      <c r="M9" s="32" t="s">
        <v>24</v>
      </c>
      <c r="N9" s="33" t="s">
        <v>24</v>
      </c>
      <c r="O9" s="33">
        <v>0</v>
      </c>
      <c r="P9" s="202" t="str">
        <f t="shared" si="5"/>
        <v>0</v>
      </c>
      <c r="Q9" s="32" t="s">
        <v>24</v>
      </c>
      <c r="R9" s="33" t="s">
        <v>24</v>
      </c>
      <c r="S9" s="33">
        <v>0</v>
      </c>
      <c r="T9" s="202" t="str">
        <f t="shared" si="6"/>
        <v>0</v>
      </c>
      <c r="U9" s="32" t="s">
        <v>24</v>
      </c>
      <c r="V9" s="33" t="s">
        <v>24</v>
      </c>
      <c r="W9" s="33">
        <v>0</v>
      </c>
      <c r="X9" s="202" t="str">
        <f t="shared" si="7"/>
        <v>0</v>
      </c>
      <c r="Y9" s="32" t="s">
        <v>24</v>
      </c>
      <c r="Z9" s="33" t="s">
        <v>24</v>
      </c>
      <c r="AA9" s="33">
        <v>0</v>
      </c>
      <c r="AB9" s="202" t="str">
        <f t="shared" si="8"/>
        <v>0</v>
      </c>
      <c r="AC9" s="32" t="s">
        <v>24</v>
      </c>
      <c r="AD9" s="33" t="s">
        <v>24</v>
      </c>
      <c r="AE9" s="33">
        <v>0</v>
      </c>
      <c r="AF9" s="202" t="str">
        <f t="shared" si="9"/>
        <v>0</v>
      </c>
      <c r="AG9" s="203">
        <f t="shared" si="0"/>
        <v>0</v>
      </c>
      <c r="AH9" s="203" t="str">
        <f t="shared" si="1"/>
        <v/>
      </c>
      <c r="AI9" s="204">
        <f t="shared" si="2"/>
        <v>0</v>
      </c>
      <c r="AJ9" s="205" t="str">
        <f t="shared" si="10"/>
        <v/>
      </c>
    </row>
    <row r="10" spans="1:36" ht="27" customHeight="1" thickBot="1" x14ac:dyDescent="0.3">
      <c r="A10" s="28"/>
      <c r="B10" s="29"/>
      <c r="C10" s="122" t="s">
        <v>83</v>
      </c>
      <c r="D10" s="31"/>
      <c r="E10" s="32" t="s">
        <v>24</v>
      </c>
      <c r="F10" s="33" t="s">
        <v>24</v>
      </c>
      <c r="G10" s="20">
        <v>0</v>
      </c>
      <c r="H10" s="113" t="str">
        <f t="shared" si="3"/>
        <v>0</v>
      </c>
      <c r="I10" s="32" t="s">
        <v>24</v>
      </c>
      <c r="J10" s="33" t="s">
        <v>24</v>
      </c>
      <c r="K10" s="20">
        <v>0</v>
      </c>
      <c r="L10" s="202" t="str">
        <f t="shared" si="4"/>
        <v>0</v>
      </c>
      <c r="M10" s="32" t="s">
        <v>24</v>
      </c>
      <c r="N10" s="33" t="s">
        <v>24</v>
      </c>
      <c r="O10" s="20">
        <v>0</v>
      </c>
      <c r="P10" s="202" t="str">
        <f t="shared" si="5"/>
        <v>0</v>
      </c>
      <c r="Q10" s="32" t="s">
        <v>24</v>
      </c>
      <c r="R10" s="33" t="s">
        <v>24</v>
      </c>
      <c r="S10" s="33">
        <v>0</v>
      </c>
      <c r="T10" s="202" t="str">
        <f t="shared" si="6"/>
        <v>0</v>
      </c>
      <c r="U10" s="32" t="s">
        <v>24</v>
      </c>
      <c r="V10" s="33" t="s">
        <v>24</v>
      </c>
      <c r="W10" s="33">
        <v>0</v>
      </c>
      <c r="X10" s="202" t="str">
        <f t="shared" si="7"/>
        <v>0</v>
      </c>
      <c r="Y10" s="32" t="s">
        <v>24</v>
      </c>
      <c r="Z10" s="33" t="s">
        <v>24</v>
      </c>
      <c r="AA10" s="33">
        <v>0</v>
      </c>
      <c r="AB10" s="202" t="str">
        <f t="shared" si="8"/>
        <v>0</v>
      </c>
      <c r="AC10" s="32" t="s">
        <v>24</v>
      </c>
      <c r="AD10" s="33" t="s">
        <v>24</v>
      </c>
      <c r="AE10" s="33">
        <v>0</v>
      </c>
      <c r="AF10" s="202" t="str">
        <f t="shared" si="9"/>
        <v>0</v>
      </c>
      <c r="AG10" s="203">
        <f t="shared" si="0"/>
        <v>0</v>
      </c>
      <c r="AH10" s="203" t="str">
        <f t="shared" si="1"/>
        <v/>
      </c>
      <c r="AI10" s="204">
        <f t="shared" si="2"/>
        <v>0</v>
      </c>
      <c r="AJ10" s="205" t="str">
        <f t="shared" si="10"/>
        <v/>
      </c>
    </row>
    <row r="11" spans="1:36" ht="27" customHeight="1" thickBot="1" x14ac:dyDescent="0.3">
      <c r="A11" s="28"/>
      <c r="B11" s="29"/>
      <c r="C11" s="122" t="s">
        <v>83</v>
      </c>
      <c r="D11" s="31"/>
      <c r="E11" s="32" t="s">
        <v>24</v>
      </c>
      <c r="F11" s="33" t="s">
        <v>24</v>
      </c>
      <c r="G11" s="33">
        <v>0</v>
      </c>
      <c r="H11" s="113" t="str">
        <f t="shared" si="3"/>
        <v>0</v>
      </c>
      <c r="I11" s="32" t="s">
        <v>24</v>
      </c>
      <c r="J11" s="33" t="s">
        <v>24</v>
      </c>
      <c r="K11" s="33">
        <v>0</v>
      </c>
      <c r="L11" s="202" t="str">
        <f t="shared" si="4"/>
        <v>0</v>
      </c>
      <c r="M11" s="32" t="s">
        <v>24</v>
      </c>
      <c r="N11" s="33" t="s">
        <v>24</v>
      </c>
      <c r="O11" s="33">
        <v>0</v>
      </c>
      <c r="P11" s="202" t="str">
        <f t="shared" si="5"/>
        <v>0</v>
      </c>
      <c r="Q11" s="38" t="s">
        <v>24</v>
      </c>
      <c r="R11" s="39" t="s">
        <v>24</v>
      </c>
      <c r="S11" s="33">
        <v>0</v>
      </c>
      <c r="T11" s="202" t="str">
        <f t="shared" si="6"/>
        <v>0</v>
      </c>
      <c r="U11" s="32" t="s">
        <v>24</v>
      </c>
      <c r="V11" s="33" t="s">
        <v>24</v>
      </c>
      <c r="W11" s="33">
        <v>0</v>
      </c>
      <c r="X11" s="202" t="str">
        <f t="shared" si="7"/>
        <v>0</v>
      </c>
      <c r="Y11" s="32" t="s">
        <v>24</v>
      </c>
      <c r="Z11" s="33" t="s">
        <v>24</v>
      </c>
      <c r="AA11" s="33">
        <v>0</v>
      </c>
      <c r="AB11" s="202" t="str">
        <f t="shared" si="8"/>
        <v>0</v>
      </c>
      <c r="AC11" s="32" t="s">
        <v>24</v>
      </c>
      <c r="AD11" s="33" t="s">
        <v>24</v>
      </c>
      <c r="AE11" s="33">
        <v>0</v>
      </c>
      <c r="AF11" s="202" t="str">
        <f t="shared" si="9"/>
        <v>0</v>
      </c>
      <c r="AG11" s="203">
        <f t="shared" si="0"/>
        <v>0</v>
      </c>
      <c r="AH11" s="203" t="str">
        <f t="shared" si="1"/>
        <v/>
      </c>
      <c r="AI11" s="204">
        <f t="shared" si="2"/>
        <v>0</v>
      </c>
      <c r="AJ11" s="205" t="str">
        <f t="shared" si="10"/>
        <v/>
      </c>
    </row>
    <row r="12" spans="1:36" ht="27" customHeight="1" thickBot="1" x14ac:dyDescent="0.3">
      <c r="A12" s="28"/>
      <c r="B12" s="29"/>
      <c r="C12" s="122" t="s">
        <v>83</v>
      </c>
      <c r="D12" s="31"/>
      <c r="E12" s="32" t="s">
        <v>24</v>
      </c>
      <c r="F12" s="33" t="s">
        <v>24</v>
      </c>
      <c r="G12" s="33">
        <v>0</v>
      </c>
      <c r="H12" s="113" t="str">
        <f t="shared" si="3"/>
        <v>0</v>
      </c>
      <c r="I12" s="38" t="s">
        <v>24</v>
      </c>
      <c r="J12" s="39" t="s">
        <v>24</v>
      </c>
      <c r="K12" s="33">
        <v>0</v>
      </c>
      <c r="L12" s="202" t="str">
        <f t="shared" si="4"/>
        <v>0</v>
      </c>
      <c r="M12" s="32" t="s">
        <v>24</v>
      </c>
      <c r="N12" s="33" t="s">
        <v>24</v>
      </c>
      <c r="O12" s="20">
        <v>0</v>
      </c>
      <c r="P12" s="202" t="str">
        <f t="shared" si="5"/>
        <v>0</v>
      </c>
      <c r="Q12" s="32" t="s">
        <v>24</v>
      </c>
      <c r="R12" s="33" t="s">
        <v>24</v>
      </c>
      <c r="S12" s="33">
        <v>0</v>
      </c>
      <c r="T12" s="202" t="str">
        <f t="shared" si="6"/>
        <v>0</v>
      </c>
      <c r="U12" s="32" t="s">
        <v>24</v>
      </c>
      <c r="V12" s="33" t="s">
        <v>24</v>
      </c>
      <c r="W12" s="33">
        <v>0</v>
      </c>
      <c r="X12" s="202" t="str">
        <f t="shared" si="7"/>
        <v>0</v>
      </c>
      <c r="Y12" s="32" t="s">
        <v>24</v>
      </c>
      <c r="Z12" s="33" t="s">
        <v>24</v>
      </c>
      <c r="AA12" s="33">
        <v>0</v>
      </c>
      <c r="AB12" s="202" t="str">
        <f t="shared" si="8"/>
        <v>0</v>
      </c>
      <c r="AC12" s="32" t="s">
        <v>24</v>
      </c>
      <c r="AD12" s="33" t="s">
        <v>24</v>
      </c>
      <c r="AE12" s="33">
        <v>0</v>
      </c>
      <c r="AF12" s="202" t="str">
        <f t="shared" si="9"/>
        <v>0</v>
      </c>
      <c r="AG12" s="203">
        <f t="shared" si="0"/>
        <v>0</v>
      </c>
      <c r="AH12" s="203" t="str">
        <f t="shared" si="1"/>
        <v/>
      </c>
      <c r="AI12" s="204">
        <f t="shared" si="2"/>
        <v>0</v>
      </c>
      <c r="AJ12" s="205" t="str">
        <f t="shared" si="10"/>
        <v/>
      </c>
    </row>
    <row r="13" spans="1:36" ht="27" customHeight="1" thickBot="1" x14ac:dyDescent="0.3">
      <c r="A13" s="28"/>
      <c r="B13" s="29"/>
      <c r="C13" s="122" t="s">
        <v>83</v>
      </c>
      <c r="D13" s="31"/>
      <c r="E13" s="32" t="s">
        <v>24</v>
      </c>
      <c r="F13" s="33" t="s">
        <v>24</v>
      </c>
      <c r="G13" s="33">
        <v>0</v>
      </c>
      <c r="H13" s="202" t="str">
        <f t="shared" si="3"/>
        <v>0</v>
      </c>
      <c r="I13" s="32" t="s">
        <v>24</v>
      </c>
      <c r="J13" s="33" t="s">
        <v>24</v>
      </c>
      <c r="K13" s="33">
        <v>0</v>
      </c>
      <c r="L13" s="202" t="str">
        <f t="shared" si="4"/>
        <v>0</v>
      </c>
      <c r="M13" s="32" t="s">
        <v>24</v>
      </c>
      <c r="N13" s="33" t="s">
        <v>24</v>
      </c>
      <c r="O13" s="33">
        <v>0</v>
      </c>
      <c r="P13" s="202" t="str">
        <f t="shared" si="5"/>
        <v>0</v>
      </c>
      <c r="Q13" s="32" t="s">
        <v>24</v>
      </c>
      <c r="R13" s="33" t="s">
        <v>24</v>
      </c>
      <c r="S13" s="33">
        <v>0</v>
      </c>
      <c r="T13" s="202" t="str">
        <f t="shared" si="6"/>
        <v>0</v>
      </c>
      <c r="U13" s="32" t="s">
        <v>24</v>
      </c>
      <c r="V13" s="33" t="s">
        <v>24</v>
      </c>
      <c r="W13" s="33">
        <v>0</v>
      </c>
      <c r="X13" s="202" t="str">
        <f t="shared" si="7"/>
        <v>0</v>
      </c>
      <c r="Y13" s="32" t="s">
        <v>24</v>
      </c>
      <c r="Z13" s="33" t="s">
        <v>24</v>
      </c>
      <c r="AA13" s="33">
        <v>0</v>
      </c>
      <c r="AB13" s="202" t="str">
        <f t="shared" si="8"/>
        <v>0</v>
      </c>
      <c r="AC13" s="32" t="s">
        <v>24</v>
      </c>
      <c r="AD13" s="33" t="s">
        <v>24</v>
      </c>
      <c r="AE13" s="33">
        <v>0</v>
      </c>
      <c r="AF13" s="202" t="str">
        <f t="shared" si="9"/>
        <v>0</v>
      </c>
      <c r="AG13" s="203">
        <f t="shared" si="0"/>
        <v>0</v>
      </c>
      <c r="AH13" s="203" t="str">
        <f t="shared" si="1"/>
        <v/>
      </c>
      <c r="AI13" s="204">
        <f t="shared" si="2"/>
        <v>0</v>
      </c>
      <c r="AJ13" s="205" t="str">
        <f t="shared" si="10"/>
        <v/>
      </c>
    </row>
    <row r="14" spans="1:36" ht="27" customHeight="1" thickBot="1" x14ac:dyDescent="0.3">
      <c r="A14" s="28"/>
      <c r="B14" s="29"/>
      <c r="C14" s="122" t="s">
        <v>83</v>
      </c>
      <c r="D14" s="31"/>
      <c r="E14" s="32" t="s">
        <v>24</v>
      </c>
      <c r="F14" s="33" t="s">
        <v>24</v>
      </c>
      <c r="G14" s="20">
        <v>0</v>
      </c>
      <c r="H14" s="202" t="str">
        <f t="shared" si="3"/>
        <v>0</v>
      </c>
      <c r="I14" s="32" t="s">
        <v>24</v>
      </c>
      <c r="J14" s="33" t="s">
        <v>24</v>
      </c>
      <c r="K14" s="20">
        <v>0</v>
      </c>
      <c r="L14" s="202" t="str">
        <f t="shared" si="4"/>
        <v>0</v>
      </c>
      <c r="M14" s="38" t="s">
        <v>24</v>
      </c>
      <c r="N14" s="39" t="s">
        <v>24</v>
      </c>
      <c r="O14" s="20">
        <v>0</v>
      </c>
      <c r="P14" s="202" t="str">
        <f t="shared" si="5"/>
        <v>0</v>
      </c>
      <c r="Q14" s="32" t="s">
        <v>24</v>
      </c>
      <c r="R14" s="33" t="s">
        <v>24</v>
      </c>
      <c r="S14" s="33">
        <v>0</v>
      </c>
      <c r="T14" s="202" t="str">
        <f t="shared" si="6"/>
        <v>0</v>
      </c>
      <c r="U14" s="32" t="s">
        <v>24</v>
      </c>
      <c r="V14" s="33" t="s">
        <v>24</v>
      </c>
      <c r="W14" s="33">
        <v>0</v>
      </c>
      <c r="X14" s="202" t="str">
        <f t="shared" si="7"/>
        <v>0</v>
      </c>
      <c r="Y14" s="32" t="s">
        <v>24</v>
      </c>
      <c r="Z14" s="33" t="s">
        <v>24</v>
      </c>
      <c r="AA14" s="33">
        <v>0</v>
      </c>
      <c r="AB14" s="202" t="str">
        <f t="shared" si="8"/>
        <v>0</v>
      </c>
      <c r="AC14" s="32" t="s">
        <v>24</v>
      </c>
      <c r="AD14" s="33" t="s">
        <v>24</v>
      </c>
      <c r="AE14" s="33">
        <v>0</v>
      </c>
      <c r="AF14" s="202" t="str">
        <f t="shared" si="9"/>
        <v>0</v>
      </c>
      <c r="AG14" s="203">
        <f t="shared" si="0"/>
        <v>0</v>
      </c>
      <c r="AH14" s="203" t="str">
        <f t="shared" si="1"/>
        <v/>
      </c>
      <c r="AI14" s="204">
        <f t="shared" si="2"/>
        <v>0</v>
      </c>
      <c r="AJ14" s="205" t="str">
        <f t="shared" si="10"/>
        <v/>
      </c>
    </row>
    <row r="15" spans="1:36" ht="27" customHeight="1" thickBot="1" x14ac:dyDescent="0.3">
      <c r="A15" s="28"/>
      <c r="B15" s="29"/>
      <c r="C15" s="122" t="s">
        <v>83</v>
      </c>
      <c r="D15" s="31"/>
      <c r="E15" s="32" t="s">
        <v>24</v>
      </c>
      <c r="F15" s="33" t="s">
        <v>24</v>
      </c>
      <c r="G15" s="33">
        <v>0</v>
      </c>
      <c r="H15" s="202" t="str">
        <f t="shared" si="3"/>
        <v>0</v>
      </c>
      <c r="I15" s="32" t="s">
        <v>24</v>
      </c>
      <c r="J15" s="33" t="s">
        <v>24</v>
      </c>
      <c r="K15" s="33">
        <v>0</v>
      </c>
      <c r="L15" s="202" t="str">
        <f t="shared" si="4"/>
        <v>0</v>
      </c>
      <c r="M15" s="32" t="s">
        <v>24</v>
      </c>
      <c r="N15" s="33" t="s">
        <v>24</v>
      </c>
      <c r="O15" s="33">
        <v>0</v>
      </c>
      <c r="P15" s="202" t="str">
        <f t="shared" si="5"/>
        <v>0</v>
      </c>
      <c r="Q15" s="32" t="s">
        <v>24</v>
      </c>
      <c r="R15" s="33" t="s">
        <v>24</v>
      </c>
      <c r="S15" s="33">
        <v>0</v>
      </c>
      <c r="T15" s="202" t="str">
        <f t="shared" si="6"/>
        <v>0</v>
      </c>
      <c r="U15" s="32" t="s">
        <v>24</v>
      </c>
      <c r="V15" s="33" t="s">
        <v>24</v>
      </c>
      <c r="W15" s="33">
        <v>0</v>
      </c>
      <c r="X15" s="202" t="str">
        <f t="shared" si="7"/>
        <v>0</v>
      </c>
      <c r="Y15" s="32" t="s">
        <v>24</v>
      </c>
      <c r="Z15" s="33" t="s">
        <v>24</v>
      </c>
      <c r="AA15" s="33">
        <v>0</v>
      </c>
      <c r="AB15" s="202" t="str">
        <f t="shared" si="8"/>
        <v>0</v>
      </c>
      <c r="AC15" s="32" t="s">
        <v>24</v>
      </c>
      <c r="AD15" s="33" t="s">
        <v>24</v>
      </c>
      <c r="AE15" s="33">
        <v>0</v>
      </c>
      <c r="AF15" s="202" t="str">
        <f t="shared" si="9"/>
        <v>0</v>
      </c>
      <c r="AG15" s="203">
        <f t="shared" si="0"/>
        <v>0</v>
      </c>
      <c r="AH15" s="203" t="str">
        <f t="shared" si="1"/>
        <v/>
      </c>
      <c r="AI15" s="204">
        <f t="shared" si="2"/>
        <v>0</v>
      </c>
      <c r="AJ15" s="205" t="str">
        <f t="shared" si="10"/>
        <v/>
      </c>
    </row>
    <row r="16" spans="1:36" ht="27" customHeight="1" thickBot="1" x14ac:dyDescent="0.3">
      <c r="A16" s="28"/>
      <c r="B16" s="29"/>
      <c r="C16" s="122" t="s">
        <v>83</v>
      </c>
      <c r="D16" s="31"/>
      <c r="E16" s="32" t="s">
        <v>24</v>
      </c>
      <c r="F16" s="33" t="s">
        <v>24</v>
      </c>
      <c r="G16" s="33">
        <v>0</v>
      </c>
      <c r="H16" s="202" t="str">
        <f t="shared" si="3"/>
        <v>0</v>
      </c>
      <c r="I16" s="32" t="s">
        <v>24</v>
      </c>
      <c r="J16" s="33" t="s">
        <v>24</v>
      </c>
      <c r="K16" s="33">
        <v>0</v>
      </c>
      <c r="L16" s="202" t="str">
        <f t="shared" si="4"/>
        <v>0</v>
      </c>
      <c r="M16" s="32" t="s">
        <v>24</v>
      </c>
      <c r="N16" s="33" t="s">
        <v>24</v>
      </c>
      <c r="O16" s="20">
        <v>0</v>
      </c>
      <c r="P16" s="202" t="str">
        <f t="shared" si="5"/>
        <v>0</v>
      </c>
      <c r="Q16" s="32" t="s">
        <v>24</v>
      </c>
      <c r="R16" s="33" t="s">
        <v>24</v>
      </c>
      <c r="S16" s="33">
        <v>0</v>
      </c>
      <c r="T16" s="202" t="str">
        <f t="shared" si="6"/>
        <v>0</v>
      </c>
      <c r="U16" s="32" t="s">
        <v>24</v>
      </c>
      <c r="V16" s="33" t="s">
        <v>24</v>
      </c>
      <c r="W16" s="33">
        <v>0</v>
      </c>
      <c r="X16" s="202" t="str">
        <f t="shared" si="7"/>
        <v>0</v>
      </c>
      <c r="Y16" s="32" t="s">
        <v>24</v>
      </c>
      <c r="Z16" s="33" t="s">
        <v>24</v>
      </c>
      <c r="AA16" s="33">
        <v>0</v>
      </c>
      <c r="AB16" s="202" t="str">
        <f t="shared" si="8"/>
        <v>0</v>
      </c>
      <c r="AC16" s="32" t="s">
        <v>24</v>
      </c>
      <c r="AD16" s="33" t="s">
        <v>24</v>
      </c>
      <c r="AE16" s="33">
        <v>0</v>
      </c>
      <c r="AF16" s="202" t="str">
        <f t="shared" si="9"/>
        <v>0</v>
      </c>
      <c r="AG16" s="203">
        <f t="shared" si="0"/>
        <v>0</v>
      </c>
      <c r="AH16" s="203" t="str">
        <f t="shared" si="1"/>
        <v/>
      </c>
      <c r="AI16" s="204">
        <f t="shared" si="2"/>
        <v>0</v>
      </c>
      <c r="AJ16" s="205" t="str">
        <f t="shared" si="10"/>
        <v/>
      </c>
    </row>
    <row r="17" spans="1:36" ht="27" customHeight="1" thickBot="1" x14ac:dyDescent="0.3">
      <c r="A17" s="28"/>
      <c r="B17" s="29"/>
      <c r="C17" s="122" t="s">
        <v>83</v>
      </c>
      <c r="D17" s="31"/>
      <c r="E17" s="32" t="s">
        <v>24</v>
      </c>
      <c r="F17" s="33" t="s">
        <v>24</v>
      </c>
      <c r="G17" s="33">
        <v>0</v>
      </c>
      <c r="H17" s="202" t="str">
        <f t="shared" si="3"/>
        <v>0</v>
      </c>
      <c r="I17" s="32" t="s">
        <v>24</v>
      </c>
      <c r="J17" s="33" t="s">
        <v>24</v>
      </c>
      <c r="K17" s="33">
        <v>0</v>
      </c>
      <c r="L17" s="202" t="str">
        <f t="shared" si="4"/>
        <v>0</v>
      </c>
      <c r="M17" s="32" t="s">
        <v>24</v>
      </c>
      <c r="N17" s="33" t="s">
        <v>24</v>
      </c>
      <c r="O17" s="33">
        <v>0</v>
      </c>
      <c r="P17" s="202" t="str">
        <f t="shared" si="5"/>
        <v>0</v>
      </c>
      <c r="Q17" s="32" t="s">
        <v>24</v>
      </c>
      <c r="R17" s="33" t="s">
        <v>24</v>
      </c>
      <c r="S17" s="33">
        <v>0</v>
      </c>
      <c r="T17" s="202" t="str">
        <f t="shared" si="6"/>
        <v>0</v>
      </c>
      <c r="U17" s="32" t="s">
        <v>24</v>
      </c>
      <c r="V17" s="33" t="s">
        <v>24</v>
      </c>
      <c r="W17" s="33">
        <v>0</v>
      </c>
      <c r="X17" s="202" t="str">
        <f t="shared" si="7"/>
        <v>0</v>
      </c>
      <c r="Y17" s="32" t="s">
        <v>24</v>
      </c>
      <c r="Z17" s="33" t="s">
        <v>24</v>
      </c>
      <c r="AA17" s="33">
        <v>0</v>
      </c>
      <c r="AB17" s="202" t="str">
        <f t="shared" si="8"/>
        <v>0</v>
      </c>
      <c r="AC17" s="32" t="s">
        <v>24</v>
      </c>
      <c r="AD17" s="33" t="s">
        <v>24</v>
      </c>
      <c r="AE17" s="33">
        <v>0</v>
      </c>
      <c r="AF17" s="202" t="str">
        <f t="shared" si="9"/>
        <v>0</v>
      </c>
      <c r="AG17" s="203">
        <f t="shared" si="0"/>
        <v>0</v>
      </c>
      <c r="AH17" s="203" t="str">
        <f t="shared" si="1"/>
        <v/>
      </c>
      <c r="AI17" s="204">
        <f t="shared" si="2"/>
        <v>0</v>
      </c>
      <c r="AJ17" s="205" t="str">
        <f t="shared" si="10"/>
        <v/>
      </c>
    </row>
    <row r="18" spans="1:36" ht="27" customHeight="1" thickBot="1" x14ac:dyDescent="0.3">
      <c r="A18" s="28"/>
      <c r="B18" s="29"/>
      <c r="C18" s="122" t="s">
        <v>83</v>
      </c>
      <c r="D18" s="31"/>
      <c r="E18" s="32" t="s">
        <v>24</v>
      </c>
      <c r="F18" s="33" t="s">
        <v>24</v>
      </c>
      <c r="G18" s="20">
        <v>0</v>
      </c>
      <c r="H18" s="202" t="str">
        <f t="shared" si="3"/>
        <v>0</v>
      </c>
      <c r="I18" s="32" t="s">
        <v>24</v>
      </c>
      <c r="J18" s="33" t="s">
        <v>24</v>
      </c>
      <c r="K18" s="20">
        <v>0</v>
      </c>
      <c r="L18" s="202" t="str">
        <f t="shared" si="4"/>
        <v>0</v>
      </c>
      <c r="M18" s="32" t="s">
        <v>24</v>
      </c>
      <c r="N18" s="33" t="s">
        <v>24</v>
      </c>
      <c r="O18" s="20">
        <v>0</v>
      </c>
      <c r="P18" s="202" t="str">
        <f t="shared" si="5"/>
        <v>0</v>
      </c>
      <c r="Q18" s="32" t="s">
        <v>24</v>
      </c>
      <c r="R18" s="33" t="s">
        <v>24</v>
      </c>
      <c r="S18" s="33">
        <v>0</v>
      </c>
      <c r="T18" s="202" t="str">
        <f t="shared" si="6"/>
        <v>0</v>
      </c>
      <c r="U18" s="32" t="s">
        <v>24</v>
      </c>
      <c r="V18" s="33" t="s">
        <v>24</v>
      </c>
      <c r="W18" s="33">
        <v>0</v>
      </c>
      <c r="X18" s="202" t="str">
        <f t="shared" si="7"/>
        <v>0</v>
      </c>
      <c r="Y18" s="32" t="s">
        <v>24</v>
      </c>
      <c r="Z18" s="33" t="s">
        <v>24</v>
      </c>
      <c r="AA18" s="33">
        <v>0</v>
      </c>
      <c r="AB18" s="202" t="str">
        <f t="shared" si="8"/>
        <v>0</v>
      </c>
      <c r="AC18" s="32" t="s">
        <v>24</v>
      </c>
      <c r="AD18" s="33" t="s">
        <v>24</v>
      </c>
      <c r="AE18" s="33">
        <v>0</v>
      </c>
      <c r="AF18" s="202" t="str">
        <f t="shared" si="9"/>
        <v>0</v>
      </c>
      <c r="AG18" s="203">
        <f t="shared" si="0"/>
        <v>0</v>
      </c>
      <c r="AH18" s="203" t="str">
        <f t="shared" si="1"/>
        <v/>
      </c>
      <c r="AI18" s="204">
        <f t="shared" si="2"/>
        <v>0</v>
      </c>
      <c r="AJ18" s="205" t="str">
        <f t="shared" si="10"/>
        <v/>
      </c>
    </row>
    <row r="19" spans="1:36" ht="27" customHeight="1" thickBot="1" x14ac:dyDescent="0.3">
      <c r="A19" s="28"/>
      <c r="B19" s="29"/>
      <c r="C19" s="122" t="s">
        <v>83</v>
      </c>
      <c r="D19" s="31"/>
      <c r="E19" s="32" t="s">
        <v>24</v>
      </c>
      <c r="F19" s="33" t="s">
        <v>24</v>
      </c>
      <c r="G19" s="33">
        <v>0</v>
      </c>
      <c r="H19" s="202" t="str">
        <f t="shared" si="3"/>
        <v>0</v>
      </c>
      <c r="I19" s="38" t="s">
        <v>24</v>
      </c>
      <c r="J19" s="39" t="s">
        <v>24</v>
      </c>
      <c r="K19" s="33">
        <v>0</v>
      </c>
      <c r="L19" s="202" t="str">
        <f t="shared" si="4"/>
        <v>0</v>
      </c>
      <c r="M19" s="38" t="s">
        <v>24</v>
      </c>
      <c r="N19" s="39" t="s">
        <v>24</v>
      </c>
      <c r="O19" s="33">
        <v>0</v>
      </c>
      <c r="P19" s="202" t="str">
        <f t="shared" si="5"/>
        <v>0</v>
      </c>
      <c r="Q19" s="32" t="s">
        <v>24</v>
      </c>
      <c r="R19" s="33" t="s">
        <v>24</v>
      </c>
      <c r="S19" s="33">
        <v>0</v>
      </c>
      <c r="T19" s="202" t="str">
        <f t="shared" si="6"/>
        <v>0</v>
      </c>
      <c r="U19" s="32" t="s">
        <v>24</v>
      </c>
      <c r="V19" s="33" t="s">
        <v>24</v>
      </c>
      <c r="W19" s="33">
        <v>0</v>
      </c>
      <c r="X19" s="202" t="str">
        <f t="shared" si="7"/>
        <v>0</v>
      </c>
      <c r="Y19" s="32" t="s">
        <v>24</v>
      </c>
      <c r="Z19" s="33" t="s">
        <v>24</v>
      </c>
      <c r="AA19" s="33">
        <v>0</v>
      </c>
      <c r="AB19" s="202" t="str">
        <f t="shared" si="8"/>
        <v>0</v>
      </c>
      <c r="AC19" s="32" t="s">
        <v>24</v>
      </c>
      <c r="AD19" s="33" t="s">
        <v>24</v>
      </c>
      <c r="AE19" s="33">
        <v>0</v>
      </c>
      <c r="AF19" s="202" t="str">
        <f t="shared" si="9"/>
        <v>0</v>
      </c>
      <c r="AG19" s="203">
        <f t="shared" si="0"/>
        <v>0</v>
      </c>
      <c r="AH19" s="203" t="str">
        <f t="shared" si="1"/>
        <v/>
      </c>
      <c r="AI19" s="204">
        <f t="shared" si="2"/>
        <v>0</v>
      </c>
      <c r="AJ19" s="205" t="str">
        <f t="shared" si="10"/>
        <v/>
      </c>
    </row>
    <row r="20" spans="1:36" ht="27" customHeight="1" thickBot="1" x14ac:dyDescent="0.3">
      <c r="A20" s="28"/>
      <c r="B20" s="29"/>
      <c r="C20" s="122" t="s">
        <v>83</v>
      </c>
      <c r="D20" s="31"/>
      <c r="E20" s="32" t="s">
        <v>24</v>
      </c>
      <c r="F20" s="33" t="s">
        <v>24</v>
      </c>
      <c r="G20" s="33">
        <v>0</v>
      </c>
      <c r="H20" s="202" t="str">
        <f t="shared" si="3"/>
        <v>0</v>
      </c>
      <c r="I20" s="38" t="s">
        <v>24</v>
      </c>
      <c r="J20" s="39" t="s">
        <v>24</v>
      </c>
      <c r="K20" s="33">
        <v>0</v>
      </c>
      <c r="L20" s="202" t="str">
        <f t="shared" si="4"/>
        <v>0</v>
      </c>
      <c r="M20" s="38" t="s">
        <v>24</v>
      </c>
      <c r="N20" s="39" t="s">
        <v>24</v>
      </c>
      <c r="O20" s="20">
        <v>0</v>
      </c>
      <c r="P20" s="202" t="str">
        <f t="shared" si="5"/>
        <v>0</v>
      </c>
      <c r="Q20" s="32" t="s">
        <v>24</v>
      </c>
      <c r="R20" s="33" t="s">
        <v>24</v>
      </c>
      <c r="S20" s="33">
        <v>0</v>
      </c>
      <c r="T20" s="202" t="str">
        <f t="shared" si="6"/>
        <v>0</v>
      </c>
      <c r="U20" s="32" t="s">
        <v>24</v>
      </c>
      <c r="V20" s="33" t="s">
        <v>24</v>
      </c>
      <c r="W20" s="33">
        <v>0</v>
      </c>
      <c r="X20" s="202" t="str">
        <f t="shared" si="7"/>
        <v>0</v>
      </c>
      <c r="Y20" s="32" t="s">
        <v>24</v>
      </c>
      <c r="Z20" s="33" t="s">
        <v>24</v>
      </c>
      <c r="AA20" s="33">
        <v>0</v>
      </c>
      <c r="AB20" s="202" t="str">
        <f t="shared" si="8"/>
        <v>0</v>
      </c>
      <c r="AC20" s="32" t="s">
        <v>24</v>
      </c>
      <c r="AD20" s="33" t="s">
        <v>24</v>
      </c>
      <c r="AE20" s="33">
        <v>0</v>
      </c>
      <c r="AF20" s="202" t="str">
        <f t="shared" si="9"/>
        <v>0</v>
      </c>
      <c r="AG20" s="203">
        <f t="shared" si="0"/>
        <v>0</v>
      </c>
      <c r="AH20" s="203" t="str">
        <f t="shared" si="1"/>
        <v/>
      </c>
      <c r="AI20" s="204">
        <f t="shared" si="2"/>
        <v>0</v>
      </c>
      <c r="AJ20" s="205" t="str">
        <f t="shared" si="10"/>
        <v/>
      </c>
    </row>
    <row r="21" spans="1:36" ht="27" customHeight="1" thickBot="1" x14ac:dyDescent="0.3">
      <c r="A21" s="28"/>
      <c r="B21" s="29"/>
      <c r="C21" s="122" t="s">
        <v>83</v>
      </c>
      <c r="D21" s="31"/>
      <c r="E21" s="32" t="s">
        <v>24</v>
      </c>
      <c r="F21" s="33" t="s">
        <v>24</v>
      </c>
      <c r="G21" s="33">
        <v>0</v>
      </c>
      <c r="H21" s="202" t="str">
        <f t="shared" si="3"/>
        <v>0</v>
      </c>
      <c r="I21" s="32" t="s">
        <v>24</v>
      </c>
      <c r="J21" s="33" t="s">
        <v>24</v>
      </c>
      <c r="K21" s="33">
        <v>0</v>
      </c>
      <c r="L21" s="202" t="str">
        <f t="shared" si="4"/>
        <v>0</v>
      </c>
      <c r="M21" s="32" t="s">
        <v>24</v>
      </c>
      <c r="N21" s="33" t="s">
        <v>24</v>
      </c>
      <c r="O21" s="33">
        <v>0</v>
      </c>
      <c r="P21" s="202" t="str">
        <f t="shared" si="5"/>
        <v>0</v>
      </c>
      <c r="Q21" s="40" t="s">
        <v>24</v>
      </c>
      <c r="R21" s="41" t="s">
        <v>24</v>
      </c>
      <c r="S21" s="33">
        <v>0</v>
      </c>
      <c r="T21" s="202" t="str">
        <f t="shared" si="6"/>
        <v>0</v>
      </c>
      <c r="U21" s="32" t="s">
        <v>24</v>
      </c>
      <c r="V21" s="33" t="s">
        <v>24</v>
      </c>
      <c r="W21" s="33">
        <v>0</v>
      </c>
      <c r="X21" s="202" t="str">
        <f t="shared" si="7"/>
        <v>0</v>
      </c>
      <c r="Y21" s="32" t="s">
        <v>24</v>
      </c>
      <c r="Z21" s="33" t="s">
        <v>24</v>
      </c>
      <c r="AA21" s="33">
        <v>0</v>
      </c>
      <c r="AB21" s="202" t="str">
        <f t="shared" si="8"/>
        <v>0</v>
      </c>
      <c r="AC21" s="32" t="s">
        <v>24</v>
      </c>
      <c r="AD21" s="33" t="s">
        <v>24</v>
      </c>
      <c r="AE21" s="33">
        <v>0</v>
      </c>
      <c r="AF21" s="202" t="str">
        <f t="shared" si="9"/>
        <v>0</v>
      </c>
      <c r="AG21" s="203">
        <f t="shared" si="0"/>
        <v>0</v>
      </c>
      <c r="AH21" s="203" t="str">
        <f t="shared" si="1"/>
        <v/>
      </c>
      <c r="AI21" s="204">
        <f t="shared" si="2"/>
        <v>0</v>
      </c>
      <c r="AJ21" s="205" t="str">
        <f t="shared" si="10"/>
        <v/>
      </c>
    </row>
    <row r="22" spans="1:36" ht="27" customHeight="1" thickBot="1" x14ac:dyDescent="0.3">
      <c r="A22" s="28"/>
      <c r="B22" s="29"/>
      <c r="C22" s="122" t="s">
        <v>83</v>
      </c>
      <c r="D22" s="31"/>
      <c r="E22" s="32" t="s">
        <v>24</v>
      </c>
      <c r="F22" s="33" t="s">
        <v>24</v>
      </c>
      <c r="G22" s="20">
        <v>0</v>
      </c>
      <c r="H22" s="202" t="str">
        <f t="shared" si="3"/>
        <v>0</v>
      </c>
      <c r="I22" s="32" t="s">
        <v>24</v>
      </c>
      <c r="J22" s="33" t="s">
        <v>24</v>
      </c>
      <c r="K22" s="20">
        <v>0</v>
      </c>
      <c r="L22" s="202" t="str">
        <f t="shared" si="4"/>
        <v>0</v>
      </c>
      <c r="M22" s="32" t="s">
        <v>24</v>
      </c>
      <c r="N22" s="33" t="s">
        <v>24</v>
      </c>
      <c r="O22" s="20">
        <v>0</v>
      </c>
      <c r="P22" s="202" t="str">
        <f t="shared" si="5"/>
        <v>0</v>
      </c>
      <c r="Q22" s="32" t="s">
        <v>24</v>
      </c>
      <c r="R22" s="33" t="s">
        <v>24</v>
      </c>
      <c r="S22" s="33">
        <v>0</v>
      </c>
      <c r="T22" s="202" t="str">
        <f t="shared" si="6"/>
        <v>0</v>
      </c>
      <c r="U22" s="32" t="s">
        <v>24</v>
      </c>
      <c r="V22" s="33" t="s">
        <v>24</v>
      </c>
      <c r="W22" s="33">
        <v>0</v>
      </c>
      <c r="X22" s="202" t="str">
        <f t="shared" si="7"/>
        <v>0</v>
      </c>
      <c r="Y22" s="32" t="s">
        <v>24</v>
      </c>
      <c r="Z22" s="33" t="s">
        <v>24</v>
      </c>
      <c r="AA22" s="33">
        <v>0</v>
      </c>
      <c r="AB22" s="202" t="str">
        <f t="shared" si="8"/>
        <v>0</v>
      </c>
      <c r="AC22" s="32" t="s">
        <v>24</v>
      </c>
      <c r="AD22" s="33" t="s">
        <v>24</v>
      </c>
      <c r="AE22" s="33">
        <v>0</v>
      </c>
      <c r="AF22" s="202" t="str">
        <f t="shared" si="9"/>
        <v>0</v>
      </c>
      <c r="AG22" s="203">
        <f t="shared" si="0"/>
        <v>0</v>
      </c>
      <c r="AH22" s="203" t="str">
        <f t="shared" si="1"/>
        <v/>
      </c>
      <c r="AI22" s="204">
        <f t="shared" si="2"/>
        <v>0</v>
      </c>
      <c r="AJ22" s="205" t="str">
        <f t="shared" si="10"/>
        <v/>
      </c>
    </row>
    <row r="23" spans="1:36" ht="27" customHeight="1" thickBot="1" x14ac:dyDescent="0.3">
      <c r="A23" s="28"/>
      <c r="B23" s="29"/>
      <c r="C23" s="122" t="s">
        <v>83</v>
      </c>
      <c r="D23" s="31"/>
      <c r="E23" s="32" t="s">
        <v>24</v>
      </c>
      <c r="F23" s="33" t="s">
        <v>24</v>
      </c>
      <c r="G23" s="33">
        <v>0</v>
      </c>
      <c r="H23" s="202" t="str">
        <f t="shared" si="3"/>
        <v>0</v>
      </c>
      <c r="I23" s="32" t="s">
        <v>24</v>
      </c>
      <c r="J23" s="33" t="s">
        <v>24</v>
      </c>
      <c r="K23" s="33">
        <v>0</v>
      </c>
      <c r="L23" s="202" t="str">
        <f t="shared" si="4"/>
        <v>0</v>
      </c>
      <c r="M23" s="32" t="s">
        <v>24</v>
      </c>
      <c r="N23" s="33" t="s">
        <v>24</v>
      </c>
      <c r="O23" s="33">
        <v>0</v>
      </c>
      <c r="P23" s="202" t="str">
        <f t="shared" si="5"/>
        <v>0</v>
      </c>
      <c r="Q23" s="32" t="s">
        <v>24</v>
      </c>
      <c r="R23" s="33" t="s">
        <v>24</v>
      </c>
      <c r="S23" s="33">
        <v>0</v>
      </c>
      <c r="T23" s="202" t="str">
        <f t="shared" si="6"/>
        <v>0</v>
      </c>
      <c r="U23" s="32" t="s">
        <v>24</v>
      </c>
      <c r="V23" s="33" t="s">
        <v>24</v>
      </c>
      <c r="W23" s="33">
        <v>0</v>
      </c>
      <c r="X23" s="202" t="str">
        <f t="shared" si="7"/>
        <v>0</v>
      </c>
      <c r="Y23" s="32" t="s">
        <v>24</v>
      </c>
      <c r="Z23" s="33" t="s">
        <v>24</v>
      </c>
      <c r="AA23" s="33">
        <v>0</v>
      </c>
      <c r="AB23" s="202" t="str">
        <f t="shared" si="8"/>
        <v>0</v>
      </c>
      <c r="AC23" s="32" t="s">
        <v>24</v>
      </c>
      <c r="AD23" s="33" t="s">
        <v>24</v>
      </c>
      <c r="AE23" s="33">
        <v>0</v>
      </c>
      <c r="AF23" s="202" t="str">
        <f t="shared" si="9"/>
        <v>0</v>
      </c>
      <c r="AG23" s="203">
        <f t="shared" si="0"/>
        <v>0</v>
      </c>
      <c r="AH23" s="203" t="str">
        <f t="shared" si="1"/>
        <v/>
      </c>
      <c r="AI23" s="204">
        <f t="shared" si="2"/>
        <v>0</v>
      </c>
      <c r="AJ23" s="205" t="str">
        <f t="shared" si="10"/>
        <v/>
      </c>
    </row>
    <row r="24" spans="1:36" ht="27" customHeight="1" thickBot="1" x14ac:dyDescent="0.3">
      <c r="A24" s="28"/>
      <c r="B24" s="29"/>
      <c r="C24" s="122" t="s">
        <v>83</v>
      </c>
      <c r="D24" s="31"/>
      <c r="E24" s="32" t="s">
        <v>24</v>
      </c>
      <c r="F24" s="33" t="s">
        <v>24</v>
      </c>
      <c r="G24" s="33">
        <v>0</v>
      </c>
      <c r="H24" s="202" t="str">
        <f t="shared" si="3"/>
        <v>0</v>
      </c>
      <c r="I24" s="32" t="s">
        <v>24</v>
      </c>
      <c r="J24" s="33" t="s">
        <v>24</v>
      </c>
      <c r="K24" s="33">
        <v>0</v>
      </c>
      <c r="L24" s="202" t="str">
        <f t="shared" si="4"/>
        <v>0</v>
      </c>
      <c r="M24" s="32" t="s">
        <v>24</v>
      </c>
      <c r="N24" s="33" t="s">
        <v>24</v>
      </c>
      <c r="O24" s="33">
        <v>0</v>
      </c>
      <c r="P24" s="202" t="str">
        <f t="shared" si="5"/>
        <v>0</v>
      </c>
      <c r="Q24" s="32" t="s">
        <v>24</v>
      </c>
      <c r="R24" s="33" t="s">
        <v>24</v>
      </c>
      <c r="S24" s="33">
        <v>0</v>
      </c>
      <c r="T24" s="202" t="str">
        <f t="shared" si="6"/>
        <v>0</v>
      </c>
      <c r="U24" s="32" t="s">
        <v>24</v>
      </c>
      <c r="V24" s="33" t="s">
        <v>24</v>
      </c>
      <c r="W24" s="33">
        <v>0</v>
      </c>
      <c r="X24" s="202" t="str">
        <f t="shared" si="7"/>
        <v>0</v>
      </c>
      <c r="Y24" s="32" t="s">
        <v>24</v>
      </c>
      <c r="Z24" s="33" t="s">
        <v>24</v>
      </c>
      <c r="AA24" s="33">
        <v>0</v>
      </c>
      <c r="AB24" s="202" t="str">
        <f t="shared" si="8"/>
        <v>0</v>
      </c>
      <c r="AC24" s="32" t="s">
        <v>24</v>
      </c>
      <c r="AD24" s="33" t="s">
        <v>24</v>
      </c>
      <c r="AE24" s="33">
        <v>0</v>
      </c>
      <c r="AF24" s="202" t="str">
        <f t="shared" si="9"/>
        <v>0</v>
      </c>
      <c r="AG24" s="203">
        <f t="shared" si="0"/>
        <v>0</v>
      </c>
      <c r="AH24" s="203" t="str">
        <f t="shared" si="1"/>
        <v/>
      </c>
      <c r="AI24" s="204">
        <f t="shared" si="2"/>
        <v>0</v>
      </c>
      <c r="AJ24" s="205" t="str">
        <f t="shared" si="10"/>
        <v/>
      </c>
    </row>
    <row r="25" spans="1:36" ht="27" customHeight="1" thickBot="1" x14ac:dyDescent="0.3">
      <c r="A25" s="28"/>
      <c r="B25" s="29"/>
      <c r="C25" s="122" t="s">
        <v>83</v>
      </c>
      <c r="D25" s="31"/>
      <c r="E25" s="32" t="s">
        <v>24</v>
      </c>
      <c r="F25" s="33" t="s">
        <v>24</v>
      </c>
      <c r="G25" s="33">
        <v>0</v>
      </c>
      <c r="H25" s="202" t="str">
        <f t="shared" si="3"/>
        <v>0</v>
      </c>
      <c r="I25" s="32" t="s">
        <v>24</v>
      </c>
      <c r="J25" s="33" t="s">
        <v>24</v>
      </c>
      <c r="K25" s="33">
        <v>0</v>
      </c>
      <c r="L25" s="202" t="str">
        <f t="shared" si="4"/>
        <v>0</v>
      </c>
      <c r="M25" s="32" t="s">
        <v>24</v>
      </c>
      <c r="N25" s="33" t="s">
        <v>24</v>
      </c>
      <c r="O25" s="20">
        <v>0</v>
      </c>
      <c r="P25" s="202" t="str">
        <f t="shared" si="5"/>
        <v>0</v>
      </c>
      <c r="Q25" s="32" t="s">
        <v>24</v>
      </c>
      <c r="R25" s="33" t="s">
        <v>24</v>
      </c>
      <c r="S25" s="33">
        <v>0</v>
      </c>
      <c r="T25" s="202" t="str">
        <f t="shared" si="6"/>
        <v>0</v>
      </c>
      <c r="U25" s="32" t="s">
        <v>24</v>
      </c>
      <c r="V25" s="33" t="s">
        <v>24</v>
      </c>
      <c r="W25" s="33">
        <v>0</v>
      </c>
      <c r="X25" s="202" t="str">
        <f t="shared" si="7"/>
        <v>0</v>
      </c>
      <c r="Y25" s="32" t="s">
        <v>24</v>
      </c>
      <c r="Z25" s="33" t="s">
        <v>24</v>
      </c>
      <c r="AA25" s="33">
        <v>0</v>
      </c>
      <c r="AB25" s="202" t="str">
        <f t="shared" si="8"/>
        <v>0</v>
      </c>
      <c r="AC25" s="32" t="s">
        <v>24</v>
      </c>
      <c r="AD25" s="33" t="s">
        <v>24</v>
      </c>
      <c r="AE25" s="33">
        <v>0</v>
      </c>
      <c r="AF25" s="202" t="str">
        <f t="shared" si="9"/>
        <v>0</v>
      </c>
      <c r="AG25" s="203">
        <f t="shared" si="0"/>
        <v>0</v>
      </c>
      <c r="AH25" s="203" t="str">
        <f t="shared" si="1"/>
        <v/>
      </c>
      <c r="AI25" s="204">
        <f t="shared" si="2"/>
        <v>0</v>
      </c>
      <c r="AJ25" s="205" t="str">
        <f t="shared" si="10"/>
        <v/>
      </c>
    </row>
    <row r="26" spans="1:36" ht="27" customHeight="1" thickBot="1" x14ac:dyDescent="0.3">
      <c r="A26" s="28"/>
      <c r="B26" s="29"/>
      <c r="C26" s="122" t="s">
        <v>83</v>
      </c>
      <c r="D26" s="31"/>
      <c r="E26" s="32" t="s">
        <v>24</v>
      </c>
      <c r="F26" s="33" t="s">
        <v>24</v>
      </c>
      <c r="G26" s="33">
        <v>0</v>
      </c>
      <c r="H26" s="202" t="str">
        <f t="shared" si="3"/>
        <v>0</v>
      </c>
      <c r="I26" s="32" t="s">
        <v>24</v>
      </c>
      <c r="J26" s="33" t="s">
        <v>24</v>
      </c>
      <c r="K26" s="33">
        <v>0</v>
      </c>
      <c r="L26" s="202" t="str">
        <f t="shared" si="4"/>
        <v>0</v>
      </c>
      <c r="M26" s="32" t="s">
        <v>24</v>
      </c>
      <c r="N26" s="33" t="s">
        <v>24</v>
      </c>
      <c r="O26" s="33">
        <v>0</v>
      </c>
      <c r="P26" s="202" t="str">
        <f t="shared" si="5"/>
        <v>0</v>
      </c>
      <c r="Q26" s="32" t="s">
        <v>24</v>
      </c>
      <c r="R26" s="33" t="s">
        <v>24</v>
      </c>
      <c r="S26" s="33">
        <v>0</v>
      </c>
      <c r="T26" s="202" t="str">
        <f t="shared" si="6"/>
        <v>0</v>
      </c>
      <c r="U26" s="32" t="s">
        <v>24</v>
      </c>
      <c r="V26" s="33" t="s">
        <v>24</v>
      </c>
      <c r="W26" s="33">
        <v>0</v>
      </c>
      <c r="X26" s="202" t="str">
        <f t="shared" si="7"/>
        <v>0</v>
      </c>
      <c r="Y26" s="32" t="s">
        <v>24</v>
      </c>
      <c r="Z26" s="33" t="s">
        <v>24</v>
      </c>
      <c r="AA26" s="33">
        <v>0</v>
      </c>
      <c r="AB26" s="202" t="str">
        <f t="shared" si="8"/>
        <v>0</v>
      </c>
      <c r="AC26" s="32" t="s">
        <v>24</v>
      </c>
      <c r="AD26" s="33" t="s">
        <v>24</v>
      </c>
      <c r="AE26" s="33">
        <v>0</v>
      </c>
      <c r="AF26" s="202" t="str">
        <f t="shared" si="9"/>
        <v>0</v>
      </c>
      <c r="AG26" s="203">
        <f t="shared" si="0"/>
        <v>0</v>
      </c>
      <c r="AH26" s="203" t="str">
        <f t="shared" si="1"/>
        <v/>
      </c>
      <c r="AI26" s="204">
        <f t="shared" si="2"/>
        <v>0</v>
      </c>
      <c r="AJ26" s="205" t="str">
        <f t="shared" si="10"/>
        <v/>
      </c>
    </row>
    <row r="27" spans="1:36" ht="27" customHeight="1" thickBot="1" x14ac:dyDescent="0.3">
      <c r="A27" s="28"/>
      <c r="B27" s="29"/>
      <c r="C27" s="122" t="s">
        <v>83</v>
      </c>
      <c r="D27" s="31"/>
      <c r="E27" s="32" t="s">
        <v>24</v>
      </c>
      <c r="F27" s="33" t="s">
        <v>24</v>
      </c>
      <c r="G27" s="20">
        <v>0</v>
      </c>
      <c r="H27" s="202" t="str">
        <f t="shared" si="3"/>
        <v>0</v>
      </c>
      <c r="I27" s="32" t="s">
        <v>24</v>
      </c>
      <c r="J27" s="33" t="s">
        <v>24</v>
      </c>
      <c r="K27" s="20">
        <v>0</v>
      </c>
      <c r="L27" s="202" t="str">
        <f t="shared" si="4"/>
        <v>0</v>
      </c>
      <c r="M27" s="32" t="s">
        <v>24</v>
      </c>
      <c r="N27" s="33" t="s">
        <v>24</v>
      </c>
      <c r="O27" s="20">
        <v>0</v>
      </c>
      <c r="P27" s="202" t="str">
        <f t="shared" si="5"/>
        <v>0</v>
      </c>
      <c r="Q27" s="32" t="s">
        <v>24</v>
      </c>
      <c r="R27" s="33" t="s">
        <v>24</v>
      </c>
      <c r="S27" s="33">
        <v>0</v>
      </c>
      <c r="T27" s="202" t="str">
        <f t="shared" si="6"/>
        <v>0</v>
      </c>
      <c r="U27" s="32" t="s">
        <v>24</v>
      </c>
      <c r="V27" s="33" t="s">
        <v>24</v>
      </c>
      <c r="W27" s="33">
        <v>0</v>
      </c>
      <c r="X27" s="202" t="str">
        <f t="shared" si="7"/>
        <v>0</v>
      </c>
      <c r="Y27" s="32" t="s">
        <v>24</v>
      </c>
      <c r="Z27" s="33" t="s">
        <v>24</v>
      </c>
      <c r="AA27" s="33">
        <v>0</v>
      </c>
      <c r="AB27" s="202" t="str">
        <f t="shared" si="8"/>
        <v>0</v>
      </c>
      <c r="AC27" s="32" t="s">
        <v>24</v>
      </c>
      <c r="AD27" s="33" t="s">
        <v>24</v>
      </c>
      <c r="AE27" s="33">
        <v>0</v>
      </c>
      <c r="AF27" s="202" t="str">
        <f t="shared" si="9"/>
        <v>0</v>
      </c>
      <c r="AG27" s="203">
        <f t="shared" si="0"/>
        <v>0</v>
      </c>
      <c r="AH27" s="203" t="str">
        <f t="shared" si="1"/>
        <v/>
      </c>
      <c r="AI27" s="204">
        <f t="shared" si="2"/>
        <v>0</v>
      </c>
      <c r="AJ27" s="205" t="str">
        <f t="shared" si="10"/>
        <v/>
      </c>
    </row>
    <row r="28" spans="1:36" ht="27" customHeight="1" thickBot="1" x14ac:dyDescent="0.3">
      <c r="A28" s="102"/>
      <c r="B28" s="103"/>
      <c r="C28" s="122" t="s">
        <v>83</v>
      </c>
      <c r="D28" s="105"/>
      <c r="E28" s="18" t="s">
        <v>24</v>
      </c>
      <c r="F28" s="19" t="s">
        <v>24</v>
      </c>
      <c r="G28" s="19">
        <v>0</v>
      </c>
      <c r="H28" s="206" t="str">
        <f t="shared" si="3"/>
        <v>0</v>
      </c>
      <c r="I28" s="107" t="s">
        <v>24</v>
      </c>
      <c r="J28" s="108" t="s">
        <v>24</v>
      </c>
      <c r="K28" s="19">
        <v>0</v>
      </c>
      <c r="L28" s="206" t="str">
        <f t="shared" si="4"/>
        <v>0</v>
      </c>
      <c r="M28" s="107" t="s">
        <v>24</v>
      </c>
      <c r="N28" s="108" t="s">
        <v>24</v>
      </c>
      <c r="O28" s="19">
        <v>0</v>
      </c>
      <c r="P28" s="206" t="str">
        <f t="shared" si="5"/>
        <v>0</v>
      </c>
      <c r="Q28" s="18" t="s">
        <v>24</v>
      </c>
      <c r="R28" s="19" t="s">
        <v>24</v>
      </c>
      <c r="S28" s="19">
        <v>0</v>
      </c>
      <c r="T28" s="206" t="str">
        <f t="shared" si="6"/>
        <v>0</v>
      </c>
      <c r="U28" s="18" t="s">
        <v>24</v>
      </c>
      <c r="V28" s="19" t="s">
        <v>24</v>
      </c>
      <c r="W28" s="19">
        <v>0</v>
      </c>
      <c r="X28" s="206" t="str">
        <f t="shared" si="7"/>
        <v>0</v>
      </c>
      <c r="Y28" s="18" t="s">
        <v>24</v>
      </c>
      <c r="Z28" s="19" t="s">
        <v>24</v>
      </c>
      <c r="AA28" s="19">
        <v>0</v>
      </c>
      <c r="AB28" s="206" t="str">
        <f t="shared" si="8"/>
        <v>0</v>
      </c>
      <c r="AC28" s="18" t="s">
        <v>24</v>
      </c>
      <c r="AD28" s="19" t="s">
        <v>24</v>
      </c>
      <c r="AE28" s="19">
        <v>0</v>
      </c>
      <c r="AF28" s="206" t="str">
        <f t="shared" si="9"/>
        <v>0</v>
      </c>
      <c r="AG28" s="207">
        <f t="shared" si="0"/>
        <v>0</v>
      </c>
      <c r="AH28" s="207" t="str">
        <f t="shared" si="1"/>
        <v/>
      </c>
      <c r="AI28" s="208">
        <f t="shared" si="2"/>
        <v>0</v>
      </c>
      <c r="AJ28" s="205" t="str">
        <f t="shared" si="10"/>
        <v/>
      </c>
    </row>
    <row r="29" spans="1:36" ht="27" customHeight="1" thickBot="1" x14ac:dyDescent="0.45">
      <c r="A29" s="114"/>
      <c r="B29" s="115"/>
      <c r="C29" s="115"/>
      <c r="D29" s="115"/>
      <c r="E29" s="116"/>
      <c r="F29" s="116"/>
      <c r="G29" s="116" t="s">
        <v>25</v>
      </c>
      <c r="H29" s="119">
        <f>COUNTIF(H5:H28,"&gt;0")</f>
        <v>0</v>
      </c>
      <c r="I29" s="118"/>
      <c r="J29" s="116"/>
      <c r="K29" s="116" t="s">
        <v>25</v>
      </c>
      <c r="L29" s="119">
        <f>COUNTIF(L5:L28,"&gt;0")</f>
        <v>0</v>
      </c>
      <c r="M29" s="116"/>
      <c r="N29" s="116"/>
      <c r="O29" s="116" t="s">
        <v>25</v>
      </c>
      <c r="P29" s="119">
        <f>COUNTIF(P5:P28,"&gt;0")</f>
        <v>0</v>
      </c>
      <c r="Q29" s="116"/>
      <c r="R29" s="116"/>
      <c r="S29" s="116" t="s">
        <v>25</v>
      </c>
      <c r="T29" s="119">
        <f>COUNTIF(T5:T28,"&gt;0")</f>
        <v>0</v>
      </c>
      <c r="U29" s="116"/>
      <c r="V29" s="116"/>
      <c r="W29" s="116" t="s">
        <v>58</v>
      </c>
      <c r="X29" s="119">
        <f>COUNTIF(X5:X28,"&gt;0")</f>
        <v>0</v>
      </c>
      <c r="Y29" s="117"/>
      <c r="Z29" s="117"/>
      <c r="AA29" s="116" t="s">
        <v>25</v>
      </c>
      <c r="AB29" s="119">
        <f>COUNTIF(AB5:AB28,"&gt;0")</f>
        <v>0</v>
      </c>
      <c r="AC29" s="117"/>
      <c r="AD29" s="117"/>
      <c r="AE29" s="116" t="s">
        <v>25</v>
      </c>
      <c r="AF29" s="119">
        <f>COUNTIF(AF5:AF28,"&gt;0")</f>
        <v>0</v>
      </c>
      <c r="AG29" s="80"/>
      <c r="AH29" s="80"/>
      <c r="AI29" s="81"/>
      <c r="AJ29" s="110"/>
    </row>
    <row r="30" spans="1:36" ht="27" customHeight="1" thickBot="1" x14ac:dyDescent="0.4">
      <c r="A30" s="146" t="s">
        <v>26</v>
      </c>
      <c r="B30" s="147"/>
      <c r="C30" s="47"/>
      <c r="D30" s="48"/>
      <c r="E30" s="151" t="str">
        <f>E3</f>
        <v>LUNDI</v>
      </c>
      <c r="F30" s="152"/>
      <c r="G30" s="153" t="s">
        <v>4</v>
      </c>
      <c r="H30" s="209" t="s">
        <v>5</v>
      </c>
      <c r="I30" s="151" t="str">
        <f>I3</f>
        <v>MARDI</v>
      </c>
      <c r="J30" s="152"/>
      <c r="K30" s="155" t="s">
        <v>4</v>
      </c>
      <c r="L30" s="209" t="s">
        <v>7</v>
      </c>
      <c r="M30" s="151" t="str">
        <f>M3</f>
        <v>MERCREDI</v>
      </c>
      <c r="N30" s="152"/>
      <c r="O30" s="153" t="s">
        <v>4</v>
      </c>
      <c r="P30" s="209" t="s">
        <v>9</v>
      </c>
      <c r="Q30" s="151" t="str">
        <f>Q3</f>
        <v>JEUDI</v>
      </c>
      <c r="R30" s="152"/>
      <c r="S30" s="153" t="s">
        <v>4</v>
      </c>
      <c r="T30" s="209" t="s">
        <v>11</v>
      </c>
      <c r="U30" s="151" t="str">
        <f>U3</f>
        <v>VENDREDI</v>
      </c>
      <c r="V30" s="152"/>
      <c r="W30" s="153" t="s">
        <v>4</v>
      </c>
      <c r="X30" s="209" t="s">
        <v>13</v>
      </c>
      <c r="Y30" s="151" t="str">
        <f>Y3</f>
        <v>SAMEDI</v>
      </c>
      <c r="Z30" s="152"/>
      <c r="AA30" s="153" t="s">
        <v>4</v>
      </c>
      <c r="AB30" s="209" t="s">
        <v>15</v>
      </c>
      <c r="AC30" s="151" t="str">
        <f>AC3</f>
        <v>DIMANCHE</v>
      </c>
      <c r="AD30" s="152"/>
      <c r="AE30" s="153" t="s">
        <v>4</v>
      </c>
      <c r="AF30" s="209" t="s">
        <v>17</v>
      </c>
      <c r="AG30" s="82"/>
      <c r="AH30" s="82"/>
    </row>
    <row r="31" spans="1:36" ht="34.5" customHeight="1" thickBot="1" x14ac:dyDescent="0.3">
      <c r="A31" s="12" t="s">
        <v>20</v>
      </c>
      <c r="B31" s="12" t="s">
        <v>21</v>
      </c>
      <c r="C31" s="12" t="s">
        <v>22</v>
      </c>
      <c r="D31" s="13" t="s">
        <v>23</v>
      </c>
      <c r="E31" s="141">
        <f>E4</f>
        <v>41506</v>
      </c>
      <c r="F31" s="148"/>
      <c r="G31" s="145"/>
      <c r="H31" s="200"/>
      <c r="I31" s="141">
        <f>I4</f>
        <v>41507</v>
      </c>
      <c r="J31" s="154"/>
      <c r="K31" s="156"/>
      <c r="L31" s="200"/>
      <c r="M31" s="141">
        <f>I31+1</f>
        <v>41508</v>
      </c>
      <c r="N31" s="148"/>
      <c r="O31" s="145"/>
      <c r="P31" s="200"/>
      <c r="Q31" s="141">
        <f>M31+1</f>
        <v>41509</v>
      </c>
      <c r="R31" s="148"/>
      <c r="S31" s="145"/>
      <c r="T31" s="200"/>
      <c r="U31" s="141">
        <f>Q31+1</f>
        <v>41510</v>
      </c>
      <c r="V31" s="148"/>
      <c r="W31" s="145"/>
      <c r="X31" s="200"/>
      <c r="Y31" s="141">
        <f>U31+1</f>
        <v>41511</v>
      </c>
      <c r="Z31" s="148"/>
      <c r="AA31" s="145"/>
      <c r="AB31" s="200"/>
      <c r="AC31" s="141">
        <f>Y31+1</f>
        <v>41512</v>
      </c>
      <c r="AD31" s="148"/>
      <c r="AE31" s="145"/>
      <c r="AF31" s="200"/>
      <c r="AG31" s="82"/>
      <c r="AH31" s="82"/>
      <c r="AI31" s="49"/>
    </row>
    <row r="32" spans="1:36" ht="27" customHeight="1" thickBot="1" x14ac:dyDescent="0.3">
      <c r="A32" s="14">
        <f>A5</f>
        <v>0</v>
      </c>
      <c r="B32" s="14">
        <f>B5</f>
        <v>0</v>
      </c>
      <c r="C32" s="122" t="str">
        <f>C5</f>
        <v>Responsable</v>
      </c>
      <c r="D32" s="17">
        <f>D5</f>
        <v>0</v>
      </c>
      <c r="E32" s="18" t="s">
        <v>24</v>
      </c>
      <c r="F32" s="19" t="s">
        <v>24</v>
      </c>
      <c r="G32" s="20">
        <v>0</v>
      </c>
      <c r="H32" s="202" t="str">
        <f>IF(E32=F32,"0",F32-E32-G32)</f>
        <v>0</v>
      </c>
      <c r="I32" s="50" t="s">
        <v>24</v>
      </c>
      <c r="J32" s="87" t="s">
        <v>24</v>
      </c>
      <c r="K32" s="20">
        <v>0</v>
      </c>
      <c r="L32" s="202" t="str">
        <f>IF(I32=J32,"0",J32-I32-K32)</f>
        <v>0</v>
      </c>
      <c r="M32" s="50" t="s">
        <v>24</v>
      </c>
      <c r="N32" s="87" t="s">
        <v>24</v>
      </c>
      <c r="O32" s="20">
        <v>0</v>
      </c>
      <c r="P32" s="202" t="str">
        <f>IF(M32=N32,"0",N32-M32-O32)</f>
        <v>0</v>
      </c>
      <c r="Q32" s="50" t="s">
        <v>24</v>
      </c>
      <c r="R32" s="87" t="s">
        <v>24</v>
      </c>
      <c r="S32" s="20">
        <v>0</v>
      </c>
      <c r="T32" s="202" t="str">
        <f>IF(Q32=R32,"0",R32-Q32-S32)</f>
        <v>0</v>
      </c>
      <c r="U32" s="50" t="s">
        <v>24</v>
      </c>
      <c r="V32" s="87" t="s">
        <v>24</v>
      </c>
      <c r="W32" s="20">
        <v>0</v>
      </c>
      <c r="X32" s="202" t="str">
        <f>IF(U32=V32,"0",V32-U32-W32)</f>
        <v>0</v>
      </c>
      <c r="Y32" s="50" t="s">
        <v>24</v>
      </c>
      <c r="Z32" s="87" t="s">
        <v>24</v>
      </c>
      <c r="AA32" s="20">
        <v>0</v>
      </c>
      <c r="AB32" s="202" t="str">
        <f>IF(Y32=Z32,"0",Z32-Y32-AA32)</f>
        <v>0</v>
      </c>
      <c r="AC32" s="50" t="s">
        <v>24</v>
      </c>
      <c r="AD32" s="87" t="s">
        <v>24</v>
      </c>
      <c r="AE32" s="20">
        <v>0</v>
      </c>
      <c r="AF32" s="202" t="str">
        <f>IF(AC32=AD32,"0",AD32-AC32-AE32)</f>
        <v>0</v>
      </c>
      <c r="AG32" s="83"/>
      <c r="AH32" s="83"/>
      <c r="AI32" s="84"/>
    </row>
    <row r="33" spans="1:35" ht="27" customHeight="1" thickBot="1" x14ac:dyDescent="0.3">
      <c r="A33" s="14">
        <f t="shared" ref="A33:B33" si="11">A6</f>
        <v>0</v>
      </c>
      <c r="B33" s="14">
        <f t="shared" si="11"/>
        <v>0</v>
      </c>
      <c r="C33" s="122" t="str">
        <f t="shared" ref="C33:D55" si="12">C6</f>
        <v>Responsable</v>
      </c>
      <c r="D33" s="17">
        <f t="shared" si="12"/>
        <v>0</v>
      </c>
      <c r="E33" s="27" t="s">
        <v>24</v>
      </c>
      <c r="F33" s="20" t="s">
        <v>24</v>
      </c>
      <c r="G33" s="20">
        <v>0</v>
      </c>
      <c r="H33" s="202" t="str">
        <f t="shared" ref="H33:H55" si="13">IF(E33=F33,"0",F33-E33-G33)</f>
        <v>0</v>
      </c>
      <c r="I33" s="27" t="s">
        <v>24</v>
      </c>
      <c r="J33" s="88" t="s">
        <v>24</v>
      </c>
      <c r="K33" s="20">
        <v>0</v>
      </c>
      <c r="L33" s="202" t="str">
        <f t="shared" ref="L33:L55" si="14">IF(I33=J33,"0",J33-I33-K33)</f>
        <v>0</v>
      </c>
      <c r="M33" s="27" t="s">
        <v>24</v>
      </c>
      <c r="N33" s="88" t="s">
        <v>24</v>
      </c>
      <c r="O33" s="20">
        <v>0</v>
      </c>
      <c r="P33" s="202" t="str">
        <f t="shared" ref="P33:P55" si="15">IF(M33=N33,"0",N33-M33-O33)</f>
        <v>0</v>
      </c>
      <c r="Q33" s="27" t="s">
        <v>24</v>
      </c>
      <c r="R33" s="88" t="s">
        <v>24</v>
      </c>
      <c r="S33" s="20">
        <v>0</v>
      </c>
      <c r="T33" s="202" t="str">
        <f t="shared" ref="T33:T55" si="16">IF(Q33=R33,"0",R33-Q33-S33)</f>
        <v>0</v>
      </c>
      <c r="U33" s="27" t="s">
        <v>24</v>
      </c>
      <c r="V33" s="88" t="s">
        <v>24</v>
      </c>
      <c r="W33" s="20">
        <v>0</v>
      </c>
      <c r="X33" s="202" t="str">
        <f t="shared" ref="X33:X55" si="17">IF(U33=V33,"0",V33-U33-W33)</f>
        <v>0</v>
      </c>
      <c r="Y33" s="27" t="s">
        <v>24</v>
      </c>
      <c r="Z33" s="88" t="s">
        <v>24</v>
      </c>
      <c r="AA33" s="20">
        <v>0</v>
      </c>
      <c r="AB33" s="202" t="str">
        <f t="shared" ref="AB33:AB55" si="18">IF(Y33=Z33,"0",Z33-Y33-AA33)</f>
        <v>0</v>
      </c>
      <c r="AC33" s="27" t="s">
        <v>24</v>
      </c>
      <c r="AD33" s="88" t="s">
        <v>24</v>
      </c>
      <c r="AE33" s="20">
        <v>0</v>
      </c>
      <c r="AF33" s="202" t="str">
        <f t="shared" ref="AF33:AF55" si="19">IF(AC33=AD33,"0",AD33-AC33-AE33)</f>
        <v>0</v>
      </c>
      <c r="AG33" s="83"/>
      <c r="AH33" s="83"/>
      <c r="AI33" s="84"/>
    </row>
    <row r="34" spans="1:35" ht="27" customHeight="1" thickBot="1" x14ac:dyDescent="0.3">
      <c r="A34" s="14">
        <f t="shared" ref="A34:B34" si="20">A7</f>
        <v>0</v>
      </c>
      <c r="B34" s="14">
        <f t="shared" si="20"/>
        <v>0</v>
      </c>
      <c r="C34" s="122" t="str">
        <f t="shared" si="12"/>
        <v>Serveur</v>
      </c>
      <c r="D34" s="17">
        <f t="shared" si="12"/>
        <v>0</v>
      </c>
      <c r="E34" s="32" t="s">
        <v>24</v>
      </c>
      <c r="F34" s="33" t="s">
        <v>24</v>
      </c>
      <c r="G34" s="33">
        <v>0</v>
      </c>
      <c r="H34" s="202" t="str">
        <f t="shared" si="13"/>
        <v>0</v>
      </c>
      <c r="I34" s="32" t="s">
        <v>24</v>
      </c>
      <c r="J34" s="89" t="s">
        <v>24</v>
      </c>
      <c r="K34" s="33">
        <v>0</v>
      </c>
      <c r="L34" s="202" t="str">
        <f t="shared" si="14"/>
        <v>0</v>
      </c>
      <c r="M34" s="32" t="s">
        <v>24</v>
      </c>
      <c r="N34" s="89" t="s">
        <v>24</v>
      </c>
      <c r="O34" s="33">
        <v>0</v>
      </c>
      <c r="P34" s="202" t="str">
        <f t="shared" si="15"/>
        <v>0</v>
      </c>
      <c r="Q34" s="32" t="s">
        <v>24</v>
      </c>
      <c r="R34" s="89" t="s">
        <v>24</v>
      </c>
      <c r="S34" s="33">
        <v>0</v>
      </c>
      <c r="T34" s="202" t="str">
        <f t="shared" si="16"/>
        <v>0</v>
      </c>
      <c r="U34" s="32" t="s">
        <v>24</v>
      </c>
      <c r="V34" s="89" t="s">
        <v>24</v>
      </c>
      <c r="W34" s="33">
        <v>0</v>
      </c>
      <c r="X34" s="202" t="str">
        <f t="shared" si="17"/>
        <v>0</v>
      </c>
      <c r="Y34" s="32" t="s">
        <v>24</v>
      </c>
      <c r="Z34" s="89" t="s">
        <v>24</v>
      </c>
      <c r="AA34" s="33">
        <v>0</v>
      </c>
      <c r="AB34" s="202" t="str">
        <f t="shared" si="18"/>
        <v>0</v>
      </c>
      <c r="AC34" s="32" t="s">
        <v>24</v>
      </c>
      <c r="AD34" s="89" t="s">
        <v>24</v>
      </c>
      <c r="AE34" s="33">
        <v>0</v>
      </c>
      <c r="AF34" s="202" t="str">
        <f t="shared" si="19"/>
        <v>0</v>
      </c>
      <c r="AG34" s="83"/>
      <c r="AH34" s="83"/>
      <c r="AI34" s="84"/>
    </row>
    <row r="35" spans="1:35" ht="27" customHeight="1" thickBot="1" x14ac:dyDescent="0.3">
      <c r="A35" s="14">
        <f t="shared" ref="A35:B35" si="21">A8</f>
        <v>0</v>
      </c>
      <c r="B35" s="14">
        <f t="shared" si="21"/>
        <v>0</v>
      </c>
      <c r="C35" s="122" t="str">
        <f t="shared" si="12"/>
        <v>Serveur</v>
      </c>
      <c r="D35" s="17">
        <f t="shared" si="12"/>
        <v>0</v>
      </c>
      <c r="E35" s="32" t="s">
        <v>24</v>
      </c>
      <c r="F35" s="33" t="s">
        <v>24</v>
      </c>
      <c r="G35" s="33">
        <v>0</v>
      </c>
      <c r="H35" s="202" t="str">
        <f t="shared" si="13"/>
        <v>0</v>
      </c>
      <c r="I35" s="32" t="s">
        <v>24</v>
      </c>
      <c r="J35" s="90" t="s">
        <v>24</v>
      </c>
      <c r="K35" s="33">
        <v>0</v>
      </c>
      <c r="L35" s="202" t="str">
        <f t="shared" si="14"/>
        <v>0</v>
      </c>
      <c r="M35" s="32" t="s">
        <v>24</v>
      </c>
      <c r="N35" s="90" t="s">
        <v>24</v>
      </c>
      <c r="O35" s="20">
        <v>0</v>
      </c>
      <c r="P35" s="202" t="str">
        <f t="shared" si="15"/>
        <v>0</v>
      </c>
      <c r="Q35" s="32" t="s">
        <v>24</v>
      </c>
      <c r="R35" s="90" t="s">
        <v>24</v>
      </c>
      <c r="S35" s="33">
        <v>0</v>
      </c>
      <c r="T35" s="202" t="str">
        <f t="shared" si="16"/>
        <v>0</v>
      </c>
      <c r="U35" s="32" t="s">
        <v>24</v>
      </c>
      <c r="V35" s="90" t="s">
        <v>24</v>
      </c>
      <c r="W35" s="33">
        <v>0</v>
      </c>
      <c r="X35" s="202" t="str">
        <f t="shared" si="17"/>
        <v>0</v>
      </c>
      <c r="Y35" s="32" t="s">
        <v>24</v>
      </c>
      <c r="Z35" s="90" t="s">
        <v>24</v>
      </c>
      <c r="AA35" s="33">
        <v>0</v>
      </c>
      <c r="AB35" s="202" t="str">
        <f t="shared" si="18"/>
        <v>0</v>
      </c>
      <c r="AC35" s="32" t="s">
        <v>24</v>
      </c>
      <c r="AD35" s="90" t="s">
        <v>24</v>
      </c>
      <c r="AE35" s="33">
        <v>0</v>
      </c>
      <c r="AF35" s="202" t="str">
        <f t="shared" si="19"/>
        <v>0</v>
      </c>
      <c r="AG35" s="85"/>
      <c r="AH35" s="85"/>
      <c r="AI35" s="86"/>
    </row>
    <row r="36" spans="1:35" ht="27" customHeight="1" thickBot="1" x14ac:dyDescent="0.3">
      <c r="A36" s="14">
        <f t="shared" ref="A36:B36" si="22">A9</f>
        <v>0</v>
      </c>
      <c r="B36" s="14">
        <f t="shared" si="22"/>
        <v>0</v>
      </c>
      <c r="C36" s="122" t="str">
        <f t="shared" si="12"/>
        <v>Serveur</v>
      </c>
      <c r="D36" s="17">
        <f t="shared" si="12"/>
        <v>0</v>
      </c>
      <c r="E36" s="32" t="s">
        <v>24</v>
      </c>
      <c r="F36" s="33" t="s">
        <v>24</v>
      </c>
      <c r="G36" s="33">
        <v>0</v>
      </c>
      <c r="H36" s="202" t="str">
        <f t="shared" si="13"/>
        <v>0</v>
      </c>
      <c r="I36" s="32" t="s">
        <v>24</v>
      </c>
      <c r="J36" s="90" t="s">
        <v>24</v>
      </c>
      <c r="K36" s="33">
        <v>0</v>
      </c>
      <c r="L36" s="202" t="str">
        <f t="shared" si="14"/>
        <v>0</v>
      </c>
      <c r="M36" s="32" t="s">
        <v>24</v>
      </c>
      <c r="N36" s="90" t="s">
        <v>24</v>
      </c>
      <c r="O36" s="33">
        <v>0</v>
      </c>
      <c r="P36" s="202" t="str">
        <f t="shared" si="15"/>
        <v>0</v>
      </c>
      <c r="Q36" s="32" t="s">
        <v>24</v>
      </c>
      <c r="R36" s="90" t="s">
        <v>24</v>
      </c>
      <c r="S36" s="33">
        <v>0</v>
      </c>
      <c r="T36" s="202" t="str">
        <f t="shared" si="16"/>
        <v>0</v>
      </c>
      <c r="U36" s="32" t="s">
        <v>24</v>
      </c>
      <c r="V36" s="90" t="s">
        <v>24</v>
      </c>
      <c r="W36" s="33">
        <v>0</v>
      </c>
      <c r="X36" s="202" t="str">
        <f t="shared" si="17"/>
        <v>0</v>
      </c>
      <c r="Y36" s="32" t="s">
        <v>24</v>
      </c>
      <c r="Z36" s="90" t="s">
        <v>24</v>
      </c>
      <c r="AA36" s="33">
        <v>0</v>
      </c>
      <c r="AB36" s="202" t="str">
        <f t="shared" si="18"/>
        <v>0</v>
      </c>
      <c r="AC36" s="32" t="s">
        <v>24</v>
      </c>
      <c r="AD36" s="90" t="s">
        <v>24</v>
      </c>
      <c r="AE36" s="33">
        <v>0</v>
      </c>
      <c r="AF36" s="202" t="str">
        <f t="shared" si="19"/>
        <v>0</v>
      </c>
      <c r="AG36" s="85"/>
      <c r="AH36" s="85"/>
      <c r="AI36" s="86"/>
    </row>
    <row r="37" spans="1:35" ht="27" customHeight="1" thickBot="1" x14ac:dyDescent="0.3">
      <c r="A37" s="14">
        <f t="shared" ref="A37:B37" si="23">A10</f>
        <v>0</v>
      </c>
      <c r="B37" s="14">
        <f t="shared" si="23"/>
        <v>0</v>
      </c>
      <c r="C37" s="122" t="str">
        <f t="shared" si="12"/>
        <v>Serveur</v>
      </c>
      <c r="D37" s="17">
        <f t="shared" si="12"/>
        <v>0</v>
      </c>
      <c r="E37" s="32" t="s">
        <v>24</v>
      </c>
      <c r="F37" s="33" t="s">
        <v>24</v>
      </c>
      <c r="G37" s="20">
        <v>0</v>
      </c>
      <c r="H37" s="202" t="str">
        <f t="shared" si="13"/>
        <v>0</v>
      </c>
      <c r="I37" s="32" t="s">
        <v>24</v>
      </c>
      <c r="J37" s="90" t="s">
        <v>24</v>
      </c>
      <c r="K37" s="20">
        <v>0</v>
      </c>
      <c r="L37" s="202" t="str">
        <f t="shared" si="14"/>
        <v>0</v>
      </c>
      <c r="M37" s="32" t="s">
        <v>24</v>
      </c>
      <c r="N37" s="90" t="s">
        <v>24</v>
      </c>
      <c r="O37" s="20">
        <v>0</v>
      </c>
      <c r="P37" s="202" t="str">
        <f t="shared" si="15"/>
        <v>0</v>
      </c>
      <c r="Q37" s="32" t="s">
        <v>24</v>
      </c>
      <c r="R37" s="90" t="s">
        <v>24</v>
      </c>
      <c r="S37" s="33">
        <v>0</v>
      </c>
      <c r="T37" s="202" t="str">
        <f t="shared" si="16"/>
        <v>0</v>
      </c>
      <c r="U37" s="32" t="s">
        <v>24</v>
      </c>
      <c r="V37" s="90" t="s">
        <v>24</v>
      </c>
      <c r="W37" s="33">
        <v>0</v>
      </c>
      <c r="X37" s="202" t="str">
        <f t="shared" si="17"/>
        <v>0</v>
      </c>
      <c r="Y37" s="32" t="s">
        <v>24</v>
      </c>
      <c r="Z37" s="90" t="s">
        <v>24</v>
      </c>
      <c r="AA37" s="33">
        <v>0</v>
      </c>
      <c r="AB37" s="202" t="str">
        <f t="shared" si="18"/>
        <v>0</v>
      </c>
      <c r="AC37" s="32" t="s">
        <v>24</v>
      </c>
      <c r="AD37" s="90" t="s">
        <v>24</v>
      </c>
      <c r="AE37" s="33">
        <v>0</v>
      </c>
      <c r="AF37" s="202" t="str">
        <f t="shared" si="19"/>
        <v>0</v>
      </c>
      <c r="AG37" s="85"/>
      <c r="AH37" s="85"/>
      <c r="AI37" s="86"/>
    </row>
    <row r="38" spans="1:35" ht="27" customHeight="1" thickBot="1" x14ac:dyDescent="0.3">
      <c r="A38" s="14">
        <f t="shared" ref="A38:B38" si="24">A11</f>
        <v>0</v>
      </c>
      <c r="B38" s="14">
        <f t="shared" si="24"/>
        <v>0</v>
      </c>
      <c r="C38" s="122" t="str">
        <f t="shared" si="12"/>
        <v>Serveur</v>
      </c>
      <c r="D38" s="17">
        <f t="shared" si="12"/>
        <v>0</v>
      </c>
      <c r="E38" s="32" t="s">
        <v>24</v>
      </c>
      <c r="F38" s="33" t="s">
        <v>24</v>
      </c>
      <c r="G38" s="33">
        <v>0</v>
      </c>
      <c r="H38" s="202" t="str">
        <f t="shared" si="13"/>
        <v>0</v>
      </c>
      <c r="I38" s="32" t="s">
        <v>24</v>
      </c>
      <c r="J38" s="90" t="s">
        <v>24</v>
      </c>
      <c r="K38" s="33">
        <v>0</v>
      </c>
      <c r="L38" s="202" t="str">
        <f t="shared" si="14"/>
        <v>0</v>
      </c>
      <c r="M38" s="32" t="s">
        <v>24</v>
      </c>
      <c r="N38" s="90" t="s">
        <v>24</v>
      </c>
      <c r="O38" s="33">
        <v>0</v>
      </c>
      <c r="P38" s="202" t="str">
        <f t="shared" si="15"/>
        <v>0</v>
      </c>
      <c r="Q38" s="32" t="s">
        <v>24</v>
      </c>
      <c r="R38" s="90" t="s">
        <v>24</v>
      </c>
      <c r="S38" s="33">
        <v>0</v>
      </c>
      <c r="T38" s="202" t="str">
        <f t="shared" si="16"/>
        <v>0</v>
      </c>
      <c r="U38" s="32" t="s">
        <v>24</v>
      </c>
      <c r="V38" s="90" t="s">
        <v>24</v>
      </c>
      <c r="W38" s="33">
        <v>0</v>
      </c>
      <c r="X38" s="202" t="str">
        <f t="shared" si="17"/>
        <v>0</v>
      </c>
      <c r="Y38" s="32" t="s">
        <v>24</v>
      </c>
      <c r="Z38" s="90" t="s">
        <v>24</v>
      </c>
      <c r="AA38" s="33">
        <v>0</v>
      </c>
      <c r="AB38" s="202" t="str">
        <f t="shared" si="18"/>
        <v>0</v>
      </c>
      <c r="AC38" s="32" t="s">
        <v>24</v>
      </c>
      <c r="AD38" s="90" t="s">
        <v>24</v>
      </c>
      <c r="AE38" s="33">
        <v>0</v>
      </c>
      <c r="AF38" s="202" t="str">
        <f t="shared" si="19"/>
        <v>0</v>
      </c>
      <c r="AG38" s="85"/>
      <c r="AH38" s="85"/>
      <c r="AI38" s="86"/>
    </row>
    <row r="39" spans="1:35" ht="27" customHeight="1" thickBot="1" x14ac:dyDescent="0.3">
      <c r="A39" s="14">
        <f t="shared" ref="A39:B39" si="25">A12</f>
        <v>0</v>
      </c>
      <c r="B39" s="14">
        <f t="shared" si="25"/>
        <v>0</v>
      </c>
      <c r="C39" s="122" t="str">
        <f t="shared" si="12"/>
        <v>Serveur</v>
      </c>
      <c r="D39" s="17">
        <f t="shared" si="12"/>
        <v>0</v>
      </c>
      <c r="E39" s="32" t="s">
        <v>24</v>
      </c>
      <c r="F39" s="33" t="s">
        <v>24</v>
      </c>
      <c r="G39" s="33">
        <v>0</v>
      </c>
      <c r="H39" s="202" t="str">
        <f t="shared" si="13"/>
        <v>0</v>
      </c>
      <c r="I39" s="32" t="s">
        <v>24</v>
      </c>
      <c r="J39" s="90" t="s">
        <v>24</v>
      </c>
      <c r="K39" s="33">
        <v>0</v>
      </c>
      <c r="L39" s="202" t="str">
        <f t="shared" si="14"/>
        <v>0</v>
      </c>
      <c r="M39" s="32" t="s">
        <v>24</v>
      </c>
      <c r="N39" s="90" t="s">
        <v>24</v>
      </c>
      <c r="O39" s="20">
        <v>0</v>
      </c>
      <c r="P39" s="202" t="str">
        <f t="shared" si="15"/>
        <v>0</v>
      </c>
      <c r="Q39" s="32" t="s">
        <v>24</v>
      </c>
      <c r="R39" s="90" t="s">
        <v>24</v>
      </c>
      <c r="S39" s="33">
        <v>0</v>
      </c>
      <c r="T39" s="202" t="str">
        <f t="shared" si="16"/>
        <v>0</v>
      </c>
      <c r="U39" s="32" t="s">
        <v>24</v>
      </c>
      <c r="V39" s="90" t="s">
        <v>24</v>
      </c>
      <c r="W39" s="33">
        <v>0</v>
      </c>
      <c r="X39" s="202" t="str">
        <f t="shared" si="17"/>
        <v>0</v>
      </c>
      <c r="Y39" s="32" t="s">
        <v>24</v>
      </c>
      <c r="Z39" s="90" t="s">
        <v>24</v>
      </c>
      <c r="AA39" s="33">
        <v>0</v>
      </c>
      <c r="AB39" s="202" t="str">
        <f t="shared" si="18"/>
        <v>0</v>
      </c>
      <c r="AC39" s="32" t="s">
        <v>24</v>
      </c>
      <c r="AD39" s="90" t="s">
        <v>24</v>
      </c>
      <c r="AE39" s="33">
        <v>0</v>
      </c>
      <c r="AF39" s="202" t="str">
        <f t="shared" si="19"/>
        <v>0</v>
      </c>
      <c r="AG39" s="85"/>
      <c r="AH39" s="85"/>
      <c r="AI39" s="86"/>
    </row>
    <row r="40" spans="1:35" ht="27" customHeight="1" thickBot="1" x14ac:dyDescent="0.3">
      <c r="A40" s="14">
        <f t="shared" ref="A40:B40" si="26">A13</f>
        <v>0</v>
      </c>
      <c r="B40" s="14">
        <f t="shared" si="26"/>
        <v>0</v>
      </c>
      <c r="C40" s="122" t="str">
        <f t="shared" si="12"/>
        <v>Serveur</v>
      </c>
      <c r="D40" s="17">
        <f t="shared" si="12"/>
        <v>0</v>
      </c>
      <c r="E40" s="32" t="s">
        <v>24</v>
      </c>
      <c r="F40" s="33" t="s">
        <v>24</v>
      </c>
      <c r="G40" s="33">
        <v>0</v>
      </c>
      <c r="H40" s="202" t="str">
        <f t="shared" si="13"/>
        <v>0</v>
      </c>
      <c r="I40" s="32" t="s">
        <v>24</v>
      </c>
      <c r="J40" s="90" t="s">
        <v>24</v>
      </c>
      <c r="K40" s="33">
        <v>0</v>
      </c>
      <c r="L40" s="202" t="str">
        <f t="shared" si="14"/>
        <v>0</v>
      </c>
      <c r="M40" s="32" t="s">
        <v>24</v>
      </c>
      <c r="N40" s="90" t="s">
        <v>24</v>
      </c>
      <c r="O40" s="33">
        <v>0</v>
      </c>
      <c r="P40" s="202" t="str">
        <f t="shared" si="15"/>
        <v>0</v>
      </c>
      <c r="Q40" s="32" t="s">
        <v>24</v>
      </c>
      <c r="R40" s="90" t="s">
        <v>24</v>
      </c>
      <c r="S40" s="33">
        <v>0</v>
      </c>
      <c r="T40" s="202" t="str">
        <f t="shared" si="16"/>
        <v>0</v>
      </c>
      <c r="U40" s="32" t="s">
        <v>24</v>
      </c>
      <c r="V40" s="90" t="s">
        <v>24</v>
      </c>
      <c r="W40" s="33">
        <v>0</v>
      </c>
      <c r="X40" s="202" t="str">
        <f t="shared" si="17"/>
        <v>0</v>
      </c>
      <c r="Y40" s="32" t="s">
        <v>24</v>
      </c>
      <c r="Z40" s="90" t="s">
        <v>24</v>
      </c>
      <c r="AA40" s="33">
        <v>0</v>
      </c>
      <c r="AB40" s="202" t="str">
        <f t="shared" si="18"/>
        <v>0</v>
      </c>
      <c r="AC40" s="32" t="s">
        <v>24</v>
      </c>
      <c r="AD40" s="90" t="s">
        <v>24</v>
      </c>
      <c r="AE40" s="33">
        <v>0</v>
      </c>
      <c r="AF40" s="202" t="str">
        <f t="shared" si="19"/>
        <v>0</v>
      </c>
      <c r="AG40" s="85"/>
      <c r="AH40" s="85"/>
      <c r="AI40" s="86"/>
    </row>
    <row r="41" spans="1:35" ht="27" customHeight="1" thickBot="1" x14ac:dyDescent="0.3">
      <c r="A41" s="14">
        <f t="shared" ref="A41:B41" si="27">A14</f>
        <v>0</v>
      </c>
      <c r="B41" s="14">
        <f t="shared" si="27"/>
        <v>0</v>
      </c>
      <c r="C41" s="122" t="str">
        <f t="shared" si="12"/>
        <v>Serveur</v>
      </c>
      <c r="D41" s="17">
        <f t="shared" si="12"/>
        <v>0</v>
      </c>
      <c r="E41" s="32" t="s">
        <v>24</v>
      </c>
      <c r="F41" s="33" t="s">
        <v>24</v>
      </c>
      <c r="G41" s="20">
        <v>0</v>
      </c>
      <c r="H41" s="202" t="str">
        <f t="shared" si="13"/>
        <v>0</v>
      </c>
      <c r="I41" s="32" t="s">
        <v>24</v>
      </c>
      <c r="J41" s="90" t="s">
        <v>24</v>
      </c>
      <c r="K41" s="20">
        <v>0</v>
      </c>
      <c r="L41" s="202" t="str">
        <f t="shared" si="14"/>
        <v>0</v>
      </c>
      <c r="M41" s="32" t="s">
        <v>24</v>
      </c>
      <c r="N41" s="90" t="s">
        <v>24</v>
      </c>
      <c r="O41" s="20">
        <v>0</v>
      </c>
      <c r="P41" s="202" t="str">
        <f t="shared" si="15"/>
        <v>0</v>
      </c>
      <c r="Q41" s="32" t="s">
        <v>24</v>
      </c>
      <c r="R41" s="90" t="s">
        <v>24</v>
      </c>
      <c r="S41" s="33">
        <v>0</v>
      </c>
      <c r="T41" s="202" t="str">
        <f t="shared" si="16"/>
        <v>0</v>
      </c>
      <c r="U41" s="32" t="s">
        <v>24</v>
      </c>
      <c r="V41" s="90" t="s">
        <v>24</v>
      </c>
      <c r="W41" s="33">
        <v>0</v>
      </c>
      <c r="X41" s="202" t="str">
        <f t="shared" si="17"/>
        <v>0</v>
      </c>
      <c r="Y41" s="32" t="s">
        <v>24</v>
      </c>
      <c r="Z41" s="90" t="s">
        <v>24</v>
      </c>
      <c r="AA41" s="33">
        <v>0</v>
      </c>
      <c r="AB41" s="202" t="str">
        <f t="shared" si="18"/>
        <v>0</v>
      </c>
      <c r="AC41" s="32" t="s">
        <v>24</v>
      </c>
      <c r="AD41" s="90" t="s">
        <v>24</v>
      </c>
      <c r="AE41" s="33">
        <v>0</v>
      </c>
      <c r="AF41" s="202" t="str">
        <f t="shared" si="19"/>
        <v>0</v>
      </c>
      <c r="AG41" s="85"/>
      <c r="AH41" s="85"/>
      <c r="AI41" s="86"/>
    </row>
    <row r="42" spans="1:35" ht="27" customHeight="1" thickBot="1" x14ac:dyDescent="0.3">
      <c r="A42" s="14">
        <f t="shared" ref="A42:B42" si="28">A15</f>
        <v>0</v>
      </c>
      <c r="B42" s="14">
        <f t="shared" si="28"/>
        <v>0</v>
      </c>
      <c r="C42" s="122" t="str">
        <f t="shared" si="12"/>
        <v>Serveur</v>
      </c>
      <c r="D42" s="17">
        <f t="shared" si="12"/>
        <v>0</v>
      </c>
      <c r="E42" s="32" t="s">
        <v>24</v>
      </c>
      <c r="F42" s="33" t="s">
        <v>24</v>
      </c>
      <c r="G42" s="33">
        <v>0</v>
      </c>
      <c r="H42" s="202" t="str">
        <f t="shared" si="13"/>
        <v>0</v>
      </c>
      <c r="I42" s="32" t="s">
        <v>24</v>
      </c>
      <c r="J42" s="90" t="s">
        <v>24</v>
      </c>
      <c r="K42" s="33">
        <v>0</v>
      </c>
      <c r="L42" s="202" t="str">
        <f t="shared" si="14"/>
        <v>0</v>
      </c>
      <c r="M42" s="32" t="s">
        <v>24</v>
      </c>
      <c r="N42" s="90" t="s">
        <v>24</v>
      </c>
      <c r="O42" s="33">
        <v>0</v>
      </c>
      <c r="P42" s="202" t="str">
        <f t="shared" si="15"/>
        <v>0</v>
      </c>
      <c r="Q42" s="32" t="s">
        <v>24</v>
      </c>
      <c r="R42" s="90" t="s">
        <v>24</v>
      </c>
      <c r="S42" s="33">
        <v>0</v>
      </c>
      <c r="T42" s="202" t="str">
        <f t="shared" si="16"/>
        <v>0</v>
      </c>
      <c r="U42" s="32" t="s">
        <v>24</v>
      </c>
      <c r="V42" s="90" t="s">
        <v>24</v>
      </c>
      <c r="W42" s="33">
        <v>0</v>
      </c>
      <c r="X42" s="202" t="str">
        <f t="shared" si="17"/>
        <v>0</v>
      </c>
      <c r="Y42" s="32" t="s">
        <v>24</v>
      </c>
      <c r="Z42" s="90" t="s">
        <v>24</v>
      </c>
      <c r="AA42" s="33">
        <v>0</v>
      </c>
      <c r="AB42" s="202" t="str">
        <f t="shared" si="18"/>
        <v>0</v>
      </c>
      <c r="AC42" s="32" t="s">
        <v>24</v>
      </c>
      <c r="AD42" s="90" t="s">
        <v>24</v>
      </c>
      <c r="AE42" s="33">
        <v>0</v>
      </c>
      <c r="AF42" s="202" t="str">
        <f t="shared" si="19"/>
        <v>0</v>
      </c>
      <c r="AG42" s="85"/>
      <c r="AH42" s="85"/>
      <c r="AI42" s="86"/>
    </row>
    <row r="43" spans="1:35" ht="27" customHeight="1" thickBot="1" x14ac:dyDescent="0.3">
      <c r="A43" s="14">
        <f t="shared" ref="A43:B43" si="29">A16</f>
        <v>0</v>
      </c>
      <c r="B43" s="14">
        <f t="shared" si="29"/>
        <v>0</v>
      </c>
      <c r="C43" s="122" t="str">
        <f t="shared" si="12"/>
        <v>Serveur</v>
      </c>
      <c r="D43" s="17">
        <f t="shared" si="12"/>
        <v>0</v>
      </c>
      <c r="E43" s="32" t="s">
        <v>24</v>
      </c>
      <c r="F43" s="33" t="s">
        <v>24</v>
      </c>
      <c r="G43" s="33">
        <v>0</v>
      </c>
      <c r="H43" s="202" t="str">
        <f t="shared" si="13"/>
        <v>0</v>
      </c>
      <c r="I43" s="32" t="s">
        <v>24</v>
      </c>
      <c r="J43" s="90" t="s">
        <v>24</v>
      </c>
      <c r="K43" s="33">
        <v>0</v>
      </c>
      <c r="L43" s="202" t="str">
        <f t="shared" si="14"/>
        <v>0</v>
      </c>
      <c r="M43" s="32" t="s">
        <v>24</v>
      </c>
      <c r="N43" s="90" t="s">
        <v>24</v>
      </c>
      <c r="O43" s="20">
        <v>0</v>
      </c>
      <c r="P43" s="202" t="str">
        <f t="shared" si="15"/>
        <v>0</v>
      </c>
      <c r="Q43" s="32" t="s">
        <v>24</v>
      </c>
      <c r="R43" s="90" t="s">
        <v>24</v>
      </c>
      <c r="S43" s="33">
        <v>0</v>
      </c>
      <c r="T43" s="202" t="str">
        <f t="shared" si="16"/>
        <v>0</v>
      </c>
      <c r="U43" s="32" t="s">
        <v>24</v>
      </c>
      <c r="V43" s="90" t="s">
        <v>24</v>
      </c>
      <c r="W43" s="33">
        <v>0</v>
      </c>
      <c r="X43" s="202" t="str">
        <f t="shared" si="17"/>
        <v>0</v>
      </c>
      <c r="Y43" s="32" t="s">
        <v>24</v>
      </c>
      <c r="Z43" s="90" t="s">
        <v>24</v>
      </c>
      <c r="AA43" s="33">
        <v>0</v>
      </c>
      <c r="AB43" s="202" t="str">
        <f t="shared" si="18"/>
        <v>0</v>
      </c>
      <c r="AC43" s="32" t="s">
        <v>24</v>
      </c>
      <c r="AD43" s="90" t="s">
        <v>24</v>
      </c>
      <c r="AE43" s="33">
        <v>0</v>
      </c>
      <c r="AF43" s="202" t="str">
        <f t="shared" si="19"/>
        <v>0</v>
      </c>
      <c r="AG43" s="85"/>
      <c r="AH43" s="85"/>
      <c r="AI43" s="86"/>
    </row>
    <row r="44" spans="1:35" ht="27" customHeight="1" thickBot="1" x14ac:dyDescent="0.3">
      <c r="A44" s="14">
        <f t="shared" ref="A44:B44" si="30">A17</f>
        <v>0</v>
      </c>
      <c r="B44" s="14">
        <f t="shared" si="30"/>
        <v>0</v>
      </c>
      <c r="C44" s="122" t="str">
        <f t="shared" si="12"/>
        <v>Serveur</v>
      </c>
      <c r="D44" s="17">
        <f t="shared" si="12"/>
        <v>0</v>
      </c>
      <c r="E44" s="32" t="s">
        <v>24</v>
      </c>
      <c r="F44" s="33" t="s">
        <v>24</v>
      </c>
      <c r="G44" s="33">
        <v>0</v>
      </c>
      <c r="H44" s="202" t="str">
        <f t="shared" si="13"/>
        <v>0</v>
      </c>
      <c r="I44" s="32" t="s">
        <v>24</v>
      </c>
      <c r="J44" s="90" t="s">
        <v>24</v>
      </c>
      <c r="K44" s="33">
        <v>0</v>
      </c>
      <c r="L44" s="202" t="str">
        <f t="shared" si="14"/>
        <v>0</v>
      </c>
      <c r="M44" s="32" t="s">
        <v>24</v>
      </c>
      <c r="N44" s="90" t="s">
        <v>24</v>
      </c>
      <c r="O44" s="33">
        <v>0</v>
      </c>
      <c r="P44" s="202" t="str">
        <f t="shared" si="15"/>
        <v>0</v>
      </c>
      <c r="Q44" s="32" t="s">
        <v>24</v>
      </c>
      <c r="R44" s="90" t="s">
        <v>24</v>
      </c>
      <c r="S44" s="33">
        <v>0</v>
      </c>
      <c r="T44" s="202" t="str">
        <f t="shared" si="16"/>
        <v>0</v>
      </c>
      <c r="U44" s="32" t="s">
        <v>24</v>
      </c>
      <c r="V44" s="90" t="s">
        <v>24</v>
      </c>
      <c r="W44" s="33">
        <v>0</v>
      </c>
      <c r="X44" s="202" t="str">
        <f t="shared" si="17"/>
        <v>0</v>
      </c>
      <c r="Y44" s="32" t="s">
        <v>24</v>
      </c>
      <c r="Z44" s="90" t="s">
        <v>24</v>
      </c>
      <c r="AA44" s="33">
        <v>0</v>
      </c>
      <c r="AB44" s="202" t="str">
        <f t="shared" si="18"/>
        <v>0</v>
      </c>
      <c r="AC44" s="32" t="s">
        <v>24</v>
      </c>
      <c r="AD44" s="90" t="s">
        <v>24</v>
      </c>
      <c r="AE44" s="33">
        <v>0</v>
      </c>
      <c r="AF44" s="202" t="str">
        <f t="shared" si="19"/>
        <v>0</v>
      </c>
      <c r="AG44" s="85"/>
      <c r="AH44" s="85"/>
      <c r="AI44" s="86"/>
    </row>
    <row r="45" spans="1:35" ht="27" customHeight="1" thickBot="1" x14ac:dyDescent="0.3">
      <c r="A45" s="14">
        <f t="shared" ref="A45:B45" si="31">A18</f>
        <v>0</v>
      </c>
      <c r="B45" s="14">
        <f t="shared" si="31"/>
        <v>0</v>
      </c>
      <c r="C45" s="122" t="str">
        <f t="shared" si="12"/>
        <v>Serveur</v>
      </c>
      <c r="D45" s="17">
        <f t="shared" si="12"/>
        <v>0</v>
      </c>
      <c r="E45" s="32" t="s">
        <v>24</v>
      </c>
      <c r="F45" s="33" t="s">
        <v>24</v>
      </c>
      <c r="G45" s="20">
        <v>0</v>
      </c>
      <c r="H45" s="202" t="str">
        <f t="shared" si="13"/>
        <v>0</v>
      </c>
      <c r="I45" s="32" t="s">
        <v>24</v>
      </c>
      <c r="J45" s="90" t="s">
        <v>24</v>
      </c>
      <c r="K45" s="20">
        <v>0</v>
      </c>
      <c r="L45" s="202" t="str">
        <f t="shared" si="14"/>
        <v>0</v>
      </c>
      <c r="M45" s="32" t="s">
        <v>24</v>
      </c>
      <c r="N45" s="90" t="s">
        <v>24</v>
      </c>
      <c r="O45" s="20">
        <v>0</v>
      </c>
      <c r="P45" s="202" t="str">
        <f t="shared" si="15"/>
        <v>0</v>
      </c>
      <c r="Q45" s="32" t="s">
        <v>24</v>
      </c>
      <c r="R45" s="90" t="s">
        <v>24</v>
      </c>
      <c r="S45" s="33">
        <v>0</v>
      </c>
      <c r="T45" s="202" t="str">
        <f t="shared" si="16"/>
        <v>0</v>
      </c>
      <c r="U45" s="32" t="s">
        <v>24</v>
      </c>
      <c r="V45" s="90" t="s">
        <v>24</v>
      </c>
      <c r="W45" s="33">
        <v>0</v>
      </c>
      <c r="X45" s="202" t="str">
        <f t="shared" si="17"/>
        <v>0</v>
      </c>
      <c r="Y45" s="32" t="s">
        <v>24</v>
      </c>
      <c r="Z45" s="90" t="s">
        <v>24</v>
      </c>
      <c r="AA45" s="33">
        <v>0</v>
      </c>
      <c r="AB45" s="202" t="str">
        <f t="shared" si="18"/>
        <v>0</v>
      </c>
      <c r="AC45" s="32" t="s">
        <v>24</v>
      </c>
      <c r="AD45" s="90" t="s">
        <v>24</v>
      </c>
      <c r="AE45" s="33">
        <v>0</v>
      </c>
      <c r="AF45" s="202" t="str">
        <f t="shared" si="19"/>
        <v>0</v>
      </c>
      <c r="AG45" s="85"/>
      <c r="AH45" s="85"/>
      <c r="AI45" s="86"/>
    </row>
    <row r="46" spans="1:35" ht="27" customHeight="1" thickBot="1" x14ac:dyDescent="0.3">
      <c r="A46" s="14">
        <f t="shared" ref="A46:B46" si="32">A19</f>
        <v>0</v>
      </c>
      <c r="B46" s="14">
        <f t="shared" si="32"/>
        <v>0</v>
      </c>
      <c r="C46" s="122" t="str">
        <f t="shared" si="12"/>
        <v>Serveur</v>
      </c>
      <c r="D46" s="17">
        <f t="shared" si="12"/>
        <v>0</v>
      </c>
      <c r="E46" s="32" t="s">
        <v>24</v>
      </c>
      <c r="F46" s="33" t="s">
        <v>24</v>
      </c>
      <c r="G46" s="33">
        <v>0</v>
      </c>
      <c r="H46" s="202" t="str">
        <f t="shared" si="13"/>
        <v>0</v>
      </c>
      <c r="I46" s="32" t="s">
        <v>24</v>
      </c>
      <c r="J46" s="90" t="s">
        <v>24</v>
      </c>
      <c r="K46" s="33">
        <v>0</v>
      </c>
      <c r="L46" s="202" t="str">
        <f t="shared" si="14"/>
        <v>0</v>
      </c>
      <c r="M46" s="32" t="s">
        <v>24</v>
      </c>
      <c r="N46" s="90" t="s">
        <v>24</v>
      </c>
      <c r="O46" s="33">
        <v>0</v>
      </c>
      <c r="P46" s="202" t="str">
        <f t="shared" si="15"/>
        <v>0</v>
      </c>
      <c r="Q46" s="32" t="s">
        <v>24</v>
      </c>
      <c r="R46" s="90" t="s">
        <v>24</v>
      </c>
      <c r="S46" s="33">
        <v>0</v>
      </c>
      <c r="T46" s="202" t="str">
        <f t="shared" si="16"/>
        <v>0</v>
      </c>
      <c r="U46" s="32" t="s">
        <v>24</v>
      </c>
      <c r="V46" s="90" t="s">
        <v>24</v>
      </c>
      <c r="W46" s="33">
        <v>0</v>
      </c>
      <c r="X46" s="202" t="str">
        <f t="shared" si="17"/>
        <v>0</v>
      </c>
      <c r="Y46" s="32" t="s">
        <v>24</v>
      </c>
      <c r="Z46" s="90" t="s">
        <v>24</v>
      </c>
      <c r="AA46" s="33">
        <v>0</v>
      </c>
      <c r="AB46" s="202" t="str">
        <f t="shared" si="18"/>
        <v>0</v>
      </c>
      <c r="AC46" s="32" t="s">
        <v>24</v>
      </c>
      <c r="AD46" s="90" t="s">
        <v>24</v>
      </c>
      <c r="AE46" s="33">
        <v>0</v>
      </c>
      <c r="AF46" s="202" t="str">
        <f t="shared" si="19"/>
        <v>0</v>
      </c>
      <c r="AG46" s="85"/>
      <c r="AH46" s="85"/>
      <c r="AI46" s="86"/>
    </row>
    <row r="47" spans="1:35" ht="27" customHeight="1" thickBot="1" x14ac:dyDescent="0.3">
      <c r="A47" s="14">
        <f t="shared" ref="A47:B47" si="33">A20</f>
        <v>0</v>
      </c>
      <c r="B47" s="14">
        <f t="shared" si="33"/>
        <v>0</v>
      </c>
      <c r="C47" s="122" t="str">
        <f t="shared" si="12"/>
        <v>Serveur</v>
      </c>
      <c r="D47" s="17">
        <f t="shared" si="12"/>
        <v>0</v>
      </c>
      <c r="E47" s="32" t="s">
        <v>24</v>
      </c>
      <c r="F47" s="33" t="s">
        <v>24</v>
      </c>
      <c r="G47" s="33">
        <v>0</v>
      </c>
      <c r="H47" s="202" t="str">
        <f t="shared" si="13"/>
        <v>0</v>
      </c>
      <c r="I47" s="32" t="s">
        <v>24</v>
      </c>
      <c r="J47" s="90" t="s">
        <v>24</v>
      </c>
      <c r="K47" s="33">
        <v>0</v>
      </c>
      <c r="L47" s="202" t="str">
        <f t="shared" si="14"/>
        <v>0</v>
      </c>
      <c r="M47" s="32" t="s">
        <v>24</v>
      </c>
      <c r="N47" s="90" t="s">
        <v>24</v>
      </c>
      <c r="O47" s="20">
        <v>0</v>
      </c>
      <c r="P47" s="202" t="str">
        <f t="shared" si="15"/>
        <v>0</v>
      </c>
      <c r="Q47" s="32" t="s">
        <v>24</v>
      </c>
      <c r="R47" s="90" t="s">
        <v>24</v>
      </c>
      <c r="S47" s="33">
        <v>0</v>
      </c>
      <c r="T47" s="202" t="str">
        <f t="shared" si="16"/>
        <v>0</v>
      </c>
      <c r="U47" s="32" t="s">
        <v>24</v>
      </c>
      <c r="V47" s="90" t="s">
        <v>24</v>
      </c>
      <c r="W47" s="33">
        <v>0</v>
      </c>
      <c r="X47" s="202" t="str">
        <f t="shared" si="17"/>
        <v>0</v>
      </c>
      <c r="Y47" s="32" t="s">
        <v>24</v>
      </c>
      <c r="Z47" s="90" t="s">
        <v>24</v>
      </c>
      <c r="AA47" s="33">
        <v>0</v>
      </c>
      <c r="AB47" s="202" t="str">
        <f t="shared" si="18"/>
        <v>0</v>
      </c>
      <c r="AC47" s="32" t="s">
        <v>24</v>
      </c>
      <c r="AD47" s="90" t="s">
        <v>24</v>
      </c>
      <c r="AE47" s="33">
        <v>0</v>
      </c>
      <c r="AF47" s="202" t="str">
        <f t="shared" si="19"/>
        <v>0</v>
      </c>
      <c r="AG47" s="85"/>
      <c r="AH47" s="85"/>
      <c r="AI47" s="86"/>
    </row>
    <row r="48" spans="1:35" ht="27" customHeight="1" thickBot="1" x14ac:dyDescent="0.3">
      <c r="A48" s="14">
        <f t="shared" ref="A48:B48" si="34">A21</f>
        <v>0</v>
      </c>
      <c r="B48" s="14">
        <f t="shared" si="34"/>
        <v>0</v>
      </c>
      <c r="C48" s="122" t="str">
        <f t="shared" si="12"/>
        <v>Serveur</v>
      </c>
      <c r="D48" s="17">
        <f t="shared" si="12"/>
        <v>0</v>
      </c>
      <c r="E48" s="32" t="s">
        <v>24</v>
      </c>
      <c r="F48" s="33" t="s">
        <v>24</v>
      </c>
      <c r="G48" s="33">
        <v>0</v>
      </c>
      <c r="H48" s="202" t="str">
        <f t="shared" si="13"/>
        <v>0</v>
      </c>
      <c r="I48" s="32" t="s">
        <v>24</v>
      </c>
      <c r="J48" s="90" t="s">
        <v>24</v>
      </c>
      <c r="K48" s="33">
        <v>0</v>
      </c>
      <c r="L48" s="202" t="str">
        <f t="shared" si="14"/>
        <v>0</v>
      </c>
      <c r="M48" s="32" t="s">
        <v>24</v>
      </c>
      <c r="N48" s="90" t="s">
        <v>24</v>
      </c>
      <c r="O48" s="33">
        <v>0</v>
      </c>
      <c r="P48" s="202" t="str">
        <f t="shared" si="15"/>
        <v>0</v>
      </c>
      <c r="Q48" s="32" t="s">
        <v>24</v>
      </c>
      <c r="R48" s="90" t="s">
        <v>24</v>
      </c>
      <c r="S48" s="33">
        <v>0</v>
      </c>
      <c r="T48" s="202" t="str">
        <f t="shared" si="16"/>
        <v>0</v>
      </c>
      <c r="U48" s="32" t="s">
        <v>24</v>
      </c>
      <c r="V48" s="90" t="s">
        <v>24</v>
      </c>
      <c r="W48" s="33">
        <v>0</v>
      </c>
      <c r="X48" s="202" t="str">
        <f t="shared" si="17"/>
        <v>0</v>
      </c>
      <c r="Y48" s="32" t="s">
        <v>24</v>
      </c>
      <c r="Z48" s="90" t="s">
        <v>24</v>
      </c>
      <c r="AA48" s="33">
        <v>0</v>
      </c>
      <c r="AB48" s="202" t="str">
        <f t="shared" si="18"/>
        <v>0</v>
      </c>
      <c r="AC48" s="32" t="s">
        <v>24</v>
      </c>
      <c r="AD48" s="90" t="s">
        <v>24</v>
      </c>
      <c r="AE48" s="33">
        <v>0</v>
      </c>
      <c r="AF48" s="202" t="str">
        <f t="shared" si="19"/>
        <v>0</v>
      </c>
      <c r="AG48" s="85"/>
      <c r="AH48" s="85"/>
      <c r="AI48" s="86"/>
    </row>
    <row r="49" spans="1:35" ht="27" customHeight="1" thickBot="1" x14ac:dyDescent="0.3">
      <c r="A49" s="14">
        <f t="shared" ref="A49:B49" si="35">A22</f>
        <v>0</v>
      </c>
      <c r="B49" s="14">
        <f t="shared" si="35"/>
        <v>0</v>
      </c>
      <c r="C49" s="122" t="str">
        <f t="shared" si="12"/>
        <v>Serveur</v>
      </c>
      <c r="D49" s="17">
        <f t="shared" si="12"/>
        <v>0</v>
      </c>
      <c r="E49" s="32" t="s">
        <v>24</v>
      </c>
      <c r="F49" s="33" t="s">
        <v>24</v>
      </c>
      <c r="G49" s="20">
        <v>0</v>
      </c>
      <c r="H49" s="202" t="str">
        <f t="shared" si="13"/>
        <v>0</v>
      </c>
      <c r="I49" s="32" t="s">
        <v>24</v>
      </c>
      <c r="J49" s="90" t="s">
        <v>24</v>
      </c>
      <c r="K49" s="20">
        <v>0</v>
      </c>
      <c r="L49" s="202" t="str">
        <f t="shared" si="14"/>
        <v>0</v>
      </c>
      <c r="M49" s="32" t="s">
        <v>24</v>
      </c>
      <c r="N49" s="90" t="s">
        <v>24</v>
      </c>
      <c r="O49" s="20">
        <v>0</v>
      </c>
      <c r="P49" s="202" t="str">
        <f t="shared" si="15"/>
        <v>0</v>
      </c>
      <c r="Q49" s="32" t="s">
        <v>24</v>
      </c>
      <c r="R49" s="90" t="s">
        <v>24</v>
      </c>
      <c r="S49" s="33">
        <v>0</v>
      </c>
      <c r="T49" s="202" t="str">
        <f t="shared" si="16"/>
        <v>0</v>
      </c>
      <c r="U49" s="32" t="s">
        <v>24</v>
      </c>
      <c r="V49" s="90" t="s">
        <v>24</v>
      </c>
      <c r="W49" s="33">
        <v>0</v>
      </c>
      <c r="X49" s="202" t="str">
        <f t="shared" si="17"/>
        <v>0</v>
      </c>
      <c r="Y49" s="32" t="s">
        <v>24</v>
      </c>
      <c r="Z49" s="90" t="s">
        <v>24</v>
      </c>
      <c r="AA49" s="33">
        <v>0</v>
      </c>
      <c r="AB49" s="202" t="str">
        <f t="shared" si="18"/>
        <v>0</v>
      </c>
      <c r="AC49" s="32" t="s">
        <v>24</v>
      </c>
      <c r="AD49" s="90" t="s">
        <v>24</v>
      </c>
      <c r="AE49" s="33">
        <v>0</v>
      </c>
      <c r="AF49" s="202" t="str">
        <f t="shared" si="19"/>
        <v>0</v>
      </c>
      <c r="AG49" s="85"/>
      <c r="AH49" s="85"/>
      <c r="AI49" s="86"/>
    </row>
    <row r="50" spans="1:35" ht="27" customHeight="1" thickBot="1" x14ac:dyDescent="0.3">
      <c r="A50" s="14">
        <f t="shared" ref="A50:B50" si="36">A23</f>
        <v>0</v>
      </c>
      <c r="B50" s="14">
        <f t="shared" si="36"/>
        <v>0</v>
      </c>
      <c r="C50" s="122" t="str">
        <f t="shared" si="12"/>
        <v>Serveur</v>
      </c>
      <c r="D50" s="17">
        <f t="shared" si="12"/>
        <v>0</v>
      </c>
      <c r="E50" s="32" t="s">
        <v>24</v>
      </c>
      <c r="F50" s="33" t="s">
        <v>24</v>
      </c>
      <c r="G50" s="33">
        <v>0</v>
      </c>
      <c r="H50" s="202" t="str">
        <f t="shared" si="13"/>
        <v>0</v>
      </c>
      <c r="I50" s="32" t="s">
        <v>24</v>
      </c>
      <c r="J50" s="90" t="s">
        <v>24</v>
      </c>
      <c r="K50" s="33">
        <v>0</v>
      </c>
      <c r="L50" s="202" t="str">
        <f t="shared" si="14"/>
        <v>0</v>
      </c>
      <c r="M50" s="32" t="s">
        <v>24</v>
      </c>
      <c r="N50" s="90" t="s">
        <v>24</v>
      </c>
      <c r="O50" s="33">
        <v>0</v>
      </c>
      <c r="P50" s="202" t="str">
        <f t="shared" si="15"/>
        <v>0</v>
      </c>
      <c r="Q50" s="32" t="s">
        <v>24</v>
      </c>
      <c r="R50" s="90" t="s">
        <v>24</v>
      </c>
      <c r="S50" s="33">
        <v>0</v>
      </c>
      <c r="T50" s="202" t="str">
        <f t="shared" si="16"/>
        <v>0</v>
      </c>
      <c r="U50" s="32" t="s">
        <v>24</v>
      </c>
      <c r="V50" s="90" t="s">
        <v>24</v>
      </c>
      <c r="W50" s="33">
        <v>0</v>
      </c>
      <c r="X50" s="202" t="str">
        <f t="shared" si="17"/>
        <v>0</v>
      </c>
      <c r="Y50" s="32" t="s">
        <v>24</v>
      </c>
      <c r="Z50" s="90" t="s">
        <v>24</v>
      </c>
      <c r="AA50" s="33">
        <v>0</v>
      </c>
      <c r="AB50" s="202" t="str">
        <f t="shared" si="18"/>
        <v>0</v>
      </c>
      <c r="AC50" s="32" t="s">
        <v>24</v>
      </c>
      <c r="AD50" s="90" t="s">
        <v>24</v>
      </c>
      <c r="AE50" s="33">
        <v>0</v>
      </c>
      <c r="AF50" s="202" t="str">
        <f t="shared" si="19"/>
        <v>0</v>
      </c>
      <c r="AG50" s="85"/>
      <c r="AH50" s="85"/>
      <c r="AI50" s="86"/>
    </row>
    <row r="51" spans="1:35" ht="27" customHeight="1" thickBot="1" x14ac:dyDescent="0.3">
      <c r="A51" s="14">
        <f t="shared" ref="A51:B51" si="37">A24</f>
        <v>0</v>
      </c>
      <c r="B51" s="14">
        <f t="shared" si="37"/>
        <v>0</v>
      </c>
      <c r="C51" s="122" t="str">
        <f t="shared" si="12"/>
        <v>Serveur</v>
      </c>
      <c r="D51" s="17">
        <f t="shared" si="12"/>
        <v>0</v>
      </c>
      <c r="E51" s="32" t="s">
        <v>24</v>
      </c>
      <c r="F51" s="33" t="s">
        <v>24</v>
      </c>
      <c r="G51" s="33">
        <v>0</v>
      </c>
      <c r="H51" s="202" t="str">
        <f t="shared" si="13"/>
        <v>0</v>
      </c>
      <c r="I51" s="32" t="s">
        <v>24</v>
      </c>
      <c r="J51" s="90" t="s">
        <v>24</v>
      </c>
      <c r="K51" s="33">
        <v>0</v>
      </c>
      <c r="L51" s="202" t="str">
        <f t="shared" si="14"/>
        <v>0</v>
      </c>
      <c r="M51" s="32" t="s">
        <v>24</v>
      </c>
      <c r="N51" s="90" t="s">
        <v>24</v>
      </c>
      <c r="O51" s="33">
        <v>0</v>
      </c>
      <c r="P51" s="202" t="str">
        <f t="shared" si="15"/>
        <v>0</v>
      </c>
      <c r="Q51" s="32" t="s">
        <v>24</v>
      </c>
      <c r="R51" s="90" t="s">
        <v>24</v>
      </c>
      <c r="S51" s="33">
        <v>0</v>
      </c>
      <c r="T51" s="202" t="str">
        <f t="shared" si="16"/>
        <v>0</v>
      </c>
      <c r="U51" s="32" t="s">
        <v>24</v>
      </c>
      <c r="V51" s="90" t="s">
        <v>24</v>
      </c>
      <c r="W51" s="33">
        <v>0</v>
      </c>
      <c r="X51" s="202" t="str">
        <f t="shared" si="17"/>
        <v>0</v>
      </c>
      <c r="Y51" s="32" t="s">
        <v>24</v>
      </c>
      <c r="Z51" s="90" t="s">
        <v>24</v>
      </c>
      <c r="AA51" s="33">
        <v>0</v>
      </c>
      <c r="AB51" s="202" t="str">
        <f t="shared" si="18"/>
        <v>0</v>
      </c>
      <c r="AC51" s="32" t="s">
        <v>24</v>
      </c>
      <c r="AD51" s="90" t="s">
        <v>24</v>
      </c>
      <c r="AE51" s="33">
        <v>0</v>
      </c>
      <c r="AF51" s="202" t="str">
        <f t="shared" si="19"/>
        <v>0</v>
      </c>
    </row>
    <row r="52" spans="1:35" ht="27" customHeight="1" thickBot="1" x14ac:dyDescent="0.3">
      <c r="A52" s="14">
        <f t="shared" ref="A52:B52" si="38">A25</f>
        <v>0</v>
      </c>
      <c r="B52" s="14">
        <f t="shared" si="38"/>
        <v>0</v>
      </c>
      <c r="C52" s="122" t="str">
        <f t="shared" si="12"/>
        <v>Serveur</v>
      </c>
      <c r="D52" s="17">
        <f t="shared" si="12"/>
        <v>0</v>
      </c>
      <c r="E52" s="32" t="s">
        <v>24</v>
      </c>
      <c r="F52" s="33" t="s">
        <v>24</v>
      </c>
      <c r="G52" s="33">
        <v>0</v>
      </c>
      <c r="H52" s="202" t="str">
        <f t="shared" si="13"/>
        <v>0</v>
      </c>
      <c r="I52" s="32" t="s">
        <v>24</v>
      </c>
      <c r="J52" s="90" t="s">
        <v>24</v>
      </c>
      <c r="K52" s="33">
        <v>0</v>
      </c>
      <c r="L52" s="202" t="str">
        <f t="shared" si="14"/>
        <v>0</v>
      </c>
      <c r="M52" s="32" t="s">
        <v>24</v>
      </c>
      <c r="N52" s="90" t="s">
        <v>24</v>
      </c>
      <c r="O52" s="33">
        <v>0</v>
      </c>
      <c r="P52" s="202" t="str">
        <f t="shared" si="15"/>
        <v>0</v>
      </c>
      <c r="Q52" s="32" t="s">
        <v>24</v>
      </c>
      <c r="R52" s="90" t="s">
        <v>24</v>
      </c>
      <c r="S52" s="33">
        <v>0</v>
      </c>
      <c r="T52" s="202" t="str">
        <f t="shared" si="16"/>
        <v>0</v>
      </c>
      <c r="U52" s="32" t="s">
        <v>24</v>
      </c>
      <c r="V52" s="90" t="s">
        <v>24</v>
      </c>
      <c r="W52" s="33">
        <v>0</v>
      </c>
      <c r="X52" s="202" t="str">
        <f t="shared" si="17"/>
        <v>0</v>
      </c>
      <c r="Y52" s="32" t="s">
        <v>24</v>
      </c>
      <c r="Z52" s="90" t="s">
        <v>24</v>
      </c>
      <c r="AA52" s="33">
        <v>0</v>
      </c>
      <c r="AB52" s="202" t="str">
        <f t="shared" si="18"/>
        <v>0</v>
      </c>
      <c r="AC52" s="32" t="s">
        <v>24</v>
      </c>
      <c r="AD52" s="90" t="s">
        <v>24</v>
      </c>
      <c r="AE52" s="33">
        <v>0</v>
      </c>
      <c r="AF52" s="202" t="str">
        <f t="shared" si="19"/>
        <v>0</v>
      </c>
    </row>
    <row r="53" spans="1:35" ht="27" customHeight="1" thickBot="1" x14ac:dyDescent="0.3">
      <c r="A53" s="14">
        <f t="shared" ref="A53:B53" si="39">A26</f>
        <v>0</v>
      </c>
      <c r="B53" s="14">
        <f t="shared" si="39"/>
        <v>0</v>
      </c>
      <c r="C53" s="122" t="str">
        <f t="shared" si="12"/>
        <v>Serveur</v>
      </c>
      <c r="D53" s="17">
        <f t="shared" si="12"/>
        <v>0</v>
      </c>
      <c r="E53" s="32" t="s">
        <v>24</v>
      </c>
      <c r="F53" s="33" t="s">
        <v>24</v>
      </c>
      <c r="G53" s="33">
        <v>0</v>
      </c>
      <c r="H53" s="202" t="str">
        <f t="shared" si="13"/>
        <v>0</v>
      </c>
      <c r="I53" s="32" t="s">
        <v>24</v>
      </c>
      <c r="J53" s="90" t="s">
        <v>24</v>
      </c>
      <c r="K53" s="33">
        <v>0</v>
      </c>
      <c r="L53" s="202" t="str">
        <f t="shared" si="14"/>
        <v>0</v>
      </c>
      <c r="M53" s="32" t="s">
        <v>24</v>
      </c>
      <c r="N53" s="90" t="s">
        <v>24</v>
      </c>
      <c r="O53" s="33">
        <v>0</v>
      </c>
      <c r="P53" s="202" t="str">
        <f t="shared" si="15"/>
        <v>0</v>
      </c>
      <c r="Q53" s="32" t="s">
        <v>24</v>
      </c>
      <c r="R53" s="90" t="s">
        <v>24</v>
      </c>
      <c r="S53" s="33">
        <v>0</v>
      </c>
      <c r="T53" s="202" t="str">
        <f t="shared" si="16"/>
        <v>0</v>
      </c>
      <c r="U53" s="32" t="s">
        <v>24</v>
      </c>
      <c r="V53" s="90" t="s">
        <v>24</v>
      </c>
      <c r="W53" s="33">
        <v>0</v>
      </c>
      <c r="X53" s="202" t="str">
        <f t="shared" si="17"/>
        <v>0</v>
      </c>
      <c r="Y53" s="32" t="s">
        <v>24</v>
      </c>
      <c r="Z53" s="90" t="s">
        <v>24</v>
      </c>
      <c r="AA53" s="33">
        <v>0</v>
      </c>
      <c r="AB53" s="202" t="str">
        <f t="shared" si="18"/>
        <v>0</v>
      </c>
      <c r="AC53" s="32" t="s">
        <v>24</v>
      </c>
      <c r="AD53" s="90" t="s">
        <v>24</v>
      </c>
      <c r="AE53" s="33">
        <v>0</v>
      </c>
      <c r="AF53" s="202" t="str">
        <f t="shared" si="19"/>
        <v>0</v>
      </c>
    </row>
    <row r="54" spans="1:35" ht="27" customHeight="1" thickBot="1" x14ac:dyDescent="0.3">
      <c r="A54" s="14">
        <f t="shared" ref="A54:B54" si="40">A27</f>
        <v>0</v>
      </c>
      <c r="B54" s="14">
        <f t="shared" si="40"/>
        <v>0</v>
      </c>
      <c r="C54" s="122" t="str">
        <f t="shared" si="12"/>
        <v>Serveur</v>
      </c>
      <c r="D54" s="17">
        <f t="shared" si="12"/>
        <v>0</v>
      </c>
      <c r="E54" s="32" t="s">
        <v>24</v>
      </c>
      <c r="F54" s="33" t="s">
        <v>24</v>
      </c>
      <c r="G54" s="33">
        <v>0</v>
      </c>
      <c r="H54" s="202" t="str">
        <f t="shared" si="13"/>
        <v>0</v>
      </c>
      <c r="I54" s="32" t="s">
        <v>24</v>
      </c>
      <c r="J54" s="90" t="s">
        <v>24</v>
      </c>
      <c r="K54" s="33">
        <v>0</v>
      </c>
      <c r="L54" s="202" t="str">
        <f t="shared" si="14"/>
        <v>0</v>
      </c>
      <c r="M54" s="32" t="s">
        <v>24</v>
      </c>
      <c r="N54" s="90" t="s">
        <v>24</v>
      </c>
      <c r="O54" s="33">
        <v>0</v>
      </c>
      <c r="P54" s="202" t="str">
        <f t="shared" si="15"/>
        <v>0</v>
      </c>
      <c r="Q54" s="32" t="s">
        <v>24</v>
      </c>
      <c r="R54" s="90" t="s">
        <v>24</v>
      </c>
      <c r="S54" s="33">
        <v>0</v>
      </c>
      <c r="T54" s="202" t="str">
        <f t="shared" si="16"/>
        <v>0</v>
      </c>
      <c r="U54" s="32" t="s">
        <v>24</v>
      </c>
      <c r="V54" s="90" t="s">
        <v>24</v>
      </c>
      <c r="W54" s="33">
        <v>0</v>
      </c>
      <c r="X54" s="202" t="str">
        <f t="shared" si="17"/>
        <v>0</v>
      </c>
      <c r="Y54" s="32" t="s">
        <v>24</v>
      </c>
      <c r="Z54" s="90" t="s">
        <v>24</v>
      </c>
      <c r="AA54" s="33">
        <v>0</v>
      </c>
      <c r="AB54" s="202" t="str">
        <f t="shared" si="18"/>
        <v>0</v>
      </c>
      <c r="AC54" s="32" t="s">
        <v>24</v>
      </c>
      <c r="AD54" s="90" t="s">
        <v>24</v>
      </c>
      <c r="AE54" s="33">
        <v>0</v>
      </c>
      <c r="AF54" s="202" t="str">
        <f t="shared" si="19"/>
        <v>0</v>
      </c>
    </row>
    <row r="55" spans="1:35" ht="27" customHeight="1" thickBot="1" x14ac:dyDescent="0.3">
      <c r="A55" s="23">
        <f t="shared" ref="A55:B55" si="41">A28</f>
        <v>0</v>
      </c>
      <c r="B55" s="23">
        <f t="shared" si="41"/>
        <v>0</v>
      </c>
      <c r="C55" s="210" t="str">
        <f t="shared" si="12"/>
        <v>Serveur</v>
      </c>
      <c r="D55" s="26">
        <f t="shared" si="12"/>
        <v>0</v>
      </c>
      <c r="E55" s="32" t="s">
        <v>24</v>
      </c>
      <c r="F55" s="33" t="s">
        <v>24</v>
      </c>
      <c r="G55" s="33">
        <v>0</v>
      </c>
      <c r="H55" s="202" t="str">
        <f t="shared" si="13"/>
        <v>0</v>
      </c>
      <c r="I55" s="32" t="s">
        <v>24</v>
      </c>
      <c r="J55" s="90" t="s">
        <v>24</v>
      </c>
      <c r="K55" s="33">
        <v>0</v>
      </c>
      <c r="L55" s="202" t="str">
        <f t="shared" si="14"/>
        <v>0</v>
      </c>
      <c r="M55" s="32" t="s">
        <v>24</v>
      </c>
      <c r="N55" s="90" t="s">
        <v>24</v>
      </c>
      <c r="O55" s="33">
        <v>0</v>
      </c>
      <c r="P55" s="202" t="str">
        <f t="shared" si="15"/>
        <v>0</v>
      </c>
      <c r="Q55" s="32" t="s">
        <v>24</v>
      </c>
      <c r="R55" s="90" t="s">
        <v>24</v>
      </c>
      <c r="S55" s="33">
        <v>0</v>
      </c>
      <c r="T55" s="202" t="str">
        <f t="shared" si="16"/>
        <v>0</v>
      </c>
      <c r="U55" s="32" t="s">
        <v>24</v>
      </c>
      <c r="V55" s="90" t="s">
        <v>24</v>
      </c>
      <c r="W55" s="33">
        <v>0</v>
      </c>
      <c r="X55" s="202" t="str">
        <f t="shared" si="17"/>
        <v>0</v>
      </c>
      <c r="Y55" s="32" t="s">
        <v>24</v>
      </c>
      <c r="Z55" s="90" t="s">
        <v>24</v>
      </c>
      <c r="AA55" s="33">
        <v>0</v>
      </c>
      <c r="AB55" s="202" t="str">
        <f t="shared" si="18"/>
        <v>0</v>
      </c>
      <c r="AC55" s="32" t="s">
        <v>24</v>
      </c>
      <c r="AD55" s="90" t="s">
        <v>24</v>
      </c>
      <c r="AE55" s="33">
        <v>0</v>
      </c>
      <c r="AF55" s="202" t="str">
        <f t="shared" si="19"/>
        <v>0</v>
      </c>
    </row>
    <row r="56" spans="1:35" ht="27" customHeight="1" thickBot="1" x14ac:dyDescent="0.45">
      <c r="A56" s="114"/>
      <c r="B56" s="115"/>
      <c r="C56" s="115"/>
      <c r="D56" s="115"/>
      <c r="E56" s="116"/>
      <c r="F56" s="116"/>
      <c r="G56" s="116" t="s">
        <v>25</v>
      </c>
      <c r="H56" s="119">
        <f>COUNTIF(H32:H55,"&gt;0")</f>
        <v>0</v>
      </c>
      <c r="I56" s="118"/>
      <c r="J56" s="116"/>
      <c r="K56" s="116" t="s">
        <v>25</v>
      </c>
      <c r="L56" s="119">
        <f>COUNTIF(L32:L55,"&gt;0")</f>
        <v>0</v>
      </c>
      <c r="M56" s="116"/>
      <c r="N56" s="116"/>
      <c r="O56" s="116" t="s">
        <v>25</v>
      </c>
      <c r="P56" s="119">
        <f>COUNTIF(P32:P55,"&gt;0")</f>
        <v>0</v>
      </c>
      <c r="Q56" s="116"/>
      <c r="R56" s="116"/>
      <c r="S56" s="116" t="s">
        <v>25</v>
      </c>
      <c r="T56" s="119">
        <f>COUNTIF(T32:T55,"&gt;0")</f>
        <v>0</v>
      </c>
      <c r="U56" s="116"/>
      <c r="V56" s="116"/>
      <c r="W56" s="116" t="s">
        <v>58</v>
      </c>
      <c r="X56" s="119">
        <f>COUNTIF(X32:X55,"&gt;0")</f>
        <v>0</v>
      </c>
      <c r="Y56" s="117"/>
      <c r="Z56" s="117"/>
      <c r="AA56" s="116" t="s">
        <v>25</v>
      </c>
      <c r="AB56" s="119">
        <f>COUNTIF(AB32:AB55,"&gt;0")</f>
        <v>0</v>
      </c>
      <c r="AC56" s="117"/>
      <c r="AD56" s="117"/>
      <c r="AE56" s="116" t="s">
        <v>25</v>
      </c>
      <c r="AF56" s="211">
        <f>COUNTIF(AF32:AF55,"&gt;0")</f>
        <v>0</v>
      </c>
    </row>
    <row r="57" spans="1:35" ht="27" customHeight="1" thickBot="1" x14ac:dyDescent="0.3">
      <c r="E57" s="52"/>
    </row>
    <row r="58" spans="1:35" ht="27" customHeight="1" thickBot="1" x14ac:dyDescent="0.3">
      <c r="B58" s="132" t="s">
        <v>77</v>
      </c>
      <c r="C58" s="133"/>
      <c r="D58" s="134"/>
      <c r="E58" s="120" t="s">
        <v>80</v>
      </c>
    </row>
    <row r="59" spans="1:35" ht="27" customHeight="1" thickBot="1" x14ac:dyDescent="0.3">
      <c r="B59" s="132" t="s">
        <v>78</v>
      </c>
      <c r="C59" s="133"/>
      <c r="D59" s="134" t="s">
        <v>81</v>
      </c>
      <c r="E59" s="120" t="s">
        <v>81</v>
      </c>
      <c r="J59" s="49"/>
    </row>
    <row r="60" spans="1:35" ht="27" customHeight="1" thickBot="1" x14ac:dyDescent="0.3">
      <c r="B60" s="132" t="s">
        <v>79</v>
      </c>
      <c r="C60" s="133"/>
      <c r="D60" s="134" t="s">
        <v>82</v>
      </c>
      <c r="E60" s="120" t="s">
        <v>82</v>
      </c>
      <c r="J60" s="49"/>
    </row>
    <row r="61" spans="1:35" ht="27" customHeight="1" x14ac:dyDescent="0.25">
      <c r="B61" s="121"/>
      <c r="C61" s="121"/>
    </row>
    <row r="62" spans="1:35" ht="27" customHeight="1" x14ac:dyDescent="0.25">
      <c r="I62" s="49"/>
    </row>
  </sheetData>
  <sheetProtection formatCells="0" formatColumns="0" formatRows="0" insertColumns="0" insertRows="0" insertHyperlinks="0" deleteColumns="0" deleteRows="0" sort="0" autoFilter="0" pivotTables="0"/>
  <dataConsolidate/>
  <mergeCells count="69">
    <mergeCell ref="AH3:AH4"/>
    <mergeCell ref="AF30:AF31"/>
    <mergeCell ref="K30:K31"/>
    <mergeCell ref="AC31:AD31"/>
    <mergeCell ref="AB30:AB31"/>
    <mergeCell ref="AC30:AD30"/>
    <mergeCell ref="AE30:AE31"/>
    <mergeCell ref="AA30:AA31"/>
    <mergeCell ref="L30:L31"/>
    <mergeCell ref="M30:N30"/>
    <mergeCell ref="O30:O31"/>
    <mergeCell ref="P30:P31"/>
    <mergeCell ref="Q30:R30"/>
    <mergeCell ref="A30:B30"/>
    <mergeCell ref="E30:F30"/>
    <mergeCell ref="G30:G31"/>
    <mergeCell ref="H30:H31"/>
    <mergeCell ref="I30:J30"/>
    <mergeCell ref="E31:F31"/>
    <mergeCell ref="I31:J31"/>
    <mergeCell ref="AG3:AG4"/>
    <mergeCell ref="S3:S4"/>
    <mergeCell ref="M31:N31"/>
    <mergeCell ref="Q31:R31"/>
    <mergeCell ref="U31:V31"/>
    <mergeCell ref="S30:S31"/>
    <mergeCell ref="Y31:Z31"/>
    <mergeCell ref="T30:T31"/>
    <mergeCell ref="U30:V30"/>
    <mergeCell ref="W30:W31"/>
    <mergeCell ref="X30:X31"/>
    <mergeCell ref="Y30:Z30"/>
    <mergeCell ref="U3:V3"/>
    <mergeCell ref="T3:T4"/>
    <mergeCell ref="W3:W4"/>
    <mergeCell ref="AI3:AI4"/>
    <mergeCell ref="E4:F4"/>
    <mergeCell ref="I4:J4"/>
    <mergeCell ref="M4:N4"/>
    <mergeCell ref="Q4:R4"/>
    <mergeCell ref="U4:V4"/>
    <mergeCell ref="Y4:Z4"/>
    <mergeCell ref="AC4:AD4"/>
    <mergeCell ref="AA3:AA4"/>
    <mergeCell ref="AB3:AB4"/>
    <mergeCell ref="AC3:AD3"/>
    <mergeCell ref="AE3:AE4"/>
    <mergeCell ref="AF3:AF4"/>
    <mergeCell ref="L3:L4"/>
    <mergeCell ref="M3:N3"/>
    <mergeCell ref="O3:O4"/>
    <mergeCell ref="P3:P4"/>
    <mergeCell ref="Q3:R3"/>
    <mergeCell ref="B58:D58"/>
    <mergeCell ref="B59:D59"/>
    <mergeCell ref="B60:D60"/>
    <mergeCell ref="AJ3:AJ4"/>
    <mergeCell ref="AF1:AJ1"/>
    <mergeCell ref="B1:G1"/>
    <mergeCell ref="I1:P1"/>
    <mergeCell ref="A3:B3"/>
    <mergeCell ref="E3:F3"/>
    <mergeCell ref="G3:G4"/>
    <mergeCell ref="H3:H4"/>
    <mergeCell ref="I3:J3"/>
    <mergeCell ref="Q1:V1"/>
    <mergeCell ref="X3:X4"/>
    <mergeCell ref="Y3:Z3"/>
    <mergeCell ref="K3:K4"/>
  </mergeCells>
  <conditionalFormatting sqref="E33 E6">
    <cfRule type="cellIs" dxfId="252" priority="246" operator="equal">
      <formula>"R"</formula>
    </cfRule>
  </conditionalFormatting>
  <conditionalFormatting sqref="E2:E3 I29:I30 Q3:Q4 U3:U4 Y3:Y4 AC3:AC4 M2:M23 A1:A23 B2:D7 AG30:AI50 M30:N55 Q30:R55 U30:V55 Y30:Z55 AC30:AD55 A29:H29 C30:G30 F2:L2 E5:K5 K30 N5:O23 A24:B28 AA5:AA28 AE5:AE23 N2:AH2 D24:G28 B8:B23 D8:D23 I3 AG3 E6:G23 H6:K28 O32:P55 S32:T55 W32:X55 AA32:AB55 AE32:AF55 M24:O28 Q5:S28 U5:W28 A31:F55 AI2:AI28 AG5:AH28 J29:AI29 C6:C28 G32:L55">
    <cfRule type="cellIs" dxfId="251" priority="245" operator="equal">
      <formula>"R"</formula>
    </cfRule>
  </conditionalFormatting>
  <conditionalFormatting sqref="E2:E3 I29:I30 Q29:Q31 AC3:AC4 Q3:Q4 U3:U4 Y3:Y4 M29:M31 A1:A23 B2:D7 M2:M23 AG30:AI50 U30:V55 Y30:Z55 AC30:AD55 A29:H29 C30:G30 F2:L2 E5:K5 K30 N5:O23 A24:B28 AA5:AA28 AE5:AE23 N2:AH2 D24:G28 B8:B23 D8:D23 I3 AG3 E6:G23 H6:K28 W32:X55 AA32:AB55 AE32:AF55 M24:O28 Q5:S28 U5:W28 A31:F55 AI2:AI5 AG5:AH5 AG6:AI28 AH5:AH28 AJ2 J29:L29 N29:P29 R29:AI29 C6:C28 G32:T55">
    <cfRule type="cellIs" dxfId="250" priority="244" operator="equal">
      <formula>"R"</formula>
    </cfRule>
  </conditionalFormatting>
  <conditionalFormatting sqref="AA29 AE29 W29 K29 O29 S29 G29 G5:G23 S5:S23 O5:O23 K5:K23 W5:W23 AA5:AA23 AE5:AE23 W32:W55 G32:G55 K32:K55 O32:O55 S32:S55 AA32:AA55 AE32:AE55">
    <cfRule type="cellIs" dxfId="249" priority="243" operator="equal">
      <formula>0</formula>
    </cfRule>
  </conditionalFormatting>
  <conditionalFormatting sqref="AA30">
    <cfRule type="cellIs" dxfId="248" priority="154" operator="equal">
      <formula>"R"</formula>
    </cfRule>
  </conditionalFormatting>
  <conditionalFormatting sqref="AA30">
    <cfRule type="cellIs" dxfId="247" priority="153" operator="equal">
      <formula>"R"</formula>
    </cfRule>
  </conditionalFormatting>
  <conditionalFormatting sqref="Y15:Z23">
    <cfRule type="cellIs" dxfId="246" priority="217" operator="equal">
      <formula>"R"</formula>
    </cfRule>
  </conditionalFormatting>
  <conditionalFormatting sqref="Y15:Z23">
    <cfRule type="cellIs" dxfId="245" priority="216" operator="equal">
      <formula>"R"</formula>
    </cfRule>
  </conditionalFormatting>
  <conditionalFormatting sqref="AC15:AD23">
    <cfRule type="cellIs" dxfId="244" priority="215" operator="equal">
      <formula>"R"</formula>
    </cfRule>
  </conditionalFormatting>
  <conditionalFormatting sqref="AC15:AD23">
    <cfRule type="cellIs" dxfId="243" priority="214" operator="equal">
      <formula>"R"</formula>
    </cfRule>
  </conditionalFormatting>
  <conditionalFormatting sqref="Y10:Z14">
    <cfRule type="cellIs" dxfId="242" priority="213" operator="equal">
      <formula>"R"</formula>
    </cfRule>
  </conditionalFormatting>
  <conditionalFormatting sqref="Y10:Z14">
    <cfRule type="cellIs" dxfId="241" priority="212" operator="equal">
      <formula>"R"</formula>
    </cfRule>
  </conditionalFormatting>
  <conditionalFormatting sqref="AC10:AD14">
    <cfRule type="cellIs" dxfId="240" priority="211" operator="equal">
      <formula>"R"</formula>
    </cfRule>
  </conditionalFormatting>
  <conditionalFormatting sqref="AC10:AD14">
    <cfRule type="cellIs" dxfId="239" priority="210" operator="equal">
      <formula>"R"</formula>
    </cfRule>
  </conditionalFormatting>
  <conditionalFormatting sqref="Y5:Z9">
    <cfRule type="cellIs" dxfId="238" priority="209" operator="equal">
      <formula>"R"</formula>
    </cfRule>
  </conditionalFormatting>
  <conditionalFormatting sqref="Y5:Z9">
    <cfRule type="cellIs" dxfId="237" priority="208" operator="equal">
      <formula>"R"</formula>
    </cfRule>
  </conditionalFormatting>
  <conditionalFormatting sqref="AC5:AD9">
    <cfRule type="cellIs" dxfId="236" priority="207" operator="equal">
      <formula>"R"</formula>
    </cfRule>
  </conditionalFormatting>
  <conditionalFormatting sqref="AC5:AD9">
    <cfRule type="cellIs" dxfId="235" priority="206" operator="equal">
      <formula>"R"</formula>
    </cfRule>
  </conditionalFormatting>
  <conditionalFormatting sqref="A30:B30">
    <cfRule type="cellIs" dxfId="234" priority="141" operator="equal">
      <formula>"R"</formula>
    </cfRule>
  </conditionalFormatting>
  <conditionalFormatting sqref="AE24:AE28">
    <cfRule type="cellIs" dxfId="233" priority="103" operator="equal">
      <formula>0</formula>
    </cfRule>
  </conditionalFormatting>
  <conditionalFormatting sqref="O30">
    <cfRule type="cellIs" dxfId="232" priority="179" operator="equal">
      <formula>"R"</formula>
    </cfRule>
  </conditionalFormatting>
  <conditionalFormatting sqref="O30">
    <cfRule type="cellIs" dxfId="231" priority="178" operator="equal">
      <formula>"R"</formula>
    </cfRule>
  </conditionalFormatting>
  <conditionalFormatting sqref="S30">
    <cfRule type="cellIs" dxfId="230" priority="174" operator="equal">
      <formula>"R"</formula>
    </cfRule>
  </conditionalFormatting>
  <conditionalFormatting sqref="S30">
    <cfRule type="cellIs" dxfId="229" priority="173" operator="equal">
      <formula>"R"</formula>
    </cfRule>
  </conditionalFormatting>
  <conditionalFormatting sqref="W30">
    <cfRule type="cellIs" dxfId="228" priority="164" operator="equal">
      <formula>"R"</formula>
    </cfRule>
  </conditionalFormatting>
  <conditionalFormatting sqref="W30">
    <cfRule type="cellIs" dxfId="227" priority="163" operator="equal">
      <formula>"R"</formula>
    </cfRule>
  </conditionalFormatting>
  <conditionalFormatting sqref="AE30">
    <cfRule type="cellIs" dxfId="226" priority="144" operator="equal">
      <formula>"R"</formula>
    </cfRule>
  </conditionalFormatting>
  <conditionalFormatting sqref="AE30">
    <cfRule type="cellIs" dxfId="225" priority="143" operator="equal">
      <formula>"R"</formula>
    </cfRule>
  </conditionalFormatting>
  <conditionalFormatting sqref="AE24:AE28">
    <cfRule type="cellIs" dxfId="224" priority="105" operator="equal">
      <formula>"R"</formula>
    </cfRule>
  </conditionalFormatting>
  <conditionalFormatting sqref="AE24:AE28">
    <cfRule type="cellIs" dxfId="223" priority="104" operator="equal">
      <formula>"R"</formula>
    </cfRule>
  </conditionalFormatting>
  <conditionalFormatting sqref="A30:B30">
    <cfRule type="cellIs" dxfId="222" priority="142" operator="equal">
      <formula>"R"</formula>
    </cfRule>
  </conditionalFormatting>
  <conditionalFormatting sqref="G24:G28 S24:S28 O24:O28">
    <cfRule type="cellIs" dxfId="221" priority="121" operator="equal">
      <formula>0</formula>
    </cfRule>
  </conditionalFormatting>
  <conditionalFormatting sqref="I24:J28">
    <cfRule type="cellIs" dxfId="220" priority="120" operator="equal">
      <formula>"R"</formula>
    </cfRule>
  </conditionalFormatting>
  <conditionalFormatting sqref="I24:J28">
    <cfRule type="cellIs" dxfId="219" priority="119" operator="equal">
      <formula>"R"</formula>
    </cfRule>
  </conditionalFormatting>
  <conditionalFormatting sqref="Y24:Z28">
    <cfRule type="cellIs" dxfId="218" priority="118" operator="equal">
      <formula>"R"</formula>
    </cfRule>
  </conditionalFormatting>
  <conditionalFormatting sqref="Y24:Z28">
    <cfRule type="cellIs" dxfId="217" priority="117" operator="equal">
      <formula>"R"</formula>
    </cfRule>
  </conditionalFormatting>
  <conditionalFormatting sqref="AC24:AD28">
    <cfRule type="cellIs" dxfId="216" priority="116" operator="equal">
      <formula>"R"</formula>
    </cfRule>
  </conditionalFormatting>
  <conditionalFormatting sqref="AC24:AD28">
    <cfRule type="cellIs" dxfId="215" priority="115" operator="equal">
      <formula>"R"</formula>
    </cfRule>
  </conditionalFormatting>
  <conditionalFormatting sqref="K24:K28">
    <cfRule type="cellIs" dxfId="214" priority="112" operator="equal">
      <formula>0</formula>
    </cfRule>
  </conditionalFormatting>
  <conditionalFormatting sqref="W24:W28">
    <cfRule type="cellIs" dxfId="213" priority="109" operator="equal">
      <formula>0</formula>
    </cfRule>
  </conditionalFormatting>
  <conditionalFormatting sqref="AA24:AA28">
    <cfRule type="cellIs" dxfId="212" priority="106" operator="equal">
      <formula>0</formula>
    </cfRule>
  </conditionalFormatting>
  <conditionalFormatting sqref="G3">
    <cfRule type="cellIs" dxfId="211" priority="60" operator="equal">
      <formula>"R"</formula>
    </cfRule>
  </conditionalFormatting>
  <conditionalFormatting sqref="G3">
    <cfRule type="cellIs" dxfId="210" priority="59" operator="equal">
      <formula>"R"</formula>
    </cfRule>
  </conditionalFormatting>
  <conditionalFormatting sqref="L3">
    <cfRule type="cellIs" dxfId="209" priority="100" operator="equal">
      <formula>"R"</formula>
    </cfRule>
  </conditionalFormatting>
  <conditionalFormatting sqref="L3">
    <cfRule type="cellIs" dxfId="208" priority="99" operator="equal">
      <formula>"R"</formula>
    </cfRule>
  </conditionalFormatting>
  <conditionalFormatting sqref="P3">
    <cfRule type="cellIs" dxfId="207" priority="98" operator="equal">
      <formula>"R"</formula>
    </cfRule>
  </conditionalFormatting>
  <conditionalFormatting sqref="P3">
    <cfRule type="cellIs" dxfId="206" priority="97" operator="equal">
      <formula>"R"</formula>
    </cfRule>
  </conditionalFormatting>
  <conditionalFormatting sqref="T3">
    <cfRule type="cellIs" dxfId="205" priority="96" operator="equal">
      <formula>"R"</formula>
    </cfRule>
  </conditionalFormatting>
  <conditionalFormatting sqref="T3">
    <cfRule type="cellIs" dxfId="204" priority="95" operator="equal">
      <formula>"R"</formula>
    </cfRule>
  </conditionalFormatting>
  <conditionalFormatting sqref="X3">
    <cfRule type="cellIs" dxfId="203" priority="94" operator="equal">
      <formula>"R"</formula>
    </cfRule>
  </conditionalFormatting>
  <conditionalFormatting sqref="X3">
    <cfRule type="cellIs" dxfId="202" priority="93" operator="equal">
      <formula>"R"</formula>
    </cfRule>
  </conditionalFormatting>
  <conditionalFormatting sqref="AB3">
    <cfRule type="cellIs" dxfId="201" priority="92" operator="equal">
      <formula>"R"</formula>
    </cfRule>
  </conditionalFormatting>
  <conditionalFormatting sqref="AB3">
    <cfRule type="cellIs" dxfId="200" priority="91" operator="equal">
      <formula>"R"</formula>
    </cfRule>
  </conditionalFormatting>
  <conditionalFormatting sqref="AF3">
    <cfRule type="cellIs" dxfId="199" priority="90" operator="equal">
      <formula>"R"</formula>
    </cfRule>
  </conditionalFormatting>
  <conditionalFormatting sqref="AF3">
    <cfRule type="cellIs" dxfId="198" priority="89" operator="equal">
      <formula>"R"</formula>
    </cfRule>
  </conditionalFormatting>
  <conditionalFormatting sqref="H3">
    <cfRule type="cellIs" dxfId="197" priority="88" operator="equal">
      <formula>"R"</formula>
    </cfRule>
  </conditionalFormatting>
  <conditionalFormatting sqref="H3">
    <cfRule type="cellIs" dxfId="196" priority="87" operator="equal">
      <formula>"R"</formula>
    </cfRule>
  </conditionalFormatting>
  <conditionalFormatting sqref="H30">
    <cfRule type="cellIs" dxfId="195" priority="34" operator="equal">
      <formula>"R"</formula>
    </cfRule>
  </conditionalFormatting>
  <conditionalFormatting sqref="H30">
    <cfRule type="cellIs" dxfId="194" priority="33" operator="equal">
      <formula>"R"</formula>
    </cfRule>
  </conditionalFormatting>
  <conditionalFormatting sqref="AH3">
    <cfRule type="cellIs" dxfId="193" priority="74" operator="equal">
      <formula>"R"</formula>
    </cfRule>
  </conditionalFormatting>
  <conditionalFormatting sqref="AH3">
    <cfRule type="cellIs" dxfId="192" priority="73" operator="equal">
      <formula>"R"</formula>
    </cfRule>
  </conditionalFormatting>
  <conditionalFormatting sqref="L5:L28">
    <cfRule type="cellIs" dxfId="191" priority="72" operator="equal">
      <formula>"R"</formula>
    </cfRule>
  </conditionalFormatting>
  <conditionalFormatting sqref="L5:L28">
    <cfRule type="cellIs" dxfId="190" priority="71" operator="equal">
      <formula>"R"</formula>
    </cfRule>
  </conditionalFormatting>
  <conditionalFormatting sqref="P5:P28">
    <cfRule type="cellIs" dxfId="189" priority="70" operator="equal">
      <formula>"R"</formula>
    </cfRule>
  </conditionalFormatting>
  <conditionalFormatting sqref="P5:P28">
    <cfRule type="cellIs" dxfId="188" priority="69" operator="equal">
      <formula>"R"</formula>
    </cfRule>
  </conditionalFormatting>
  <conditionalFormatting sqref="T5:T28">
    <cfRule type="cellIs" dxfId="187" priority="68" operator="equal">
      <formula>"R"</formula>
    </cfRule>
  </conditionalFormatting>
  <conditionalFormatting sqref="T5:T28">
    <cfRule type="cellIs" dxfId="186" priority="67" operator="equal">
      <formula>"R"</formula>
    </cfRule>
  </conditionalFormatting>
  <conditionalFormatting sqref="X5:X28">
    <cfRule type="cellIs" dxfId="185" priority="66" operator="equal">
      <formula>"R"</formula>
    </cfRule>
  </conditionalFormatting>
  <conditionalFormatting sqref="X5:X28">
    <cfRule type="cellIs" dxfId="184" priority="65" operator="equal">
      <formula>"R"</formula>
    </cfRule>
  </conditionalFormatting>
  <conditionalFormatting sqref="AB5:AB28">
    <cfRule type="cellIs" dxfId="183" priority="64" operator="equal">
      <formula>"R"</formula>
    </cfRule>
  </conditionalFormatting>
  <conditionalFormatting sqref="AB5:AB28">
    <cfRule type="cellIs" dxfId="182" priority="63" operator="equal">
      <formula>"R"</formula>
    </cfRule>
  </conditionalFormatting>
  <conditionalFormatting sqref="AF5:AF28">
    <cfRule type="cellIs" dxfId="181" priority="62" operator="equal">
      <formula>"R"</formula>
    </cfRule>
  </conditionalFormatting>
  <conditionalFormatting sqref="AF5:AF28">
    <cfRule type="cellIs" dxfId="180" priority="61" operator="equal">
      <formula>"R"</formula>
    </cfRule>
  </conditionalFormatting>
  <conditionalFormatting sqref="K3">
    <cfRule type="cellIs" dxfId="179" priority="58" operator="equal">
      <formula>"R"</formula>
    </cfRule>
  </conditionalFormatting>
  <conditionalFormatting sqref="K3">
    <cfRule type="cellIs" dxfId="178" priority="57" operator="equal">
      <formula>"R"</formula>
    </cfRule>
  </conditionalFormatting>
  <conditionalFormatting sqref="O3">
    <cfRule type="cellIs" dxfId="177" priority="56" operator="equal">
      <formula>"R"</formula>
    </cfRule>
  </conditionalFormatting>
  <conditionalFormatting sqref="O3">
    <cfRule type="cellIs" dxfId="176" priority="55" operator="equal">
      <formula>"R"</formula>
    </cfRule>
  </conditionalFormatting>
  <conditionalFormatting sqref="S3">
    <cfRule type="cellIs" dxfId="175" priority="54" operator="equal">
      <formula>"R"</formula>
    </cfRule>
  </conditionalFormatting>
  <conditionalFormatting sqref="S3">
    <cfRule type="cellIs" dxfId="174" priority="53" operator="equal">
      <formula>"R"</formula>
    </cfRule>
  </conditionalFormatting>
  <conditionalFormatting sqref="W3">
    <cfRule type="cellIs" dxfId="173" priority="52" operator="equal">
      <formula>"R"</formula>
    </cfRule>
  </conditionalFormatting>
  <conditionalFormatting sqref="W3">
    <cfRule type="cellIs" dxfId="172" priority="51" operator="equal">
      <formula>"R"</formula>
    </cfRule>
  </conditionalFormatting>
  <conditionalFormatting sqref="AA3">
    <cfRule type="cellIs" dxfId="171" priority="50" operator="equal">
      <formula>"R"</formula>
    </cfRule>
  </conditionalFormatting>
  <conditionalFormatting sqref="AA3">
    <cfRule type="cellIs" dxfId="170" priority="49" operator="equal">
      <formula>"R"</formula>
    </cfRule>
  </conditionalFormatting>
  <conditionalFormatting sqref="AE3">
    <cfRule type="cellIs" dxfId="169" priority="48" operator="equal">
      <formula>"R"</formula>
    </cfRule>
  </conditionalFormatting>
  <conditionalFormatting sqref="AE3">
    <cfRule type="cellIs" dxfId="168" priority="47" operator="equal">
      <formula>"R"</formula>
    </cfRule>
  </conditionalFormatting>
  <conditionalFormatting sqref="AF30">
    <cfRule type="cellIs" dxfId="167" priority="46" operator="equal">
      <formula>"R"</formula>
    </cfRule>
  </conditionalFormatting>
  <conditionalFormatting sqref="AF30">
    <cfRule type="cellIs" dxfId="166" priority="45" operator="equal">
      <formula>"R"</formula>
    </cfRule>
  </conditionalFormatting>
  <conditionalFormatting sqref="AB30">
    <cfRule type="cellIs" dxfId="165" priority="44" operator="equal">
      <formula>"R"</formula>
    </cfRule>
  </conditionalFormatting>
  <conditionalFormatting sqref="AB30">
    <cfRule type="cellIs" dxfId="164" priority="43" operator="equal">
      <formula>"R"</formula>
    </cfRule>
  </conditionalFormatting>
  <conditionalFormatting sqref="X30">
    <cfRule type="cellIs" dxfId="163" priority="42" operator="equal">
      <formula>"R"</formula>
    </cfRule>
  </conditionalFormatting>
  <conditionalFormatting sqref="X30">
    <cfRule type="cellIs" dxfId="162" priority="41" operator="equal">
      <formula>"R"</formula>
    </cfRule>
  </conditionalFormatting>
  <conditionalFormatting sqref="T30">
    <cfRule type="cellIs" dxfId="161" priority="40" operator="equal">
      <formula>"R"</formula>
    </cfRule>
  </conditionalFormatting>
  <conditionalFormatting sqref="T30">
    <cfRule type="cellIs" dxfId="160" priority="39" operator="equal">
      <formula>"R"</formula>
    </cfRule>
  </conditionalFormatting>
  <conditionalFormatting sqref="P30">
    <cfRule type="cellIs" dxfId="159" priority="38" operator="equal">
      <formula>"R"</formula>
    </cfRule>
  </conditionalFormatting>
  <conditionalFormatting sqref="P30">
    <cfRule type="cellIs" dxfId="158" priority="37" operator="equal">
      <formula>"R"</formula>
    </cfRule>
  </conditionalFormatting>
  <conditionalFormatting sqref="L30">
    <cfRule type="cellIs" dxfId="157" priority="36" operator="equal">
      <formula>"R"</formula>
    </cfRule>
  </conditionalFormatting>
  <conditionalFormatting sqref="L30">
    <cfRule type="cellIs" dxfId="156" priority="35" operator="equal">
      <formula>"R"</formula>
    </cfRule>
  </conditionalFormatting>
  <conditionalFormatting sqref="AD1">
    <cfRule type="cellIs" dxfId="155" priority="30" operator="equal">
      <formula>"R"</formula>
    </cfRule>
  </conditionalFormatting>
  <conditionalFormatting sqref="AD1">
    <cfRule type="cellIs" dxfId="154" priority="29" operator="equal">
      <formula>"R"</formula>
    </cfRule>
  </conditionalFormatting>
  <conditionalFormatting sqref="AH5:AH28">
    <cfRule type="cellIs" dxfId="153" priority="28" operator="equal">
      <formula>0</formula>
    </cfRule>
  </conditionalFormatting>
  <conditionalFormatting sqref="AJ5:AJ29">
    <cfRule type="cellIs" dxfId="152" priority="27" operator="equal">
      <formula>"R"</formula>
    </cfRule>
  </conditionalFormatting>
  <conditionalFormatting sqref="AJ5:AJ29">
    <cfRule type="cellIs" dxfId="151" priority="26" operator="equal">
      <formula>"R"</formula>
    </cfRule>
  </conditionalFormatting>
  <conditionalFormatting sqref="AJ3">
    <cfRule type="cellIs" dxfId="150" priority="25" operator="equal">
      <formula>"R"</formula>
    </cfRule>
  </conditionalFormatting>
  <conditionalFormatting sqref="AJ3">
    <cfRule type="cellIs" dxfId="149" priority="24" operator="equal">
      <formula>"R"</formula>
    </cfRule>
  </conditionalFormatting>
  <conditionalFormatting sqref="AJ5:AJ28">
    <cfRule type="cellIs" dxfId="148" priority="23" operator="equal">
      <formula>0</formula>
    </cfRule>
  </conditionalFormatting>
  <conditionalFormatting sqref="A56:AF56">
    <cfRule type="cellIs" dxfId="147" priority="22" operator="equal">
      <formula>"R"</formula>
    </cfRule>
  </conditionalFormatting>
  <conditionalFormatting sqref="A56:AF56">
    <cfRule type="cellIs" dxfId="146" priority="21" operator="equal">
      <formula>"R"</formula>
    </cfRule>
  </conditionalFormatting>
  <conditionalFormatting sqref="AA56 AE56 W56 K56 O56 S56 G56">
    <cfRule type="cellIs" dxfId="145" priority="20" operator="equal">
      <formula>0</formula>
    </cfRule>
  </conditionalFormatting>
  <conditionalFormatting sqref="A61:XFD1048576 A58:B58 A59:A60 E58:XFD60 A1:XFD57">
    <cfRule type="cellIs" dxfId="144" priority="17" operator="equal">
      <formula>"ABS"</formula>
    </cfRule>
    <cfRule type="cellIs" dxfId="143" priority="18" operator="equal">
      <formula>"CP"</formula>
    </cfRule>
    <cfRule type="cellIs" dxfId="142" priority="19" operator="equal">
      <formula>"MAL"</formula>
    </cfRule>
  </conditionalFormatting>
  <conditionalFormatting sqref="C5:C55">
    <cfRule type="cellIs" dxfId="141" priority="13" operator="equal">
      <formula>"interim"</formula>
    </cfRule>
  </conditionalFormatting>
  <conditionalFormatting sqref="B59">
    <cfRule type="cellIs" dxfId="140" priority="4" operator="equal">
      <formula>"ABS"</formula>
    </cfRule>
    <cfRule type="cellIs" dxfId="139" priority="5" operator="equal">
      <formula>"CP"</formula>
    </cfRule>
    <cfRule type="cellIs" dxfId="138" priority="6" operator="equal">
      <formula>"MAL"</formula>
    </cfRule>
  </conditionalFormatting>
  <conditionalFormatting sqref="B60">
    <cfRule type="cellIs" dxfId="137" priority="1" operator="equal">
      <formula>"ABS"</formula>
    </cfRule>
    <cfRule type="cellIs" dxfId="136" priority="2" operator="equal">
      <formula>"CP"</formula>
    </cfRule>
    <cfRule type="cellIs" dxfId="135" priority="3" operator="equal">
      <formula>"MAL"</formula>
    </cfRule>
  </conditionalFormatting>
  <dataValidations count="1">
    <dataValidation type="list" allowBlank="1" showInputMessage="1" showErrorMessage="1" sqref="C5:C28">
      <formula1>"Serveur, Chef de rang, Responsable, Barman, Interim, Extra"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7"/>
  <sheetViews>
    <sheetView zoomScale="70" zoomScaleNormal="70" workbookViewId="0">
      <selection activeCell="AH12" sqref="AH12"/>
    </sheetView>
  </sheetViews>
  <sheetFormatPr baseColWidth="10" defaultColWidth="11.5703125" defaultRowHeight="27" customHeight="1" x14ac:dyDescent="0.25"/>
  <cols>
    <col min="1" max="1" width="11.5703125" style="5"/>
    <col min="2" max="2" width="15.7109375" style="5" customWidth="1"/>
    <col min="3" max="3" width="14.140625" style="5" customWidth="1"/>
    <col min="4" max="4" width="13.5703125" style="5" customWidth="1"/>
    <col min="5" max="5" width="15.42578125" style="5" customWidth="1"/>
    <col min="6" max="6" width="14.5703125" style="5" customWidth="1"/>
    <col min="7" max="7" width="7.7109375" style="5" bestFit="1" customWidth="1"/>
    <col min="8" max="8" width="11.140625" style="5" bestFit="1" customWidth="1"/>
    <col min="9" max="9" width="9.42578125" style="5" customWidth="1"/>
    <col min="10" max="10" width="11.5703125" style="5"/>
    <col min="11" max="11" width="7.7109375" style="5" bestFit="1" customWidth="1"/>
    <col min="12" max="12" width="10.28515625" style="5" customWidth="1"/>
    <col min="13" max="14" width="11.5703125" style="5"/>
    <col min="15" max="15" width="7.7109375" style="5" bestFit="1" customWidth="1"/>
    <col min="16" max="16" width="10.28515625" style="5" customWidth="1"/>
    <col min="17" max="17" width="11.5703125" style="5"/>
    <col min="18" max="18" width="11.42578125" style="5" customWidth="1"/>
    <col min="19" max="19" width="7.7109375" style="5" bestFit="1" customWidth="1"/>
    <col min="20" max="20" width="10.28515625" style="5" customWidth="1"/>
    <col min="21" max="22" width="11.5703125" style="5"/>
    <col min="23" max="23" width="7.7109375" style="5" bestFit="1" customWidth="1"/>
    <col min="24" max="24" width="10.28515625" style="5" customWidth="1"/>
    <col min="25" max="26" width="11.5703125" style="5"/>
    <col min="27" max="27" width="7.7109375" style="5" bestFit="1" customWidth="1"/>
    <col min="28" max="28" width="10.28515625" style="5" customWidth="1"/>
    <col min="29" max="30" width="11.5703125" style="5"/>
    <col min="31" max="31" width="7.7109375" style="5" bestFit="1" customWidth="1"/>
    <col min="32" max="32" width="10.28515625" style="51" customWidth="1"/>
    <col min="33" max="33" width="11.5703125" style="5" customWidth="1"/>
    <col min="34" max="34" width="38.5703125" style="5" customWidth="1"/>
    <col min="35" max="36" width="11.5703125" style="5" customWidth="1"/>
    <col min="37" max="16384" width="11.5703125" style="5"/>
  </cols>
  <sheetData>
    <row r="1" spans="1:37" ht="27" customHeight="1" thickBot="1" x14ac:dyDescent="0.45">
      <c r="A1" s="112" t="s">
        <v>0</v>
      </c>
      <c r="B1" s="164">
        <f>E4</f>
        <v>41513</v>
      </c>
      <c r="C1" s="164"/>
      <c r="D1" s="164"/>
      <c r="E1" s="164"/>
      <c r="F1" s="164"/>
      <c r="G1" s="164"/>
      <c r="H1" s="100" t="s">
        <v>1</v>
      </c>
      <c r="I1" s="165">
        <f>AC4</f>
        <v>41519</v>
      </c>
      <c r="J1" s="165"/>
      <c r="K1" s="165"/>
      <c r="L1" s="165"/>
      <c r="M1" s="165"/>
      <c r="N1" s="165"/>
      <c r="O1" s="165"/>
      <c r="P1" s="165"/>
      <c r="Q1" s="166"/>
      <c r="R1" s="166"/>
      <c r="S1" s="166"/>
      <c r="T1" s="166"/>
      <c r="U1" s="166"/>
      <c r="V1" s="166"/>
      <c r="W1" s="4"/>
      <c r="X1" s="4"/>
      <c r="Y1" s="4"/>
      <c r="Z1" s="4"/>
      <c r="AA1" s="4"/>
      <c r="AB1" s="4"/>
      <c r="AC1" s="4"/>
      <c r="AD1" s="99">
        <v>1.625</v>
      </c>
      <c r="AE1" s="4"/>
      <c r="AF1" s="135"/>
      <c r="AG1" s="135"/>
      <c r="AH1" s="135"/>
      <c r="AI1" s="135"/>
      <c r="AJ1" s="135"/>
      <c r="AK1" s="135"/>
    </row>
    <row r="2" spans="1:37" ht="27" customHeight="1" thickBot="1" x14ac:dyDescent="0.3">
      <c r="A2" s="6"/>
      <c r="B2" s="7"/>
      <c r="C2" s="7"/>
      <c r="D2" s="7"/>
      <c r="E2" s="8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9"/>
      <c r="AG2" s="7"/>
      <c r="AH2" s="7"/>
      <c r="AI2" s="10"/>
      <c r="AJ2" s="10"/>
      <c r="AK2" s="10"/>
    </row>
    <row r="3" spans="1:37" ht="27" customHeight="1" thickBot="1" x14ac:dyDescent="0.4">
      <c r="A3" s="136" t="s">
        <v>2</v>
      </c>
      <c r="B3" s="137"/>
      <c r="C3" s="11"/>
      <c r="D3" s="11"/>
      <c r="E3" s="159" t="s">
        <v>3</v>
      </c>
      <c r="F3" s="160"/>
      <c r="G3" s="144" t="s">
        <v>4</v>
      </c>
      <c r="H3" s="167" t="s">
        <v>5</v>
      </c>
      <c r="I3" s="159" t="s">
        <v>6</v>
      </c>
      <c r="J3" s="160"/>
      <c r="K3" s="144" t="s">
        <v>4</v>
      </c>
      <c r="L3" s="167" t="s">
        <v>7</v>
      </c>
      <c r="M3" s="159" t="s">
        <v>8</v>
      </c>
      <c r="N3" s="160"/>
      <c r="O3" s="144" t="s">
        <v>4</v>
      </c>
      <c r="P3" s="163" t="s">
        <v>9</v>
      </c>
      <c r="Q3" s="159" t="s">
        <v>10</v>
      </c>
      <c r="R3" s="160"/>
      <c r="S3" s="144" t="s">
        <v>4</v>
      </c>
      <c r="T3" s="163" t="s">
        <v>11</v>
      </c>
      <c r="U3" s="159" t="s">
        <v>12</v>
      </c>
      <c r="V3" s="160"/>
      <c r="W3" s="144" t="s">
        <v>4</v>
      </c>
      <c r="X3" s="163" t="s">
        <v>13</v>
      </c>
      <c r="Y3" s="159" t="s">
        <v>14</v>
      </c>
      <c r="Z3" s="160"/>
      <c r="AA3" s="144" t="s">
        <v>4</v>
      </c>
      <c r="AB3" s="163" t="s">
        <v>15</v>
      </c>
      <c r="AC3" s="159" t="s">
        <v>16</v>
      </c>
      <c r="AD3" s="160"/>
      <c r="AE3" s="144" t="s">
        <v>4</v>
      </c>
      <c r="AF3" s="163" t="s">
        <v>17</v>
      </c>
      <c r="AG3" s="157" t="s">
        <v>18</v>
      </c>
      <c r="AH3" s="157" t="s">
        <v>75</v>
      </c>
      <c r="AI3" s="161" t="s">
        <v>19</v>
      </c>
      <c r="AJ3" s="161" t="s">
        <v>71</v>
      </c>
      <c r="AK3" s="157" t="s">
        <v>76</v>
      </c>
    </row>
    <row r="4" spans="1:37" ht="30.75" customHeight="1" thickBot="1" x14ac:dyDescent="0.3">
      <c r="A4" s="12" t="s">
        <v>20</v>
      </c>
      <c r="B4" s="12" t="s">
        <v>21</v>
      </c>
      <c r="C4" s="12" t="s">
        <v>22</v>
      </c>
      <c r="D4" s="13" t="s">
        <v>23</v>
      </c>
      <c r="E4" s="141">
        <v>41513</v>
      </c>
      <c r="F4" s="142"/>
      <c r="G4" s="145"/>
      <c r="H4" s="168"/>
      <c r="I4" s="141">
        <f>E4+1</f>
        <v>41514</v>
      </c>
      <c r="J4" s="143"/>
      <c r="K4" s="145"/>
      <c r="L4" s="168"/>
      <c r="M4" s="141">
        <f>I4+1</f>
        <v>41515</v>
      </c>
      <c r="N4" s="142"/>
      <c r="O4" s="145"/>
      <c r="P4" s="150"/>
      <c r="Q4" s="141">
        <f>M4+1</f>
        <v>41516</v>
      </c>
      <c r="R4" s="142"/>
      <c r="S4" s="145"/>
      <c r="T4" s="150"/>
      <c r="U4" s="141">
        <f>Q4+1</f>
        <v>41517</v>
      </c>
      <c r="V4" s="142"/>
      <c r="W4" s="145"/>
      <c r="X4" s="150"/>
      <c r="Y4" s="141">
        <f>U4+1</f>
        <v>41518</v>
      </c>
      <c r="Z4" s="142"/>
      <c r="AA4" s="145"/>
      <c r="AB4" s="150"/>
      <c r="AC4" s="141">
        <f>Y4+1</f>
        <v>41519</v>
      </c>
      <c r="AD4" s="142"/>
      <c r="AE4" s="145"/>
      <c r="AF4" s="150"/>
      <c r="AG4" s="158"/>
      <c r="AH4" s="158"/>
      <c r="AI4" s="162"/>
      <c r="AJ4" s="162"/>
      <c r="AK4" s="158"/>
    </row>
    <row r="5" spans="1:37" ht="27" customHeight="1" thickBot="1" x14ac:dyDescent="0.3">
      <c r="A5" s="14"/>
      <c r="B5" s="15"/>
      <c r="C5" s="95" t="s">
        <v>72</v>
      </c>
      <c r="D5" s="17"/>
      <c r="E5" s="18" t="s">
        <v>24</v>
      </c>
      <c r="F5" s="19" t="s">
        <v>24</v>
      </c>
      <c r="G5" s="93">
        <v>0</v>
      </c>
      <c r="H5" s="94" t="str">
        <f>IF(E5=F5,"0",F5-E5-G5)</f>
        <v>0</v>
      </c>
      <c r="I5" s="21" t="s">
        <v>24</v>
      </c>
      <c r="J5" s="22" t="s">
        <v>24</v>
      </c>
      <c r="K5" s="20">
        <v>0</v>
      </c>
      <c r="L5" s="94" t="str">
        <f>IF(I5=J5,"0",J5-I5-K5)</f>
        <v>0</v>
      </c>
      <c r="M5" s="21" t="s">
        <v>24</v>
      </c>
      <c r="N5" s="22" t="s">
        <v>24</v>
      </c>
      <c r="O5" s="20">
        <v>0</v>
      </c>
      <c r="P5" s="94" t="str">
        <f>IF(M5=N5,"0",N5-M5-O5)</f>
        <v>0</v>
      </c>
      <c r="Q5" s="21" t="s">
        <v>24</v>
      </c>
      <c r="R5" s="22" t="s">
        <v>24</v>
      </c>
      <c r="S5" s="20">
        <v>0</v>
      </c>
      <c r="T5" s="94" t="str">
        <f>IF(Q5=R5,"0",R5-Q5-S5)</f>
        <v>0</v>
      </c>
      <c r="U5" s="21" t="s">
        <v>24</v>
      </c>
      <c r="V5" s="22" t="s">
        <v>24</v>
      </c>
      <c r="W5" s="20">
        <v>0</v>
      </c>
      <c r="X5" s="94" t="str">
        <f>IF(U5=V5,"0",V5-U5-W5)</f>
        <v>0</v>
      </c>
      <c r="Y5" s="21" t="s">
        <v>24</v>
      </c>
      <c r="Z5" s="22" t="s">
        <v>24</v>
      </c>
      <c r="AA5" s="20">
        <v>0</v>
      </c>
      <c r="AB5" s="94" t="str">
        <f>IF(Y5=Z5,"0",Z5-Y5-AA5)</f>
        <v>0</v>
      </c>
      <c r="AC5" s="21" t="s">
        <v>24</v>
      </c>
      <c r="AD5" s="22" t="s">
        <v>24</v>
      </c>
      <c r="AE5" s="20">
        <v>0</v>
      </c>
      <c r="AF5" s="94" t="str">
        <f>IF(AC5=AD5,"0",AD5-AC5-AE5)</f>
        <v>0</v>
      </c>
      <c r="AG5" s="53">
        <f t="shared" ref="AG5:AG28" si="0">SUM(X5+T5+P5+L5+H5+AB5+AF5+H32+L32+P32+T32+X32+AB32+AF32)</f>
        <v>0</v>
      </c>
      <c r="AH5" s="53" t="str">
        <f t="shared" ref="AH5:AH28" si="1">IF(AG5=0,"",AG5-$AD$1)</f>
        <v/>
      </c>
      <c r="AI5" s="54">
        <f t="shared" ref="AI5:AI28" si="2">SUM(AE5+AA5+W5+S5+O5+K5+G5+AE32+AA32+W32+S32+O32+K32+G32)*2</f>
        <v>0</v>
      </c>
      <c r="AJ5" s="54">
        <f>SUM(G5+K5+O5+S5+W5+AA5+AE5+G32+K32+O32+S32+W32+AA32+AE32)</f>
        <v>0</v>
      </c>
      <c r="AK5" s="111" t="e">
        <f>SUM(AH5+'21 au 27 août 2017'!AJ5)</f>
        <v>#VALUE!</v>
      </c>
    </row>
    <row r="6" spans="1:37" ht="27" customHeight="1" thickBot="1" x14ac:dyDescent="0.3">
      <c r="A6" s="23"/>
      <c r="B6" s="24"/>
      <c r="C6" s="96" t="s">
        <v>72</v>
      </c>
      <c r="D6" s="26"/>
      <c r="E6" s="27" t="s">
        <v>24</v>
      </c>
      <c r="F6" s="20" t="s">
        <v>24</v>
      </c>
      <c r="G6" s="20">
        <v>0</v>
      </c>
      <c r="H6" s="94" t="str">
        <f t="shared" ref="H6:H28" si="3">IF(E6=F6,"0",F6-E6-G6)</f>
        <v>0</v>
      </c>
      <c r="I6" s="27" t="s">
        <v>24</v>
      </c>
      <c r="J6" s="20" t="s">
        <v>24</v>
      </c>
      <c r="K6" s="20">
        <v>0</v>
      </c>
      <c r="L6" s="94" t="str">
        <f t="shared" ref="L6:L28" si="4">IF(I6=J6,"0",J6-I6-K6)</f>
        <v>0</v>
      </c>
      <c r="M6" s="27" t="s">
        <v>24</v>
      </c>
      <c r="N6" s="20" t="s">
        <v>24</v>
      </c>
      <c r="O6" s="20">
        <v>0</v>
      </c>
      <c r="P6" s="94" t="str">
        <f t="shared" ref="P6:P28" si="5">IF(M6=N6,"0",N6-M6-O6)</f>
        <v>0</v>
      </c>
      <c r="Q6" s="27" t="s">
        <v>24</v>
      </c>
      <c r="R6" s="20" t="s">
        <v>24</v>
      </c>
      <c r="S6" s="20">
        <v>0</v>
      </c>
      <c r="T6" s="94" t="str">
        <f t="shared" ref="T6:T28" si="6">IF(Q6=R6,"0",R6-Q6-S6)</f>
        <v>0</v>
      </c>
      <c r="U6" s="27" t="s">
        <v>24</v>
      </c>
      <c r="V6" s="20" t="s">
        <v>24</v>
      </c>
      <c r="W6" s="20">
        <v>0</v>
      </c>
      <c r="X6" s="94" t="str">
        <f t="shared" ref="X6:X28" si="7">IF(U6=V6,"0",V6-U6-W6)</f>
        <v>0</v>
      </c>
      <c r="Y6" s="27" t="s">
        <v>24</v>
      </c>
      <c r="Z6" s="20" t="s">
        <v>24</v>
      </c>
      <c r="AA6" s="20">
        <v>0</v>
      </c>
      <c r="AB6" s="94" t="str">
        <f t="shared" ref="AB6:AB28" si="8">IF(Y6=Z6,"0",Z6-Y6-AA6)</f>
        <v>0</v>
      </c>
      <c r="AC6" s="27" t="s">
        <v>24</v>
      </c>
      <c r="AD6" s="20" t="s">
        <v>24</v>
      </c>
      <c r="AE6" s="20">
        <v>0</v>
      </c>
      <c r="AF6" s="94" t="str">
        <f t="shared" ref="AF6:AF28" si="9">IF(AC6=AD6,"0",AD6-AC6-AE6)</f>
        <v>0</v>
      </c>
      <c r="AG6" s="53">
        <f t="shared" si="0"/>
        <v>0</v>
      </c>
      <c r="AH6" s="53" t="str">
        <f t="shared" si="1"/>
        <v/>
      </c>
      <c r="AI6" s="54">
        <f t="shared" si="2"/>
        <v>0</v>
      </c>
      <c r="AJ6" s="54">
        <f t="shared" ref="AJ6:AJ28" si="10">SUM(G6+K6+O6+S6+W6+AA6+AE6+G33+K33+O33+S33+W33+AA33+AE33)</f>
        <v>0</v>
      </c>
      <c r="AK6" s="111" t="e">
        <f>SUM(AH6+'21 au 27 août 2017'!AJ6)</f>
        <v>#VALUE!</v>
      </c>
    </row>
    <row r="7" spans="1:37" ht="27" customHeight="1" thickBot="1" x14ac:dyDescent="0.3">
      <c r="A7" s="28"/>
      <c r="B7" s="29"/>
      <c r="C7" s="97" t="s">
        <v>73</v>
      </c>
      <c r="D7" s="31"/>
      <c r="E7" s="32" t="s">
        <v>24</v>
      </c>
      <c r="F7" s="33" t="s">
        <v>24</v>
      </c>
      <c r="G7" s="33">
        <v>0</v>
      </c>
      <c r="H7" s="94" t="str">
        <f t="shared" si="3"/>
        <v>0</v>
      </c>
      <c r="I7" s="32" t="s">
        <v>24</v>
      </c>
      <c r="J7" s="33" t="s">
        <v>24</v>
      </c>
      <c r="K7" s="33">
        <v>0</v>
      </c>
      <c r="L7" s="94" t="str">
        <f t="shared" si="4"/>
        <v>0</v>
      </c>
      <c r="M7" s="32" t="s">
        <v>24</v>
      </c>
      <c r="N7" s="33" t="s">
        <v>24</v>
      </c>
      <c r="O7" s="33">
        <v>0</v>
      </c>
      <c r="P7" s="94" t="str">
        <f t="shared" si="5"/>
        <v>0</v>
      </c>
      <c r="Q7" s="32" t="s">
        <v>24</v>
      </c>
      <c r="R7" s="33" t="s">
        <v>24</v>
      </c>
      <c r="S7" s="33">
        <v>0</v>
      </c>
      <c r="T7" s="94" t="str">
        <f t="shared" si="6"/>
        <v>0</v>
      </c>
      <c r="U7" s="32" t="s">
        <v>24</v>
      </c>
      <c r="V7" s="33" t="s">
        <v>24</v>
      </c>
      <c r="W7" s="33">
        <v>0</v>
      </c>
      <c r="X7" s="94" t="str">
        <f t="shared" si="7"/>
        <v>0</v>
      </c>
      <c r="Y7" s="32" t="s">
        <v>24</v>
      </c>
      <c r="Z7" s="33" t="s">
        <v>24</v>
      </c>
      <c r="AA7" s="33">
        <v>0</v>
      </c>
      <c r="AB7" s="94" t="str">
        <f t="shared" si="8"/>
        <v>0</v>
      </c>
      <c r="AC7" s="32" t="s">
        <v>24</v>
      </c>
      <c r="AD7" s="33" t="s">
        <v>24</v>
      </c>
      <c r="AE7" s="33">
        <v>0</v>
      </c>
      <c r="AF7" s="94" t="str">
        <f t="shared" si="9"/>
        <v>0</v>
      </c>
      <c r="AG7" s="53">
        <f t="shared" si="0"/>
        <v>0</v>
      </c>
      <c r="AH7" s="53" t="str">
        <f t="shared" si="1"/>
        <v/>
      </c>
      <c r="AI7" s="54">
        <f t="shared" si="2"/>
        <v>0</v>
      </c>
      <c r="AJ7" s="54">
        <f t="shared" si="10"/>
        <v>0</v>
      </c>
      <c r="AK7" s="111" t="e">
        <f>SUM(AH7+'21 au 27 août 2017'!AJ7)</f>
        <v>#VALUE!</v>
      </c>
    </row>
    <row r="8" spans="1:37" ht="27" customHeight="1" thickBot="1" x14ac:dyDescent="0.3">
      <c r="A8" s="28"/>
      <c r="B8" s="29"/>
      <c r="C8" s="97" t="s">
        <v>73</v>
      </c>
      <c r="D8" s="31"/>
      <c r="E8" s="32" t="s">
        <v>24</v>
      </c>
      <c r="F8" s="33" t="s">
        <v>24</v>
      </c>
      <c r="G8" s="33">
        <v>0</v>
      </c>
      <c r="H8" s="94" t="str">
        <f t="shared" si="3"/>
        <v>0</v>
      </c>
      <c r="I8" s="32" t="s">
        <v>24</v>
      </c>
      <c r="J8" s="33" t="s">
        <v>24</v>
      </c>
      <c r="K8" s="33">
        <v>0</v>
      </c>
      <c r="L8" s="94" t="str">
        <f t="shared" si="4"/>
        <v>0</v>
      </c>
      <c r="M8" s="32" t="s">
        <v>24</v>
      </c>
      <c r="N8" s="33" t="s">
        <v>24</v>
      </c>
      <c r="O8" s="20">
        <v>0</v>
      </c>
      <c r="P8" s="94" t="str">
        <f t="shared" si="5"/>
        <v>0</v>
      </c>
      <c r="Q8" s="32" t="s">
        <v>24</v>
      </c>
      <c r="R8" s="33" t="s">
        <v>24</v>
      </c>
      <c r="S8" s="33">
        <v>0</v>
      </c>
      <c r="T8" s="94" t="str">
        <f t="shared" si="6"/>
        <v>0</v>
      </c>
      <c r="U8" s="32" t="s">
        <v>24</v>
      </c>
      <c r="V8" s="33" t="s">
        <v>24</v>
      </c>
      <c r="W8" s="33">
        <v>0</v>
      </c>
      <c r="X8" s="94" t="str">
        <f t="shared" si="7"/>
        <v>0</v>
      </c>
      <c r="Y8" s="32" t="s">
        <v>24</v>
      </c>
      <c r="Z8" s="33" t="s">
        <v>24</v>
      </c>
      <c r="AA8" s="33">
        <v>0</v>
      </c>
      <c r="AB8" s="94" t="str">
        <f t="shared" si="8"/>
        <v>0</v>
      </c>
      <c r="AC8" s="32" t="s">
        <v>24</v>
      </c>
      <c r="AD8" s="33" t="s">
        <v>24</v>
      </c>
      <c r="AE8" s="33">
        <v>0</v>
      </c>
      <c r="AF8" s="94" t="str">
        <f t="shared" si="9"/>
        <v>0</v>
      </c>
      <c r="AG8" s="53">
        <f t="shared" si="0"/>
        <v>0</v>
      </c>
      <c r="AH8" s="53" t="str">
        <f t="shared" si="1"/>
        <v/>
      </c>
      <c r="AI8" s="54">
        <f t="shared" si="2"/>
        <v>0</v>
      </c>
      <c r="AJ8" s="54">
        <f t="shared" si="10"/>
        <v>0</v>
      </c>
      <c r="AK8" s="111" t="e">
        <f>SUM(AH8+'21 au 27 août 2017'!AJ8)</f>
        <v>#VALUE!</v>
      </c>
    </row>
    <row r="9" spans="1:37" ht="27" customHeight="1" thickBot="1" x14ac:dyDescent="0.3">
      <c r="A9" s="28"/>
      <c r="B9" s="29"/>
      <c r="C9" s="97" t="s">
        <v>73</v>
      </c>
      <c r="D9" s="31"/>
      <c r="E9" s="32" t="s">
        <v>24</v>
      </c>
      <c r="F9" s="33" t="s">
        <v>24</v>
      </c>
      <c r="G9" s="33">
        <v>0</v>
      </c>
      <c r="H9" s="94" t="str">
        <f t="shared" si="3"/>
        <v>0</v>
      </c>
      <c r="I9" s="32" t="s">
        <v>24</v>
      </c>
      <c r="J9" s="33" t="s">
        <v>24</v>
      </c>
      <c r="K9" s="33">
        <v>0</v>
      </c>
      <c r="L9" s="94" t="str">
        <f t="shared" si="4"/>
        <v>0</v>
      </c>
      <c r="M9" s="32" t="s">
        <v>24</v>
      </c>
      <c r="N9" s="33" t="s">
        <v>24</v>
      </c>
      <c r="O9" s="33">
        <v>0</v>
      </c>
      <c r="P9" s="94" t="str">
        <f t="shared" si="5"/>
        <v>0</v>
      </c>
      <c r="Q9" s="32" t="s">
        <v>24</v>
      </c>
      <c r="R9" s="33" t="s">
        <v>24</v>
      </c>
      <c r="S9" s="33">
        <v>0</v>
      </c>
      <c r="T9" s="94" t="str">
        <f t="shared" si="6"/>
        <v>0</v>
      </c>
      <c r="U9" s="32" t="s">
        <v>24</v>
      </c>
      <c r="V9" s="33" t="s">
        <v>24</v>
      </c>
      <c r="W9" s="33">
        <v>0</v>
      </c>
      <c r="X9" s="94" t="str">
        <f t="shared" si="7"/>
        <v>0</v>
      </c>
      <c r="Y9" s="32" t="s">
        <v>24</v>
      </c>
      <c r="Z9" s="33" t="s">
        <v>24</v>
      </c>
      <c r="AA9" s="33">
        <v>0</v>
      </c>
      <c r="AB9" s="94" t="str">
        <f t="shared" si="8"/>
        <v>0</v>
      </c>
      <c r="AC9" s="32" t="s">
        <v>24</v>
      </c>
      <c r="AD9" s="33" t="s">
        <v>24</v>
      </c>
      <c r="AE9" s="33">
        <v>0</v>
      </c>
      <c r="AF9" s="94" t="str">
        <f t="shared" si="9"/>
        <v>0</v>
      </c>
      <c r="AG9" s="53">
        <f t="shared" si="0"/>
        <v>0</v>
      </c>
      <c r="AH9" s="53" t="str">
        <f t="shared" si="1"/>
        <v/>
      </c>
      <c r="AI9" s="54">
        <f t="shared" si="2"/>
        <v>0</v>
      </c>
      <c r="AJ9" s="54">
        <f t="shared" si="10"/>
        <v>0</v>
      </c>
      <c r="AK9" s="111" t="e">
        <f>SUM(AH9+'21 au 27 août 2017'!AJ9)</f>
        <v>#VALUE!</v>
      </c>
    </row>
    <row r="10" spans="1:37" ht="27" customHeight="1" thickBot="1" x14ac:dyDescent="0.3">
      <c r="A10" s="28"/>
      <c r="B10" s="29"/>
      <c r="C10" s="97" t="s">
        <v>73</v>
      </c>
      <c r="D10" s="31"/>
      <c r="E10" s="32" t="s">
        <v>24</v>
      </c>
      <c r="F10" s="33" t="s">
        <v>24</v>
      </c>
      <c r="G10" s="20">
        <v>0</v>
      </c>
      <c r="H10" s="94" t="str">
        <f t="shared" si="3"/>
        <v>0</v>
      </c>
      <c r="I10" s="32" t="s">
        <v>24</v>
      </c>
      <c r="J10" s="33" t="s">
        <v>24</v>
      </c>
      <c r="K10" s="20">
        <v>0</v>
      </c>
      <c r="L10" s="94" t="str">
        <f t="shared" si="4"/>
        <v>0</v>
      </c>
      <c r="M10" s="32" t="s">
        <v>24</v>
      </c>
      <c r="N10" s="33" t="s">
        <v>24</v>
      </c>
      <c r="O10" s="20">
        <v>0</v>
      </c>
      <c r="P10" s="94" t="str">
        <f t="shared" si="5"/>
        <v>0</v>
      </c>
      <c r="Q10" s="32" t="s">
        <v>24</v>
      </c>
      <c r="R10" s="33" t="s">
        <v>24</v>
      </c>
      <c r="S10" s="33">
        <v>0</v>
      </c>
      <c r="T10" s="94" t="str">
        <f t="shared" si="6"/>
        <v>0</v>
      </c>
      <c r="U10" s="32" t="s">
        <v>24</v>
      </c>
      <c r="V10" s="33" t="s">
        <v>24</v>
      </c>
      <c r="W10" s="33">
        <v>0</v>
      </c>
      <c r="X10" s="94" t="str">
        <f t="shared" si="7"/>
        <v>0</v>
      </c>
      <c r="Y10" s="32" t="s">
        <v>24</v>
      </c>
      <c r="Z10" s="33" t="s">
        <v>24</v>
      </c>
      <c r="AA10" s="33">
        <v>0</v>
      </c>
      <c r="AB10" s="94" t="str">
        <f t="shared" si="8"/>
        <v>0</v>
      </c>
      <c r="AC10" s="32" t="s">
        <v>24</v>
      </c>
      <c r="AD10" s="33" t="s">
        <v>24</v>
      </c>
      <c r="AE10" s="33">
        <v>0</v>
      </c>
      <c r="AF10" s="94" t="str">
        <f t="shared" si="9"/>
        <v>0</v>
      </c>
      <c r="AG10" s="53">
        <f t="shared" si="0"/>
        <v>0</v>
      </c>
      <c r="AH10" s="53" t="str">
        <f t="shared" si="1"/>
        <v/>
      </c>
      <c r="AI10" s="54">
        <f t="shared" si="2"/>
        <v>0</v>
      </c>
      <c r="AJ10" s="54">
        <f t="shared" si="10"/>
        <v>0</v>
      </c>
      <c r="AK10" s="111" t="e">
        <f>SUM(AH10+'21 au 27 août 2017'!AJ10)</f>
        <v>#VALUE!</v>
      </c>
    </row>
    <row r="11" spans="1:37" ht="27" customHeight="1" thickBot="1" x14ac:dyDescent="0.3">
      <c r="A11" s="28"/>
      <c r="B11" s="29"/>
      <c r="C11" s="97" t="s">
        <v>73</v>
      </c>
      <c r="D11" s="31"/>
      <c r="E11" s="32" t="s">
        <v>24</v>
      </c>
      <c r="F11" s="33" t="s">
        <v>24</v>
      </c>
      <c r="G11" s="33">
        <v>0</v>
      </c>
      <c r="H11" s="94" t="str">
        <f t="shared" si="3"/>
        <v>0</v>
      </c>
      <c r="I11" s="32" t="s">
        <v>24</v>
      </c>
      <c r="J11" s="33" t="s">
        <v>24</v>
      </c>
      <c r="K11" s="33">
        <v>0</v>
      </c>
      <c r="L11" s="94" t="str">
        <f t="shared" si="4"/>
        <v>0</v>
      </c>
      <c r="M11" s="32" t="s">
        <v>24</v>
      </c>
      <c r="N11" s="33" t="s">
        <v>24</v>
      </c>
      <c r="O11" s="33">
        <v>0</v>
      </c>
      <c r="P11" s="94" t="str">
        <f t="shared" si="5"/>
        <v>0</v>
      </c>
      <c r="Q11" s="38" t="s">
        <v>24</v>
      </c>
      <c r="R11" s="39" t="s">
        <v>24</v>
      </c>
      <c r="S11" s="33">
        <v>0</v>
      </c>
      <c r="T11" s="94" t="str">
        <f t="shared" si="6"/>
        <v>0</v>
      </c>
      <c r="U11" s="32" t="s">
        <v>24</v>
      </c>
      <c r="V11" s="33" t="s">
        <v>24</v>
      </c>
      <c r="W11" s="33">
        <v>0</v>
      </c>
      <c r="X11" s="94" t="str">
        <f t="shared" si="7"/>
        <v>0</v>
      </c>
      <c r="Y11" s="32" t="s">
        <v>24</v>
      </c>
      <c r="Z11" s="33" t="s">
        <v>24</v>
      </c>
      <c r="AA11" s="33">
        <v>0</v>
      </c>
      <c r="AB11" s="94" t="str">
        <f t="shared" si="8"/>
        <v>0</v>
      </c>
      <c r="AC11" s="32" t="s">
        <v>24</v>
      </c>
      <c r="AD11" s="33" t="s">
        <v>24</v>
      </c>
      <c r="AE11" s="33">
        <v>0</v>
      </c>
      <c r="AF11" s="94" t="str">
        <f t="shared" si="9"/>
        <v>0</v>
      </c>
      <c r="AG11" s="53">
        <f t="shared" si="0"/>
        <v>0</v>
      </c>
      <c r="AH11" s="53" t="str">
        <f t="shared" si="1"/>
        <v/>
      </c>
      <c r="AI11" s="54">
        <f t="shared" si="2"/>
        <v>0</v>
      </c>
      <c r="AJ11" s="54">
        <f t="shared" si="10"/>
        <v>0</v>
      </c>
      <c r="AK11" s="111" t="e">
        <f>SUM(AH11+'21 au 27 août 2017'!AJ11)</f>
        <v>#VALUE!</v>
      </c>
    </row>
    <row r="12" spans="1:37" ht="27" customHeight="1" thickBot="1" x14ac:dyDescent="0.3">
      <c r="A12" s="28"/>
      <c r="B12" s="29"/>
      <c r="C12" s="97" t="s">
        <v>73</v>
      </c>
      <c r="D12" s="31"/>
      <c r="E12" s="32" t="s">
        <v>24</v>
      </c>
      <c r="F12" s="33" t="s">
        <v>24</v>
      </c>
      <c r="G12" s="33">
        <v>0</v>
      </c>
      <c r="H12" s="94" t="str">
        <f t="shared" si="3"/>
        <v>0</v>
      </c>
      <c r="I12" s="38" t="s">
        <v>24</v>
      </c>
      <c r="J12" s="39" t="s">
        <v>24</v>
      </c>
      <c r="K12" s="33">
        <v>0</v>
      </c>
      <c r="L12" s="94" t="str">
        <f t="shared" si="4"/>
        <v>0</v>
      </c>
      <c r="M12" s="32" t="s">
        <v>24</v>
      </c>
      <c r="N12" s="33" t="s">
        <v>24</v>
      </c>
      <c r="O12" s="20">
        <v>0</v>
      </c>
      <c r="P12" s="94" t="str">
        <f t="shared" si="5"/>
        <v>0</v>
      </c>
      <c r="Q12" s="32" t="s">
        <v>24</v>
      </c>
      <c r="R12" s="33" t="s">
        <v>24</v>
      </c>
      <c r="S12" s="33">
        <v>0</v>
      </c>
      <c r="T12" s="94" t="str">
        <f t="shared" si="6"/>
        <v>0</v>
      </c>
      <c r="U12" s="32" t="s">
        <v>24</v>
      </c>
      <c r="V12" s="33" t="s">
        <v>24</v>
      </c>
      <c r="W12" s="33">
        <v>0</v>
      </c>
      <c r="X12" s="94" t="str">
        <f t="shared" si="7"/>
        <v>0</v>
      </c>
      <c r="Y12" s="32" t="s">
        <v>24</v>
      </c>
      <c r="Z12" s="33" t="s">
        <v>24</v>
      </c>
      <c r="AA12" s="33">
        <v>0</v>
      </c>
      <c r="AB12" s="94" t="str">
        <f t="shared" si="8"/>
        <v>0</v>
      </c>
      <c r="AC12" s="32" t="s">
        <v>24</v>
      </c>
      <c r="AD12" s="33" t="s">
        <v>24</v>
      </c>
      <c r="AE12" s="33">
        <v>0</v>
      </c>
      <c r="AF12" s="94" t="str">
        <f t="shared" si="9"/>
        <v>0</v>
      </c>
      <c r="AG12" s="53">
        <f t="shared" si="0"/>
        <v>0</v>
      </c>
      <c r="AH12" s="53" t="str">
        <f t="shared" si="1"/>
        <v/>
      </c>
      <c r="AI12" s="54">
        <f t="shared" si="2"/>
        <v>0</v>
      </c>
      <c r="AJ12" s="54">
        <f t="shared" si="10"/>
        <v>0</v>
      </c>
      <c r="AK12" s="111" t="e">
        <f>SUM(AH12+'21 au 27 août 2017'!AJ12)</f>
        <v>#VALUE!</v>
      </c>
    </row>
    <row r="13" spans="1:37" ht="27" customHeight="1" thickBot="1" x14ac:dyDescent="0.3">
      <c r="A13" s="28"/>
      <c r="B13" s="29"/>
      <c r="C13" s="97" t="s">
        <v>73</v>
      </c>
      <c r="D13" s="31"/>
      <c r="E13" s="32" t="s">
        <v>24</v>
      </c>
      <c r="F13" s="33" t="s">
        <v>24</v>
      </c>
      <c r="G13" s="33">
        <v>0</v>
      </c>
      <c r="H13" s="94" t="str">
        <f t="shared" si="3"/>
        <v>0</v>
      </c>
      <c r="I13" s="32" t="s">
        <v>24</v>
      </c>
      <c r="J13" s="33" t="s">
        <v>24</v>
      </c>
      <c r="K13" s="33">
        <v>0</v>
      </c>
      <c r="L13" s="94" t="str">
        <f t="shared" si="4"/>
        <v>0</v>
      </c>
      <c r="M13" s="32" t="s">
        <v>24</v>
      </c>
      <c r="N13" s="33" t="s">
        <v>24</v>
      </c>
      <c r="O13" s="33">
        <v>0</v>
      </c>
      <c r="P13" s="94" t="str">
        <f t="shared" si="5"/>
        <v>0</v>
      </c>
      <c r="Q13" s="32" t="s">
        <v>24</v>
      </c>
      <c r="R13" s="33" t="s">
        <v>24</v>
      </c>
      <c r="S13" s="33">
        <v>0</v>
      </c>
      <c r="T13" s="94" t="str">
        <f t="shared" si="6"/>
        <v>0</v>
      </c>
      <c r="U13" s="32" t="s">
        <v>24</v>
      </c>
      <c r="V13" s="33" t="s">
        <v>24</v>
      </c>
      <c r="W13" s="33">
        <v>0</v>
      </c>
      <c r="X13" s="94" t="str">
        <f t="shared" si="7"/>
        <v>0</v>
      </c>
      <c r="Y13" s="32" t="s">
        <v>24</v>
      </c>
      <c r="Z13" s="33" t="s">
        <v>24</v>
      </c>
      <c r="AA13" s="33">
        <v>0</v>
      </c>
      <c r="AB13" s="94" t="str">
        <f t="shared" si="8"/>
        <v>0</v>
      </c>
      <c r="AC13" s="32" t="s">
        <v>24</v>
      </c>
      <c r="AD13" s="33" t="s">
        <v>24</v>
      </c>
      <c r="AE13" s="33">
        <v>0</v>
      </c>
      <c r="AF13" s="94" t="str">
        <f t="shared" si="9"/>
        <v>0</v>
      </c>
      <c r="AG13" s="53">
        <f t="shared" si="0"/>
        <v>0</v>
      </c>
      <c r="AH13" s="53" t="str">
        <f t="shared" si="1"/>
        <v/>
      </c>
      <c r="AI13" s="54">
        <f t="shared" si="2"/>
        <v>0</v>
      </c>
      <c r="AJ13" s="54">
        <f t="shared" si="10"/>
        <v>0</v>
      </c>
      <c r="AK13" s="111" t="e">
        <f>SUM(AH13+'21 au 27 août 2017'!AJ13)</f>
        <v>#VALUE!</v>
      </c>
    </row>
    <row r="14" spans="1:37" ht="27" customHeight="1" thickBot="1" x14ac:dyDescent="0.3">
      <c r="A14" s="28"/>
      <c r="B14" s="29"/>
      <c r="C14" s="97" t="s">
        <v>73</v>
      </c>
      <c r="D14" s="31"/>
      <c r="E14" s="32" t="s">
        <v>24</v>
      </c>
      <c r="F14" s="33" t="s">
        <v>24</v>
      </c>
      <c r="G14" s="20">
        <v>0</v>
      </c>
      <c r="H14" s="94" t="str">
        <f t="shared" si="3"/>
        <v>0</v>
      </c>
      <c r="I14" s="32" t="s">
        <v>24</v>
      </c>
      <c r="J14" s="33" t="s">
        <v>24</v>
      </c>
      <c r="K14" s="20">
        <v>0</v>
      </c>
      <c r="L14" s="94" t="str">
        <f t="shared" si="4"/>
        <v>0</v>
      </c>
      <c r="M14" s="38" t="s">
        <v>24</v>
      </c>
      <c r="N14" s="39" t="s">
        <v>24</v>
      </c>
      <c r="O14" s="20">
        <v>0</v>
      </c>
      <c r="P14" s="94" t="str">
        <f t="shared" si="5"/>
        <v>0</v>
      </c>
      <c r="Q14" s="32" t="s">
        <v>24</v>
      </c>
      <c r="R14" s="33" t="s">
        <v>24</v>
      </c>
      <c r="S14" s="33">
        <v>0</v>
      </c>
      <c r="T14" s="94" t="str">
        <f t="shared" si="6"/>
        <v>0</v>
      </c>
      <c r="U14" s="32" t="s">
        <v>24</v>
      </c>
      <c r="V14" s="33" t="s">
        <v>24</v>
      </c>
      <c r="W14" s="33">
        <v>0</v>
      </c>
      <c r="X14" s="94" t="str">
        <f t="shared" si="7"/>
        <v>0</v>
      </c>
      <c r="Y14" s="32" t="s">
        <v>24</v>
      </c>
      <c r="Z14" s="33" t="s">
        <v>24</v>
      </c>
      <c r="AA14" s="33">
        <v>0</v>
      </c>
      <c r="AB14" s="94" t="str">
        <f t="shared" si="8"/>
        <v>0</v>
      </c>
      <c r="AC14" s="32" t="s">
        <v>24</v>
      </c>
      <c r="AD14" s="33" t="s">
        <v>24</v>
      </c>
      <c r="AE14" s="33">
        <v>0</v>
      </c>
      <c r="AF14" s="94" t="str">
        <f t="shared" si="9"/>
        <v>0</v>
      </c>
      <c r="AG14" s="53">
        <f t="shared" si="0"/>
        <v>0</v>
      </c>
      <c r="AH14" s="53" t="str">
        <f t="shared" si="1"/>
        <v/>
      </c>
      <c r="AI14" s="54">
        <f t="shared" si="2"/>
        <v>0</v>
      </c>
      <c r="AJ14" s="54">
        <f t="shared" si="10"/>
        <v>0</v>
      </c>
      <c r="AK14" s="111" t="e">
        <f>SUM(AH14+'21 au 27 août 2017'!AJ14)</f>
        <v>#VALUE!</v>
      </c>
    </row>
    <row r="15" spans="1:37" ht="27" customHeight="1" thickBot="1" x14ac:dyDescent="0.3">
      <c r="A15" s="28"/>
      <c r="B15" s="29"/>
      <c r="C15" s="97" t="s">
        <v>73</v>
      </c>
      <c r="D15" s="31"/>
      <c r="E15" s="32" t="s">
        <v>24</v>
      </c>
      <c r="F15" s="33" t="s">
        <v>24</v>
      </c>
      <c r="G15" s="33">
        <v>0</v>
      </c>
      <c r="H15" s="94" t="str">
        <f t="shared" si="3"/>
        <v>0</v>
      </c>
      <c r="I15" s="32" t="s">
        <v>24</v>
      </c>
      <c r="J15" s="33" t="s">
        <v>24</v>
      </c>
      <c r="K15" s="33">
        <v>0</v>
      </c>
      <c r="L15" s="94" t="str">
        <f t="shared" si="4"/>
        <v>0</v>
      </c>
      <c r="M15" s="32" t="s">
        <v>24</v>
      </c>
      <c r="N15" s="33" t="s">
        <v>24</v>
      </c>
      <c r="O15" s="33">
        <v>0</v>
      </c>
      <c r="P15" s="94" t="str">
        <f t="shared" si="5"/>
        <v>0</v>
      </c>
      <c r="Q15" s="32" t="s">
        <v>24</v>
      </c>
      <c r="R15" s="33" t="s">
        <v>24</v>
      </c>
      <c r="S15" s="33">
        <v>0</v>
      </c>
      <c r="T15" s="94" t="str">
        <f t="shared" si="6"/>
        <v>0</v>
      </c>
      <c r="U15" s="32" t="s">
        <v>24</v>
      </c>
      <c r="V15" s="33" t="s">
        <v>24</v>
      </c>
      <c r="W15" s="33">
        <v>0</v>
      </c>
      <c r="X15" s="94" t="str">
        <f t="shared" si="7"/>
        <v>0</v>
      </c>
      <c r="Y15" s="32" t="s">
        <v>24</v>
      </c>
      <c r="Z15" s="33" t="s">
        <v>24</v>
      </c>
      <c r="AA15" s="33">
        <v>0</v>
      </c>
      <c r="AB15" s="94" t="str">
        <f t="shared" si="8"/>
        <v>0</v>
      </c>
      <c r="AC15" s="32" t="s">
        <v>24</v>
      </c>
      <c r="AD15" s="33" t="s">
        <v>24</v>
      </c>
      <c r="AE15" s="33">
        <v>0</v>
      </c>
      <c r="AF15" s="94" t="str">
        <f t="shared" si="9"/>
        <v>0</v>
      </c>
      <c r="AG15" s="53">
        <f t="shared" si="0"/>
        <v>0</v>
      </c>
      <c r="AH15" s="53" t="str">
        <f t="shared" si="1"/>
        <v/>
      </c>
      <c r="AI15" s="54">
        <f t="shared" si="2"/>
        <v>0</v>
      </c>
      <c r="AJ15" s="54">
        <f t="shared" si="10"/>
        <v>0</v>
      </c>
      <c r="AK15" s="111" t="e">
        <f>SUM(AH15+'21 au 27 août 2017'!AJ15)</f>
        <v>#VALUE!</v>
      </c>
    </row>
    <row r="16" spans="1:37" ht="27" customHeight="1" thickBot="1" x14ac:dyDescent="0.3">
      <c r="A16" s="28"/>
      <c r="B16" s="29"/>
      <c r="C16" s="97" t="s">
        <v>73</v>
      </c>
      <c r="D16" s="31"/>
      <c r="E16" s="32" t="s">
        <v>24</v>
      </c>
      <c r="F16" s="33" t="s">
        <v>24</v>
      </c>
      <c r="G16" s="33">
        <v>0</v>
      </c>
      <c r="H16" s="94" t="str">
        <f t="shared" si="3"/>
        <v>0</v>
      </c>
      <c r="I16" s="32" t="s">
        <v>24</v>
      </c>
      <c r="J16" s="33" t="s">
        <v>24</v>
      </c>
      <c r="K16" s="33">
        <v>0</v>
      </c>
      <c r="L16" s="94" t="str">
        <f t="shared" si="4"/>
        <v>0</v>
      </c>
      <c r="M16" s="32" t="s">
        <v>24</v>
      </c>
      <c r="N16" s="33" t="s">
        <v>24</v>
      </c>
      <c r="O16" s="20">
        <v>0</v>
      </c>
      <c r="P16" s="94" t="str">
        <f t="shared" si="5"/>
        <v>0</v>
      </c>
      <c r="Q16" s="32" t="s">
        <v>24</v>
      </c>
      <c r="R16" s="33" t="s">
        <v>24</v>
      </c>
      <c r="S16" s="33">
        <v>0</v>
      </c>
      <c r="T16" s="94" t="str">
        <f t="shared" si="6"/>
        <v>0</v>
      </c>
      <c r="U16" s="32" t="s">
        <v>24</v>
      </c>
      <c r="V16" s="33" t="s">
        <v>24</v>
      </c>
      <c r="W16" s="33">
        <v>0</v>
      </c>
      <c r="X16" s="94" t="str">
        <f t="shared" si="7"/>
        <v>0</v>
      </c>
      <c r="Y16" s="32" t="s">
        <v>24</v>
      </c>
      <c r="Z16" s="33" t="s">
        <v>24</v>
      </c>
      <c r="AA16" s="33">
        <v>0</v>
      </c>
      <c r="AB16" s="94" t="str">
        <f t="shared" si="8"/>
        <v>0</v>
      </c>
      <c r="AC16" s="32" t="s">
        <v>24</v>
      </c>
      <c r="AD16" s="33" t="s">
        <v>24</v>
      </c>
      <c r="AE16" s="33">
        <v>0</v>
      </c>
      <c r="AF16" s="94" t="str">
        <f t="shared" si="9"/>
        <v>0</v>
      </c>
      <c r="AG16" s="53">
        <f t="shared" si="0"/>
        <v>0</v>
      </c>
      <c r="AH16" s="53" t="str">
        <f t="shared" si="1"/>
        <v/>
      </c>
      <c r="AI16" s="54">
        <f t="shared" si="2"/>
        <v>0</v>
      </c>
      <c r="AJ16" s="54">
        <f t="shared" si="10"/>
        <v>0</v>
      </c>
      <c r="AK16" s="111" t="e">
        <f>SUM(AH16+'21 au 27 août 2017'!AJ16)</f>
        <v>#VALUE!</v>
      </c>
    </row>
    <row r="17" spans="1:37" ht="27" customHeight="1" thickBot="1" x14ac:dyDescent="0.3">
      <c r="A17" s="28"/>
      <c r="B17" s="29"/>
      <c r="C17" s="97" t="s">
        <v>73</v>
      </c>
      <c r="D17" s="31"/>
      <c r="E17" s="32" t="s">
        <v>24</v>
      </c>
      <c r="F17" s="33" t="s">
        <v>24</v>
      </c>
      <c r="G17" s="33">
        <v>0</v>
      </c>
      <c r="H17" s="94" t="str">
        <f t="shared" si="3"/>
        <v>0</v>
      </c>
      <c r="I17" s="32" t="s">
        <v>24</v>
      </c>
      <c r="J17" s="33" t="s">
        <v>24</v>
      </c>
      <c r="K17" s="33">
        <v>0</v>
      </c>
      <c r="L17" s="94" t="str">
        <f t="shared" si="4"/>
        <v>0</v>
      </c>
      <c r="M17" s="32" t="s">
        <v>24</v>
      </c>
      <c r="N17" s="33" t="s">
        <v>24</v>
      </c>
      <c r="O17" s="33">
        <v>0</v>
      </c>
      <c r="P17" s="94" t="str">
        <f t="shared" si="5"/>
        <v>0</v>
      </c>
      <c r="Q17" s="32" t="s">
        <v>24</v>
      </c>
      <c r="R17" s="33" t="s">
        <v>24</v>
      </c>
      <c r="S17" s="33">
        <v>0</v>
      </c>
      <c r="T17" s="94" t="str">
        <f t="shared" si="6"/>
        <v>0</v>
      </c>
      <c r="U17" s="32" t="s">
        <v>24</v>
      </c>
      <c r="V17" s="33" t="s">
        <v>24</v>
      </c>
      <c r="W17" s="33">
        <v>0</v>
      </c>
      <c r="X17" s="94" t="str">
        <f t="shared" si="7"/>
        <v>0</v>
      </c>
      <c r="Y17" s="32" t="s">
        <v>24</v>
      </c>
      <c r="Z17" s="33" t="s">
        <v>24</v>
      </c>
      <c r="AA17" s="33">
        <v>0</v>
      </c>
      <c r="AB17" s="94" t="str">
        <f t="shared" si="8"/>
        <v>0</v>
      </c>
      <c r="AC17" s="32" t="s">
        <v>24</v>
      </c>
      <c r="AD17" s="33" t="s">
        <v>24</v>
      </c>
      <c r="AE17" s="33">
        <v>0</v>
      </c>
      <c r="AF17" s="94" t="str">
        <f t="shared" si="9"/>
        <v>0</v>
      </c>
      <c r="AG17" s="53">
        <f t="shared" si="0"/>
        <v>0</v>
      </c>
      <c r="AH17" s="53" t="str">
        <f t="shared" si="1"/>
        <v/>
      </c>
      <c r="AI17" s="54">
        <f t="shared" si="2"/>
        <v>0</v>
      </c>
      <c r="AJ17" s="54">
        <f t="shared" si="10"/>
        <v>0</v>
      </c>
      <c r="AK17" s="111" t="e">
        <f>SUM(AH17+'21 au 27 août 2017'!AJ17)</f>
        <v>#VALUE!</v>
      </c>
    </row>
    <row r="18" spans="1:37" ht="27" customHeight="1" thickBot="1" x14ac:dyDescent="0.3">
      <c r="A18" s="28"/>
      <c r="B18" s="29"/>
      <c r="C18" s="97" t="s">
        <v>73</v>
      </c>
      <c r="D18" s="31"/>
      <c r="E18" s="32" t="s">
        <v>24</v>
      </c>
      <c r="F18" s="33" t="s">
        <v>24</v>
      </c>
      <c r="G18" s="20">
        <v>0</v>
      </c>
      <c r="H18" s="94" t="str">
        <f t="shared" si="3"/>
        <v>0</v>
      </c>
      <c r="I18" s="32" t="s">
        <v>24</v>
      </c>
      <c r="J18" s="33" t="s">
        <v>24</v>
      </c>
      <c r="K18" s="20">
        <v>0</v>
      </c>
      <c r="L18" s="94" t="str">
        <f t="shared" si="4"/>
        <v>0</v>
      </c>
      <c r="M18" s="32" t="s">
        <v>24</v>
      </c>
      <c r="N18" s="33" t="s">
        <v>24</v>
      </c>
      <c r="O18" s="20">
        <v>0</v>
      </c>
      <c r="P18" s="94" t="str">
        <f t="shared" si="5"/>
        <v>0</v>
      </c>
      <c r="Q18" s="32" t="s">
        <v>24</v>
      </c>
      <c r="R18" s="33" t="s">
        <v>24</v>
      </c>
      <c r="S18" s="33">
        <v>0</v>
      </c>
      <c r="T18" s="94" t="str">
        <f t="shared" si="6"/>
        <v>0</v>
      </c>
      <c r="U18" s="32" t="s">
        <v>24</v>
      </c>
      <c r="V18" s="33" t="s">
        <v>24</v>
      </c>
      <c r="W18" s="33">
        <v>0</v>
      </c>
      <c r="X18" s="94" t="str">
        <f t="shared" si="7"/>
        <v>0</v>
      </c>
      <c r="Y18" s="32" t="s">
        <v>24</v>
      </c>
      <c r="Z18" s="33" t="s">
        <v>24</v>
      </c>
      <c r="AA18" s="33">
        <v>0</v>
      </c>
      <c r="AB18" s="94" t="str">
        <f t="shared" si="8"/>
        <v>0</v>
      </c>
      <c r="AC18" s="32" t="s">
        <v>24</v>
      </c>
      <c r="AD18" s="33" t="s">
        <v>24</v>
      </c>
      <c r="AE18" s="33">
        <v>0</v>
      </c>
      <c r="AF18" s="94" t="str">
        <f t="shared" si="9"/>
        <v>0</v>
      </c>
      <c r="AG18" s="53">
        <f t="shared" si="0"/>
        <v>0</v>
      </c>
      <c r="AH18" s="53" t="str">
        <f t="shared" si="1"/>
        <v/>
      </c>
      <c r="AI18" s="54">
        <f t="shared" si="2"/>
        <v>0</v>
      </c>
      <c r="AJ18" s="54">
        <f t="shared" si="10"/>
        <v>0</v>
      </c>
      <c r="AK18" s="111" t="e">
        <f>SUM(AH18+'21 au 27 août 2017'!AJ18)</f>
        <v>#VALUE!</v>
      </c>
    </row>
    <row r="19" spans="1:37" ht="27" customHeight="1" thickBot="1" x14ac:dyDescent="0.3">
      <c r="A19" s="28"/>
      <c r="B19" s="29"/>
      <c r="C19" s="97" t="s">
        <v>73</v>
      </c>
      <c r="D19" s="31"/>
      <c r="E19" s="32" t="s">
        <v>24</v>
      </c>
      <c r="F19" s="33" t="s">
        <v>24</v>
      </c>
      <c r="G19" s="33">
        <v>0</v>
      </c>
      <c r="H19" s="94" t="str">
        <f t="shared" si="3"/>
        <v>0</v>
      </c>
      <c r="I19" s="38" t="s">
        <v>24</v>
      </c>
      <c r="J19" s="39" t="s">
        <v>24</v>
      </c>
      <c r="K19" s="33">
        <v>0</v>
      </c>
      <c r="L19" s="94" t="str">
        <f t="shared" si="4"/>
        <v>0</v>
      </c>
      <c r="M19" s="38" t="s">
        <v>24</v>
      </c>
      <c r="N19" s="39" t="s">
        <v>24</v>
      </c>
      <c r="O19" s="33">
        <v>0</v>
      </c>
      <c r="P19" s="94" t="str">
        <f t="shared" si="5"/>
        <v>0</v>
      </c>
      <c r="Q19" s="32" t="s">
        <v>24</v>
      </c>
      <c r="R19" s="33" t="s">
        <v>24</v>
      </c>
      <c r="S19" s="33">
        <v>0</v>
      </c>
      <c r="T19" s="94" t="str">
        <f t="shared" si="6"/>
        <v>0</v>
      </c>
      <c r="U19" s="32" t="s">
        <v>24</v>
      </c>
      <c r="V19" s="33" t="s">
        <v>24</v>
      </c>
      <c r="W19" s="33">
        <v>0</v>
      </c>
      <c r="X19" s="94" t="str">
        <f t="shared" si="7"/>
        <v>0</v>
      </c>
      <c r="Y19" s="32" t="s">
        <v>24</v>
      </c>
      <c r="Z19" s="33" t="s">
        <v>24</v>
      </c>
      <c r="AA19" s="33">
        <v>0</v>
      </c>
      <c r="AB19" s="94" t="str">
        <f t="shared" si="8"/>
        <v>0</v>
      </c>
      <c r="AC19" s="32" t="s">
        <v>24</v>
      </c>
      <c r="AD19" s="33" t="s">
        <v>24</v>
      </c>
      <c r="AE19" s="33">
        <v>0</v>
      </c>
      <c r="AF19" s="94" t="str">
        <f t="shared" si="9"/>
        <v>0</v>
      </c>
      <c r="AG19" s="53">
        <f t="shared" si="0"/>
        <v>0</v>
      </c>
      <c r="AH19" s="53" t="str">
        <f t="shared" si="1"/>
        <v/>
      </c>
      <c r="AI19" s="54">
        <f t="shared" si="2"/>
        <v>0</v>
      </c>
      <c r="AJ19" s="54">
        <f t="shared" si="10"/>
        <v>0</v>
      </c>
      <c r="AK19" s="111" t="e">
        <f>SUM(AH19+'21 au 27 août 2017'!AJ19)</f>
        <v>#VALUE!</v>
      </c>
    </row>
    <row r="20" spans="1:37" ht="27" customHeight="1" thickBot="1" x14ac:dyDescent="0.3">
      <c r="A20" s="28"/>
      <c r="B20" s="29"/>
      <c r="C20" s="97" t="s">
        <v>73</v>
      </c>
      <c r="D20" s="31"/>
      <c r="E20" s="32" t="s">
        <v>24</v>
      </c>
      <c r="F20" s="33" t="s">
        <v>24</v>
      </c>
      <c r="G20" s="33">
        <v>0</v>
      </c>
      <c r="H20" s="94" t="str">
        <f t="shared" si="3"/>
        <v>0</v>
      </c>
      <c r="I20" s="38" t="s">
        <v>24</v>
      </c>
      <c r="J20" s="39" t="s">
        <v>24</v>
      </c>
      <c r="K20" s="33">
        <v>0</v>
      </c>
      <c r="L20" s="94" t="str">
        <f t="shared" si="4"/>
        <v>0</v>
      </c>
      <c r="M20" s="38" t="s">
        <v>24</v>
      </c>
      <c r="N20" s="39" t="s">
        <v>24</v>
      </c>
      <c r="O20" s="20">
        <v>0</v>
      </c>
      <c r="P20" s="94" t="str">
        <f t="shared" si="5"/>
        <v>0</v>
      </c>
      <c r="Q20" s="32" t="s">
        <v>24</v>
      </c>
      <c r="R20" s="33" t="s">
        <v>24</v>
      </c>
      <c r="S20" s="33">
        <v>0</v>
      </c>
      <c r="T20" s="94" t="str">
        <f t="shared" si="6"/>
        <v>0</v>
      </c>
      <c r="U20" s="32" t="s">
        <v>24</v>
      </c>
      <c r="V20" s="33" t="s">
        <v>24</v>
      </c>
      <c r="W20" s="33">
        <v>0</v>
      </c>
      <c r="X20" s="94" t="str">
        <f t="shared" si="7"/>
        <v>0</v>
      </c>
      <c r="Y20" s="32" t="s">
        <v>24</v>
      </c>
      <c r="Z20" s="33" t="s">
        <v>24</v>
      </c>
      <c r="AA20" s="33">
        <v>0</v>
      </c>
      <c r="AB20" s="94" t="str">
        <f t="shared" si="8"/>
        <v>0</v>
      </c>
      <c r="AC20" s="32" t="s">
        <v>24</v>
      </c>
      <c r="AD20" s="33" t="s">
        <v>24</v>
      </c>
      <c r="AE20" s="33">
        <v>0</v>
      </c>
      <c r="AF20" s="94" t="str">
        <f t="shared" si="9"/>
        <v>0</v>
      </c>
      <c r="AG20" s="53">
        <f t="shared" si="0"/>
        <v>0</v>
      </c>
      <c r="AH20" s="53" t="str">
        <f t="shared" si="1"/>
        <v/>
      </c>
      <c r="AI20" s="54">
        <f t="shared" si="2"/>
        <v>0</v>
      </c>
      <c r="AJ20" s="54">
        <f t="shared" si="10"/>
        <v>0</v>
      </c>
      <c r="AK20" s="111" t="e">
        <f>SUM(AH20+'21 au 27 août 2017'!AJ20)</f>
        <v>#VALUE!</v>
      </c>
    </row>
    <row r="21" spans="1:37" ht="27" customHeight="1" thickBot="1" x14ac:dyDescent="0.3">
      <c r="A21" s="28"/>
      <c r="B21" s="29"/>
      <c r="C21" s="97" t="s">
        <v>73</v>
      </c>
      <c r="D21" s="31"/>
      <c r="E21" s="32" t="s">
        <v>24</v>
      </c>
      <c r="F21" s="33" t="s">
        <v>24</v>
      </c>
      <c r="G21" s="33">
        <v>0</v>
      </c>
      <c r="H21" s="94" t="str">
        <f t="shared" si="3"/>
        <v>0</v>
      </c>
      <c r="I21" s="32" t="s">
        <v>24</v>
      </c>
      <c r="J21" s="33" t="s">
        <v>24</v>
      </c>
      <c r="K21" s="33">
        <v>0</v>
      </c>
      <c r="L21" s="94" t="str">
        <f t="shared" si="4"/>
        <v>0</v>
      </c>
      <c r="M21" s="32" t="s">
        <v>24</v>
      </c>
      <c r="N21" s="33" t="s">
        <v>24</v>
      </c>
      <c r="O21" s="33">
        <v>0</v>
      </c>
      <c r="P21" s="94" t="str">
        <f t="shared" si="5"/>
        <v>0</v>
      </c>
      <c r="Q21" s="40" t="s">
        <v>24</v>
      </c>
      <c r="R21" s="41" t="s">
        <v>24</v>
      </c>
      <c r="S21" s="33">
        <v>0</v>
      </c>
      <c r="T21" s="94" t="str">
        <f t="shared" si="6"/>
        <v>0</v>
      </c>
      <c r="U21" s="32" t="s">
        <v>24</v>
      </c>
      <c r="V21" s="33" t="s">
        <v>24</v>
      </c>
      <c r="W21" s="33">
        <v>0</v>
      </c>
      <c r="X21" s="94" t="str">
        <f t="shared" si="7"/>
        <v>0</v>
      </c>
      <c r="Y21" s="32" t="s">
        <v>24</v>
      </c>
      <c r="Z21" s="33" t="s">
        <v>24</v>
      </c>
      <c r="AA21" s="33">
        <v>0</v>
      </c>
      <c r="AB21" s="94" t="str">
        <f t="shared" si="8"/>
        <v>0</v>
      </c>
      <c r="AC21" s="32" t="s">
        <v>24</v>
      </c>
      <c r="AD21" s="33" t="s">
        <v>24</v>
      </c>
      <c r="AE21" s="33">
        <v>0</v>
      </c>
      <c r="AF21" s="94" t="str">
        <f t="shared" si="9"/>
        <v>0</v>
      </c>
      <c r="AG21" s="53">
        <f t="shared" si="0"/>
        <v>0</v>
      </c>
      <c r="AH21" s="53" t="str">
        <f t="shared" si="1"/>
        <v/>
      </c>
      <c r="AI21" s="54">
        <f t="shared" si="2"/>
        <v>0</v>
      </c>
      <c r="AJ21" s="54">
        <f t="shared" si="10"/>
        <v>0</v>
      </c>
      <c r="AK21" s="111" t="e">
        <f>SUM(AH21+'21 au 27 août 2017'!AJ21)</f>
        <v>#VALUE!</v>
      </c>
    </row>
    <row r="22" spans="1:37" ht="27" customHeight="1" thickBot="1" x14ac:dyDescent="0.3">
      <c r="A22" s="28"/>
      <c r="B22" s="29"/>
      <c r="C22" s="97" t="s">
        <v>73</v>
      </c>
      <c r="D22" s="31"/>
      <c r="E22" s="32" t="s">
        <v>24</v>
      </c>
      <c r="F22" s="33" t="s">
        <v>24</v>
      </c>
      <c r="G22" s="20">
        <v>0</v>
      </c>
      <c r="H22" s="94" t="str">
        <f t="shared" si="3"/>
        <v>0</v>
      </c>
      <c r="I22" s="32" t="s">
        <v>24</v>
      </c>
      <c r="J22" s="33" t="s">
        <v>24</v>
      </c>
      <c r="K22" s="20">
        <v>0</v>
      </c>
      <c r="L22" s="94" t="str">
        <f t="shared" si="4"/>
        <v>0</v>
      </c>
      <c r="M22" s="32" t="s">
        <v>24</v>
      </c>
      <c r="N22" s="33" t="s">
        <v>24</v>
      </c>
      <c r="O22" s="20">
        <v>0</v>
      </c>
      <c r="P22" s="94" t="str">
        <f t="shared" si="5"/>
        <v>0</v>
      </c>
      <c r="Q22" s="32" t="s">
        <v>24</v>
      </c>
      <c r="R22" s="33" t="s">
        <v>24</v>
      </c>
      <c r="S22" s="33">
        <v>0</v>
      </c>
      <c r="T22" s="94" t="str">
        <f t="shared" si="6"/>
        <v>0</v>
      </c>
      <c r="U22" s="32" t="s">
        <v>24</v>
      </c>
      <c r="V22" s="33" t="s">
        <v>24</v>
      </c>
      <c r="W22" s="33">
        <v>0</v>
      </c>
      <c r="X22" s="94" t="str">
        <f t="shared" si="7"/>
        <v>0</v>
      </c>
      <c r="Y22" s="32" t="s">
        <v>24</v>
      </c>
      <c r="Z22" s="33" t="s">
        <v>24</v>
      </c>
      <c r="AA22" s="33">
        <v>0</v>
      </c>
      <c r="AB22" s="94" t="str">
        <f t="shared" si="8"/>
        <v>0</v>
      </c>
      <c r="AC22" s="32" t="s">
        <v>24</v>
      </c>
      <c r="AD22" s="33" t="s">
        <v>24</v>
      </c>
      <c r="AE22" s="33">
        <v>0</v>
      </c>
      <c r="AF22" s="94" t="str">
        <f t="shared" si="9"/>
        <v>0</v>
      </c>
      <c r="AG22" s="53">
        <f t="shared" si="0"/>
        <v>0</v>
      </c>
      <c r="AH22" s="53" t="str">
        <f t="shared" si="1"/>
        <v/>
      </c>
      <c r="AI22" s="54">
        <f t="shared" si="2"/>
        <v>0</v>
      </c>
      <c r="AJ22" s="54">
        <f t="shared" si="10"/>
        <v>0</v>
      </c>
      <c r="AK22" s="111" t="e">
        <f>SUM(AH22+'21 au 27 août 2017'!AJ22)</f>
        <v>#VALUE!</v>
      </c>
    </row>
    <row r="23" spans="1:37" ht="27" customHeight="1" thickBot="1" x14ac:dyDescent="0.3">
      <c r="A23" s="28"/>
      <c r="B23" s="29"/>
      <c r="C23" s="97" t="s">
        <v>73</v>
      </c>
      <c r="D23" s="31"/>
      <c r="E23" s="32" t="s">
        <v>24</v>
      </c>
      <c r="F23" s="33" t="s">
        <v>24</v>
      </c>
      <c r="G23" s="33">
        <v>0</v>
      </c>
      <c r="H23" s="94" t="str">
        <f t="shared" si="3"/>
        <v>0</v>
      </c>
      <c r="I23" s="32" t="s">
        <v>24</v>
      </c>
      <c r="J23" s="33" t="s">
        <v>24</v>
      </c>
      <c r="K23" s="33">
        <v>0</v>
      </c>
      <c r="L23" s="94" t="str">
        <f t="shared" si="4"/>
        <v>0</v>
      </c>
      <c r="M23" s="32" t="s">
        <v>24</v>
      </c>
      <c r="N23" s="33" t="s">
        <v>24</v>
      </c>
      <c r="O23" s="33">
        <v>0</v>
      </c>
      <c r="P23" s="94" t="str">
        <f t="shared" si="5"/>
        <v>0</v>
      </c>
      <c r="Q23" s="32" t="s">
        <v>24</v>
      </c>
      <c r="R23" s="33" t="s">
        <v>24</v>
      </c>
      <c r="S23" s="33">
        <v>0</v>
      </c>
      <c r="T23" s="94" t="str">
        <f t="shared" si="6"/>
        <v>0</v>
      </c>
      <c r="U23" s="32" t="s">
        <v>24</v>
      </c>
      <c r="V23" s="33" t="s">
        <v>24</v>
      </c>
      <c r="W23" s="33">
        <v>0</v>
      </c>
      <c r="X23" s="94" t="str">
        <f t="shared" si="7"/>
        <v>0</v>
      </c>
      <c r="Y23" s="32" t="s">
        <v>24</v>
      </c>
      <c r="Z23" s="33" t="s">
        <v>24</v>
      </c>
      <c r="AA23" s="33">
        <v>0</v>
      </c>
      <c r="AB23" s="94" t="str">
        <f t="shared" si="8"/>
        <v>0</v>
      </c>
      <c r="AC23" s="32" t="s">
        <v>24</v>
      </c>
      <c r="AD23" s="33" t="s">
        <v>24</v>
      </c>
      <c r="AE23" s="33">
        <v>0</v>
      </c>
      <c r="AF23" s="94" t="str">
        <f t="shared" si="9"/>
        <v>0</v>
      </c>
      <c r="AG23" s="53">
        <f t="shared" si="0"/>
        <v>0</v>
      </c>
      <c r="AH23" s="53" t="str">
        <f t="shared" si="1"/>
        <v/>
      </c>
      <c r="AI23" s="54">
        <f t="shared" si="2"/>
        <v>0</v>
      </c>
      <c r="AJ23" s="54">
        <f t="shared" si="10"/>
        <v>0</v>
      </c>
      <c r="AK23" s="111" t="e">
        <f>SUM(AH23+'21 au 27 août 2017'!AJ23)</f>
        <v>#VALUE!</v>
      </c>
    </row>
    <row r="24" spans="1:37" ht="27" customHeight="1" thickBot="1" x14ac:dyDescent="0.3">
      <c r="A24" s="28"/>
      <c r="B24" s="29"/>
      <c r="C24" s="97" t="s">
        <v>73</v>
      </c>
      <c r="D24" s="31"/>
      <c r="E24" s="32" t="s">
        <v>24</v>
      </c>
      <c r="F24" s="33" t="s">
        <v>24</v>
      </c>
      <c r="G24" s="33">
        <v>0</v>
      </c>
      <c r="H24" s="94" t="str">
        <f t="shared" si="3"/>
        <v>0</v>
      </c>
      <c r="I24" s="32" t="s">
        <v>24</v>
      </c>
      <c r="J24" s="33" t="s">
        <v>24</v>
      </c>
      <c r="K24" s="33">
        <v>0</v>
      </c>
      <c r="L24" s="94" t="str">
        <f t="shared" si="4"/>
        <v>0</v>
      </c>
      <c r="M24" s="32" t="s">
        <v>24</v>
      </c>
      <c r="N24" s="33" t="s">
        <v>24</v>
      </c>
      <c r="O24" s="33">
        <v>0</v>
      </c>
      <c r="P24" s="94" t="str">
        <f t="shared" si="5"/>
        <v>0</v>
      </c>
      <c r="Q24" s="32" t="s">
        <v>24</v>
      </c>
      <c r="R24" s="33" t="s">
        <v>24</v>
      </c>
      <c r="S24" s="33">
        <v>0</v>
      </c>
      <c r="T24" s="94" t="str">
        <f t="shared" si="6"/>
        <v>0</v>
      </c>
      <c r="U24" s="32" t="s">
        <v>24</v>
      </c>
      <c r="V24" s="33" t="s">
        <v>24</v>
      </c>
      <c r="W24" s="33">
        <v>0</v>
      </c>
      <c r="X24" s="94" t="str">
        <f t="shared" si="7"/>
        <v>0</v>
      </c>
      <c r="Y24" s="32" t="s">
        <v>24</v>
      </c>
      <c r="Z24" s="33" t="s">
        <v>24</v>
      </c>
      <c r="AA24" s="33">
        <v>0</v>
      </c>
      <c r="AB24" s="94" t="str">
        <f t="shared" si="8"/>
        <v>0</v>
      </c>
      <c r="AC24" s="32" t="s">
        <v>24</v>
      </c>
      <c r="AD24" s="33" t="s">
        <v>24</v>
      </c>
      <c r="AE24" s="33">
        <v>0</v>
      </c>
      <c r="AF24" s="94" t="str">
        <f t="shared" si="9"/>
        <v>0</v>
      </c>
      <c r="AG24" s="53">
        <f t="shared" si="0"/>
        <v>0</v>
      </c>
      <c r="AH24" s="53" t="str">
        <f t="shared" si="1"/>
        <v/>
      </c>
      <c r="AI24" s="54">
        <f t="shared" si="2"/>
        <v>0</v>
      </c>
      <c r="AJ24" s="54">
        <f t="shared" si="10"/>
        <v>0</v>
      </c>
      <c r="AK24" s="111" t="e">
        <f>SUM(AH24+'21 au 27 août 2017'!AJ24)</f>
        <v>#VALUE!</v>
      </c>
    </row>
    <row r="25" spans="1:37" ht="27" customHeight="1" thickBot="1" x14ac:dyDescent="0.3">
      <c r="A25" s="28"/>
      <c r="B25" s="29"/>
      <c r="C25" s="97" t="s">
        <v>73</v>
      </c>
      <c r="D25" s="31"/>
      <c r="E25" s="32" t="s">
        <v>24</v>
      </c>
      <c r="F25" s="33" t="s">
        <v>24</v>
      </c>
      <c r="G25" s="33">
        <v>0</v>
      </c>
      <c r="H25" s="94" t="str">
        <f t="shared" si="3"/>
        <v>0</v>
      </c>
      <c r="I25" s="32" t="s">
        <v>24</v>
      </c>
      <c r="J25" s="33" t="s">
        <v>24</v>
      </c>
      <c r="K25" s="33">
        <v>0</v>
      </c>
      <c r="L25" s="94" t="str">
        <f t="shared" si="4"/>
        <v>0</v>
      </c>
      <c r="M25" s="32" t="s">
        <v>24</v>
      </c>
      <c r="N25" s="33" t="s">
        <v>24</v>
      </c>
      <c r="O25" s="20">
        <v>0</v>
      </c>
      <c r="P25" s="94" t="str">
        <f t="shared" si="5"/>
        <v>0</v>
      </c>
      <c r="Q25" s="32" t="s">
        <v>24</v>
      </c>
      <c r="R25" s="33" t="s">
        <v>24</v>
      </c>
      <c r="S25" s="33">
        <v>0</v>
      </c>
      <c r="T25" s="94" t="str">
        <f t="shared" si="6"/>
        <v>0</v>
      </c>
      <c r="U25" s="32" t="s">
        <v>24</v>
      </c>
      <c r="V25" s="33" t="s">
        <v>24</v>
      </c>
      <c r="W25" s="33">
        <v>0</v>
      </c>
      <c r="X25" s="94" t="str">
        <f t="shared" si="7"/>
        <v>0</v>
      </c>
      <c r="Y25" s="32" t="s">
        <v>24</v>
      </c>
      <c r="Z25" s="33" t="s">
        <v>24</v>
      </c>
      <c r="AA25" s="33">
        <v>0</v>
      </c>
      <c r="AB25" s="94" t="str">
        <f t="shared" si="8"/>
        <v>0</v>
      </c>
      <c r="AC25" s="32" t="s">
        <v>24</v>
      </c>
      <c r="AD25" s="33" t="s">
        <v>24</v>
      </c>
      <c r="AE25" s="33">
        <v>0</v>
      </c>
      <c r="AF25" s="94" t="str">
        <f t="shared" si="9"/>
        <v>0</v>
      </c>
      <c r="AG25" s="53">
        <f t="shared" si="0"/>
        <v>0</v>
      </c>
      <c r="AH25" s="53" t="str">
        <f t="shared" si="1"/>
        <v/>
      </c>
      <c r="AI25" s="54">
        <f t="shared" si="2"/>
        <v>0</v>
      </c>
      <c r="AJ25" s="54">
        <f t="shared" si="10"/>
        <v>0</v>
      </c>
      <c r="AK25" s="111" t="e">
        <f>SUM(AH25+'21 au 27 août 2017'!AJ25)</f>
        <v>#VALUE!</v>
      </c>
    </row>
    <row r="26" spans="1:37" ht="27" customHeight="1" thickBot="1" x14ac:dyDescent="0.3">
      <c r="A26" s="28"/>
      <c r="B26" s="29"/>
      <c r="C26" s="97" t="s">
        <v>73</v>
      </c>
      <c r="D26" s="31"/>
      <c r="E26" s="32" t="s">
        <v>24</v>
      </c>
      <c r="F26" s="33" t="s">
        <v>24</v>
      </c>
      <c r="G26" s="33">
        <v>0</v>
      </c>
      <c r="H26" s="94" t="str">
        <f t="shared" si="3"/>
        <v>0</v>
      </c>
      <c r="I26" s="32" t="s">
        <v>24</v>
      </c>
      <c r="J26" s="33" t="s">
        <v>24</v>
      </c>
      <c r="K26" s="33">
        <v>0</v>
      </c>
      <c r="L26" s="94" t="str">
        <f t="shared" si="4"/>
        <v>0</v>
      </c>
      <c r="M26" s="32" t="s">
        <v>24</v>
      </c>
      <c r="N26" s="33" t="s">
        <v>24</v>
      </c>
      <c r="O26" s="33">
        <v>0</v>
      </c>
      <c r="P26" s="94" t="str">
        <f t="shared" si="5"/>
        <v>0</v>
      </c>
      <c r="Q26" s="32" t="s">
        <v>24</v>
      </c>
      <c r="R26" s="33" t="s">
        <v>24</v>
      </c>
      <c r="S26" s="33">
        <v>0</v>
      </c>
      <c r="T26" s="94" t="str">
        <f t="shared" si="6"/>
        <v>0</v>
      </c>
      <c r="U26" s="32" t="s">
        <v>24</v>
      </c>
      <c r="V26" s="33" t="s">
        <v>24</v>
      </c>
      <c r="W26" s="33">
        <v>0</v>
      </c>
      <c r="X26" s="94" t="str">
        <f t="shared" si="7"/>
        <v>0</v>
      </c>
      <c r="Y26" s="32" t="s">
        <v>24</v>
      </c>
      <c r="Z26" s="33" t="s">
        <v>24</v>
      </c>
      <c r="AA26" s="33">
        <v>0</v>
      </c>
      <c r="AB26" s="94" t="str">
        <f t="shared" si="8"/>
        <v>0</v>
      </c>
      <c r="AC26" s="32" t="s">
        <v>24</v>
      </c>
      <c r="AD26" s="33" t="s">
        <v>24</v>
      </c>
      <c r="AE26" s="33">
        <v>0</v>
      </c>
      <c r="AF26" s="94" t="str">
        <f t="shared" si="9"/>
        <v>0</v>
      </c>
      <c r="AG26" s="53">
        <f t="shared" si="0"/>
        <v>0</v>
      </c>
      <c r="AH26" s="53" t="str">
        <f t="shared" si="1"/>
        <v/>
      </c>
      <c r="AI26" s="54">
        <f t="shared" si="2"/>
        <v>0</v>
      </c>
      <c r="AJ26" s="54">
        <f t="shared" si="10"/>
        <v>0</v>
      </c>
      <c r="AK26" s="111" t="e">
        <f>SUM(AH26+'21 au 27 août 2017'!AJ26)</f>
        <v>#VALUE!</v>
      </c>
    </row>
    <row r="27" spans="1:37" ht="27" customHeight="1" thickBot="1" x14ac:dyDescent="0.3">
      <c r="A27" s="28"/>
      <c r="B27" s="29"/>
      <c r="C27" s="97" t="s">
        <v>73</v>
      </c>
      <c r="D27" s="31"/>
      <c r="E27" s="32" t="s">
        <v>24</v>
      </c>
      <c r="F27" s="33" t="s">
        <v>24</v>
      </c>
      <c r="G27" s="20">
        <v>0</v>
      </c>
      <c r="H27" s="94" t="str">
        <f t="shared" si="3"/>
        <v>0</v>
      </c>
      <c r="I27" s="32" t="s">
        <v>24</v>
      </c>
      <c r="J27" s="33" t="s">
        <v>24</v>
      </c>
      <c r="K27" s="20">
        <v>0</v>
      </c>
      <c r="L27" s="94" t="str">
        <f t="shared" si="4"/>
        <v>0</v>
      </c>
      <c r="M27" s="32" t="s">
        <v>24</v>
      </c>
      <c r="N27" s="33" t="s">
        <v>24</v>
      </c>
      <c r="O27" s="20">
        <v>0</v>
      </c>
      <c r="P27" s="94" t="str">
        <f t="shared" si="5"/>
        <v>0</v>
      </c>
      <c r="Q27" s="32" t="s">
        <v>24</v>
      </c>
      <c r="R27" s="33" t="s">
        <v>24</v>
      </c>
      <c r="S27" s="33">
        <v>0</v>
      </c>
      <c r="T27" s="94" t="str">
        <f t="shared" si="6"/>
        <v>0</v>
      </c>
      <c r="U27" s="32" t="s">
        <v>24</v>
      </c>
      <c r="V27" s="33" t="s">
        <v>24</v>
      </c>
      <c r="W27" s="33">
        <v>0</v>
      </c>
      <c r="X27" s="94" t="str">
        <f t="shared" si="7"/>
        <v>0</v>
      </c>
      <c r="Y27" s="32" t="s">
        <v>24</v>
      </c>
      <c r="Z27" s="33" t="s">
        <v>24</v>
      </c>
      <c r="AA27" s="33">
        <v>0</v>
      </c>
      <c r="AB27" s="94" t="str">
        <f t="shared" si="8"/>
        <v>0</v>
      </c>
      <c r="AC27" s="32" t="s">
        <v>24</v>
      </c>
      <c r="AD27" s="33" t="s">
        <v>24</v>
      </c>
      <c r="AE27" s="33">
        <v>0</v>
      </c>
      <c r="AF27" s="94" t="str">
        <f t="shared" si="9"/>
        <v>0</v>
      </c>
      <c r="AG27" s="53">
        <f t="shared" si="0"/>
        <v>0</v>
      </c>
      <c r="AH27" s="53" t="str">
        <f t="shared" si="1"/>
        <v/>
      </c>
      <c r="AI27" s="54">
        <f t="shared" si="2"/>
        <v>0</v>
      </c>
      <c r="AJ27" s="54">
        <f t="shared" si="10"/>
        <v>0</v>
      </c>
      <c r="AK27" s="111" t="e">
        <f>SUM(AH27+'21 au 27 août 2017'!AJ27)</f>
        <v>#VALUE!</v>
      </c>
    </row>
    <row r="28" spans="1:37" ht="27" customHeight="1" thickBot="1" x14ac:dyDescent="0.3">
      <c r="A28" s="102"/>
      <c r="B28" s="103"/>
      <c r="C28" s="104" t="s">
        <v>73</v>
      </c>
      <c r="D28" s="105"/>
      <c r="E28" s="18" t="s">
        <v>24</v>
      </c>
      <c r="F28" s="19" t="s">
        <v>24</v>
      </c>
      <c r="G28" s="19">
        <v>0</v>
      </c>
      <c r="H28" s="106" t="str">
        <f t="shared" si="3"/>
        <v>0</v>
      </c>
      <c r="I28" s="107" t="s">
        <v>24</v>
      </c>
      <c r="J28" s="108" t="s">
        <v>24</v>
      </c>
      <c r="K28" s="19">
        <v>0</v>
      </c>
      <c r="L28" s="106" t="str">
        <f t="shared" si="4"/>
        <v>0</v>
      </c>
      <c r="M28" s="107" t="s">
        <v>24</v>
      </c>
      <c r="N28" s="108" t="s">
        <v>24</v>
      </c>
      <c r="O28" s="19">
        <v>0</v>
      </c>
      <c r="P28" s="106" t="str">
        <f t="shared" si="5"/>
        <v>0</v>
      </c>
      <c r="Q28" s="18" t="s">
        <v>24</v>
      </c>
      <c r="R28" s="19" t="s">
        <v>24</v>
      </c>
      <c r="S28" s="19">
        <v>0</v>
      </c>
      <c r="T28" s="106" t="str">
        <f t="shared" si="6"/>
        <v>0</v>
      </c>
      <c r="U28" s="18" t="s">
        <v>24</v>
      </c>
      <c r="V28" s="19" t="s">
        <v>24</v>
      </c>
      <c r="W28" s="19">
        <v>0</v>
      </c>
      <c r="X28" s="106" t="str">
        <f t="shared" si="7"/>
        <v>0</v>
      </c>
      <c r="Y28" s="18" t="s">
        <v>24</v>
      </c>
      <c r="Z28" s="19" t="s">
        <v>24</v>
      </c>
      <c r="AA28" s="19">
        <v>0</v>
      </c>
      <c r="AB28" s="106" t="str">
        <f t="shared" si="8"/>
        <v>0</v>
      </c>
      <c r="AC28" s="18" t="s">
        <v>24</v>
      </c>
      <c r="AD28" s="19" t="s">
        <v>24</v>
      </c>
      <c r="AE28" s="19">
        <v>0</v>
      </c>
      <c r="AF28" s="106" t="str">
        <f t="shared" si="9"/>
        <v>0</v>
      </c>
      <c r="AG28" s="101">
        <f t="shared" si="0"/>
        <v>0</v>
      </c>
      <c r="AH28" s="101" t="str">
        <f t="shared" si="1"/>
        <v/>
      </c>
      <c r="AI28" s="109">
        <f t="shared" si="2"/>
        <v>0</v>
      </c>
      <c r="AJ28" s="109">
        <f t="shared" si="10"/>
        <v>0</v>
      </c>
      <c r="AK28" s="111" t="e">
        <f>SUM(AH28+'21 au 27 août 2017'!AJ28)</f>
        <v>#VALUE!</v>
      </c>
    </row>
    <row r="29" spans="1:37" ht="27" customHeight="1" thickBot="1" x14ac:dyDescent="0.3">
      <c r="A29" s="43"/>
      <c r="B29" s="44"/>
      <c r="C29" s="44"/>
      <c r="D29" s="44"/>
      <c r="E29" s="45"/>
      <c r="F29" s="45"/>
      <c r="G29" s="45" t="s">
        <v>25</v>
      </c>
      <c r="H29" s="55"/>
      <c r="I29" s="45"/>
      <c r="J29" s="45"/>
      <c r="K29" s="45" t="s">
        <v>25</v>
      </c>
      <c r="L29" s="55"/>
      <c r="M29" s="45"/>
      <c r="N29" s="45"/>
      <c r="O29" s="45" t="s">
        <v>25</v>
      </c>
      <c r="P29" s="55"/>
      <c r="Q29" s="45"/>
      <c r="R29" s="45"/>
      <c r="S29" s="45" t="s">
        <v>25</v>
      </c>
      <c r="T29" s="55"/>
      <c r="U29" s="45"/>
      <c r="V29" s="45"/>
      <c r="W29" s="45" t="s">
        <v>58</v>
      </c>
      <c r="X29" s="55"/>
      <c r="Y29" s="46"/>
      <c r="Z29" s="46"/>
      <c r="AA29" s="45" t="s">
        <v>25</v>
      </c>
      <c r="AB29" s="55"/>
      <c r="AC29" s="46"/>
      <c r="AD29" s="46"/>
      <c r="AE29" s="45" t="s">
        <v>25</v>
      </c>
      <c r="AF29" s="56"/>
      <c r="AG29" s="80"/>
      <c r="AH29" s="80"/>
      <c r="AI29" s="81"/>
      <c r="AJ29" s="81"/>
      <c r="AK29" s="110"/>
    </row>
    <row r="30" spans="1:37" ht="27" customHeight="1" thickBot="1" x14ac:dyDescent="0.4">
      <c r="A30" s="146" t="s">
        <v>26</v>
      </c>
      <c r="B30" s="147"/>
      <c r="C30" s="47"/>
      <c r="D30" s="48"/>
      <c r="E30" s="151" t="str">
        <f>E3</f>
        <v>LUNDI</v>
      </c>
      <c r="F30" s="152"/>
      <c r="G30" s="153" t="s">
        <v>4</v>
      </c>
      <c r="H30" s="149" t="s">
        <v>5</v>
      </c>
      <c r="I30" s="151" t="str">
        <f>I3</f>
        <v>MARDI</v>
      </c>
      <c r="J30" s="152"/>
      <c r="K30" s="155" t="s">
        <v>4</v>
      </c>
      <c r="L30" s="149" t="s">
        <v>7</v>
      </c>
      <c r="M30" s="151" t="str">
        <f>M3</f>
        <v>MERCREDI</v>
      </c>
      <c r="N30" s="152"/>
      <c r="O30" s="153" t="s">
        <v>4</v>
      </c>
      <c r="P30" s="149" t="s">
        <v>9</v>
      </c>
      <c r="Q30" s="151" t="str">
        <f>Q3</f>
        <v>JEUDI</v>
      </c>
      <c r="R30" s="152"/>
      <c r="S30" s="153" t="s">
        <v>4</v>
      </c>
      <c r="T30" s="149" t="s">
        <v>11</v>
      </c>
      <c r="U30" s="151" t="str">
        <f>U3</f>
        <v>VENDREDI</v>
      </c>
      <c r="V30" s="152"/>
      <c r="W30" s="153" t="s">
        <v>4</v>
      </c>
      <c r="X30" s="149" t="s">
        <v>13</v>
      </c>
      <c r="Y30" s="151" t="str">
        <f>Y3</f>
        <v>SAMEDI</v>
      </c>
      <c r="Z30" s="152"/>
      <c r="AA30" s="153" t="s">
        <v>4</v>
      </c>
      <c r="AB30" s="149" t="s">
        <v>15</v>
      </c>
      <c r="AC30" s="151" t="str">
        <f>AC3</f>
        <v>DIMANCHE</v>
      </c>
      <c r="AD30" s="152"/>
      <c r="AE30" s="153" t="s">
        <v>4</v>
      </c>
      <c r="AF30" s="149" t="s">
        <v>17</v>
      </c>
      <c r="AG30" s="82"/>
      <c r="AH30" s="82"/>
    </row>
    <row r="31" spans="1:37" ht="34.5" customHeight="1" thickBot="1" x14ac:dyDescent="0.3">
      <c r="A31" s="12" t="s">
        <v>20</v>
      </c>
      <c r="B31" s="12" t="s">
        <v>21</v>
      </c>
      <c r="C31" s="12" t="s">
        <v>22</v>
      </c>
      <c r="D31" s="13" t="s">
        <v>23</v>
      </c>
      <c r="E31" s="141">
        <f>E4</f>
        <v>41513</v>
      </c>
      <c r="F31" s="148"/>
      <c r="G31" s="145"/>
      <c r="H31" s="150"/>
      <c r="I31" s="141">
        <f>I4</f>
        <v>41514</v>
      </c>
      <c r="J31" s="154"/>
      <c r="K31" s="156"/>
      <c r="L31" s="150"/>
      <c r="M31" s="141">
        <f>I31+1</f>
        <v>41515</v>
      </c>
      <c r="N31" s="148"/>
      <c r="O31" s="145"/>
      <c r="P31" s="150"/>
      <c r="Q31" s="141">
        <f>M31+1</f>
        <v>41516</v>
      </c>
      <c r="R31" s="148"/>
      <c r="S31" s="145"/>
      <c r="T31" s="150"/>
      <c r="U31" s="141">
        <f>Q31+1</f>
        <v>41517</v>
      </c>
      <c r="V31" s="148"/>
      <c r="W31" s="145"/>
      <c r="X31" s="150"/>
      <c r="Y31" s="141">
        <f>U31+1</f>
        <v>41518</v>
      </c>
      <c r="Z31" s="148"/>
      <c r="AA31" s="145"/>
      <c r="AB31" s="150"/>
      <c r="AC31" s="141">
        <f>Y31+1</f>
        <v>41519</v>
      </c>
      <c r="AD31" s="148"/>
      <c r="AE31" s="145"/>
      <c r="AF31" s="150"/>
      <c r="AG31" s="82"/>
      <c r="AH31" s="82"/>
      <c r="AI31" s="49"/>
    </row>
    <row r="32" spans="1:37" ht="27" customHeight="1" thickBot="1" x14ac:dyDescent="0.3">
      <c r="A32" s="14">
        <f>A5</f>
        <v>0</v>
      </c>
      <c r="B32" s="14">
        <f>B5</f>
        <v>0</v>
      </c>
      <c r="C32" s="95" t="str">
        <f>C5</f>
        <v xml:space="preserve">RESPONSABLE </v>
      </c>
      <c r="D32" s="17">
        <f>D5</f>
        <v>0</v>
      </c>
      <c r="E32" s="18" t="s">
        <v>24</v>
      </c>
      <c r="F32" s="19" t="s">
        <v>24</v>
      </c>
      <c r="G32" s="20">
        <v>0</v>
      </c>
      <c r="H32" s="94" t="str">
        <f>IF(E32=F32,"0",F32-E32-G32)</f>
        <v>0</v>
      </c>
      <c r="I32" s="50" t="s">
        <v>24</v>
      </c>
      <c r="J32" s="87" t="s">
        <v>24</v>
      </c>
      <c r="K32" s="20">
        <v>0</v>
      </c>
      <c r="L32" s="94" t="str">
        <f>IF(I32=J32,"0",J32-I32-K32)</f>
        <v>0</v>
      </c>
      <c r="M32" s="50" t="s">
        <v>24</v>
      </c>
      <c r="N32" s="87" t="s">
        <v>24</v>
      </c>
      <c r="O32" s="20">
        <v>0</v>
      </c>
      <c r="P32" s="94" t="str">
        <f>IF(M32=N32,"0",N32-M32-O32)</f>
        <v>0</v>
      </c>
      <c r="Q32" s="50" t="s">
        <v>24</v>
      </c>
      <c r="R32" s="87" t="s">
        <v>24</v>
      </c>
      <c r="S32" s="20">
        <v>0</v>
      </c>
      <c r="T32" s="94" t="str">
        <f>IF(Q32=R32,"0",R32-Q32-S32)</f>
        <v>0</v>
      </c>
      <c r="U32" s="50" t="s">
        <v>24</v>
      </c>
      <c r="V32" s="87" t="s">
        <v>24</v>
      </c>
      <c r="W32" s="20">
        <v>0</v>
      </c>
      <c r="X32" s="94" t="str">
        <f>IF(U32=V32,"0",V32-U32-W32)</f>
        <v>0</v>
      </c>
      <c r="Y32" s="50" t="s">
        <v>24</v>
      </c>
      <c r="Z32" s="87" t="s">
        <v>24</v>
      </c>
      <c r="AA32" s="20">
        <v>0</v>
      </c>
      <c r="AB32" s="94" t="str">
        <f>IF(Y32=Z32,"0",Z32-Y32-AA32)</f>
        <v>0</v>
      </c>
      <c r="AC32" s="50" t="s">
        <v>24</v>
      </c>
      <c r="AD32" s="87" t="s">
        <v>24</v>
      </c>
      <c r="AE32" s="20">
        <v>0</v>
      </c>
      <c r="AF32" s="94" t="str">
        <f>IF(AC32=AD32,"0",AD32-AC32-AE32)</f>
        <v>0</v>
      </c>
      <c r="AG32" s="83"/>
      <c r="AH32" s="83"/>
      <c r="AI32" s="84"/>
    </row>
    <row r="33" spans="1:35" ht="27" customHeight="1" thickBot="1" x14ac:dyDescent="0.3">
      <c r="A33" s="14">
        <f t="shared" ref="A33:D48" si="11">A6</f>
        <v>0</v>
      </c>
      <c r="B33" s="14">
        <f t="shared" si="11"/>
        <v>0</v>
      </c>
      <c r="C33" s="95" t="str">
        <f t="shared" si="11"/>
        <v xml:space="preserve">RESPONSABLE </v>
      </c>
      <c r="D33" s="17">
        <f t="shared" si="11"/>
        <v>0</v>
      </c>
      <c r="E33" s="27" t="s">
        <v>24</v>
      </c>
      <c r="F33" s="20" t="s">
        <v>24</v>
      </c>
      <c r="G33" s="20">
        <v>0</v>
      </c>
      <c r="H33" s="94" t="str">
        <f t="shared" ref="H33:H55" si="12">IF(E33=F33,"0",F33-E33-G33)</f>
        <v>0</v>
      </c>
      <c r="I33" s="27" t="s">
        <v>24</v>
      </c>
      <c r="J33" s="88" t="s">
        <v>24</v>
      </c>
      <c r="K33" s="20">
        <v>0</v>
      </c>
      <c r="L33" s="94" t="str">
        <f t="shared" ref="L33:L55" si="13">IF(I33=J33,"0",J33-I33-K33)</f>
        <v>0</v>
      </c>
      <c r="M33" s="27" t="s">
        <v>24</v>
      </c>
      <c r="N33" s="88" t="s">
        <v>24</v>
      </c>
      <c r="O33" s="20">
        <v>0</v>
      </c>
      <c r="P33" s="94" t="str">
        <f t="shared" ref="P33:P55" si="14">IF(M33=N33,"0",N33-M33-O33)</f>
        <v>0</v>
      </c>
      <c r="Q33" s="27" t="s">
        <v>24</v>
      </c>
      <c r="R33" s="88" t="s">
        <v>24</v>
      </c>
      <c r="S33" s="20">
        <v>0</v>
      </c>
      <c r="T33" s="94" t="str">
        <f t="shared" ref="T33:T55" si="15">IF(Q33=R33,"0",R33-Q33-S33)</f>
        <v>0</v>
      </c>
      <c r="U33" s="27" t="s">
        <v>24</v>
      </c>
      <c r="V33" s="88" t="s">
        <v>24</v>
      </c>
      <c r="W33" s="20">
        <v>0</v>
      </c>
      <c r="X33" s="94" t="str">
        <f t="shared" ref="X33:X55" si="16">IF(U33=V33,"0",V33-U33-W33)</f>
        <v>0</v>
      </c>
      <c r="Y33" s="27" t="s">
        <v>24</v>
      </c>
      <c r="Z33" s="88" t="s">
        <v>24</v>
      </c>
      <c r="AA33" s="20">
        <v>0</v>
      </c>
      <c r="AB33" s="94" t="str">
        <f t="shared" ref="AB33:AB55" si="17">IF(Y33=Z33,"0",Z33-Y33-AA33)</f>
        <v>0</v>
      </c>
      <c r="AC33" s="27" t="s">
        <v>24</v>
      </c>
      <c r="AD33" s="88" t="s">
        <v>24</v>
      </c>
      <c r="AE33" s="20">
        <v>0</v>
      </c>
      <c r="AF33" s="94" t="str">
        <f t="shared" ref="AF33:AF55" si="18">IF(AC33=AD33,"0",AD33-AC33-AE33)</f>
        <v>0</v>
      </c>
      <c r="AG33" s="83"/>
      <c r="AH33" s="83"/>
      <c r="AI33" s="84"/>
    </row>
    <row r="34" spans="1:35" ht="27" customHeight="1" thickBot="1" x14ac:dyDescent="0.3">
      <c r="A34" s="14">
        <f t="shared" si="11"/>
        <v>0</v>
      </c>
      <c r="B34" s="14">
        <f t="shared" si="11"/>
        <v>0</v>
      </c>
      <c r="C34" s="95" t="str">
        <f t="shared" si="11"/>
        <v>SERVEUR</v>
      </c>
      <c r="D34" s="17">
        <f t="shared" si="11"/>
        <v>0</v>
      </c>
      <c r="E34" s="32" t="s">
        <v>24</v>
      </c>
      <c r="F34" s="33" t="s">
        <v>24</v>
      </c>
      <c r="G34" s="33">
        <v>0</v>
      </c>
      <c r="H34" s="94" t="str">
        <f t="shared" si="12"/>
        <v>0</v>
      </c>
      <c r="I34" s="32" t="s">
        <v>24</v>
      </c>
      <c r="J34" s="89" t="s">
        <v>24</v>
      </c>
      <c r="K34" s="33">
        <v>0</v>
      </c>
      <c r="L34" s="94" t="str">
        <f t="shared" si="13"/>
        <v>0</v>
      </c>
      <c r="M34" s="32" t="s">
        <v>24</v>
      </c>
      <c r="N34" s="89" t="s">
        <v>24</v>
      </c>
      <c r="O34" s="33">
        <v>0</v>
      </c>
      <c r="P34" s="94" t="str">
        <f t="shared" si="14"/>
        <v>0</v>
      </c>
      <c r="Q34" s="32" t="s">
        <v>24</v>
      </c>
      <c r="R34" s="89" t="s">
        <v>24</v>
      </c>
      <c r="S34" s="33">
        <v>0</v>
      </c>
      <c r="T34" s="94" t="str">
        <f t="shared" si="15"/>
        <v>0</v>
      </c>
      <c r="U34" s="32" t="s">
        <v>24</v>
      </c>
      <c r="V34" s="89" t="s">
        <v>24</v>
      </c>
      <c r="W34" s="33">
        <v>0</v>
      </c>
      <c r="X34" s="94" t="str">
        <f t="shared" si="16"/>
        <v>0</v>
      </c>
      <c r="Y34" s="32" t="s">
        <v>24</v>
      </c>
      <c r="Z34" s="89" t="s">
        <v>24</v>
      </c>
      <c r="AA34" s="33">
        <v>0</v>
      </c>
      <c r="AB34" s="94" t="str">
        <f t="shared" si="17"/>
        <v>0</v>
      </c>
      <c r="AC34" s="32" t="s">
        <v>24</v>
      </c>
      <c r="AD34" s="89" t="s">
        <v>24</v>
      </c>
      <c r="AE34" s="33">
        <v>0</v>
      </c>
      <c r="AF34" s="94" t="str">
        <f t="shared" si="18"/>
        <v>0</v>
      </c>
      <c r="AG34" s="83"/>
      <c r="AH34" s="83"/>
      <c r="AI34" s="84"/>
    </row>
    <row r="35" spans="1:35" ht="27" customHeight="1" thickBot="1" x14ac:dyDescent="0.3">
      <c r="A35" s="14">
        <f t="shared" si="11"/>
        <v>0</v>
      </c>
      <c r="B35" s="14">
        <f t="shared" si="11"/>
        <v>0</v>
      </c>
      <c r="C35" s="95" t="str">
        <f t="shared" si="11"/>
        <v>SERVEUR</v>
      </c>
      <c r="D35" s="17">
        <f t="shared" si="11"/>
        <v>0</v>
      </c>
      <c r="E35" s="32" t="s">
        <v>24</v>
      </c>
      <c r="F35" s="33" t="s">
        <v>24</v>
      </c>
      <c r="G35" s="33">
        <v>0</v>
      </c>
      <c r="H35" s="94" t="str">
        <f t="shared" si="12"/>
        <v>0</v>
      </c>
      <c r="I35" s="32" t="s">
        <v>24</v>
      </c>
      <c r="J35" s="90" t="s">
        <v>24</v>
      </c>
      <c r="K35" s="33">
        <v>0</v>
      </c>
      <c r="L35" s="94" t="str">
        <f t="shared" si="13"/>
        <v>0</v>
      </c>
      <c r="M35" s="32" t="s">
        <v>24</v>
      </c>
      <c r="N35" s="90" t="s">
        <v>24</v>
      </c>
      <c r="O35" s="20">
        <v>0</v>
      </c>
      <c r="P35" s="94" t="str">
        <f t="shared" si="14"/>
        <v>0</v>
      </c>
      <c r="Q35" s="32" t="s">
        <v>24</v>
      </c>
      <c r="R35" s="90" t="s">
        <v>24</v>
      </c>
      <c r="S35" s="33">
        <v>0</v>
      </c>
      <c r="T35" s="94" t="str">
        <f t="shared" si="15"/>
        <v>0</v>
      </c>
      <c r="U35" s="32" t="s">
        <v>24</v>
      </c>
      <c r="V35" s="90" t="s">
        <v>24</v>
      </c>
      <c r="W35" s="33">
        <v>0</v>
      </c>
      <c r="X35" s="94" t="str">
        <f t="shared" si="16"/>
        <v>0</v>
      </c>
      <c r="Y35" s="32" t="s">
        <v>24</v>
      </c>
      <c r="Z35" s="90" t="s">
        <v>24</v>
      </c>
      <c r="AA35" s="33">
        <v>0</v>
      </c>
      <c r="AB35" s="94" t="str">
        <f t="shared" si="17"/>
        <v>0</v>
      </c>
      <c r="AC35" s="32" t="s">
        <v>24</v>
      </c>
      <c r="AD35" s="90" t="s">
        <v>24</v>
      </c>
      <c r="AE35" s="33">
        <v>0</v>
      </c>
      <c r="AF35" s="94" t="str">
        <f t="shared" si="18"/>
        <v>0</v>
      </c>
      <c r="AG35" s="85"/>
      <c r="AH35" s="85"/>
      <c r="AI35" s="86"/>
    </row>
    <row r="36" spans="1:35" ht="27" customHeight="1" thickBot="1" x14ac:dyDescent="0.3">
      <c r="A36" s="14">
        <f t="shared" si="11"/>
        <v>0</v>
      </c>
      <c r="B36" s="14">
        <f t="shared" si="11"/>
        <v>0</v>
      </c>
      <c r="C36" s="95" t="str">
        <f t="shared" si="11"/>
        <v>SERVEUR</v>
      </c>
      <c r="D36" s="17">
        <f t="shared" si="11"/>
        <v>0</v>
      </c>
      <c r="E36" s="32" t="s">
        <v>24</v>
      </c>
      <c r="F36" s="33" t="s">
        <v>24</v>
      </c>
      <c r="G36" s="33">
        <v>0</v>
      </c>
      <c r="H36" s="94" t="str">
        <f t="shared" si="12"/>
        <v>0</v>
      </c>
      <c r="I36" s="32" t="s">
        <v>24</v>
      </c>
      <c r="J36" s="90" t="s">
        <v>24</v>
      </c>
      <c r="K36" s="33">
        <v>0</v>
      </c>
      <c r="L36" s="94" t="str">
        <f t="shared" si="13"/>
        <v>0</v>
      </c>
      <c r="M36" s="32" t="s">
        <v>24</v>
      </c>
      <c r="N36" s="90" t="s">
        <v>24</v>
      </c>
      <c r="O36" s="33">
        <v>0</v>
      </c>
      <c r="P36" s="94" t="str">
        <f t="shared" si="14"/>
        <v>0</v>
      </c>
      <c r="Q36" s="32" t="s">
        <v>24</v>
      </c>
      <c r="R36" s="90" t="s">
        <v>24</v>
      </c>
      <c r="S36" s="33">
        <v>0</v>
      </c>
      <c r="T36" s="94" t="str">
        <f t="shared" si="15"/>
        <v>0</v>
      </c>
      <c r="U36" s="32" t="s">
        <v>24</v>
      </c>
      <c r="V36" s="90" t="s">
        <v>24</v>
      </c>
      <c r="W36" s="33">
        <v>0</v>
      </c>
      <c r="X36" s="94" t="str">
        <f t="shared" si="16"/>
        <v>0</v>
      </c>
      <c r="Y36" s="32" t="s">
        <v>24</v>
      </c>
      <c r="Z36" s="90" t="s">
        <v>24</v>
      </c>
      <c r="AA36" s="33">
        <v>0</v>
      </c>
      <c r="AB36" s="94" t="str">
        <f t="shared" si="17"/>
        <v>0</v>
      </c>
      <c r="AC36" s="32" t="s">
        <v>24</v>
      </c>
      <c r="AD36" s="90" t="s">
        <v>24</v>
      </c>
      <c r="AE36" s="33">
        <v>0</v>
      </c>
      <c r="AF36" s="94" t="str">
        <f t="shared" si="18"/>
        <v>0</v>
      </c>
      <c r="AG36" s="85"/>
      <c r="AH36" s="85"/>
      <c r="AI36" s="86"/>
    </row>
    <row r="37" spans="1:35" ht="27" customHeight="1" thickBot="1" x14ac:dyDescent="0.3">
      <c r="A37" s="14">
        <f t="shared" si="11"/>
        <v>0</v>
      </c>
      <c r="B37" s="14">
        <f t="shared" si="11"/>
        <v>0</v>
      </c>
      <c r="C37" s="95" t="str">
        <f t="shared" si="11"/>
        <v>SERVEUR</v>
      </c>
      <c r="D37" s="17">
        <f t="shared" si="11"/>
        <v>0</v>
      </c>
      <c r="E37" s="32" t="s">
        <v>24</v>
      </c>
      <c r="F37" s="33" t="s">
        <v>24</v>
      </c>
      <c r="G37" s="20">
        <v>0</v>
      </c>
      <c r="H37" s="94" t="str">
        <f t="shared" si="12"/>
        <v>0</v>
      </c>
      <c r="I37" s="32" t="s">
        <v>24</v>
      </c>
      <c r="J37" s="90" t="s">
        <v>24</v>
      </c>
      <c r="K37" s="20">
        <v>0</v>
      </c>
      <c r="L37" s="94" t="str">
        <f t="shared" si="13"/>
        <v>0</v>
      </c>
      <c r="M37" s="32" t="s">
        <v>24</v>
      </c>
      <c r="N37" s="90" t="s">
        <v>24</v>
      </c>
      <c r="O37" s="20">
        <v>0</v>
      </c>
      <c r="P37" s="94" t="str">
        <f t="shared" si="14"/>
        <v>0</v>
      </c>
      <c r="Q37" s="32" t="s">
        <v>24</v>
      </c>
      <c r="R37" s="90" t="s">
        <v>24</v>
      </c>
      <c r="S37" s="33">
        <v>0</v>
      </c>
      <c r="T37" s="94" t="str">
        <f t="shared" si="15"/>
        <v>0</v>
      </c>
      <c r="U37" s="32" t="s">
        <v>24</v>
      </c>
      <c r="V37" s="90" t="s">
        <v>24</v>
      </c>
      <c r="W37" s="33">
        <v>0</v>
      </c>
      <c r="X37" s="94" t="str">
        <f t="shared" si="16"/>
        <v>0</v>
      </c>
      <c r="Y37" s="32" t="s">
        <v>24</v>
      </c>
      <c r="Z37" s="90" t="s">
        <v>24</v>
      </c>
      <c r="AA37" s="33">
        <v>0</v>
      </c>
      <c r="AB37" s="94" t="str">
        <f t="shared" si="17"/>
        <v>0</v>
      </c>
      <c r="AC37" s="32" t="s">
        <v>24</v>
      </c>
      <c r="AD37" s="90" t="s">
        <v>24</v>
      </c>
      <c r="AE37" s="33">
        <v>0</v>
      </c>
      <c r="AF37" s="94" t="str">
        <f t="shared" si="18"/>
        <v>0</v>
      </c>
      <c r="AG37" s="85"/>
      <c r="AH37" s="85"/>
      <c r="AI37" s="86"/>
    </row>
    <row r="38" spans="1:35" ht="27" customHeight="1" thickBot="1" x14ac:dyDescent="0.3">
      <c r="A38" s="14">
        <f t="shared" si="11"/>
        <v>0</v>
      </c>
      <c r="B38" s="14">
        <f t="shared" si="11"/>
        <v>0</v>
      </c>
      <c r="C38" s="95" t="str">
        <f t="shared" si="11"/>
        <v>SERVEUR</v>
      </c>
      <c r="D38" s="17">
        <f t="shared" si="11"/>
        <v>0</v>
      </c>
      <c r="E38" s="32" t="s">
        <v>24</v>
      </c>
      <c r="F38" s="33" t="s">
        <v>24</v>
      </c>
      <c r="G38" s="33">
        <v>0</v>
      </c>
      <c r="H38" s="94" t="str">
        <f t="shared" si="12"/>
        <v>0</v>
      </c>
      <c r="I38" s="32" t="s">
        <v>24</v>
      </c>
      <c r="J38" s="90" t="s">
        <v>24</v>
      </c>
      <c r="K38" s="33">
        <v>0</v>
      </c>
      <c r="L38" s="94" t="str">
        <f t="shared" si="13"/>
        <v>0</v>
      </c>
      <c r="M38" s="32" t="s">
        <v>24</v>
      </c>
      <c r="N38" s="90" t="s">
        <v>24</v>
      </c>
      <c r="O38" s="33">
        <v>0</v>
      </c>
      <c r="P38" s="94" t="str">
        <f t="shared" si="14"/>
        <v>0</v>
      </c>
      <c r="Q38" s="32" t="s">
        <v>24</v>
      </c>
      <c r="R38" s="90" t="s">
        <v>24</v>
      </c>
      <c r="S38" s="33">
        <v>0</v>
      </c>
      <c r="T38" s="94" t="str">
        <f t="shared" si="15"/>
        <v>0</v>
      </c>
      <c r="U38" s="32" t="s">
        <v>24</v>
      </c>
      <c r="V38" s="90" t="s">
        <v>24</v>
      </c>
      <c r="W38" s="33">
        <v>0</v>
      </c>
      <c r="X38" s="94" t="str">
        <f t="shared" si="16"/>
        <v>0</v>
      </c>
      <c r="Y38" s="32" t="s">
        <v>24</v>
      </c>
      <c r="Z38" s="90" t="s">
        <v>24</v>
      </c>
      <c r="AA38" s="33">
        <v>0</v>
      </c>
      <c r="AB38" s="94" t="str">
        <f t="shared" si="17"/>
        <v>0</v>
      </c>
      <c r="AC38" s="32" t="s">
        <v>24</v>
      </c>
      <c r="AD38" s="90" t="s">
        <v>24</v>
      </c>
      <c r="AE38" s="33">
        <v>0</v>
      </c>
      <c r="AF38" s="94" t="str">
        <f t="shared" si="18"/>
        <v>0</v>
      </c>
      <c r="AG38" s="85"/>
      <c r="AH38" s="85"/>
      <c r="AI38" s="86"/>
    </row>
    <row r="39" spans="1:35" ht="27" customHeight="1" thickBot="1" x14ac:dyDescent="0.3">
      <c r="A39" s="14">
        <f t="shared" si="11"/>
        <v>0</v>
      </c>
      <c r="B39" s="14">
        <f t="shared" si="11"/>
        <v>0</v>
      </c>
      <c r="C39" s="95" t="str">
        <f t="shared" si="11"/>
        <v>SERVEUR</v>
      </c>
      <c r="D39" s="17">
        <f t="shared" si="11"/>
        <v>0</v>
      </c>
      <c r="E39" s="32" t="s">
        <v>24</v>
      </c>
      <c r="F39" s="33" t="s">
        <v>24</v>
      </c>
      <c r="G39" s="33">
        <v>0</v>
      </c>
      <c r="H39" s="94" t="str">
        <f t="shared" si="12"/>
        <v>0</v>
      </c>
      <c r="I39" s="32" t="s">
        <v>24</v>
      </c>
      <c r="J39" s="90" t="s">
        <v>24</v>
      </c>
      <c r="K39" s="33">
        <v>0</v>
      </c>
      <c r="L39" s="94" t="str">
        <f t="shared" si="13"/>
        <v>0</v>
      </c>
      <c r="M39" s="32" t="s">
        <v>24</v>
      </c>
      <c r="N39" s="90" t="s">
        <v>24</v>
      </c>
      <c r="O39" s="20">
        <v>0</v>
      </c>
      <c r="P39" s="94" t="str">
        <f t="shared" si="14"/>
        <v>0</v>
      </c>
      <c r="Q39" s="32" t="s">
        <v>24</v>
      </c>
      <c r="R39" s="90" t="s">
        <v>24</v>
      </c>
      <c r="S39" s="33">
        <v>0</v>
      </c>
      <c r="T39" s="94" t="str">
        <f t="shared" si="15"/>
        <v>0</v>
      </c>
      <c r="U39" s="32" t="s">
        <v>24</v>
      </c>
      <c r="V39" s="90" t="s">
        <v>24</v>
      </c>
      <c r="W39" s="33">
        <v>0</v>
      </c>
      <c r="X39" s="94" t="str">
        <f t="shared" si="16"/>
        <v>0</v>
      </c>
      <c r="Y39" s="32" t="s">
        <v>24</v>
      </c>
      <c r="Z39" s="90" t="s">
        <v>24</v>
      </c>
      <c r="AA39" s="33">
        <v>0</v>
      </c>
      <c r="AB39" s="94" t="str">
        <f t="shared" si="17"/>
        <v>0</v>
      </c>
      <c r="AC39" s="32" t="s">
        <v>24</v>
      </c>
      <c r="AD39" s="90" t="s">
        <v>24</v>
      </c>
      <c r="AE39" s="33">
        <v>0</v>
      </c>
      <c r="AF39" s="94" t="str">
        <f t="shared" si="18"/>
        <v>0</v>
      </c>
      <c r="AG39" s="85"/>
      <c r="AH39" s="85"/>
      <c r="AI39" s="86"/>
    </row>
    <row r="40" spans="1:35" ht="27" customHeight="1" thickBot="1" x14ac:dyDescent="0.3">
      <c r="A40" s="14">
        <f t="shared" si="11"/>
        <v>0</v>
      </c>
      <c r="B40" s="14">
        <f t="shared" si="11"/>
        <v>0</v>
      </c>
      <c r="C40" s="95" t="str">
        <f t="shared" si="11"/>
        <v>SERVEUR</v>
      </c>
      <c r="D40" s="17">
        <f t="shared" si="11"/>
        <v>0</v>
      </c>
      <c r="E40" s="32" t="s">
        <v>24</v>
      </c>
      <c r="F40" s="33" t="s">
        <v>24</v>
      </c>
      <c r="G40" s="33">
        <v>0</v>
      </c>
      <c r="H40" s="94" t="str">
        <f t="shared" si="12"/>
        <v>0</v>
      </c>
      <c r="I40" s="32" t="s">
        <v>24</v>
      </c>
      <c r="J40" s="90" t="s">
        <v>24</v>
      </c>
      <c r="K40" s="33">
        <v>0</v>
      </c>
      <c r="L40" s="94" t="str">
        <f t="shared" si="13"/>
        <v>0</v>
      </c>
      <c r="M40" s="32" t="s">
        <v>24</v>
      </c>
      <c r="N40" s="90" t="s">
        <v>24</v>
      </c>
      <c r="O40" s="33">
        <v>0</v>
      </c>
      <c r="P40" s="94" t="str">
        <f t="shared" si="14"/>
        <v>0</v>
      </c>
      <c r="Q40" s="32" t="s">
        <v>24</v>
      </c>
      <c r="R40" s="90" t="s">
        <v>24</v>
      </c>
      <c r="S40" s="33">
        <v>0</v>
      </c>
      <c r="T40" s="94" t="str">
        <f t="shared" si="15"/>
        <v>0</v>
      </c>
      <c r="U40" s="32" t="s">
        <v>24</v>
      </c>
      <c r="V40" s="90" t="s">
        <v>24</v>
      </c>
      <c r="W40" s="33">
        <v>0</v>
      </c>
      <c r="X40" s="94" t="str">
        <f t="shared" si="16"/>
        <v>0</v>
      </c>
      <c r="Y40" s="32" t="s">
        <v>24</v>
      </c>
      <c r="Z40" s="90" t="s">
        <v>24</v>
      </c>
      <c r="AA40" s="33">
        <v>0</v>
      </c>
      <c r="AB40" s="94" t="str">
        <f t="shared" si="17"/>
        <v>0</v>
      </c>
      <c r="AC40" s="32" t="s">
        <v>24</v>
      </c>
      <c r="AD40" s="90" t="s">
        <v>24</v>
      </c>
      <c r="AE40" s="33">
        <v>0</v>
      </c>
      <c r="AF40" s="94" t="str">
        <f t="shared" si="18"/>
        <v>0</v>
      </c>
      <c r="AG40" s="85"/>
      <c r="AH40" s="85"/>
      <c r="AI40" s="86"/>
    </row>
    <row r="41" spans="1:35" ht="27" customHeight="1" thickBot="1" x14ac:dyDescent="0.3">
      <c r="A41" s="14">
        <f t="shared" si="11"/>
        <v>0</v>
      </c>
      <c r="B41" s="14">
        <f t="shared" si="11"/>
        <v>0</v>
      </c>
      <c r="C41" s="95" t="str">
        <f t="shared" si="11"/>
        <v>SERVEUR</v>
      </c>
      <c r="D41" s="17">
        <f t="shared" si="11"/>
        <v>0</v>
      </c>
      <c r="E41" s="32" t="s">
        <v>24</v>
      </c>
      <c r="F41" s="33" t="s">
        <v>24</v>
      </c>
      <c r="G41" s="20">
        <v>0</v>
      </c>
      <c r="H41" s="94" t="str">
        <f t="shared" si="12"/>
        <v>0</v>
      </c>
      <c r="I41" s="32" t="s">
        <v>24</v>
      </c>
      <c r="J41" s="90" t="s">
        <v>24</v>
      </c>
      <c r="K41" s="20">
        <v>0</v>
      </c>
      <c r="L41" s="94" t="str">
        <f t="shared" si="13"/>
        <v>0</v>
      </c>
      <c r="M41" s="32" t="s">
        <v>24</v>
      </c>
      <c r="N41" s="90" t="s">
        <v>24</v>
      </c>
      <c r="O41" s="20">
        <v>0</v>
      </c>
      <c r="P41" s="94" t="str">
        <f t="shared" si="14"/>
        <v>0</v>
      </c>
      <c r="Q41" s="32" t="s">
        <v>24</v>
      </c>
      <c r="R41" s="90" t="s">
        <v>24</v>
      </c>
      <c r="S41" s="33">
        <v>0</v>
      </c>
      <c r="T41" s="94" t="str">
        <f t="shared" si="15"/>
        <v>0</v>
      </c>
      <c r="U41" s="32" t="s">
        <v>24</v>
      </c>
      <c r="V41" s="90" t="s">
        <v>24</v>
      </c>
      <c r="W41" s="33">
        <v>0</v>
      </c>
      <c r="X41" s="94" t="str">
        <f t="shared" si="16"/>
        <v>0</v>
      </c>
      <c r="Y41" s="32" t="s">
        <v>24</v>
      </c>
      <c r="Z41" s="90" t="s">
        <v>24</v>
      </c>
      <c r="AA41" s="33">
        <v>0</v>
      </c>
      <c r="AB41" s="94" t="str">
        <f t="shared" si="17"/>
        <v>0</v>
      </c>
      <c r="AC41" s="32" t="s">
        <v>24</v>
      </c>
      <c r="AD41" s="90" t="s">
        <v>24</v>
      </c>
      <c r="AE41" s="33">
        <v>0</v>
      </c>
      <c r="AF41" s="94" t="str">
        <f t="shared" si="18"/>
        <v>0</v>
      </c>
      <c r="AG41" s="85"/>
      <c r="AH41" s="85"/>
      <c r="AI41" s="86"/>
    </row>
    <row r="42" spans="1:35" ht="27" customHeight="1" thickBot="1" x14ac:dyDescent="0.3">
      <c r="A42" s="14">
        <f t="shared" si="11"/>
        <v>0</v>
      </c>
      <c r="B42" s="14">
        <f t="shared" si="11"/>
        <v>0</v>
      </c>
      <c r="C42" s="95" t="str">
        <f t="shared" si="11"/>
        <v>SERVEUR</v>
      </c>
      <c r="D42" s="17">
        <f t="shared" si="11"/>
        <v>0</v>
      </c>
      <c r="E42" s="32" t="s">
        <v>24</v>
      </c>
      <c r="F42" s="33" t="s">
        <v>24</v>
      </c>
      <c r="G42" s="33">
        <v>0</v>
      </c>
      <c r="H42" s="94" t="str">
        <f t="shared" si="12"/>
        <v>0</v>
      </c>
      <c r="I42" s="32" t="s">
        <v>24</v>
      </c>
      <c r="J42" s="90" t="s">
        <v>24</v>
      </c>
      <c r="K42" s="33">
        <v>0</v>
      </c>
      <c r="L42" s="94" t="str">
        <f t="shared" si="13"/>
        <v>0</v>
      </c>
      <c r="M42" s="32" t="s">
        <v>24</v>
      </c>
      <c r="N42" s="90" t="s">
        <v>24</v>
      </c>
      <c r="O42" s="33">
        <v>0</v>
      </c>
      <c r="P42" s="94" t="str">
        <f t="shared" si="14"/>
        <v>0</v>
      </c>
      <c r="Q42" s="32" t="s">
        <v>24</v>
      </c>
      <c r="R42" s="90" t="s">
        <v>24</v>
      </c>
      <c r="S42" s="33">
        <v>0</v>
      </c>
      <c r="T42" s="94" t="str">
        <f t="shared" si="15"/>
        <v>0</v>
      </c>
      <c r="U42" s="32" t="s">
        <v>24</v>
      </c>
      <c r="V42" s="90" t="s">
        <v>24</v>
      </c>
      <c r="W42" s="33">
        <v>0</v>
      </c>
      <c r="X42" s="94" t="str">
        <f t="shared" si="16"/>
        <v>0</v>
      </c>
      <c r="Y42" s="32" t="s">
        <v>24</v>
      </c>
      <c r="Z42" s="90" t="s">
        <v>24</v>
      </c>
      <c r="AA42" s="33">
        <v>0</v>
      </c>
      <c r="AB42" s="94" t="str">
        <f t="shared" si="17"/>
        <v>0</v>
      </c>
      <c r="AC42" s="32" t="s">
        <v>24</v>
      </c>
      <c r="AD42" s="90" t="s">
        <v>24</v>
      </c>
      <c r="AE42" s="33">
        <v>0</v>
      </c>
      <c r="AF42" s="94" t="str">
        <f t="shared" si="18"/>
        <v>0</v>
      </c>
      <c r="AG42" s="85"/>
      <c r="AH42" s="85"/>
      <c r="AI42" s="86"/>
    </row>
    <row r="43" spans="1:35" ht="27" customHeight="1" thickBot="1" x14ac:dyDescent="0.3">
      <c r="A43" s="14">
        <f t="shared" si="11"/>
        <v>0</v>
      </c>
      <c r="B43" s="14">
        <f t="shared" si="11"/>
        <v>0</v>
      </c>
      <c r="C43" s="95" t="str">
        <f t="shared" si="11"/>
        <v>SERVEUR</v>
      </c>
      <c r="D43" s="17">
        <f t="shared" si="11"/>
        <v>0</v>
      </c>
      <c r="E43" s="32" t="s">
        <v>24</v>
      </c>
      <c r="F43" s="33" t="s">
        <v>24</v>
      </c>
      <c r="G43" s="33">
        <v>0</v>
      </c>
      <c r="H43" s="94" t="str">
        <f t="shared" si="12"/>
        <v>0</v>
      </c>
      <c r="I43" s="32" t="s">
        <v>24</v>
      </c>
      <c r="J43" s="90" t="s">
        <v>24</v>
      </c>
      <c r="K43" s="33">
        <v>0</v>
      </c>
      <c r="L43" s="94" t="str">
        <f t="shared" si="13"/>
        <v>0</v>
      </c>
      <c r="M43" s="32" t="s">
        <v>24</v>
      </c>
      <c r="N43" s="90" t="s">
        <v>24</v>
      </c>
      <c r="O43" s="20">
        <v>0</v>
      </c>
      <c r="P43" s="94" t="str">
        <f t="shared" si="14"/>
        <v>0</v>
      </c>
      <c r="Q43" s="32" t="s">
        <v>24</v>
      </c>
      <c r="R43" s="90" t="s">
        <v>24</v>
      </c>
      <c r="S43" s="33">
        <v>0</v>
      </c>
      <c r="T43" s="94" t="str">
        <f t="shared" si="15"/>
        <v>0</v>
      </c>
      <c r="U43" s="32" t="s">
        <v>24</v>
      </c>
      <c r="V43" s="90" t="s">
        <v>24</v>
      </c>
      <c r="W43" s="33">
        <v>0</v>
      </c>
      <c r="X43" s="94" t="str">
        <f t="shared" si="16"/>
        <v>0</v>
      </c>
      <c r="Y43" s="32" t="s">
        <v>24</v>
      </c>
      <c r="Z43" s="90" t="s">
        <v>24</v>
      </c>
      <c r="AA43" s="33">
        <v>0</v>
      </c>
      <c r="AB43" s="94" t="str">
        <f t="shared" si="17"/>
        <v>0</v>
      </c>
      <c r="AC43" s="32" t="s">
        <v>24</v>
      </c>
      <c r="AD43" s="90" t="s">
        <v>24</v>
      </c>
      <c r="AE43" s="33">
        <v>0</v>
      </c>
      <c r="AF43" s="94" t="str">
        <f t="shared" si="18"/>
        <v>0</v>
      </c>
      <c r="AG43" s="85"/>
      <c r="AH43" s="85"/>
      <c r="AI43" s="86"/>
    </row>
    <row r="44" spans="1:35" ht="27" customHeight="1" thickBot="1" x14ac:dyDescent="0.3">
      <c r="A44" s="14">
        <f t="shared" si="11"/>
        <v>0</v>
      </c>
      <c r="B44" s="14">
        <f t="shared" si="11"/>
        <v>0</v>
      </c>
      <c r="C44" s="95" t="str">
        <f t="shared" si="11"/>
        <v>SERVEUR</v>
      </c>
      <c r="D44" s="17">
        <f t="shared" si="11"/>
        <v>0</v>
      </c>
      <c r="E44" s="32" t="s">
        <v>24</v>
      </c>
      <c r="F44" s="33" t="s">
        <v>24</v>
      </c>
      <c r="G44" s="33">
        <v>0</v>
      </c>
      <c r="H44" s="94" t="str">
        <f t="shared" si="12"/>
        <v>0</v>
      </c>
      <c r="I44" s="32" t="s">
        <v>24</v>
      </c>
      <c r="J44" s="90" t="s">
        <v>24</v>
      </c>
      <c r="K44" s="33">
        <v>0</v>
      </c>
      <c r="L44" s="94" t="str">
        <f t="shared" si="13"/>
        <v>0</v>
      </c>
      <c r="M44" s="32" t="s">
        <v>24</v>
      </c>
      <c r="N44" s="90" t="s">
        <v>24</v>
      </c>
      <c r="O44" s="33">
        <v>0</v>
      </c>
      <c r="P44" s="94" t="str">
        <f t="shared" si="14"/>
        <v>0</v>
      </c>
      <c r="Q44" s="32" t="s">
        <v>24</v>
      </c>
      <c r="R44" s="90" t="s">
        <v>24</v>
      </c>
      <c r="S44" s="33">
        <v>0</v>
      </c>
      <c r="T44" s="94" t="str">
        <f t="shared" si="15"/>
        <v>0</v>
      </c>
      <c r="U44" s="32" t="s">
        <v>24</v>
      </c>
      <c r="V44" s="90" t="s">
        <v>24</v>
      </c>
      <c r="W44" s="33">
        <v>0</v>
      </c>
      <c r="X44" s="94" t="str">
        <f t="shared" si="16"/>
        <v>0</v>
      </c>
      <c r="Y44" s="32" t="s">
        <v>24</v>
      </c>
      <c r="Z44" s="90" t="s">
        <v>24</v>
      </c>
      <c r="AA44" s="33">
        <v>0</v>
      </c>
      <c r="AB44" s="94" t="str">
        <f t="shared" si="17"/>
        <v>0</v>
      </c>
      <c r="AC44" s="32" t="s">
        <v>24</v>
      </c>
      <c r="AD44" s="90" t="s">
        <v>24</v>
      </c>
      <c r="AE44" s="33">
        <v>0</v>
      </c>
      <c r="AF44" s="94" t="str">
        <f t="shared" si="18"/>
        <v>0</v>
      </c>
      <c r="AG44" s="85"/>
      <c r="AH44" s="85"/>
      <c r="AI44" s="86"/>
    </row>
    <row r="45" spans="1:35" ht="27" customHeight="1" thickBot="1" x14ac:dyDescent="0.3">
      <c r="A45" s="14">
        <f t="shared" si="11"/>
        <v>0</v>
      </c>
      <c r="B45" s="14">
        <f t="shared" si="11"/>
        <v>0</v>
      </c>
      <c r="C45" s="95" t="str">
        <f t="shared" si="11"/>
        <v>SERVEUR</v>
      </c>
      <c r="D45" s="17">
        <f t="shared" si="11"/>
        <v>0</v>
      </c>
      <c r="E45" s="32" t="s">
        <v>24</v>
      </c>
      <c r="F45" s="33" t="s">
        <v>24</v>
      </c>
      <c r="G45" s="20">
        <v>0</v>
      </c>
      <c r="H45" s="94" t="str">
        <f t="shared" si="12"/>
        <v>0</v>
      </c>
      <c r="I45" s="32" t="s">
        <v>24</v>
      </c>
      <c r="J45" s="90" t="s">
        <v>24</v>
      </c>
      <c r="K45" s="20">
        <v>0</v>
      </c>
      <c r="L45" s="94" t="str">
        <f t="shared" si="13"/>
        <v>0</v>
      </c>
      <c r="M45" s="32" t="s">
        <v>24</v>
      </c>
      <c r="N45" s="90" t="s">
        <v>24</v>
      </c>
      <c r="O45" s="20">
        <v>0</v>
      </c>
      <c r="P45" s="94" t="str">
        <f t="shared" si="14"/>
        <v>0</v>
      </c>
      <c r="Q45" s="32" t="s">
        <v>24</v>
      </c>
      <c r="R45" s="90" t="s">
        <v>24</v>
      </c>
      <c r="S45" s="33">
        <v>0</v>
      </c>
      <c r="T45" s="94" t="str">
        <f t="shared" si="15"/>
        <v>0</v>
      </c>
      <c r="U45" s="32" t="s">
        <v>24</v>
      </c>
      <c r="V45" s="90" t="s">
        <v>24</v>
      </c>
      <c r="W45" s="33">
        <v>0</v>
      </c>
      <c r="X45" s="94" t="str">
        <f t="shared" si="16"/>
        <v>0</v>
      </c>
      <c r="Y45" s="32" t="s">
        <v>24</v>
      </c>
      <c r="Z45" s="90" t="s">
        <v>24</v>
      </c>
      <c r="AA45" s="33">
        <v>0</v>
      </c>
      <c r="AB45" s="94" t="str">
        <f t="shared" si="17"/>
        <v>0</v>
      </c>
      <c r="AC45" s="32" t="s">
        <v>24</v>
      </c>
      <c r="AD45" s="90" t="s">
        <v>24</v>
      </c>
      <c r="AE45" s="33">
        <v>0</v>
      </c>
      <c r="AF45" s="94" t="str">
        <f t="shared" si="18"/>
        <v>0</v>
      </c>
      <c r="AG45" s="85"/>
      <c r="AH45" s="85"/>
      <c r="AI45" s="86"/>
    </row>
    <row r="46" spans="1:35" ht="27" customHeight="1" thickBot="1" x14ac:dyDescent="0.3">
      <c r="A46" s="14">
        <f t="shared" si="11"/>
        <v>0</v>
      </c>
      <c r="B46" s="14">
        <f t="shared" si="11"/>
        <v>0</v>
      </c>
      <c r="C46" s="95" t="str">
        <f t="shared" si="11"/>
        <v>SERVEUR</v>
      </c>
      <c r="D46" s="17">
        <f t="shared" si="11"/>
        <v>0</v>
      </c>
      <c r="E46" s="32" t="s">
        <v>24</v>
      </c>
      <c r="F46" s="33" t="s">
        <v>24</v>
      </c>
      <c r="G46" s="33">
        <v>0</v>
      </c>
      <c r="H46" s="94" t="str">
        <f t="shared" si="12"/>
        <v>0</v>
      </c>
      <c r="I46" s="32" t="s">
        <v>24</v>
      </c>
      <c r="J46" s="90" t="s">
        <v>24</v>
      </c>
      <c r="K46" s="33">
        <v>0</v>
      </c>
      <c r="L46" s="94" t="str">
        <f t="shared" si="13"/>
        <v>0</v>
      </c>
      <c r="M46" s="32" t="s">
        <v>24</v>
      </c>
      <c r="N46" s="90" t="s">
        <v>24</v>
      </c>
      <c r="O46" s="33">
        <v>0</v>
      </c>
      <c r="P46" s="94" t="str">
        <f t="shared" si="14"/>
        <v>0</v>
      </c>
      <c r="Q46" s="32" t="s">
        <v>24</v>
      </c>
      <c r="R46" s="90" t="s">
        <v>24</v>
      </c>
      <c r="S46" s="33">
        <v>0</v>
      </c>
      <c r="T46" s="94" t="str">
        <f t="shared" si="15"/>
        <v>0</v>
      </c>
      <c r="U46" s="32" t="s">
        <v>24</v>
      </c>
      <c r="V46" s="90" t="s">
        <v>24</v>
      </c>
      <c r="W46" s="33">
        <v>0</v>
      </c>
      <c r="X46" s="94" t="str">
        <f t="shared" si="16"/>
        <v>0</v>
      </c>
      <c r="Y46" s="32" t="s">
        <v>24</v>
      </c>
      <c r="Z46" s="90" t="s">
        <v>24</v>
      </c>
      <c r="AA46" s="33">
        <v>0</v>
      </c>
      <c r="AB46" s="94" t="str">
        <f t="shared" si="17"/>
        <v>0</v>
      </c>
      <c r="AC46" s="32" t="s">
        <v>24</v>
      </c>
      <c r="AD46" s="90" t="s">
        <v>24</v>
      </c>
      <c r="AE46" s="33">
        <v>0</v>
      </c>
      <c r="AF46" s="94" t="str">
        <f t="shared" si="18"/>
        <v>0</v>
      </c>
      <c r="AG46" s="85"/>
      <c r="AH46" s="85"/>
      <c r="AI46" s="86"/>
    </row>
    <row r="47" spans="1:35" ht="27" customHeight="1" thickBot="1" x14ac:dyDescent="0.3">
      <c r="A47" s="14">
        <f t="shared" si="11"/>
        <v>0</v>
      </c>
      <c r="B47" s="14">
        <f t="shared" si="11"/>
        <v>0</v>
      </c>
      <c r="C47" s="95" t="str">
        <f t="shared" si="11"/>
        <v>SERVEUR</v>
      </c>
      <c r="D47" s="17">
        <f t="shared" si="11"/>
        <v>0</v>
      </c>
      <c r="E47" s="32" t="s">
        <v>24</v>
      </c>
      <c r="F47" s="33" t="s">
        <v>24</v>
      </c>
      <c r="G47" s="33">
        <v>0</v>
      </c>
      <c r="H47" s="94" t="str">
        <f t="shared" si="12"/>
        <v>0</v>
      </c>
      <c r="I47" s="32" t="s">
        <v>24</v>
      </c>
      <c r="J47" s="90" t="s">
        <v>24</v>
      </c>
      <c r="K47" s="33">
        <v>0</v>
      </c>
      <c r="L47" s="94" t="str">
        <f t="shared" si="13"/>
        <v>0</v>
      </c>
      <c r="M47" s="32" t="s">
        <v>24</v>
      </c>
      <c r="N47" s="90" t="s">
        <v>24</v>
      </c>
      <c r="O47" s="20">
        <v>0</v>
      </c>
      <c r="P47" s="94" t="str">
        <f t="shared" si="14"/>
        <v>0</v>
      </c>
      <c r="Q47" s="32" t="s">
        <v>24</v>
      </c>
      <c r="R47" s="90" t="s">
        <v>24</v>
      </c>
      <c r="S47" s="33">
        <v>0</v>
      </c>
      <c r="T47" s="94" t="str">
        <f t="shared" si="15"/>
        <v>0</v>
      </c>
      <c r="U47" s="32" t="s">
        <v>24</v>
      </c>
      <c r="V47" s="90" t="s">
        <v>24</v>
      </c>
      <c r="W47" s="33">
        <v>0</v>
      </c>
      <c r="X47" s="94" t="str">
        <f t="shared" si="16"/>
        <v>0</v>
      </c>
      <c r="Y47" s="32" t="s">
        <v>24</v>
      </c>
      <c r="Z47" s="90" t="s">
        <v>24</v>
      </c>
      <c r="AA47" s="33">
        <v>0</v>
      </c>
      <c r="AB47" s="94" t="str">
        <f t="shared" si="17"/>
        <v>0</v>
      </c>
      <c r="AC47" s="32" t="s">
        <v>24</v>
      </c>
      <c r="AD47" s="90" t="s">
        <v>24</v>
      </c>
      <c r="AE47" s="33">
        <v>0</v>
      </c>
      <c r="AF47" s="94" t="str">
        <f t="shared" si="18"/>
        <v>0</v>
      </c>
      <c r="AG47" s="85"/>
      <c r="AH47" s="85"/>
      <c r="AI47" s="86"/>
    </row>
    <row r="48" spans="1:35" ht="27" customHeight="1" thickBot="1" x14ac:dyDescent="0.3">
      <c r="A48" s="14">
        <f t="shared" si="11"/>
        <v>0</v>
      </c>
      <c r="B48" s="14">
        <f t="shared" si="11"/>
        <v>0</v>
      </c>
      <c r="C48" s="95" t="str">
        <f t="shared" si="11"/>
        <v>SERVEUR</v>
      </c>
      <c r="D48" s="17">
        <f t="shared" si="11"/>
        <v>0</v>
      </c>
      <c r="E48" s="32" t="s">
        <v>24</v>
      </c>
      <c r="F48" s="33" t="s">
        <v>24</v>
      </c>
      <c r="G48" s="33">
        <v>0</v>
      </c>
      <c r="H48" s="94" t="str">
        <f t="shared" si="12"/>
        <v>0</v>
      </c>
      <c r="I48" s="32" t="s">
        <v>24</v>
      </c>
      <c r="J48" s="90" t="s">
        <v>24</v>
      </c>
      <c r="K48" s="33">
        <v>0</v>
      </c>
      <c r="L48" s="94" t="str">
        <f t="shared" si="13"/>
        <v>0</v>
      </c>
      <c r="M48" s="32" t="s">
        <v>24</v>
      </c>
      <c r="N48" s="90" t="s">
        <v>24</v>
      </c>
      <c r="O48" s="33">
        <v>0</v>
      </c>
      <c r="P48" s="94" t="str">
        <f t="shared" si="14"/>
        <v>0</v>
      </c>
      <c r="Q48" s="32" t="s">
        <v>24</v>
      </c>
      <c r="R48" s="90" t="s">
        <v>24</v>
      </c>
      <c r="S48" s="33">
        <v>0</v>
      </c>
      <c r="T48" s="94" t="str">
        <f t="shared" si="15"/>
        <v>0</v>
      </c>
      <c r="U48" s="32" t="s">
        <v>24</v>
      </c>
      <c r="V48" s="90" t="s">
        <v>24</v>
      </c>
      <c r="W48" s="33">
        <v>0</v>
      </c>
      <c r="X48" s="94" t="str">
        <f t="shared" si="16"/>
        <v>0</v>
      </c>
      <c r="Y48" s="32" t="s">
        <v>24</v>
      </c>
      <c r="Z48" s="90" t="s">
        <v>24</v>
      </c>
      <c r="AA48" s="33">
        <v>0</v>
      </c>
      <c r="AB48" s="94" t="str">
        <f t="shared" si="17"/>
        <v>0</v>
      </c>
      <c r="AC48" s="32" t="s">
        <v>24</v>
      </c>
      <c r="AD48" s="90" t="s">
        <v>24</v>
      </c>
      <c r="AE48" s="33">
        <v>0</v>
      </c>
      <c r="AF48" s="94" t="str">
        <f t="shared" si="18"/>
        <v>0</v>
      </c>
      <c r="AG48" s="85"/>
      <c r="AH48" s="85"/>
      <c r="AI48" s="86"/>
    </row>
    <row r="49" spans="1:35" ht="27" customHeight="1" thickBot="1" x14ac:dyDescent="0.3">
      <c r="A49" s="14">
        <f t="shared" ref="A49:D55" si="19">A22</f>
        <v>0</v>
      </c>
      <c r="B49" s="14">
        <f t="shared" si="19"/>
        <v>0</v>
      </c>
      <c r="C49" s="95" t="str">
        <f t="shared" si="19"/>
        <v>SERVEUR</v>
      </c>
      <c r="D49" s="17">
        <f t="shared" si="19"/>
        <v>0</v>
      </c>
      <c r="E49" s="32" t="s">
        <v>24</v>
      </c>
      <c r="F49" s="33" t="s">
        <v>24</v>
      </c>
      <c r="G49" s="20">
        <v>0</v>
      </c>
      <c r="H49" s="94" t="str">
        <f t="shared" si="12"/>
        <v>0</v>
      </c>
      <c r="I49" s="32" t="s">
        <v>24</v>
      </c>
      <c r="J49" s="90" t="s">
        <v>24</v>
      </c>
      <c r="K49" s="20">
        <v>0</v>
      </c>
      <c r="L49" s="94" t="str">
        <f t="shared" si="13"/>
        <v>0</v>
      </c>
      <c r="M49" s="32" t="s">
        <v>24</v>
      </c>
      <c r="N49" s="90" t="s">
        <v>24</v>
      </c>
      <c r="O49" s="20">
        <v>0</v>
      </c>
      <c r="P49" s="94" t="str">
        <f t="shared" si="14"/>
        <v>0</v>
      </c>
      <c r="Q49" s="32" t="s">
        <v>24</v>
      </c>
      <c r="R49" s="90" t="s">
        <v>24</v>
      </c>
      <c r="S49" s="33">
        <v>0</v>
      </c>
      <c r="T49" s="94" t="str">
        <f t="shared" si="15"/>
        <v>0</v>
      </c>
      <c r="U49" s="32" t="s">
        <v>24</v>
      </c>
      <c r="V49" s="90" t="s">
        <v>24</v>
      </c>
      <c r="W49" s="33">
        <v>0</v>
      </c>
      <c r="X49" s="94" t="str">
        <f t="shared" si="16"/>
        <v>0</v>
      </c>
      <c r="Y49" s="32" t="s">
        <v>24</v>
      </c>
      <c r="Z49" s="90" t="s">
        <v>24</v>
      </c>
      <c r="AA49" s="33">
        <v>0</v>
      </c>
      <c r="AB49" s="94" t="str">
        <f t="shared" si="17"/>
        <v>0</v>
      </c>
      <c r="AC49" s="32" t="s">
        <v>24</v>
      </c>
      <c r="AD49" s="90" t="s">
        <v>24</v>
      </c>
      <c r="AE49" s="33">
        <v>0</v>
      </c>
      <c r="AF49" s="94" t="str">
        <f t="shared" si="18"/>
        <v>0</v>
      </c>
      <c r="AG49" s="85"/>
      <c r="AH49" s="85"/>
      <c r="AI49" s="86"/>
    </row>
    <row r="50" spans="1:35" ht="27" customHeight="1" thickBot="1" x14ac:dyDescent="0.3">
      <c r="A50" s="14">
        <f t="shared" si="19"/>
        <v>0</v>
      </c>
      <c r="B50" s="14">
        <f t="shared" si="19"/>
        <v>0</v>
      </c>
      <c r="C50" s="95" t="str">
        <f t="shared" si="19"/>
        <v>SERVEUR</v>
      </c>
      <c r="D50" s="17">
        <f t="shared" si="19"/>
        <v>0</v>
      </c>
      <c r="E50" s="32" t="s">
        <v>24</v>
      </c>
      <c r="F50" s="33" t="s">
        <v>24</v>
      </c>
      <c r="G50" s="33">
        <v>0</v>
      </c>
      <c r="H50" s="94" t="str">
        <f t="shared" si="12"/>
        <v>0</v>
      </c>
      <c r="I50" s="32" t="s">
        <v>24</v>
      </c>
      <c r="J50" s="90" t="s">
        <v>24</v>
      </c>
      <c r="K50" s="33">
        <v>0</v>
      </c>
      <c r="L50" s="94" t="str">
        <f t="shared" si="13"/>
        <v>0</v>
      </c>
      <c r="M50" s="32" t="s">
        <v>24</v>
      </c>
      <c r="N50" s="90" t="s">
        <v>24</v>
      </c>
      <c r="O50" s="33">
        <v>0</v>
      </c>
      <c r="P50" s="94" t="str">
        <f t="shared" si="14"/>
        <v>0</v>
      </c>
      <c r="Q50" s="32" t="s">
        <v>24</v>
      </c>
      <c r="R50" s="90" t="s">
        <v>24</v>
      </c>
      <c r="S50" s="33">
        <v>0</v>
      </c>
      <c r="T50" s="94" t="str">
        <f t="shared" si="15"/>
        <v>0</v>
      </c>
      <c r="U50" s="32" t="s">
        <v>24</v>
      </c>
      <c r="V50" s="90" t="s">
        <v>24</v>
      </c>
      <c r="W50" s="33">
        <v>0</v>
      </c>
      <c r="X50" s="94" t="str">
        <f t="shared" si="16"/>
        <v>0</v>
      </c>
      <c r="Y50" s="32" t="s">
        <v>24</v>
      </c>
      <c r="Z50" s="90" t="s">
        <v>24</v>
      </c>
      <c r="AA50" s="33">
        <v>0</v>
      </c>
      <c r="AB50" s="94" t="str">
        <f t="shared" si="17"/>
        <v>0</v>
      </c>
      <c r="AC50" s="32" t="s">
        <v>24</v>
      </c>
      <c r="AD50" s="90" t="s">
        <v>24</v>
      </c>
      <c r="AE50" s="33">
        <v>0</v>
      </c>
      <c r="AF50" s="94" t="str">
        <f t="shared" si="18"/>
        <v>0</v>
      </c>
      <c r="AG50" s="85"/>
      <c r="AH50" s="85"/>
      <c r="AI50" s="86"/>
    </row>
    <row r="51" spans="1:35" ht="27" customHeight="1" thickBot="1" x14ac:dyDescent="0.3">
      <c r="A51" s="14">
        <f t="shared" si="19"/>
        <v>0</v>
      </c>
      <c r="B51" s="14">
        <f t="shared" si="19"/>
        <v>0</v>
      </c>
      <c r="C51" s="95" t="str">
        <f t="shared" si="19"/>
        <v>SERVEUR</v>
      </c>
      <c r="D51" s="17">
        <f t="shared" si="19"/>
        <v>0</v>
      </c>
      <c r="E51" s="32" t="s">
        <v>24</v>
      </c>
      <c r="F51" s="33" t="s">
        <v>24</v>
      </c>
      <c r="G51" s="33">
        <v>0</v>
      </c>
      <c r="H51" s="94" t="str">
        <f t="shared" si="12"/>
        <v>0</v>
      </c>
      <c r="I51" s="32" t="s">
        <v>24</v>
      </c>
      <c r="J51" s="90" t="s">
        <v>24</v>
      </c>
      <c r="K51" s="33">
        <v>0</v>
      </c>
      <c r="L51" s="94" t="str">
        <f t="shared" si="13"/>
        <v>0</v>
      </c>
      <c r="M51" s="32" t="s">
        <v>24</v>
      </c>
      <c r="N51" s="90" t="s">
        <v>24</v>
      </c>
      <c r="O51" s="33">
        <v>0</v>
      </c>
      <c r="P51" s="94" t="str">
        <f t="shared" si="14"/>
        <v>0</v>
      </c>
      <c r="Q51" s="32" t="s">
        <v>24</v>
      </c>
      <c r="R51" s="90" t="s">
        <v>24</v>
      </c>
      <c r="S51" s="33">
        <v>0</v>
      </c>
      <c r="T51" s="94" t="str">
        <f t="shared" si="15"/>
        <v>0</v>
      </c>
      <c r="U51" s="32" t="s">
        <v>24</v>
      </c>
      <c r="V51" s="90" t="s">
        <v>24</v>
      </c>
      <c r="W51" s="33">
        <v>0</v>
      </c>
      <c r="X51" s="94" t="str">
        <f t="shared" si="16"/>
        <v>0</v>
      </c>
      <c r="Y51" s="32" t="s">
        <v>24</v>
      </c>
      <c r="Z51" s="90" t="s">
        <v>24</v>
      </c>
      <c r="AA51" s="33">
        <v>0</v>
      </c>
      <c r="AB51" s="94" t="str">
        <f t="shared" si="17"/>
        <v>0</v>
      </c>
      <c r="AC51" s="32" t="s">
        <v>24</v>
      </c>
      <c r="AD51" s="90" t="s">
        <v>24</v>
      </c>
      <c r="AE51" s="33">
        <v>0</v>
      </c>
      <c r="AF51" s="94" t="str">
        <f t="shared" si="18"/>
        <v>0</v>
      </c>
    </row>
    <row r="52" spans="1:35" ht="27" customHeight="1" thickBot="1" x14ac:dyDescent="0.3">
      <c r="A52" s="14">
        <f t="shared" si="19"/>
        <v>0</v>
      </c>
      <c r="B52" s="14">
        <f t="shared" si="19"/>
        <v>0</v>
      </c>
      <c r="C52" s="95" t="str">
        <f t="shared" si="19"/>
        <v>SERVEUR</v>
      </c>
      <c r="D52" s="17">
        <f t="shared" si="19"/>
        <v>0</v>
      </c>
      <c r="E52" s="32" t="s">
        <v>24</v>
      </c>
      <c r="F52" s="33" t="s">
        <v>24</v>
      </c>
      <c r="G52" s="33">
        <v>0</v>
      </c>
      <c r="H52" s="94" t="str">
        <f t="shared" si="12"/>
        <v>0</v>
      </c>
      <c r="I52" s="32" t="s">
        <v>24</v>
      </c>
      <c r="J52" s="90" t="s">
        <v>24</v>
      </c>
      <c r="K52" s="33">
        <v>0</v>
      </c>
      <c r="L52" s="94" t="str">
        <f t="shared" si="13"/>
        <v>0</v>
      </c>
      <c r="M52" s="32" t="s">
        <v>24</v>
      </c>
      <c r="N52" s="90" t="s">
        <v>24</v>
      </c>
      <c r="O52" s="33">
        <v>0</v>
      </c>
      <c r="P52" s="94" t="str">
        <f t="shared" si="14"/>
        <v>0</v>
      </c>
      <c r="Q52" s="32" t="s">
        <v>24</v>
      </c>
      <c r="R52" s="90" t="s">
        <v>24</v>
      </c>
      <c r="S52" s="33">
        <v>0</v>
      </c>
      <c r="T52" s="94" t="str">
        <f t="shared" si="15"/>
        <v>0</v>
      </c>
      <c r="U52" s="32" t="s">
        <v>24</v>
      </c>
      <c r="V52" s="90" t="s">
        <v>24</v>
      </c>
      <c r="W52" s="33">
        <v>0</v>
      </c>
      <c r="X52" s="94" t="str">
        <f t="shared" si="16"/>
        <v>0</v>
      </c>
      <c r="Y52" s="32" t="s">
        <v>24</v>
      </c>
      <c r="Z52" s="90" t="s">
        <v>24</v>
      </c>
      <c r="AA52" s="33">
        <v>0</v>
      </c>
      <c r="AB52" s="94" t="str">
        <f t="shared" si="17"/>
        <v>0</v>
      </c>
      <c r="AC52" s="32" t="s">
        <v>24</v>
      </c>
      <c r="AD52" s="90" t="s">
        <v>24</v>
      </c>
      <c r="AE52" s="33">
        <v>0</v>
      </c>
      <c r="AF52" s="94" t="str">
        <f t="shared" si="18"/>
        <v>0</v>
      </c>
    </row>
    <row r="53" spans="1:35" ht="27" customHeight="1" thickBot="1" x14ac:dyDescent="0.3">
      <c r="A53" s="14">
        <f t="shared" si="19"/>
        <v>0</v>
      </c>
      <c r="B53" s="14">
        <f t="shared" si="19"/>
        <v>0</v>
      </c>
      <c r="C53" s="95" t="str">
        <f t="shared" si="19"/>
        <v>SERVEUR</v>
      </c>
      <c r="D53" s="17">
        <f t="shared" si="19"/>
        <v>0</v>
      </c>
      <c r="E53" s="32" t="s">
        <v>24</v>
      </c>
      <c r="F53" s="33" t="s">
        <v>24</v>
      </c>
      <c r="G53" s="33">
        <v>0</v>
      </c>
      <c r="H53" s="94" t="str">
        <f t="shared" si="12"/>
        <v>0</v>
      </c>
      <c r="I53" s="32" t="s">
        <v>24</v>
      </c>
      <c r="J53" s="90" t="s">
        <v>24</v>
      </c>
      <c r="K53" s="33">
        <v>0</v>
      </c>
      <c r="L53" s="94" t="str">
        <f t="shared" si="13"/>
        <v>0</v>
      </c>
      <c r="M53" s="32" t="s">
        <v>24</v>
      </c>
      <c r="N53" s="90" t="s">
        <v>24</v>
      </c>
      <c r="O53" s="33">
        <v>0</v>
      </c>
      <c r="P53" s="94" t="str">
        <f t="shared" si="14"/>
        <v>0</v>
      </c>
      <c r="Q53" s="32" t="s">
        <v>24</v>
      </c>
      <c r="R53" s="90" t="s">
        <v>24</v>
      </c>
      <c r="S53" s="33">
        <v>0</v>
      </c>
      <c r="T53" s="94" t="str">
        <f t="shared" si="15"/>
        <v>0</v>
      </c>
      <c r="U53" s="32" t="s">
        <v>24</v>
      </c>
      <c r="V53" s="90" t="s">
        <v>24</v>
      </c>
      <c r="W53" s="33">
        <v>0</v>
      </c>
      <c r="X53" s="94" t="str">
        <f t="shared" si="16"/>
        <v>0</v>
      </c>
      <c r="Y53" s="32" t="s">
        <v>24</v>
      </c>
      <c r="Z53" s="90" t="s">
        <v>24</v>
      </c>
      <c r="AA53" s="33">
        <v>0</v>
      </c>
      <c r="AB53" s="94" t="str">
        <f t="shared" si="17"/>
        <v>0</v>
      </c>
      <c r="AC53" s="32" t="s">
        <v>24</v>
      </c>
      <c r="AD53" s="90" t="s">
        <v>24</v>
      </c>
      <c r="AE53" s="33">
        <v>0</v>
      </c>
      <c r="AF53" s="94" t="str">
        <f t="shared" si="18"/>
        <v>0</v>
      </c>
    </row>
    <row r="54" spans="1:35" ht="27" customHeight="1" thickBot="1" x14ac:dyDescent="0.3">
      <c r="A54" s="14">
        <f t="shared" si="19"/>
        <v>0</v>
      </c>
      <c r="B54" s="14">
        <f t="shared" si="19"/>
        <v>0</v>
      </c>
      <c r="C54" s="95" t="str">
        <f t="shared" si="19"/>
        <v>SERVEUR</v>
      </c>
      <c r="D54" s="17">
        <f t="shared" si="19"/>
        <v>0</v>
      </c>
      <c r="E54" s="32" t="s">
        <v>24</v>
      </c>
      <c r="F54" s="33" t="s">
        <v>24</v>
      </c>
      <c r="G54" s="33">
        <v>0</v>
      </c>
      <c r="H54" s="94" t="str">
        <f t="shared" si="12"/>
        <v>0</v>
      </c>
      <c r="I54" s="32" t="s">
        <v>24</v>
      </c>
      <c r="J54" s="90" t="s">
        <v>24</v>
      </c>
      <c r="K54" s="33">
        <v>0</v>
      </c>
      <c r="L54" s="94" t="str">
        <f t="shared" si="13"/>
        <v>0</v>
      </c>
      <c r="M54" s="32" t="s">
        <v>24</v>
      </c>
      <c r="N54" s="90" t="s">
        <v>24</v>
      </c>
      <c r="O54" s="33">
        <v>0</v>
      </c>
      <c r="P54" s="94" t="str">
        <f t="shared" si="14"/>
        <v>0</v>
      </c>
      <c r="Q54" s="32" t="s">
        <v>24</v>
      </c>
      <c r="R54" s="90" t="s">
        <v>24</v>
      </c>
      <c r="S54" s="33">
        <v>0</v>
      </c>
      <c r="T54" s="94" t="str">
        <f t="shared" si="15"/>
        <v>0</v>
      </c>
      <c r="U54" s="32" t="s">
        <v>24</v>
      </c>
      <c r="V54" s="90" t="s">
        <v>24</v>
      </c>
      <c r="W54" s="33">
        <v>0</v>
      </c>
      <c r="X54" s="94" t="str">
        <f t="shared" si="16"/>
        <v>0</v>
      </c>
      <c r="Y54" s="32" t="s">
        <v>24</v>
      </c>
      <c r="Z54" s="90" t="s">
        <v>24</v>
      </c>
      <c r="AA54" s="33">
        <v>0</v>
      </c>
      <c r="AB54" s="94" t="str">
        <f t="shared" si="17"/>
        <v>0</v>
      </c>
      <c r="AC54" s="32" t="s">
        <v>24</v>
      </c>
      <c r="AD54" s="90" t="s">
        <v>24</v>
      </c>
      <c r="AE54" s="33">
        <v>0</v>
      </c>
      <c r="AF54" s="94" t="str">
        <f t="shared" si="18"/>
        <v>0</v>
      </c>
    </row>
    <row r="55" spans="1:35" ht="27" customHeight="1" thickBot="1" x14ac:dyDescent="0.3">
      <c r="A55" s="23">
        <f t="shared" si="19"/>
        <v>0</v>
      </c>
      <c r="B55" s="23">
        <f t="shared" si="19"/>
        <v>0</v>
      </c>
      <c r="C55" s="98" t="str">
        <f t="shared" si="19"/>
        <v>SERVEUR</v>
      </c>
      <c r="D55" s="26">
        <f t="shared" si="19"/>
        <v>0</v>
      </c>
      <c r="E55" s="32" t="s">
        <v>24</v>
      </c>
      <c r="F55" s="33" t="s">
        <v>24</v>
      </c>
      <c r="G55" s="33">
        <v>0</v>
      </c>
      <c r="H55" s="94" t="str">
        <f t="shared" si="12"/>
        <v>0</v>
      </c>
      <c r="I55" s="32" t="s">
        <v>24</v>
      </c>
      <c r="J55" s="90" t="s">
        <v>24</v>
      </c>
      <c r="K55" s="33">
        <v>0</v>
      </c>
      <c r="L55" s="94" t="str">
        <f t="shared" si="13"/>
        <v>0</v>
      </c>
      <c r="M55" s="32" t="s">
        <v>24</v>
      </c>
      <c r="N55" s="90" t="s">
        <v>24</v>
      </c>
      <c r="O55" s="33">
        <v>0</v>
      </c>
      <c r="P55" s="94" t="str">
        <f t="shared" si="14"/>
        <v>0</v>
      </c>
      <c r="Q55" s="32" t="s">
        <v>24</v>
      </c>
      <c r="R55" s="90" t="s">
        <v>24</v>
      </c>
      <c r="S55" s="33">
        <v>0</v>
      </c>
      <c r="T55" s="94" t="str">
        <f t="shared" si="15"/>
        <v>0</v>
      </c>
      <c r="U55" s="32" t="s">
        <v>24</v>
      </c>
      <c r="V55" s="90" t="s">
        <v>24</v>
      </c>
      <c r="W55" s="33">
        <v>0</v>
      </c>
      <c r="X55" s="94" t="str">
        <f t="shared" si="16"/>
        <v>0</v>
      </c>
      <c r="Y55" s="32" t="s">
        <v>24</v>
      </c>
      <c r="Z55" s="90" t="s">
        <v>24</v>
      </c>
      <c r="AA55" s="33">
        <v>0</v>
      </c>
      <c r="AB55" s="94" t="str">
        <f t="shared" si="17"/>
        <v>0</v>
      </c>
      <c r="AC55" s="32" t="s">
        <v>24</v>
      </c>
      <c r="AD55" s="90" t="s">
        <v>24</v>
      </c>
      <c r="AE55" s="33">
        <v>0</v>
      </c>
      <c r="AF55" s="94" t="str">
        <f t="shared" si="18"/>
        <v>0</v>
      </c>
    </row>
    <row r="57" spans="1:35" ht="27" customHeight="1" x14ac:dyDescent="0.25">
      <c r="E57" s="52"/>
    </row>
  </sheetData>
  <sheetProtection formatCells="0" formatColumns="0" formatRows="0" insertColumns="0" insertRows="0" insertHyperlinks="0" deleteColumns="0" deleteRows="0" sort="0" autoFilter="0" pivotTables="0"/>
  <mergeCells count="67">
    <mergeCell ref="B1:G1"/>
    <mergeCell ref="I1:P1"/>
    <mergeCell ref="Q1:V1"/>
    <mergeCell ref="AF1:AK1"/>
    <mergeCell ref="A3:B3"/>
    <mergeCell ref="E3:F3"/>
    <mergeCell ref="G3:G4"/>
    <mergeCell ref="H3:H4"/>
    <mergeCell ref="I3:J3"/>
    <mergeCell ref="K3:K4"/>
    <mergeCell ref="AA3:AA4"/>
    <mergeCell ref="L3:L4"/>
    <mergeCell ref="M3:N3"/>
    <mergeCell ref="O3:O4"/>
    <mergeCell ref="P3:P4"/>
    <mergeCell ref="Q3:R3"/>
    <mergeCell ref="S3:S4"/>
    <mergeCell ref="T3:T4"/>
    <mergeCell ref="U3:V3"/>
    <mergeCell ref="W3:W4"/>
    <mergeCell ref="X3:X4"/>
    <mergeCell ref="Y3:Z3"/>
    <mergeCell ref="AI3:AI4"/>
    <mergeCell ref="AJ3:AJ4"/>
    <mergeCell ref="AK3:AK4"/>
    <mergeCell ref="E4:F4"/>
    <mergeCell ref="I4:J4"/>
    <mergeCell ref="M4:N4"/>
    <mergeCell ref="Q4:R4"/>
    <mergeCell ref="U4:V4"/>
    <mergeCell ref="Y4:Z4"/>
    <mergeCell ref="AC4:AD4"/>
    <mergeCell ref="AB3:AB4"/>
    <mergeCell ref="AC3:AD3"/>
    <mergeCell ref="AE3:AE4"/>
    <mergeCell ref="AF3:AF4"/>
    <mergeCell ref="AG3:AG4"/>
    <mergeCell ref="AH3:AH4"/>
    <mergeCell ref="A30:B30"/>
    <mergeCell ref="E30:F30"/>
    <mergeCell ref="G30:G31"/>
    <mergeCell ref="H30:H31"/>
    <mergeCell ref="I30:J30"/>
    <mergeCell ref="AA30:AA31"/>
    <mergeCell ref="L30:L31"/>
    <mergeCell ref="M30:N30"/>
    <mergeCell ref="O30:O31"/>
    <mergeCell ref="P30:P31"/>
    <mergeCell ref="Q30:R30"/>
    <mergeCell ref="S30:S31"/>
    <mergeCell ref="Y31:Z31"/>
    <mergeCell ref="T30:T31"/>
    <mergeCell ref="U30:V30"/>
    <mergeCell ref="W30:W31"/>
    <mergeCell ref="X30:X31"/>
    <mergeCell ref="Y30:Z30"/>
    <mergeCell ref="E31:F31"/>
    <mergeCell ref="I31:J31"/>
    <mergeCell ref="M31:N31"/>
    <mergeCell ref="Q31:R31"/>
    <mergeCell ref="U31:V31"/>
    <mergeCell ref="K30:K31"/>
    <mergeCell ref="AC31:AD31"/>
    <mergeCell ref="AB30:AB31"/>
    <mergeCell ref="AC30:AD30"/>
    <mergeCell ref="AE30:AE31"/>
    <mergeCell ref="AF30:AF31"/>
  </mergeCells>
  <conditionalFormatting sqref="E33 E6">
    <cfRule type="cellIs" dxfId="134" priority="105" operator="equal">
      <formula>"R"</formula>
    </cfRule>
  </conditionalFormatting>
  <conditionalFormatting sqref="E2:E3 I29:I30 Q3:Q4 U3:U4 Y3:Y4 AC3:AC4 M2:M23 A1:A23 B2:D7 AG30:AI50 M30:N55 Q30:R55 U30:V55 Y30:Z55 AC30:AD55 A29:H29 C30:G30 F2:L2 E5:K5 K30 N5:O23 A24:B28 AA5:AA28 AE5:AE23 N2:AH2 D24:G28 B8:B23 D8:D23 C8:C28 I3 AG3 E6:G23 H6:K28 G32:L55 O32:P55 S32:T55 W32:X55 AA32:AB55 AE32:AF55 M24:O28 Q5:S28 U5:W28 A31:F55 AJ3:AJ28 J29:AJ29 AI2:AI28 AG5:AH28">
    <cfRule type="cellIs" dxfId="133" priority="104" operator="equal">
      <formula>"R"</formula>
    </cfRule>
  </conditionalFormatting>
  <conditionalFormatting sqref="E2:E3 I29:I30 Q29:Q31 AC3:AC4 Q3:Q4 U3:U4 Y3:Y4 M29:M31 A1:A23 B2:D7 M2:M23 AG30:AI50 U30:V55 Y30:Z55 AC30:AD55 A29:H29 C30:G30 F2:L2 J29:L29 E5:K5 K30 N29:P29 N5:O23 A24:B28 AA5:AA28 AE5:AE23 R29:AI29 N2:AH2 AJ6:AJ29 D24:G28 B8:B23 D8:D23 C8:C28 I3 AG3 E6:G23 H6:K28 G32:T55 W32:X55 AA32:AB55 AE32:AF55 M24:O28 Q5:S28 U5:W28 A31:F55 AI2:AJ5 AG5:AH5 AG6:AI28 AK2">
    <cfRule type="cellIs" dxfId="132" priority="103" operator="equal">
      <formula>"R"</formula>
    </cfRule>
  </conditionalFormatting>
  <conditionalFormatting sqref="AA29 AE29 W29 K29 O29 S29 G29 G5:G23 S5:S23 O5:O23 K5:K23 W5:W23 AA5:AA23 AE5:AE23 W32:W55 G32:G55 K32:K55 O32:O55 S32:S55 AA32:AA55 AE32:AE55">
    <cfRule type="cellIs" dxfId="131" priority="102" operator="equal">
      <formula>0</formula>
    </cfRule>
  </conditionalFormatting>
  <conditionalFormatting sqref="AA30">
    <cfRule type="cellIs" dxfId="130" priority="83" operator="equal">
      <formula>"R"</formula>
    </cfRule>
  </conditionalFormatting>
  <conditionalFormatting sqref="AA30">
    <cfRule type="cellIs" dxfId="129" priority="82" operator="equal">
      <formula>"R"</formula>
    </cfRule>
  </conditionalFormatting>
  <conditionalFormatting sqref="Y15:Z23">
    <cfRule type="cellIs" dxfId="128" priority="101" operator="equal">
      <formula>"R"</formula>
    </cfRule>
  </conditionalFormatting>
  <conditionalFormatting sqref="Y15:Z23">
    <cfRule type="cellIs" dxfId="127" priority="100" operator="equal">
      <formula>"R"</formula>
    </cfRule>
  </conditionalFormatting>
  <conditionalFormatting sqref="AC15:AD23">
    <cfRule type="cellIs" dxfId="126" priority="99" operator="equal">
      <formula>"R"</formula>
    </cfRule>
  </conditionalFormatting>
  <conditionalFormatting sqref="AC15:AD23">
    <cfRule type="cellIs" dxfId="125" priority="98" operator="equal">
      <formula>"R"</formula>
    </cfRule>
  </conditionalFormatting>
  <conditionalFormatting sqref="Y10:Z14">
    <cfRule type="cellIs" dxfId="124" priority="97" operator="equal">
      <formula>"R"</formula>
    </cfRule>
  </conditionalFormatting>
  <conditionalFormatting sqref="Y10:Z14">
    <cfRule type="cellIs" dxfId="123" priority="96" operator="equal">
      <formula>"R"</formula>
    </cfRule>
  </conditionalFormatting>
  <conditionalFormatting sqref="AC10:AD14">
    <cfRule type="cellIs" dxfId="122" priority="95" operator="equal">
      <formula>"R"</formula>
    </cfRule>
  </conditionalFormatting>
  <conditionalFormatting sqref="AC10:AD14">
    <cfRule type="cellIs" dxfId="121" priority="94" operator="equal">
      <formula>"R"</formula>
    </cfRule>
  </conditionalFormatting>
  <conditionalFormatting sqref="Y5:Z9">
    <cfRule type="cellIs" dxfId="120" priority="93" operator="equal">
      <formula>"R"</formula>
    </cfRule>
  </conditionalFormatting>
  <conditionalFormatting sqref="Y5:Z9">
    <cfRule type="cellIs" dxfId="119" priority="92" operator="equal">
      <formula>"R"</formula>
    </cfRule>
  </conditionalFormatting>
  <conditionalFormatting sqref="AC5:AD9">
    <cfRule type="cellIs" dxfId="118" priority="91" operator="equal">
      <formula>"R"</formula>
    </cfRule>
  </conditionalFormatting>
  <conditionalFormatting sqref="AC5:AD9">
    <cfRule type="cellIs" dxfId="117" priority="90" operator="equal">
      <formula>"R"</formula>
    </cfRule>
  </conditionalFormatting>
  <conditionalFormatting sqref="A30:B30">
    <cfRule type="cellIs" dxfId="116" priority="78" operator="equal">
      <formula>"R"</formula>
    </cfRule>
  </conditionalFormatting>
  <conditionalFormatting sqref="AE24:AE28">
    <cfRule type="cellIs" dxfId="115" priority="65" operator="equal">
      <formula>0</formula>
    </cfRule>
  </conditionalFormatting>
  <conditionalFormatting sqref="O30">
    <cfRule type="cellIs" dxfId="114" priority="89" operator="equal">
      <formula>"R"</formula>
    </cfRule>
  </conditionalFormatting>
  <conditionalFormatting sqref="O30">
    <cfRule type="cellIs" dxfId="113" priority="88" operator="equal">
      <formula>"R"</formula>
    </cfRule>
  </conditionalFormatting>
  <conditionalFormatting sqref="S30">
    <cfRule type="cellIs" dxfId="112" priority="87" operator="equal">
      <formula>"R"</formula>
    </cfRule>
  </conditionalFormatting>
  <conditionalFormatting sqref="S30">
    <cfRule type="cellIs" dxfId="111" priority="86" operator="equal">
      <formula>"R"</formula>
    </cfRule>
  </conditionalFormatting>
  <conditionalFormatting sqref="W30">
    <cfRule type="cellIs" dxfId="110" priority="85" operator="equal">
      <formula>"R"</formula>
    </cfRule>
  </conditionalFormatting>
  <conditionalFormatting sqref="W30">
    <cfRule type="cellIs" dxfId="109" priority="84" operator="equal">
      <formula>"R"</formula>
    </cfRule>
  </conditionalFormatting>
  <conditionalFormatting sqref="AE30">
    <cfRule type="cellIs" dxfId="108" priority="81" operator="equal">
      <formula>"R"</formula>
    </cfRule>
  </conditionalFormatting>
  <conditionalFormatting sqref="AE30">
    <cfRule type="cellIs" dxfId="107" priority="80" operator="equal">
      <formula>"R"</formula>
    </cfRule>
  </conditionalFormatting>
  <conditionalFormatting sqref="AE24:AE28">
    <cfRule type="cellIs" dxfId="106" priority="67" operator="equal">
      <formula>"R"</formula>
    </cfRule>
  </conditionalFormatting>
  <conditionalFormatting sqref="AE24:AE28">
    <cfRule type="cellIs" dxfId="105" priority="66" operator="equal">
      <formula>"R"</formula>
    </cfRule>
  </conditionalFormatting>
  <conditionalFormatting sqref="A30:B30">
    <cfRule type="cellIs" dxfId="104" priority="79" operator="equal">
      <formula>"R"</formula>
    </cfRule>
  </conditionalFormatting>
  <conditionalFormatting sqref="G24:G28 S24:S28 O24:O28">
    <cfRule type="cellIs" dxfId="103" priority="77" operator="equal">
      <formula>0</formula>
    </cfRule>
  </conditionalFormatting>
  <conditionalFormatting sqref="I24:J28">
    <cfRule type="cellIs" dxfId="102" priority="76" operator="equal">
      <formula>"R"</formula>
    </cfRule>
  </conditionalFormatting>
  <conditionalFormatting sqref="I24:J28">
    <cfRule type="cellIs" dxfId="101" priority="75" operator="equal">
      <formula>"R"</formula>
    </cfRule>
  </conditionalFormatting>
  <conditionalFormatting sqref="Y24:Z28">
    <cfRule type="cellIs" dxfId="100" priority="74" operator="equal">
      <formula>"R"</formula>
    </cfRule>
  </conditionalFormatting>
  <conditionalFormatting sqref="Y24:Z28">
    <cfRule type="cellIs" dxfId="99" priority="73" operator="equal">
      <formula>"R"</formula>
    </cfRule>
  </conditionalFormatting>
  <conditionalFormatting sqref="AC24:AD28">
    <cfRule type="cellIs" dxfId="98" priority="72" operator="equal">
      <formula>"R"</formula>
    </cfRule>
  </conditionalFormatting>
  <conditionalFormatting sqref="AC24:AD28">
    <cfRule type="cellIs" dxfId="97" priority="71" operator="equal">
      <formula>"R"</formula>
    </cfRule>
  </conditionalFormatting>
  <conditionalFormatting sqref="K24:K28">
    <cfRule type="cellIs" dxfId="96" priority="70" operator="equal">
      <formula>0</formula>
    </cfRule>
  </conditionalFormatting>
  <conditionalFormatting sqref="W24:W28">
    <cfRule type="cellIs" dxfId="95" priority="69" operator="equal">
      <formula>0</formula>
    </cfRule>
  </conditionalFormatting>
  <conditionalFormatting sqref="AA24:AA28">
    <cfRule type="cellIs" dxfId="94" priority="68" operator="equal">
      <formula>0</formula>
    </cfRule>
  </conditionalFormatting>
  <conditionalFormatting sqref="G3">
    <cfRule type="cellIs" dxfId="93" priority="36" operator="equal">
      <formula>"R"</formula>
    </cfRule>
  </conditionalFormatting>
  <conditionalFormatting sqref="G3">
    <cfRule type="cellIs" dxfId="92" priority="35" operator="equal">
      <formula>"R"</formula>
    </cfRule>
  </conditionalFormatting>
  <conditionalFormatting sqref="L3">
    <cfRule type="cellIs" dxfId="91" priority="64" operator="equal">
      <formula>"R"</formula>
    </cfRule>
  </conditionalFormatting>
  <conditionalFormatting sqref="L3">
    <cfRule type="cellIs" dxfId="90" priority="63" operator="equal">
      <formula>"R"</formula>
    </cfRule>
  </conditionalFormatting>
  <conditionalFormatting sqref="P3">
    <cfRule type="cellIs" dxfId="89" priority="62" operator="equal">
      <formula>"R"</formula>
    </cfRule>
  </conditionalFormatting>
  <conditionalFormatting sqref="P3">
    <cfRule type="cellIs" dxfId="88" priority="61" operator="equal">
      <formula>"R"</formula>
    </cfRule>
  </conditionalFormatting>
  <conditionalFormatting sqref="T3">
    <cfRule type="cellIs" dxfId="87" priority="60" operator="equal">
      <formula>"R"</formula>
    </cfRule>
  </conditionalFormatting>
  <conditionalFormatting sqref="T3">
    <cfRule type="cellIs" dxfId="86" priority="59" operator="equal">
      <formula>"R"</formula>
    </cfRule>
  </conditionalFormatting>
  <conditionalFormatting sqref="X3">
    <cfRule type="cellIs" dxfId="85" priority="58" operator="equal">
      <formula>"R"</formula>
    </cfRule>
  </conditionalFormatting>
  <conditionalFormatting sqref="X3">
    <cfRule type="cellIs" dxfId="84" priority="57" operator="equal">
      <formula>"R"</formula>
    </cfRule>
  </conditionalFormatting>
  <conditionalFormatting sqref="AB3">
    <cfRule type="cellIs" dxfId="83" priority="56" operator="equal">
      <formula>"R"</formula>
    </cfRule>
  </conditionalFormatting>
  <conditionalFormatting sqref="AB3">
    <cfRule type="cellIs" dxfId="82" priority="55" operator="equal">
      <formula>"R"</formula>
    </cfRule>
  </conditionalFormatting>
  <conditionalFormatting sqref="AF3">
    <cfRule type="cellIs" dxfId="81" priority="54" operator="equal">
      <formula>"R"</formula>
    </cfRule>
  </conditionalFormatting>
  <conditionalFormatting sqref="AF3">
    <cfRule type="cellIs" dxfId="80" priority="53" operator="equal">
      <formula>"R"</formula>
    </cfRule>
  </conditionalFormatting>
  <conditionalFormatting sqref="H3">
    <cfRule type="cellIs" dxfId="79" priority="52" operator="equal">
      <formula>"R"</formula>
    </cfRule>
  </conditionalFormatting>
  <conditionalFormatting sqref="H3">
    <cfRule type="cellIs" dxfId="78" priority="51" operator="equal">
      <formula>"R"</formula>
    </cfRule>
  </conditionalFormatting>
  <conditionalFormatting sqref="H30">
    <cfRule type="cellIs" dxfId="77" priority="10" operator="equal">
      <formula>"R"</formula>
    </cfRule>
  </conditionalFormatting>
  <conditionalFormatting sqref="H30">
    <cfRule type="cellIs" dxfId="76" priority="9" operator="equal">
      <formula>"R"</formula>
    </cfRule>
  </conditionalFormatting>
  <conditionalFormatting sqref="AH3">
    <cfRule type="cellIs" dxfId="75" priority="50" operator="equal">
      <formula>"R"</formula>
    </cfRule>
  </conditionalFormatting>
  <conditionalFormatting sqref="AH3">
    <cfRule type="cellIs" dxfId="74" priority="49" operator="equal">
      <formula>"R"</formula>
    </cfRule>
  </conditionalFormatting>
  <conditionalFormatting sqref="L5:L28">
    <cfRule type="cellIs" dxfId="73" priority="48" operator="equal">
      <formula>"R"</formula>
    </cfRule>
  </conditionalFormatting>
  <conditionalFormatting sqref="L5:L28">
    <cfRule type="cellIs" dxfId="72" priority="47" operator="equal">
      <formula>"R"</formula>
    </cfRule>
  </conditionalFormatting>
  <conditionalFormatting sqref="P5:P28">
    <cfRule type="cellIs" dxfId="71" priority="46" operator="equal">
      <formula>"R"</formula>
    </cfRule>
  </conditionalFormatting>
  <conditionalFormatting sqref="P5:P28">
    <cfRule type="cellIs" dxfId="70" priority="45" operator="equal">
      <formula>"R"</formula>
    </cfRule>
  </conditionalFormatting>
  <conditionalFormatting sqref="T5:T28">
    <cfRule type="cellIs" dxfId="69" priority="44" operator="equal">
      <formula>"R"</formula>
    </cfRule>
  </conditionalFormatting>
  <conditionalFormatting sqref="T5:T28">
    <cfRule type="cellIs" dxfId="68" priority="43" operator="equal">
      <formula>"R"</formula>
    </cfRule>
  </conditionalFormatting>
  <conditionalFormatting sqref="X5:X28">
    <cfRule type="cellIs" dxfId="67" priority="42" operator="equal">
      <formula>"R"</formula>
    </cfRule>
  </conditionalFormatting>
  <conditionalFormatting sqref="X5:X28">
    <cfRule type="cellIs" dxfId="66" priority="41" operator="equal">
      <formula>"R"</formula>
    </cfRule>
  </conditionalFormatting>
  <conditionalFormatting sqref="AB5:AB28">
    <cfRule type="cellIs" dxfId="65" priority="40" operator="equal">
      <formula>"R"</formula>
    </cfRule>
  </conditionalFormatting>
  <conditionalFormatting sqref="AB5:AB28">
    <cfRule type="cellIs" dxfId="64" priority="39" operator="equal">
      <formula>"R"</formula>
    </cfRule>
  </conditionalFormatting>
  <conditionalFormatting sqref="AF5:AF28">
    <cfRule type="cellIs" dxfId="63" priority="38" operator="equal">
      <formula>"R"</formula>
    </cfRule>
  </conditionalFormatting>
  <conditionalFormatting sqref="AF5:AF28">
    <cfRule type="cellIs" dxfId="62" priority="37" operator="equal">
      <formula>"R"</formula>
    </cfRule>
  </conditionalFormatting>
  <conditionalFormatting sqref="K3">
    <cfRule type="cellIs" dxfId="61" priority="34" operator="equal">
      <formula>"R"</formula>
    </cfRule>
  </conditionalFormatting>
  <conditionalFormatting sqref="K3">
    <cfRule type="cellIs" dxfId="60" priority="33" operator="equal">
      <formula>"R"</formula>
    </cfRule>
  </conditionalFormatting>
  <conditionalFormatting sqref="O3">
    <cfRule type="cellIs" dxfId="59" priority="32" operator="equal">
      <formula>"R"</formula>
    </cfRule>
  </conditionalFormatting>
  <conditionalFormatting sqref="O3">
    <cfRule type="cellIs" dxfId="58" priority="31" operator="equal">
      <formula>"R"</formula>
    </cfRule>
  </conditionalFormatting>
  <conditionalFormatting sqref="S3">
    <cfRule type="cellIs" dxfId="57" priority="30" operator="equal">
      <formula>"R"</formula>
    </cfRule>
  </conditionalFormatting>
  <conditionalFormatting sqref="S3">
    <cfRule type="cellIs" dxfId="56" priority="29" operator="equal">
      <formula>"R"</formula>
    </cfRule>
  </conditionalFormatting>
  <conditionalFormatting sqref="W3">
    <cfRule type="cellIs" dxfId="55" priority="28" operator="equal">
      <formula>"R"</formula>
    </cfRule>
  </conditionalFormatting>
  <conditionalFormatting sqref="W3">
    <cfRule type="cellIs" dxfId="54" priority="27" operator="equal">
      <formula>"R"</formula>
    </cfRule>
  </conditionalFormatting>
  <conditionalFormatting sqref="AA3">
    <cfRule type="cellIs" dxfId="53" priority="26" operator="equal">
      <formula>"R"</formula>
    </cfRule>
  </conditionalFormatting>
  <conditionalFormatting sqref="AA3">
    <cfRule type="cellIs" dxfId="52" priority="25" operator="equal">
      <formula>"R"</formula>
    </cfRule>
  </conditionalFormatting>
  <conditionalFormatting sqref="AE3">
    <cfRule type="cellIs" dxfId="51" priority="24" operator="equal">
      <formula>"R"</formula>
    </cfRule>
  </conditionalFormatting>
  <conditionalFormatting sqref="AE3">
    <cfRule type="cellIs" dxfId="50" priority="23" operator="equal">
      <formula>"R"</formula>
    </cfRule>
  </conditionalFormatting>
  <conditionalFormatting sqref="AF30">
    <cfRule type="cellIs" dxfId="49" priority="22" operator="equal">
      <formula>"R"</formula>
    </cfRule>
  </conditionalFormatting>
  <conditionalFormatting sqref="AF30">
    <cfRule type="cellIs" dxfId="48" priority="21" operator="equal">
      <formula>"R"</formula>
    </cfRule>
  </conditionalFormatting>
  <conditionalFormatting sqref="AB30">
    <cfRule type="cellIs" dxfId="47" priority="20" operator="equal">
      <formula>"R"</formula>
    </cfRule>
  </conditionalFormatting>
  <conditionalFormatting sqref="AB30">
    <cfRule type="cellIs" dxfId="46" priority="19" operator="equal">
      <formula>"R"</formula>
    </cfRule>
  </conditionalFormatting>
  <conditionalFormatting sqref="X30">
    <cfRule type="cellIs" dxfId="45" priority="18" operator="equal">
      <formula>"R"</formula>
    </cfRule>
  </conditionalFormatting>
  <conditionalFormatting sqref="X30">
    <cfRule type="cellIs" dxfId="44" priority="17" operator="equal">
      <formula>"R"</formula>
    </cfRule>
  </conditionalFormatting>
  <conditionalFormatting sqref="T30">
    <cfRule type="cellIs" dxfId="43" priority="16" operator="equal">
      <formula>"R"</formula>
    </cfRule>
  </conditionalFormatting>
  <conditionalFormatting sqref="T30">
    <cfRule type="cellIs" dxfId="42" priority="15" operator="equal">
      <formula>"R"</formula>
    </cfRule>
  </conditionalFormatting>
  <conditionalFormatting sqref="P30">
    <cfRule type="cellIs" dxfId="41" priority="14" operator="equal">
      <formula>"R"</formula>
    </cfRule>
  </conditionalFormatting>
  <conditionalFormatting sqref="P30">
    <cfRule type="cellIs" dxfId="40" priority="13" operator="equal">
      <formula>"R"</formula>
    </cfRule>
  </conditionalFormatting>
  <conditionalFormatting sqref="L30">
    <cfRule type="cellIs" dxfId="39" priority="12" operator="equal">
      <formula>"R"</formula>
    </cfRule>
  </conditionalFormatting>
  <conditionalFormatting sqref="L30">
    <cfRule type="cellIs" dxfId="38" priority="11" operator="equal">
      <formula>"R"</formula>
    </cfRule>
  </conditionalFormatting>
  <conditionalFormatting sqref="AD1">
    <cfRule type="cellIs" dxfId="37" priority="8" operator="equal">
      <formula>"R"</formula>
    </cfRule>
  </conditionalFormatting>
  <conditionalFormatting sqref="AD1">
    <cfRule type="cellIs" dxfId="36" priority="7" operator="equal">
      <formula>"R"</formula>
    </cfRule>
  </conditionalFormatting>
  <conditionalFormatting sqref="AH5:AH28">
    <cfRule type="cellIs" dxfId="35" priority="6" operator="equal">
      <formula>0</formula>
    </cfRule>
  </conditionalFormatting>
  <conditionalFormatting sqref="AK5:AK29">
    <cfRule type="cellIs" dxfId="34" priority="5" operator="equal">
      <formula>"R"</formula>
    </cfRule>
  </conditionalFormatting>
  <conditionalFormatting sqref="AK5:AK29">
    <cfRule type="cellIs" dxfId="33" priority="4" operator="equal">
      <formula>"R"</formula>
    </cfRule>
  </conditionalFormatting>
  <conditionalFormatting sqref="AK3">
    <cfRule type="cellIs" dxfId="32" priority="3" operator="equal">
      <formula>"R"</formula>
    </cfRule>
  </conditionalFormatting>
  <conditionalFormatting sqref="AK3">
    <cfRule type="cellIs" dxfId="31" priority="2" operator="equal">
      <formula>"R"</formula>
    </cfRule>
  </conditionalFormatting>
  <conditionalFormatting sqref="AK5:AK28">
    <cfRule type="cellIs" dxfId="30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4"/>
  <sheetViews>
    <sheetView zoomScale="70" zoomScaleNormal="70" workbookViewId="0">
      <selection activeCell="H7" sqref="H7"/>
    </sheetView>
  </sheetViews>
  <sheetFormatPr baseColWidth="10" defaultColWidth="11.5703125" defaultRowHeight="34.15" customHeight="1" x14ac:dyDescent="0.25"/>
  <cols>
    <col min="1" max="2" width="11.5703125" style="5"/>
    <col min="3" max="3" width="14" style="5" customWidth="1"/>
    <col min="4" max="4" width="14.7109375" style="5" bestFit="1" customWidth="1"/>
    <col min="5" max="5" width="10" style="5" bestFit="1" customWidth="1"/>
    <col min="6" max="9" width="18.7109375" style="5" customWidth="1"/>
    <col min="10" max="11" width="13.28515625" style="5" customWidth="1"/>
    <col min="12" max="12" width="13.140625" style="5" bestFit="1" customWidth="1"/>
    <col min="13" max="13" width="10.140625" style="5" bestFit="1" customWidth="1"/>
    <col min="14" max="14" width="19.85546875" style="5" customWidth="1"/>
    <col min="15" max="16" width="11.5703125" style="5"/>
    <col min="17" max="17" width="6.5703125" style="5" customWidth="1"/>
    <col min="18" max="18" width="10.28515625" style="5" bestFit="1" customWidth="1"/>
    <col min="19" max="21" width="11.5703125" style="5"/>
    <col min="22" max="22" width="6.5703125" style="5" customWidth="1"/>
    <col min="23" max="23" width="10.28515625" style="5" bestFit="1" customWidth="1"/>
    <col min="24" max="24" width="11.5703125" style="5"/>
    <col min="25" max="26" width="11.42578125" style="5" customWidth="1"/>
    <col min="27" max="27" width="6.5703125" style="5" customWidth="1"/>
    <col min="28" max="28" width="10.28515625" style="5" bestFit="1" customWidth="1"/>
    <col min="29" max="31" width="11.5703125" style="5"/>
    <col min="32" max="32" width="6.5703125" style="5" customWidth="1"/>
    <col min="33" max="33" width="10.28515625" style="5" bestFit="1" customWidth="1"/>
    <col min="34" max="36" width="11.5703125" style="5"/>
    <col min="37" max="37" width="6.5703125" style="5" customWidth="1"/>
    <col min="38" max="38" width="10.28515625" style="5" bestFit="1" customWidth="1"/>
    <col min="39" max="41" width="11.5703125" style="5"/>
    <col min="42" max="42" width="6.5703125" style="5" customWidth="1"/>
    <col min="43" max="43" width="10.28515625" style="51" bestFit="1" customWidth="1"/>
    <col min="44" max="16384" width="11.5703125" style="5"/>
  </cols>
  <sheetData>
    <row r="1" spans="1:45" ht="34.15" customHeight="1" thickBot="1" x14ac:dyDescent="0.45">
      <c r="B1" s="2" t="s">
        <v>0</v>
      </c>
      <c r="C1" s="179">
        <v>42784</v>
      </c>
      <c r="D1" s="179"/>
      <c r="E1" s="3" t="s">
        <v>1</v>
      </c>
      <c r="F1" s="180" t="s">
        <v>46</v>
      </c>
      <c r="G1" s="180"/>
      <c r="H1" s="180"/>
      <c r="I1" s="180"/>
      <c r="J1" s="180"/>
      <c r="K1" s="57"/>
      <c r="L1" s="4"/>
      <c r="M1" s="4"/>
      <c r="N1" s="58" t="s">
        <v>57</v>
      </c>
      <c r="O1" s="169"/>
      <c r="P1" s="169"/>
      <c r="Q1" s="169"/>
      <c r="R1" s="169"/>
      <c r="S1" s="169"/>
      <c r="T1" s="169"/>
      <c r="U1" s="59"/>
      <c r="V1" s="170"/>
      <c r="W1" s="170"/>
      <c r="X1" s="169"/>
      <c r="Y1" s="169"/>
      <c r="Z1" s="169"/>
      <c r="AA1" s="169"/>
      <c r="AB1" s="169"/>
      <c r="AC1" s="169"/>
      <c r="AD1" s="169"/>
      <c r="AE1" s="5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60"/>
      <c r="AR1" s="61"/>
      <c r="AS1" s="61"/>
    </row>
    <row r="2" spans="1:45" ht="34.15" customHeight="1" thickBot="1" x14ac:dyDescent="0.3">
      <c r="B2" s="62"/>
      <c r="C2" s="4"/>
      <c r="D2" s="4"/>
      <c r="E2" s="4"/>
      <c r="F2" s="63"/>
      <c r="G2" s="63"/>
      <c r="H2" s="63"/>
      <c r="I2" s="63"/>
      <c r="J2" s="4"/>
      <c r="K2" s="4"/>
      <c r="L2" s="4"/>
      <c r="M2" s="4"/>
      <c r="N2" s="64"/>
      <c r="AQ2" s="5"/>
    </row>
    <row r="3" spans="1:45" ht="34.15" customHeight="1" thickBot="1" x14ac:dyDescent="0.3">
      <c r="B3" s="65" t="s">
        <v>59</v>
      </c>
      <c r="C3" s="66"/>
      <c r="D3" s="67"/>
      <c r="E3" s="67"/>
      <c r="F3" s="177" t="s">
        <v>51</v>
      </c>
      <c r="G3" s="177" t="s">
        <v>52</v>
      </c>
      <c r="H3" s="91" t="s">
        <v>74</v>
      </c>
      <c r="I3" s="91"/>
      <c r="J3" s="173" t="s">
        <v>47</v>
      </c>
      <c r="K3" s="173" t="s">
        <v>70</v>
      </c>
      <c r="L3" s="171" t="s">
        <v>48</v>
      </c>
      <c r="M3" s="171" t="s">
        <v>49</v>
      </c>
      <c r="N3" s="68" t="s">
        <v>50</v>
      </c>
      <c r="AQ3" s="5"/>
    </row>
    <row r="4" spans="1:45" ht="34.15" customHeight="1" thickBot="1" x14ac:dyDescent="0.3">
      <c r="B4" s="12" t="s">
        <v>20</v>
      </c>
      <c r="C4" s="12" t="s">
        <v>21</v>
      </c>
      <c r="D4" s="12" t="s">
        <v>22</v>
      </c>
      <c r="E4" s="13" t="s">
        <v>23</v>
      </c>
      <c r="F4" s="178"/>
      <c r="G4" s="178"/>
      <c r="H4" s="92"/>
      <c r="I4" s="92"/>
      <c r="J4" s="174"/>
      <c r="K4" s="174"/>
      <c r="L4" s="172"/>
      <c r="M4" s="172"/>
      <c r="N4" s="69">
        <v>2.02</v>
      </c>
      <c r="AQ4" s="5"/>
    </row>
    <row r="5" spans="1:45" ht="34.15" customHeight="1" thickBot="1" x14ac:dyDescent="0.3">
      <c r="A5" s="189" t="s">
        <v>66</v>
      </c>
      <c r="B5" s="14">
        <f>'21 au 27 août 2017'!A5</f>
        <v>0</v>
      </c>
      <c r="C5" s="15">
        <f>'21 au 27 août 2017'!B5</f>
        <v>0</v>
      </c>
      <c r="D5" s="16" t="s">
        <v>29</v>
      </c>
      <c r="E5" s="17">
        <f>'21 au 27 août 2017'!D5</f>
        <v>0</v>
      </c>
      <c r="F5" s="75" t="e">
        <f>SUM(#REF!+#REF!+'21 au 27 août 2017'!AG5)</f>
        <v>#REF!</v>
      </c>
      <c r="G5" s="76" t="e">
        <f>F5*24</f>
        <v>#REF!</v>
      </c>
      <c r="H5" s="76"/>
      <c r="I5" s="76"/>
      <c r="J5" s="54" t="e">
        <f>SUM(#REF!+#REF!+'21 au 27 août 2017'!AI5)</f>
        <v>#REF!</v>
      </c>
      <c r="K5" s="54" t="e">
        <f>SUM(#REF!+#REF!+'21 au 27 août 2017'!#REF!)</f>
        <v>#REF!</v>
      </c>
      <c r="L5" s="70"/>
      <c r="M5" s="77" t="e">
        <f>G5*L5</f>
        <v>#REF!</v>
      </c>
      <c r="N5" s="78" t="e">
        <f>$N$4*M5</f>
        <v>#REF!</v>
      </c>
      <c r="O5" s="71"/>
      <c r="P5" s="71"/>
      <c r="AQ5" s="5"/>
    </row>
    <row r="6" spans="1:45" ht="34.15" customHeight="1" thickBot="1" x14ac:dyDescent="0.3">
      <c r="A6" s="190"/>
      <c r="B6" s="14">
        <f>'21 au 27 août 2017'!A6</f>
        <v>0</v>
      </c>
      <c r="C6" s="15">
        <f>'21 au 27 août 2017'!B6</f>
        <v>0</v>
      </c>
      <c r="D6" s="25" t="s">
        <v>30</v>
      </c>
      <c r="E6" s="17">
        <f>'21 au 27 août 2017'!D6</f>
        <v>0</v>
      </c>
      <c r="F6" s="75" t="e">
        <f>SUM(#REF!+#REF!+'21 au 27 août 2017'!AG6)</f>
        <v>#REF!</v>
      </c>
      <c r="G6" s="76" t="e">
        <f t="shared" ref="G6:G25" si="0">F6*24</f>
        <v>#REF!</v>
      </c>
      <c r="H6" s="76"/>
      <c r="I6" s="76"/>
      <c r="J6" s="54" t="e">
        <f>SUM(#REF!+#REF!+'21 au 27 août 2017'!AI6)</f>
        <v>#REF!</v>
      </c>
      <c r="K6" s="54" t="e">
        <f>SUM(#REF!+#REF!+'21 au 27 août 2017'!#REF!)</f>
        <v>#REF!</v>
      </c>
      <c r="L6" s="70"/>
      <c r="M6" s="77" t="e">
        <f t="shared" ref="M6:M25" si="1">G6*L6</f>
        <v>#REF!</v>
      </c>
      <c r="N6" s="78" t="e">
        <f t="shared" ref="N6:N25" si="2">$N$4*M6</f>
        <v>#REF!</v>
      </c>
      <c r="AQ6" s="5"/>
    </row>
    <row r="7" spans="1:45" ht="34.15" customHeight="1" thickBot="1" x14ac:dyDescent="0.3">
      <c r="A7" s="190"/>
      <c r="B7" s="14">
        <f>'21 au 27 août 2017'!A7</f>
        <v>0</v>
      </c>
      <c r="C7" s="15">
        <f>'21 au 27 août 2017'!B7</f>
        <v>0</v>
      </c>
      <c r="D7" s="30" t="s">
        <v>31</v>
      </c>
      <c r="E7" s="17">
        <f>'21 au 27 août 2017'!D7</f>
        <v>0</v>
      </c>
      <c r="F7" s="75" t="e">
        <f>SUM(#REF!+#REF!+'21 au 27 août 2017'!AG7)</f>
        <v>#REF!</v>
      </c>
      <c r="G7" s="76" t="e">
        <f t="shared" si="0"/>
        <v>#REF!</v>
      </c>
      <c r="H7" s="76"/>
      <c r="I7" s="76"/>
      <c r="J7" s="54" t="e">
        <f>SUM(#REF!+#REF!+'21 au 27 août 2017'!AI7)</f>
        <v>#REF!</v>
      </c>
      <c r="K7" s="54" t="e">
        <f>SUM(#REF!+#REF!+'21 au 27 août 2017'!#REF!)</f>
        <v>#REF!</v>
      </c>
      <c r="L7" s="70"/>
      <c r="M7" s="77" t="e">
        <f t="shared" si="1"/>
        <v>#REF!</v>
      </c>
      <c r="N7" s="78" t="e">
        <f t="shared" si="2"/>
        <v>#REF!</v>
      </c>
      <c r="O7" s="72"/>
      <c r="P7" s="72"/>
      <c r="AQ7" s="5"/>
    </row>
    <row r="8" spans="1:45" ht="34.15" customHeight="1" thickBot="1" x14ac:dyDescent="0.3">
      <c r="A8" s="190"/>
      <c r="B8" s="14">
        <f>'21 au 27 août 2017'!A8</f>
        <v>0</v>
      </c>
      <c r="C8" s="15">
        <f>'21 au 27 août 2017'!B8</f>
        <v>0</v>
      </c>
      <c r="D8" s="30" t="s">
        <v>32</v>
      </c>
      <c r="E8" s="17">
        <f>'21 au 27 août 2017'!D8</f>
        <v>0</v>
      </c>
      <c r="F8" s="75" t="e">
        <f>SUM(#REF!+#REF!+'21 au 27 août 2017'!AG8)</f>
        <v>#REF!</v>
      </c>
      <c r="G8" s="76" t="e">
        <f t="shared" si="0"/>
        <v>#REF!</v>
      </c>
      <c r="H8" s="76"/>
      <c r="I8" s="76"/>
      <c r="J8" s="54" t="e">
        <f>SUM(#REF!+#REF!+'21 au 27 août 2017'!AI8)</f>
        <v>#REF!</v>
      </c>
      <c r="K8" s="54" t="e">
        <f>SUM(#REF!+#REF!+'21 au 27 août 2017'!#REF!)</f>
        <v>#REF!</v>
      </c>
      <c r="L8" s="70"/>
      <c r="M8" s="77" t="e">
        <f t="shared" si="1"/>
        <v>#REF!</v>
      </c>
      <c r="N8" s="78" t="e">
        <f t="shared" si="2"/>
        <v>#REF!</v>
      </c>
      <c r="AQ8" s="5"/>
    </row>
    <row r="9" spans="1:45" ht="34.15" customHeight="1" thickBot="1" x14ac:dyDescent="0.3">
      <c r="A9" s="191"/>
      <c r="B9" s="14">
        <f>'21 au 27 août 2017'!A9</f>
        <v>0</v>
      </c>
      <c r="C9" s="15">
        <f>'21 au 27 août 2017'!B9</f>
        <v>0</v>
      </c>
      <c r="D9" s="30" t="s">
        <v>33</v>
      </c>
      <c r="E9" s="17">
        <f>'21 au 27 août 2017'!D9</f>
        <v>0</v>
      </c>
      <c r="F9" s="75" t="e">
        <f>SUM(#REF!+#REF!+'21 au 27 août 2017'!AG9)</f>
        <v>#REF!</v>
      </c>
      <c r="G9" s="76" t="e">
        <f t="shared" si="0"/>
        <v>#REF!</v>
      </c>
      <c r="H9" s="76"/>
      <c r="I9" s="76"/>
      <c r="J9" s="54" t="e">
        <f>SUM(#REF!+#REF!+'21 au 27 août 2017'!AI9)</f>
        <v>#REF!</v>
      </c>
      <c r="K9" s="54" t="e">
        <f>SUM(#REF!+#REF!+'21 au 27 août 2017'!#REF!)</f>
        <v>#REF!</v>
      </c>
      <c r="L9" s="70"/>
      <c r="M9" s="77" t="e">
        <f t="shared" si="1"/>
        <v>#REF!</v>
      </c>
      <c r="N9" s="78" t="e">
        <f t="shared" si="2"/>
        <v>#REF!</v>
      </c>
      <c r="AQ9" s="5"/>
    </row>
    <row r="10" spans="1:45" ht="34.15" customHeight="1" thickBot="1" x14ac:dyDescent="0.5">
      <c r="A10" s="34"/>
      <c r="B10" s="35"/>
      <c r="C10" s="36"/>
      <c r="D10" s="37"/>
      <c r="E10" s="42" t="e">
        <f>SUM(#REF!+#REF!+'21 au 27 août 2017'!#REF!)</f>
        <v>#REF!</v>
      </c>
      <c r="F10" s="42" t="e">
        <f>SUM(#REF!+#REF!+'21 au 27 août 2017'!#REF!)</f>
        <v>#REF!</v>
      </c>
      <c r="G10" s="73" t="e">
        <f t="shared" si="0"/>
        <v>#REF!</v>
      </c>
      <c r="H10" s="73"/>
      <c r="I10" s="73"/>
      <c r="J10" s="181" t="s">
        <v>53</v>
      </c>
      <c r="K10" s="182"/>
      <c r="L10" s="183"/>
      <c r="M10" s="184"/>
      <c r="N10" s="79" t="e">
        <f>SUM(N5:N9)</f>
        <v>#REF!</v>
      </c>
      <c r="AQ10" s="5"/>
    </row>
    <row r="11" spans="1:45" ht="34.15" customHeight="1" thickBot="1" x14ac:dyDescent="0.3">
      <c r="A11" s="189" t="s">
        <v>60</v>
      </c>
      <c r="B11" s="28">
        <f>'21 au 27 août 2017'!A10</f>
        <v>0</v>
      </c>
      <c r="C11" s="28">
        <f>'21 au 27 août 2017'!B10</f>
        <v>0</v>
      </c>
      <c r="D11" s="30" t="s">
        <v>34</v>
      </c>
      <c r="E11" s="17">
        <f>'21 au 27 août 2017'!D10</f>
        <v>0</v>
      </c>
      <c r="F11" s="75" t="e">
        <f>SUM(#REF!+#REF!+'21 au 27 août 2017'!AG10)</f>
        <v>#REF!</v>
      </c>
      <c r="G11" s="76" t="e">
        <f t="shared" si="0"/>
        <v>#REF!</v>
      </c>
      <c r="H11" s="76"/>
      <c r="I11" s="76"/>
      <c r="J11" s="54" t="e">
        <f>SUM(#REF!+#REF!+'21 au 27 août 2017'!AI10)</f>
        <v>#REF!</v>
      </c>
      <c r="K11" s="54" t="e">
        <f>SUM(#REF!+#REF!+'21 au 27 août 2017'!#REF!)</f>
        <v>#REF!</v>
      </c>
      <c r="L11" s="70"/>
      <c r="M11" s="77" t="e">
        <f t="shared" si="1"/>
        <v>#REF!</v>
      </c>
      <c r="N11" s="78" t="e">
        <f t="shared" si="2"/>
        <v>#REF!</v>
      </c>
      <c r="AQ11" s="5"/>
    </row>
    <row r="12" spans="1:45" ht="34.15" customHeight="1" thickBot="1" x14ac:dyDescent="0.3">
      <c r="A12" s="190"/>
      <c r="B12" s="28">
        <f>'21 au 27 août 2017'!A11</f>
        <v>0</v>
      </c>
      <c r="C12" s="28">
        <f>'21 au 27 août 2017'!B11</f>
        <v>0</v>
      </c>
      <c r="D12" s="30" t="s">
        <v>35</v>
      </c>
      <c r="E12" s="17">
        <f>'21 au 27 août 2017'!D11</f>
        <v>0</v>
      </c>
      <c r="F12" s="75" t="e">
        <f>SUM(#REF!+#REF!+'21 au 27 août 2017'!AG11)</f>
        <v>#REF!</v>
      </c>
      <c r="G12" s="76" t="e">
        <f t="shared" si="0"/>
        <v>#REF!</v>
      </c>
      <c r="H12" s="76"/>
      <c r="I12" s="76"/>
      <c r="J12" s="54" t="e">
        <f>SUM(#REF!+#REF!+'21 au 27 août 2017'!AI11)</f>
        <v>#REF!</v>
      </c>
      <c r="K12" s="54" t="e">
        <f>SUM(#REF!+#REF!+'21 au 27 août 2017'!#REF!)</f>
        <v>#REF!</v>
      </c>
      <c r="L12" s="70"/>
      <c r="M12" s="77" t="e">
        <f t="shared" si="1"/>
        <v>#REF!</v>
      </c>
      <c r="N12" s="78" t="e">
        <f t="shared" si="2"/>
        <v>#REF!</v>
      </c>
      <c r="AQ12" s="5"/>
    </row>
    <row r="13" spans="1:45" ht="34.15" customHeight="1" thickBot="1" x14ac:dyDescent="0.3">
      <c r="A13" s="190"/>
      <c r="B13" s="28">
        <f>'21 au 27 août 2017'!A12</f>
        <v>0</v>
      </c>
      <c r="C13" s="28">
        <f>'21 au 27 août 2017'!B12</f>
        <v>0</v>
      </c>
      <c r="D13" s="30" t="s">
        <v>36</v>
      </c>
      <c r="E13" s="17">
        <f>'21 au 27 août 2017'!D12</f>
        <v>0</v>
      </c>
      <c r="F13" s="75" t="e">
        <f>SUM(#REF!+#REF!+'21 au 27 août 2017'!AG12)</f>
        <v>#REF!</v>
      </c>
      <c r="G13" s="76" t="e">
        <f t="shared" si="0"/>
        <v>#REF!</v>
      </c>
      <c r="H13" s="76"/>
      <c r="I13" s="76"/>
      <c r="J13" s="54" t="e">
        <f>SUM(#REF!+#REF!+'21 au 27 août 2017'!AI12)</f>
        <v>#REF!</v>
      </c>
      <c r="K13" s="54" t="e">
        <f>SUM(#REF!+#REF!+'21 au 27 août 2017'!#REF!)</f>
        <v>#REF!</v>
      </c>
      <c r="L13" s="70"/>
      <c r="M13" s="77" t="e">
        <f t="shared" si="1"/>
        <v>#REF!</v>
      </c>
      <c r="N13" s="78" t="e">
        <f t="shared" si="2"/>
        <v>#REF!</v>
      </c>
      <c r="AQ13" s="5"/>
    </row>
    <row r="14" spans="1:45" ht="34.15" customHeight="1" thickBot="1" x14ac:dyDescent="0.3">
      <c r="A14" s="190"/>
      <c r="B14" s="28">
        <f>'21 au 27 août 2017'!A13</f>
        <v>0</v>
      </c>
      <c r="C14" s="28">
        <f>'21 au 27 août 2017'!B13</f>
        <v>0</v>
      </c>
      <c r="D14" s="30" t="s">
        <v>37</v>
      </c>
      <c r="E14" s="17">
        <f>'21 au 27 août 2017'!D13</f>
        <v>0</v>
      </c>
      <c r="F14" s="75" t="e">
        <f>SUM(#REF!+#REF!+'21 au 27 août 2017'!AG13)</f>
        <v>#REF!</v>
      </c>
      <c r="G14" s="76" t="e">
        <f t="shared" si="0"/>
        <v>#REF!</v>
      </c>
      <c r="H14" s="76"/>
      <c r="I14" s="76"/>
      <c r="J14" s="54" t="e">
        <f>SUM(#REF!+#REF!+'21 au 27 août 2017'!AI13)</f>
        <v>#REF!</v>
      </c>
      <c r="K14" s="54" t="e">
        <f>SUM(#REF!+#REF!+'21 au 27 août 2017'!#REF!)</f>
        <v>#REF!</v>
      </c>
      <c r="L14" s="70"/>
      <c r="M14" s="77" t="e">
        <f t="shared" si="1"/>
        <v>#REF!</v>
      </c>
      <c r="N14" s="78" t="e">
        <f t="shared" si="2"/>
        <v>#REF!</v>
      </c>
      <c r="AQ14" s="5"/>
    </row>
    <row r="15" spans="1:45" ht="34.15" customHeight="1" thickBot="1" x14ac:dyDescent="0.3">
      <c r="A15" s="191"/>
      <c r="B15" s="28">
        <f>'21 au 27 août 2017'!A14</f>
        <v>0</v>
      </c>
      <c r="C15" s="28">
        <f>'21 au 27 août 2017'!B14</f>
        <v>0</v>
      </c>
      <c r="D15" s="30" t="s">
        <v>38</v>
      </c>
      <c r="E15" s="17">
        <f>'21 au 27 août 2017'!D14</f>
        <v>0</v>
      </c>
      <c r="F15" s="75" t="e">
        <f>SUM(#REF!+#REF!+'21 au 27 août 2017'!AG14)</f>
        <v>#REF!</v>
      </c>
      <c r="G15" s="76" t="e">
        <f t="shared" si="0"/>
        <v>#REF!</v>
      </c>
      <c r="H15" s="76"/>
      <c r="I15" s="76"/>
      <c r="J15" s="54" t="e">
        <f>SUM(#REF!+#REF!+'21 au 27 août 2017'!AI14)</f>
        <v>#REF!</v>
      </c>
      <c r="K15" s="54" t="e">
        <f>SUM(#REF!+#REF!+'21 au 27 août 2017'!#REF!)</f>
        <v>#REF!</v>
      </c>
      <c r="L15" s="70"/>
      <c r="M15" s="77" t="e">
        <f t="shared" si="1"/>
        <v>#REF!</v>
      </c>
      <c r="N15" s="78" t="e">
        <f t="shared" si="2"/>
        <v>#REF!</v>
      </c>
      <c r="AQ15" s="5"/>
    </row>
    <row r="16" spans="1:45" ht="34.15" customHeight="1" thickBot="1" x14ac:dyDescent="0.5">
      <c r="A16" s="34"/>
      <c r="B16" s="35"/>
      <c r="C16" s="36"/>
      <c r="D16" s="37"/>
      <c r="E16" s="42" t="e">
        <f>SUM(#REF!+#REF!+'21 au 27 août 2017'!#REF!)</f>
        <v>#REF!</v>
      </c>
      <c r="F16" s="42" t="e">
        <f>SUM(#REF!+#REF!+'21 au 27 août 2017'!#REF!)</f>
        <v>#REF!</v>
      </c>
      <c r="G16" s="73" t="e">
        <f t="shared" si="0"/>
        <v>#REF!</v>
      </c>
      <c r="H16" s="73"/>
      <c r="I16" s="73"/>
      <c r="J16" s="181" t="s">
        <v>54</v>
      </c>
      <c r="K16" s="182"/>
      <c r="L16" s="183"/>
      <c r="M16" s="184"/>
      <c r="N16" s="79" t="e">
        <f>SUM(N11:N15)</f>
        <v>#REF!</v>
      </c>
      <c r="AQ16" s="5"/>
    </row>
    <row r="17" spans="1:43" ht="34.15" customHeight="1" thickBot="1" x14ac:dyDescent="0.3">
      <c r="A17" s="189" t="s">
        <v>61</v>
      </c>
      <c r="B17" s="28">
        <f>'21 au 27 août 2017'!A15</f>
        <v>0</v>
      </c>
      <c r="C17" s="28">
        <f>'21 au 27 août 2017'!B15</f>
        <v>0</v>
      </c>
      <c r="D17" s="30" t="s">
        <v>27</v>
      </c>
      <c r="E17" s="17">
        <f>'21 au 27 août 2017'!D15</f>
        <v>0</v>
      </c>
      <c r="F17" s="75" t="e">
        <f>SUM(#REF!+#REF!+'21 au 27 août 2017'!AG15)</f>
        <v>#REF!</v>
      </c>
      <c r="G17" s="76" t="e">
        <f t="shared" si="0"/>
        <v>#REF!</v>
      </c>
      <c r="H17" s="76"/>
      <c r="I17" s="76"/>
      <c r="J17" s="54" t="e">
        <f>SUM(#REF!+#REF!+'21 au 27 août 2017'!AI15)</f>
        <v>#REF!</v>
      </c>
      <c r="K17" s="54" t="e">
        <f>SUM(#REF!+#REF!+'21 au 27 août 2017'!#REF!)</f>
        <v>#REF!</v>
      </c>
      <c r="L17" s="70"/>
      <c r="M17" s="77" t="e">
        <f t="shared" si="1"/>
        <v>#REF!</v>
      </c>
      <c r="N17" s="78" t="e">
        <f t="shared" si="2"/>
        <v>#REF!</v>
      </c>
      <c r="AQ17" s="5"/>
    </row>
    <row r="18" spans="1:43" ht="34.15" customHeight="1" thickBot="1" x14ac:dyDescent="0.3">
      <c r="A18" s="192"/>
      <c r="B18" s="28">
        <f>'21 au 27 août 2017'!A16</f>
        <v>0</v>
      </c>
      <c r="C18" s="28">
        <f>'21 au 27 août 2017'!B16</f>
        <v>0</v>
      </c>
      <c r="D18" s="30" t="s">
        <v>28</v>
      </c>
      <c r="E18" s="17">
        <f>'21 au 27 août 2017'!D16</f>
        <v>0</v>
      </c>
      <c r="F18" s="75" t="e">
        <f>SUM(#REF!+#REF!+'21 au 27 août 2017'!AG16)</f>
        <v>#REF!</v>
      </c>
      <c r="G18" s="76" t="e">
        <f t="shared" si="0"/>
        <v>#REF!</v>
      </c>
      <c r="H18" s="76"/>
      <c r="I18" s="76"/>
      <c r="J18" s="54" t="e">
        <f>SUM(#REF!+#REF!+'21 au 27 août 2017'!AI16)</f>
        <v>#REF!</v>
      </c>
      <c r="K18" s="54" t="e">
        <f>SUM(#REF!+#REF!+'21 au 27 août 2017'!#REF!)</f>
        <v>#REF!</v>
      </c>
      <c r="L18" s="70"/>
      <c r="M18" s="77" t="e">
        <f t="shared" si="1"/>
        <v>#REF!</v>
      </c>
      <c r="N18" s="78" t="e">
        <f t="shared" si="2"/>
        <v>#REF!</v>
      </c>
      <c r="AQ18" s="5"/>
    </row>
    <row r="19" spans="1:43" ht="34.15" customHeight="1" thickBot="1" x14ac:dyDescent="0.3">
      <c r="A19" s="192"/>
      <c r="B19" s="28">
        <f>'21 au 27 août 2017'!A17</f>
        <v>0</v>
      </c>
      <c r="C19" s="28">
        <f>'21 au 27 août 2017'!B17</f>
        <v>0</v>
      </c>
      <c r="D19" s="30" t="s">
        <v>39</v>
      </c>
      <c r="E19" s="17">
        <f>'21 au 27 août 2017'!D17</f>
        <v>0</v>
      </c>
      <c r="F19" s="75" t="e">
        <f>SUM(#REF!+#REF!+'21 au 27 août 2017'!AG17)</f>
        <v>#REF!</v>
      </c>
      <c r="G19" s="76" t="e">
        <f t="shared" si="0"/>
        <v>#REF!</v>
      </c>
      <c r="H19" s="76"/>
      <c r="I19" s="76"/>
      <c r="J19" s="54" t="e">
        <f>SUM(#REF!+#REF!+'21 au 27 août 2017'!AI17)</f>
        <v>#REF!</v>
      </c>
      <c r="K19" s="54" t="e">
        <f>SUM(#REF!+#REF!+'21 au 27 août 2017'!#REF!)</f>
        <v>#REF!</v>
      </c>
      <c r="L19" s="70"/>
      <c r="M19" s="77" t="e">
        <f t="shared" si="1"/>
        <v>#REF!</v>
      </c>
      <c r="N19" s="78" t="e">
        <f t="shared" si="2"/>
        <v>#REF!</v>
      </c>
      <c r="AQ19" s="5"/>
    </row>
    <row r="20" spans="1:43" ht="34.15" customHeight="1" thickBot="1" x14ac:dyDescent="0.3">
      <c r="A20" s="192"/>
      <c r="B20" s="28">
        <f>'21 au 27 août 2017'!A18</f>
        <v>0</v>
      </c>
      <c r="C20" s="28">
        <f>'21 au 27 août 2017'!B18</f>
        <v>0</v>
      </c>
      <c r="D20" s="30" t="s">
        <v>40</v>
      </c>
      <c r="E20" s="17">
        <f>'21 au 27 août 2017'!D18</f>
        <v>0</v>
      </c>
      <c r="F20" s="75" t="e">
        <f>SUM(#REF!+#REF!+'21 au 27 août 2017'!AG18)</f>
        <v>#REF!</v>
      </c>
      <c r="G20" s="76" t="e">
        <f t="shared" si="0"/>
        <v>#REF!</v>
      </c>
      <c r="H20" s="76"/>
      <c r="I20" s="76"/>
      <c r="J20" s="54" t="e">
        <f>SUM(#REF!+#REF!+'21 au 27 août 2017'!AI18)</f>
        <v>#REF!</v>
      </c>
      <c r="K20" s="54" t="e">
        <f>SUM(#REF!+#REF!+'21 au 27 août 2017'!#REF!)</f>
        <v>#REF!</v>
      </c>
      <c r="L20" s="70"/>
      <c r="M20" s="77" t="e">
        <f t="shared" si="1"/>
        <v>#REF!</v>
      </c>
      <c r="N20" s="78" t="e">
        <f t="shared" si="2"/>
        <v>#REF!</v>
      </c>
      <c r="AQ20" s="5"/>
    </row>
    <row r="21" spans="1:43" ht="34.15" customHeight="1" thickBot="1" x14ac:dyDescent="0.3">
      <c r="A21" s="192"/>
      <c r="B21" s="28">
        <f>'21 au 27 août 2017'!A19</f>
        <v>0</v>
      </c>
      <c r="C21" s="28">
        <f>'21 au 27 août 2017'!B19</f>
        <v>0</v>
      </c>
      <c r="D21" s="30" t="s">
        <v>41</v>
      </c>
      <c r="E21" s="17">
        <f>'21 au 27 août 2017'!D19</f>
        <v>0</v>
      </c>
      <c r="F21" s="75" t="e">
        <f>SUM(#REF!+#REF!+'21 au 27 août 2017'!AG19)</f>
        <v>#REF!</v>
      </c>
      <c r="G21" s="76" t="e">
        <f t="shared" si="0"/>
        <v>#REF!</v>
      </c>
      <c r="H21" s="76"/>
      <c r="I21" s="76"/>
      <c r="J21" s="54" t="e">
        <f>SUM(#REF!+#REF!+'21 au 27 août 2017'!AI19)</f>
        <v>#REF!</v>
      </c>
      <c r="K21" s="54" t="e">
        <f>SUM(#REF!+#REF!+'21 au 27 août 2017'!#REF!)</f>
        <v>#REF!</v>
      </c>
      <c r="L21" s="70"/>
      <c r="M21" s="77" t="e">
        <f t="shared" si="1"/>
        <v>#REF!</v>
      </c>
      <c r="N21" s="78" t="e">
        <f t="shared" si="2"/>
        <v>#REF!</v>
      </c>
      <c r="AQ21" s="5"/>
    </row>
    <row r="22" spans="1:43" ht="34.15" customHeight="1" thickBot="1" x14ac:dyDescent="0.3">
      <c r="A22" s="192"/>
      <c r="B22" s="28">
        <f>'21 au 27 août 2017'!A20</f>
        <v>0</v>
      </c>
      <c r="C22" s="28">
        <f>'21 au 27 août 2017'!B20</f>
        <v>0</v>
      </c>
      <c r="D22" s="30" t="s">
        <v>42</v>
      </c>
      <c r="E22" s="17">
        <f>'21 au 27 août 2017'!D20</f>
        <v>0</v>
      </c>
      <c r="F22" s="75" t="e">
        <f>SUM(#REF!+#REF!+'21 au 27 août 2017'!AG20)</f>
        <v>#REF!</v>
      </c>
      <c r="G22" s="76" t="e">
        <f t="shared" si="0"/>
        <v>#REF!</v>
      </c>
      <c r="H22" s="76"/>
      <c r="I22" s="76"/>
      <c r="J22" s="54" t="e">
        <f>SUM(#REF!+#REF!+'21 au 27 août 2017'!AI20)</f>
        <v>#REF!</v>
      </c>
      <c r="K22" s="54" t="e">
        <f>SUM(#REF!+#REF!+'21 au 27 août 2017'!#REF!)</f>
        <v>#REF!</v>
      </c>
      <c r="L22" s="70"/>
      <c r="M22" s="77" t="e">
        <f t="shared" si="1"/>
        <v>#REF!</v>
      </c>
      <c r="N22" s="78" t="e">
        <f t="shared" si="2"/>
        <v>#REF!</v>
      </c>
      <c r="AQ22" s="5"/>
    </row>
    <row r="23" spans="1:43" ht="34.15" customHeight="1" thickBot="1" x14ac:dyDescent="0.3">
      <c r="A23" s="192"/>
      <c r="B23" s="28">
        <f>'21 au 27 août 2017'!A21</f>
        <v>0</v>
      </c>
      <c r="C23" s="28">
        <f>'21 au 27 août 2017'!B21</f>
        <v>0</v>
      </c>
      <c r="D23" s="30" t="s">
        <v>43</v>
      </c>
      <c r="E23" s="17">
        <f>'21 au 27 août 2017'!D21</f>
        <v>0</v>
      </c>
      <c r="F23" s="75" t="e">
        <f>SUM(#REF!+#REF!+'21 au 27 août 2017'!AG21)</f>
        <v>#REF!</v>
      </c>
      <c r="G23" s="76" t="e">
        <f t="shared" si="0"/>
        <v>#REF!</v>
      </c>
      <c r="H23" s="76"/>
      <c r="I23" s="76"/>
      <c r="J23" s="54" t="e">
        <f>SUM(#REF!+#REF!+'21 au 27 août 2017'!AI21)</f>
        <v>#REF!</v>
      </c>
      <c r="K23" s="54" t="e">
        <f>SUM(#REF!+#REF!+'21 au 27 août 2017'!#REF!)</f>
        <v>#REF!</v>
      </c>
      <c r="L23" s="70"/>
      <c r="M23" s="77" t="e">
        <f t="shared" si="1"/>
        <v>#REF!</v>
      </c>
      <c r="N23" s="78" t="e">
        <f t="shared" si="2"/>
        <v>#REF!</v>
      </c>
      <c r="AQ23" s="5"/>
    </row>
    <row r="24" spans="1:43" ht="34.15" customHeight="1" thickBot="1" x14ac:dyDescent="0.3">
      <c r="A24" s="192"/>
      <c r="B24" s="28">
        <f>'21 au 27 août 2017'!A22</f>
        <v>0</v>
      </c>
      <c r="C24" s="28">
        <f>'21 au 27 août 2017'!B22</f>
        <v>0</v>
      </c>
      <c r="D24" s="30" t="s">
        <v>44</v>
      </c>
      <c r="E24" s="17">
        <f>'21 au 27 août 2017'!D22</f>
        <v>0</v>
      </c>
      <c r="F24" s="75" t="e">
        <f>SUM(#REF!+#REF!+'21 au 27 août 2017'!AG22)</f>
        <v>#REF!</v>
      </c>
      <c r="G24" s="76" t="e">
        <f t="shared" si="0"/>
        <v>#REF!</v>
      </c>
      <c r="H24" s="76"/>
      <c r="I24" s="76"/>
      <c r="J24" s="54" t="e">
        <f>SUM(#REF!+#REF!+'21 au 27 août 2017'!AI22)</f>
        <v>#REF!</v>
      </c>
      <c r="K24" s="54" t="e">
        <f>SUM(#REF!+#REF!+'21 au 27 août 2017'!#REF!)</f>
        <v>#REF!</v>
      </c>
      <c r="L24" s="70"/>
      <c r="M24" s="77" t="e">
        <f t="shared" si="1"/>
        <v>#REF!</v>
      </c>
      <c r="N24" s="78" t="e">
        <f t="shared" si="2"/>
        <v>#REF!</v>
      </c>
      <c r="AQ24" s="5"/>
    </row>
    <row r="25" spans="1:43" ht="34.15" customHeight="1" thickBot="1" x14ac:dyDescent="0.3">
      <c r="A25" s="193"/>
      <c r="B25" s="28">
        <f>'21 au 27 août 2017'!A23</f>
        <v>0</v>
      </c>
      <c r="C25" s="28">
        <f>'21 au 27 août 2017'!B23</f>
        <v>0</v>
      </c>
      <c r="D25" s="30" t="s">
        <v>45</v>
      </c>
      <c r="E25" s="17">
        <f>'21 au 27 août 2017'!D23</f>
        <v>0</v>
      </c>
      <c r="F25" s="75" t="e">
        <f>SUM(#REF!+#REF!+'21 au 27 août 2017'!AG23)</f>
        <v>#REF!</v>
      </c>
      <c r="G25" s="76" t="e">
        <f t="shared" si="0"/>
        <v>#REF!</v>
      </c>
      <c r="H25" s="76"/>
      <c r="I25" s="76"/>
      <c r="J25" s="54" t="e">
        <f>SUM(#REF!+#REF!+'21 au 27 août 2017'!AI23)</f>
        <v>#REF!</v>
      </c>
      <c r="K25" s="54" t="e">
        <f>SUM(#REF!+#REF!+'21 au 27 août 2017'!#REF!)</f>
        <v>#REF!</v>
      </c>
      <c r="L25" s="70"/>
      <c r="M25" s="77" t="e">
        <f t="shared" si="1"/>
        <v>#REF!</v>
      </c>
      <c r="N25" s="78" t="e">
        <f t="shared" si="2"/>
        <v>#REF!</v>
      </c>
      <c r="AQ25" s="5"/>
    </row>
    <row r="26" spans="1:43" ht="34.15" customHeight="1" thickBot="1" x14ac:dyDescent="0.3">
      <c r="A26" s="1"/>
      <c r="B26" s="74"/>
      <c r="C26" s="74"/>
      <c r="D26" s="74"/>
      <c r="E26" s="74"/>
      <c r="F26" s="74"/>
      <c r="G26" s="74"/>
      <c r="H26" s="74"/>
      <c r="I26" s="74"/>
      <c r="J26" s="181" t="s">
        <v>55</v>
      </c>
      <c r="K26" s="182"/>
      <c r="L26" s="183"/>
      <c r="M26" s="184"/>
      <c r="N26" s="79" t="e">
        <f>SUM(N17:N25)</f>
        <v>#REF!</v>
      </c>
    </row>
    <row r="27" spans="1:43" ht="34.15" customHeight="1" thickBot="1" x14ac:dyDescent="0.3">
      <c r="A27" s="189" t="s">
        <v>67</v>
      </c>
      <c r="B27" s="28">
        <f>'21 au 27 août 2017'!A24</f>
        <v>0</v>
      </c>
      <c r="C27" s="28">
        <f>'21 au 27 août 2017'!B24</f>
        <v>0</v>
      </c>
      <c r="D27" s="30" t="s">
        <v>68</v>
      </c>
      <c r="E27" s="17">
        <f>'21 au 27 août 2017'!D24</f>
        <v>0</v>
      </c>
      <c r="F27" s="75" t="e">
        <f>SUM(#REF!+#REF!+'21 au 27 août 2017'!AG24)</f>
        <v>#REF!</v>
      </c>
      <c r="G27" s="76" t="e">
        <f t="shared" ref="G27:G31" si="3">F27*24</f>
        <v>#REF!</v>
      </c>
      <c r="H27" s="76"/>
      <c r="I27" s="76"/>
      <c r="J27" s="54" t="e">
        <f>SUM(#REF!+#REF!+'21 au 27 août 2017'!AI15)</f>
        <v>#REF!</v>
      </c>
      <c r="K27" s="54" t="e">
        <f>SUM(#REF!+#REF!+'21 au 27 août 2017'!#REF!)</f>
        <v>#REF!</v>
      </c>
      <c r="L27" s="70"/>
      <c r="M27" s="77" t="e">
        <f t="shared" ref="M27:M31" si="4">G27*L27</f>
        <v>#REF!</v>
      </c>
      <c r="N27" s="78" t="e">
        <f t="shared" ref="N27:N31" si="5">$N$4*M27</f>
        <v>#REF!</v>
      </c>
    </row>
    <row r="28" spans="1:43" ht="34.15" customHeight="1" thickBot="1" x14ac:dyDescent="0.3">
      <c r="A28" s="190"/>
      <c r="B28" s="28">
        <f>'21 au 27 août 2017'!A25</f>
        <v>0</v>
      </c>
      <c r="C28" s="28">
        <f>'21 au 27 août 2017'!B25</f>
        <v>0</v>
      </c>
      <c r="D28" s="30" t="s">
        <v>62</v>
      </c>
      <c r="E28" s="17">
        <f>'21 au 27 août 2017'!D25</f>
        <v>0</v>
      </c>
      <c r="F28" s="75" t="e">
        <f>SUM(#REF!+#REF!+'21 au 27 août 2017'!AG25)</f>
        <v>#REF!</v>
      </c>
      <c r="G28" s="76" t="e">
        <f t="shared" si="3"/>
        <v>#REF!</v>
      </c>
      <c r="H28" s="76"/>
      <c r="I28" s="76"/>
      <c r="J28" s="54" t="e">
        <f>SUM(#REF!+#REF!+'21 au 27 août 2017'!AI16)</f>
        <v>#REF!</v>
      </c>
      <c r="K28" s="54" t="e">
        <f>SUM(#REF!+#REF!+'21 au 27 août 2017'!#REF!)</f>
        <v>#REF!</v>
      </c>
      <c r="L28" s="70"/>
      <c r="M28" s="77" t="e">
        <f t="shared" si="4"/>
        <v>#REF!</v>
      </c>
      <c r="N28" s="78" t="e">
        <f t="shared" si="5"/>
        <v>#REF!</v>
      </c>
    </row>
    <row r="29" spans="1:43" ht="34.15" customHeight="1" thickBot="1" x14ac:dyDescent="0.3">
      <c r="A29" s="190"/>
      <c r="B29" s="28">
        <f>'21 au 27 août 2017'!A26</f>
        <v>0</v>
      </c>
      <c r="C29" s="28">
        <f>'21 au 27 août 2017'!B26</f>
        <v>0</v>
      </c>
      <c r="D29" s="30" t="s">
        <v>63</v>
      </c>
      <c r="E29" s="17">
        <f>'21 au 27 août 2017'!D26</f>
        <v>0</v>
      </c>
      <c r="F29" s="75" t="e">
        <f>SUM(#REF!+#REF!+'21 au 27 août 2017'!AG26)</f>
        <v>#REF!</v>
      </c>
      <c r="G29" s="76" t="e">
        <f t="shared" si="3"/>
        <v>#REF!</v>
      </c>
      <c r="H29" s="76"/>
      <c r="I29" s="76"/>
      <c r="J29" s="54" t="e">
        <f>SUM(#REF!+#REF!+'21 au 27 août 2017'!AI17)</f>
        <v>#REF!</v>
      </c>
      <c r="K29" s="54" t="e">
        <f>SUM(#REF!+#REF!+'21 au 27 août 2017'!#REF!)</f>
        <v>#REF!</v>
      </c>
      <c r="L29" s="70"/>
      <c r="M29" s="77" t="e">
        <f t="shared" si="4"/>
        <v>#REF!</v>
      </c>
      <c r="N29" s="78" t="e">
        <f t="shared" si="5"/>
        <v>#REF!</v>
      </c>
    </row>
    <row r="30" spans="1:43" ht="34.15" customHeight="1" thickBot="1" x14ac:dyDescent="0.3">
      <c r="A30" s="190"/>
      <c r="B30" s="28">
        <f>'21 au 27 août 2017'!A27</f>
        <v>0</v>
      </c>
      <c r="C30" s="28">
        <f>'21 au 27 août 2017'!B27</f>
        <v>0</v>
      </c>
      <c r="D30" s="30" t="s">
        <v>64</v>
      </c>
      <c r="E30" s="17">
        <f>'21 au 27 août 2017'!D27</f>
        <v>0</v>
      </c>
      <c r="F30" s="75" t="e">
        <f>SUM(#REF!+#REF!+'21 au 27 août 2017'!AG27)</f>
        <v>#REF!</v>
      </c>
      <c r="G30" s="76" t="e">
        <f t="shared" si="3"/>
        <v>#REF!</v>
      </c>
      <c r="H30" s="76"/>
      <c r="I30" s="76"/>
      <c r="J30" s="54" t="e">
        <f>SUM(#REF!+#REF!+'21 au 27 août 2017'!AI18)</f>
        <v>#REF!</v>
      </c>
      <c r="K30" s="54" t="e">
        <f>SUM(#REF!+#REF!+'21 au 27 août 2017'!#REF!)</f>
        <v>#REF!</v>
      </c>
      <c r="L30" s="70"/>
      <c r="M30" s="77" t="e">
        <f t="shared" si="4"/>
        <v>#REF!</v>
      </c>
      <c r="N30" s="78" t="e">
        <f t="shared" si="5"/>
        <v>#REF!</v>
      </c>
    </row>
    <row r="31" spans="1:43" ht="34.15" customHeight="1" thickBot="1" x14ac:dyDescent="0.3">
      <c r="A31" s="191"/>
      <c r="B31" s="28">
        <f>'21 au 27 août 2017'!A28</f>
        <v>0</v>
      </c>
      <c r="C31" s="28">
        <f>'21 au 27 août 2017'!B28</f>
        <v>0</v>
      </c>
      <c r="D31" s="30" t="s">
        <v>65</v>
      </c>
      <c r="E31" s="26">
        <f>'21 au 27 août 2017'!D28</f>
        <v>0</v>
      </c>
      <c r="F31" s="75" t="e">
        <f>SUM(#REF!+#REF!+'21 au 27 août 2017'!AG28)</f>
        <v>#REF!</v>
      </c>
      <c r="G31" s="76" t="e">
        <f t="shared" si="3"/>
        <v>#REF!</v>
      </c>
      <c r="H31" s="76"/>
      <c r="I31" s="76"/>
      <c r="J31" s="54" t="e">
        <f>SUM(#REF!+#REF!+'21 au 27 août 2017'!AI19)</f>
        <v>#REF!</v>
      </c>
      <c r="K31" s="54" t="e">
        <f>SUM(#REF!+#REF!+'21 au 27 août 2017'!#REF!)</f>
        <v>#REF!</v>
      </c>
      <c r="L31" s="70"/>
      <c r="M31" s="77" t="e">
        <f t="shared" si="4"/>
        <v>#REF!</v>
      </c>
      <c r="N31" s="78" t="e">
        <f t="shared" si="5"/>
        <v>#REF!</v>
      </c>
    </row>
    <row r="32" spans="1:43" ht="34.15" customHeight="1" thickBot="1" x14ac:dyDescent="0.3">
      <c r="A32" s="1"/>
      <c r="B32" s="74"/>
      <c r="C32" s="74"/>
      <c r="D32" s="74"/>
      <c r="E32" s="74"/>
      <c r="F32" s="74"/>
      <c r="G32" s="74"/>
      <c r="H32" s="74"/>
      <c r="I32" s="74"/>
      <c r="J32" s="181" t="s">
        <v>69</v>
      </c>
      <c r="K32" s="182"/>
      <c r="L32" s="183"/>
      <c r="M32" s="184"/>
      <c r="N32" s="79" t="e">
        <f>SUM(N27:N31)</f>
        <v>#REF!</v>
      </c>
    </row>
    <row r="33" spans="10:14" ht="34.15" customHeight="1" x14ac:dyDescent="0.25">
      <c r="J33" s="185" t="s">
        <v>56</v>
      </c>
      <c r="K33" s="185"/>
      <c r="L33" s="185"/>
      <c r="M33" s="186"/>
      <c r="N33" s="175" t="e">
        <f>SUM(N26+N16+N10)</f>
        <v>#REF!</v>
      </c>
    </row>
    <row r="34" spans="10:14" ht="34.15" customHeight="1" thickBot="1" x14ac:dyDescent="0.3">
      <c r="J34" s="187"/>
      <c r="K34" s="187"/>
      <c r="L34" s="187"/>
      <c r="M34" s="188"/>
      <c r="N34" s="176"/>
    </row>
  </sheetData>
  <sheetProtection password="F549" sheet="1" objects="1" scenarios="1" formatCells="0" formatColumns="0" formatRows="0" insertColumns="0" insertRows="0" insertHyperlinks="0" deleteColumns="0" deleteRows="0" sort="0" autoFilter="0" pivotTables="0"/>
  <mergeCells count="21">
    <mergeCell ref="A5:A9"/>
    <mergeCell ref="A11:A15"/>
    <mergeCell ref="A17:A25"/>
    <mergeCell ref="A27:A31"/>
    <mergeCell ref="J32:M32"/>
    <mergeCell ref="K3:K4"/>
    <mergeCell ref="N33:N34"/>
    <mergeCell ref="J3:J4"/>
    <mergeCell ref="F3:F4"/>
    <mergeCell ref="C1:D1"/>
    <mergeCell ref="F1:J1"/>
    <mergeCell ref="G3:G4"/>
    <mergeCell ref="J10:M10"/>
    <mergeCell ref="J16:M16"/>
    <mergeCell ref="J26:M26"/>
    <mergeCell ref="J33:M34"/>
    <mergeCell ref="O1:T1"/>
    <mergeCell ref="V1:W1"/>
    <mergeCell ref="X1:AD1"/>
    <mergeCell ref="L3:L4"/>
    <mergeCell ref="M3:M4"/>
  </mergeCells>
  <conditionalFormatting sqref="F2:I2 L2:N2 J2:K3 F3 J4 B1:B9 C2:E5 B10:D25 C6:D9 E6:E25 E27:F31 F5:I25 J5:K15 J17:K25">
    <cfRule type="cellIs" dxfId="29" priority="84" operator="equal">
      <formula>"R"</formula>
    </cfRule>
  </conditionalFormatting>
  <conditionalFormatting sqref="F3 J3:L3 J10:K10 AT1 F2:P2 J4 L4 B1:B9 C2:E5 B10:D25 C6:D9 E6:E25 E27:F31 F10:I25 F5:L9 J11:L15 J17:L25">
    <cfRule type="cellIs" dxfId="28" priority="83" operator="equal">
      <formula>"R"</formula>
    </cfRule>
  </conditionalFormatting>
  <conditionalFormatting sqref="L3:L9 L11:L15 L17:L25">
    <cfRule type="cellIs" dxfId="27" priority="44" operator="equal">
      <formula>"R"</formula>
    </cfRule>
  </conditionalFormatting>
  <conditionalFormatting sqref="M3:M9 M11:M15 M17:M25">
    <cfRule type="cellIs" dxfId="26" priority="43" operator="equal">
      <formula>"R"</formula>
    </cfRule>
  </conditionalFormatting>
  <conditionalFormatting sqref="M3:M9 M11:M15 M17:M25">
    <cfRule type="cellIs" dxfId="25" priority="42" operator="equal">
      <formula>"R"</formula>
    </cfRule>
  </conditionalFormatting>
  <conditionalFormatting sqref="N3:N15 N17:N25">
    <cfRule type="cellIs" dxfId="24" priority="41" operator="equal">
      <formula>"R"</formula>
    </cfRule>
  </conditionalFormatting>
  <conditionalFormatting sqref="N3:N15 N17:N25">
    <cfRule type="cellIs" dxfId="23" priority="40" operator="equal">
      <formula>"R"</formula>
    </cfRule>
  </conditionalFormatting>
  <conditionalFormatting sqref="G3:I3">
    <cfRule type="cellIs" dxfId="22" priority="37" operator="equal">
      <formula>"R"</formula>
    </cfRule>
  </conditionalFormatting>
  <conditionalFormatting sqref="G3:I3">
    <cfRule type="cellIs" dxfId="21" priority="36" operator="equal">
      <formula>"R"</formula>
    </cfRule>
  </conditionalFormatting>
  <conditionalFormatting sqref="J16:K16">
    <cfRule type="cellIs" dxfId="20" priority="35" operator="equal">
      <formula>"R"</formula>
    </cfRule>
  </conditionalFormatting>
  <conditionalFormatting sqref="J16:K16">
    <cfRule type="cellIs" dxfId="19" priority="34" operator="equal">
      <formula>"R"</formula>
    </cfRule>
  </conditionalFormatting>
  <conditionalFormatting sqref="N16">
    <cfRule type="cellIs" dxfId="18" priority="33" operator="equal">
      <formula>"R"</formula>
    </cfRule>
  </conditionalFormatting>
  <conditionalFormatting sqref="N16">
    <cfRule type="cellIs" dxfId="17" priority="32" operator="equal">
      <formula>"R"</formula>
    </cfRule>
  </conditionalFormatting>
  <conditionalFormatting sqref="J26:K26">
    <cfRule type="cellIs" dxfId="16" priority="31" operator="equal">
      <formula>"R"</formula>
    </cfRule>
  </conditionalFormatting>
  <conditionalFormatting sqref="J26:K26">
    <cfRule type="cellIs" dxfId="15" priority="30" operator="equal">
      <formula>"R"</formula>
    </cfRule>
  </conditionalFormatting>
  <conditionalFormatting sqref="N26">
    <cfRule type="cellIs" dxfId="14" priority="29" operator="equal">
      <formula>"R"</formula>
    </cfRule>
  </conditionalFormatting>
  <conditionalFormatting sqref="N26">
    <cfRule type="cellIs" dxfId="13" priority="28" operator="equal">
      <formula>"R"</formula>
    </cfRule>
  </conditionalFormatting>
  <conditionalFormatting sqref="B27:D31 G27:J31">
    <cfRule type="cellIs" dxfId="12" priority="13" operator="equal">
      <formula>"R"</formula>
    </cfRule>
  </conditionalFormatting>
  <conditionalFormatting sqref="B27:D31 G27:J31 L27:L31">
    <cfRule type="cellIs" dxfId="11" priority="12" operator="equal">
      <formula>"R"</formula>
    </cfRule>
  </conditionalFormatting>
  <conditionalFormatting sqref="L27:L31">
    <cfRule type="cellIs" dxfId="10" priority="11" operator="equal">
      <formula>"R"</formula>
    </cfRule>
  </conditionalFormatting>
  <conditionalFormatting sqref="M27:M31">
    <cfRule type="cellIs" dxfId="9" priority="10" operator="equal">
      <formula>"R"</formula>
    </cfRule>
  </conditionalFormatting>
  <conditionalFormatting sqref="M27:M31">
    <cfRule type="cellIs" dxfId="8" priority="9" operator="equal">
      <formula>"R"</formula>
    </cfRule>
  </conditionalFormatting>
  <conditionalFormatting sqref="N27:N31">
    <cfRule type="cellIs" dxfId="7" priority="8" operator="equal">
      <formula>"R"</formula>
    </cfRule>
  </conditionalFormatting>
  <conditionalFormatting sqref="N27:N31">
    <cfRule type="cellIs" dxfId="6" priority="7" operator="equal">
      <formula>"R"</formula>
    </cfRule>
  </conditionalFormatting>
  <conditionalFormatting sqref="J32:K32">
    <cfRule type="cellIs" dxfId="5" priority="6" operator="equal">
      <formula>"R"</formula>
    </cfRule>
  </conditionalFormatting>
  <conditionalFormatting sqref="J32:K32">
    <cfRule type="cellIs" dxfId="4" priority="5" operator="equal">
      <formula>"R"</formula>
    </cfRule>
  </conditionalFormatting>
  <conditionalFormatting sqref="N32">
    <cfRule type="cellIs" dxfId="3" priority="4" operator="equal">
      <formula>"R"</formula>
    </cfRule>
  </conditionalFormatting>
  <conditionalFormatting sqref="N32">
    <cfRule type="cellIs" dxfId="2" priority="3" operator="equal">
      <formula>"R"</formula>
    </cfRule>
  </conditionalFormatting>
  <conditionalFormatting sqref="K27:K31">
    <cfRule type="cellIs" dxfId="1" priority="2" operator="equal">
      <formula>"R"</formula>
    </cfRule>
  </conditionalFormatting>
  <conditionalFormatting sqref="K27:K31">
    <cfRule type="cellIs" dxfId="0" priority="1" operator="equal">
      <formula>"R"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6" sqref="E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21 au 27 août 2017</vt:lpstr>
      <vt:lpstr>28 août au 3 septembre</vt:lpstr>
      <vt:lpstr>CUMUL-COUT</vt:lpstr>
      <vt:lpstr>Feuil2</vt:lpstr>
    </vt:vector>
  </TitlesOfParts>
  <Company>CAB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</dc:creator>
  <cp:lastModifiedBy>PEYRAL, JULIETTE</cp:lastModifiedBy>
  <cp:lastPrinted>2016-12-23T11:07:07Z</cp:lastPrinted>
  <dcterms:created xsi:type="dcterms:W3CDTF">2016-08-27T20:19:45Z</dcterms:created>
  <dcterms:modified xsi:type="dcterms:W3CDTF">2017-08-11T09:03:45Z</dcterms:modified>
</cp:coreProperties>
</file>