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Z_SWP0004\CSP New\CEFo\Management CEFo\Les Métiers vont à l'école\Indicateurs\Version DS 052016\2017\"/>
    </mc:Choice>
  </mc:AlternateContent>
  <bookViews>
    <workbookView xWindow="0" yWindow="0" windowWidth="19200" windowHeight="10995" activeTab="3"/>
  </bookViews>
  <sheets>
    <sheet name="Nr-BW 01" sheetId="17" r:id="rId1"/>
    <sheet name="Nr-BW 02" sheetId="20" r:id="rId2"/>
    <sheet name="Nr-BW 03" sheetId="21" r:id="rId3"/>
    <sheet name="Nr-BW 04" sheetId="22" r:id="rId4"/>
    <sheet name="Nr-BW 05" sheetId="23" r:id="rId5"/>
    <sheet name="Nr-BW 06" sheetId="24" r:id="rId6"/>
    <sheet name="Nr-BW 09" sheetId="25" r:id="rId7"/>
    <sheet name="Nr-BW 10" sheetId="26" r:id="rId8"/>
    <sheet name="Nr-BW 11" sheetId="27" r:id="rId9"/>
    <sheet name="Nr-BW 12" sheetId="28" r:id="rId10"/>
    <sheet name="TOTAL 2017" sheetId="16" r:id="rId11"/>
    <sheet name="Feuil1" sheetId="5" r:id="rId12"/>
  </sheets>
  <definedNames>
    <definedName name="_xlnm._FilterDatabase" localSheetId="0" hidden="1">'Nr-BW 01'!$A$5:$Q$5</definedName>
    <definedName name="_xlnm._FilterDatabase" localSheetId="1" hidden="1">'Nr-BW 02'!$A$5:$Q$5</definedName>
    <definedName name="_xlnm._FilterDatabase" localSheetId="2" hidden="1">'Nr-BW 03'!$A$5:$Q$5</definedName>
    <definedName name="_xlnm._FilterDatabase" localSheetId="3" hidden="1">'Nr-BW 04'!$A$5:$Q$5</definedName>
    <definedName name="_xlnm._FilterDatabase" localSheetId="4" hidden="1">'Nr-BW 05'!$A$5:$Q$5</definedName>
    <definedName name="_xlnm._FilterDatabase" localSheetId="5" hidden="1">'Nr-BW 06'!$A$5:$Q$5</definedName>
    <definedName name="_xlnm._FilterDatabase" localSheetId="6" hidden="1">'Nr-BW 09'!$A$5:$Q$5</definedName>
    <definedName name="_xlnm._FilterDatabase" localSheetId="7" hidden="1">'Nr-BW 10'!$A$5:$Q$5</definedName>
    <definedName name="_xlnm._FilterDatabase" localSheetId="8" hidden="1">'Nr-BW 11'!$A$5:$Q$5</definedName>
    <definedName name="_xlnm._FilterDatabase" localSheetId="9" hidden="1">'Nr-BW 12'!$A$5:$Q$5</definedName>
    <definedName name="Ecoles_WAPI">Feuil1!$B$18:$B$38</definedName>
    <definedName name="EcolesWAPI">Feuil1!$B$2:$B$38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6" i="16" l="1"/>
  <c r="AJ6" i="16"/>
  <c r="AE6" i="16"/>
  <c r="AB6" i="16"/>
  <c r="X6" i="16"/>
  <c r="T6" i="16"/>
  <c r="N6" i="16"/>
  <c r="K6" i="16"/>
  <c r="I6" i="16"/>
  <c r="H6" i="16"/>
  <c r="F6" i="16"/>
  <c r="E6" i="16"/>
  <c r="C6" i="16"/>
  <c r="D6" i="16"/>
  <c r="B6" i="16"/>
  <c r="P99" i="28"/>
  <c r="K99" i="28"/>
  <c r="F99" i="28"/>
  <c r="C99" i="28"/>
  <c r="P98" i="28"/>
  <c r="K98" i="28"/>
  <c r="F98" i="28"/>
  <c r="C98" i="28"/>
  <c r="P97" i="28"/>
  <c r="K97" i="28"/>
  <c r="F97" i="28"/>
  <c r="C97" i="28"/>
  <c r="P96" i="28"/>
  <c r="K96" i="28"/>
  <c r="F96" i="28"/>
  <c r="C96" i="28"/>
  <c r="P95" i="28"/>
  <c r="K95" i="28"/>
  <c r="F95" i="28"/>
  <c r="C95" i="28"/>
  <c r="P94" i="28"/>
  <c r="K94" i="28"/>
  <c r="F94" i="28"/>
  <c r="C94" i="28"/>
  <c r="P93" i="28"/>
  <c r="K93" i="28"/>
  <c r="F93" i="28"/>
  <c r="C93" i="28"/>
  <c r="P92" i="28"/>
  <c r="K92" i="28"/>
  <c r="F92" i="28"/>
  <c r="C92" i="28"/>
  <c r="P91" i="28"/>
  <c r="K91" i="28"/>
  <c r="F91" i="28"/>
  <c r="C91" i="28"/>
  <c r="P90" i="28"/>
  <c r="K90" i="28"/>
  <c r="F90" i="28"/>
  <c r="C90" i="28"/>
  <c r="P89" i="28"/>
  <c r="K89" i="28"/>
  <c r="F89" i="28"/>
  <c r="C89" i="28"/>
  <c r="P88" i="28"/>
  <c r="K88" i="28"/>
  <c r="F88" i="28"/>
  <c r="C88" i="28"/>
  <c r="P87" i="28"/>
  <c r="K87" i="28"/>
  <c r="F87" i="28"/>
  <c r="C87" i="28"/>
  <c r="P86" i="28"/>
  <c r="K86" i="28"/>
  <c r="F86" i="28"/>
  <c r="C86" i="28"/>
  <c r="P85" i="28"/>
  <c r="K85" i="28"/>
  <c r="F85" i="28"/>
  <c r="C85" i="28"/>
  <c r="P84" i="28"/>
  <c r="K84" i="28"/>
  <c r="F84" i="28"/>
  <c r="C84" i="28"/>
  <c r="P83" i="28"/>
  <c r="K83" i="28"/>
  <c r="F83" i="28"/>
  <c r="C83" i="28"/>
  <c r="P82" i="28"/>
  <c r="K82" i="28"/>
  <c r="F82" i="28"/>
  <c r="C82" i="28"/>
  <c r="P81" i="28"/>
  <c r="K81" i="28"/>
  <c r="F81" i="28"/>
  <c r="C81" i="28"/>
  <c r="P80" i="28"/>
  <c r="K80" i="28"/>
  <c r="F80" i="28"/>
  <c r="C80" i="28"/>
  <c r="P79" i="28"/>
  <c r="K79" i="28"/>
  <c r="F79" i="28"/>
  <c r="C79" i="28"/>
  <c r="P78" i="28"/>
  <c r="K78" i="28"/>
  <c r="F78" i="28"/>
  <c r="C78" i="28"/>
  <c r="P77" i="28"/>
  <c r="K77" i="28"/>
  <c r="F77" i="28"/>
  <c r="C77" i="28"/>
  <c r="P76" i="28"/>
  <c r="K76" i="28"/>
  <c r="F76" i="28"/>
  <c r="C76" i="28"/>
  <c r="P75" i="28"/>
  <c r="K75" i="28"/>
  <c r="F75" i="28"/>
  <c r="C75" i="28"/>
  <c r="P74" i="28"/>
  <c r="K74" i="28"/>
  <c r="F74" i="28"/>
  <c r="C74" i="28"/>
  <c r="P73" i="28"/>
  <c r="K73" i="28"/>
  <c r="F73" i="28"/>
  <c r="C73" i="28"/>
  <c r="P72" i="28"/>
  <c r="K72" i="28"/>
  <c r="F72" i="28"/>
  <c r="C72" i="28"/>
  <c r="P71" i="28"/>
  <c r="K71" i="28"/>
  <c r="F71" i="28"/>
  <c r="C71" i="28"/>
  <c r="P70" i="28"/>
  <c r="K70" i="28"/>
  <c r="F70" i="28"/>
  <c r="C70" i="28"/>
  <c r="P69" i="28"/>
  <c r="K69" i="28"/>
  <c r="F69" i="28"/>
  <c r="C69" i="28"/>
  <c r="P68" i="28"/>
  <c r="K68" i="28"/>
  <c r="F68" i="28"/>
  <c r="C68" i="28"/>
  <c r="P67" i="28"/>
  <c r="K67" i="28"/>
  <c r="F67" i="28"/>
  <c r="C67" i="28"/>
  <c r="P66" i="28"/>
  <c r="K66" i="28"/>
  <c r="F66" i="28"/>
  <c r="C66" i="28"/>
  <c r="P65" i="28"/>
  <c r="K65" i="28"/>
  <c r="F65" i="28"/>
  <c r="C65" i="28"/>
  <c r="P64" i="28"/>
  <c r="K64" i="28"/>
  <c r="F64" i="28"/>
  <c r="C64" i="28"/>
  <c r="P63" i="28"/>
  <c r="K63" i="28"/>
  <c r="F63" i="28"/>
  <c r="C63" i="28"/>
  <c r="P62" i="28"/>
  <c r="K62" i="28"/>
  <c r="F62" i="28"/>
  <c r="C62" i="28"/>
  <c r="P61" i="28"/>
  <c r="K61" i="28"/>
  <c r="F61" i="28"/>
  <c r="C61" i="28"/>
  <c r="P60" i="28"/>
  <c r="K60" i="28"/>
  <c r="F60" i="28"/>
  <c r="C60" i="28"/>
  <c r="P59" i="28"/>
  <c r="K59" i="28"/>
  <c r="F59" i="28"/>
  <c r="C59" i="28"/>
  <c r="P58" i="28"/>
  <c r="K58" i="28"/>
  <c r="F58" i="28"/>
  <c r="C58" i="28"/>
  <c r="P57" i="28"/>
  <c r="K57" i="28"/>
  <c r="F57" i="28"/>
  <c r="C57" i="28"/>
  <c r="P56" i="28"/>
  <c r="K56" i="28"/>
  <c r="F56" i="28"/>
  <c r="C56" i="28"/>
  <c r="P55" i="28"/>
  <c r="K55" i="28"/>
  <c r="F55" i="28"/>
  <c r="C55" i="28"/>
  <c r="P54" i="28"/>
  <c r="K54" i="28"/>
  <c r="F54" i="28"/>
  <c r="C54" i="28"/>
  <c r="P53" i="28"/>
  <c r="K53" i="28"/>
  <c r="F53" i="28"/>
  <c r="C53" i="28"/>
  <c r="P52" i="28"/>
  <c r="K52" i="28"/>
  <c r="F52" i="28"/>
  <c r="C52" i="28"/>
  <c r="P51" i="28"/>
  <c r="K51" i="28"/>
  <c r="F51" i="28"/>
  <c r="C51" i="28"/>
  <c r="P50" i="28"/>
  <c r="K50" i="28"/>
  <c r="F50" i="28"/>
  <c r="C50" i="28"/>
  <c r="P49" i="28"/>
  <c r="K49" i="28"/>
  <c r="F49" i="28"/>
  <c r="C49" i="28"/>
  <c r="P48" i="28"/>
  <c r="K48" i="28"/>
  <c r="F48" i="28"/>
  <c r="C48" i="28"/>
  <c r="P47" i="28"/>
  <c r="K47" i="28"/>
  <c r="F47" i="28"/>
  <c r="C47" i="28"/>
  <c r="P46" i="28"/>
  <c r="K46" i="28"/>
  <c r="F46" i="28"/>
  <c r="C46" i="28"/>
  <c r="P45" i="28"/>
  <c r="K45" i="28"/>
  <c r="F45" i="28"/>
  <c r="C45" i="28"/>
  <c r="P44" i="28"/>
  <c r="K44" i="28"/>
  <c r="F44" i="28"/>
  <c r="C44" i="28"/>
  <c r="P43" i="28"/>
  <c r="K43" i="28"/>
  <c r="F43" i="28"/>
  <c r="C43" i="28"/>
  <c r="P42" i="28"/>
  <c r="K42" i="28"/>
  <c r="F42" i="28"/>
  <c r="C42" i="28"/>
  <c r="P41" i="28"/>
  <c r="K41" i="28"/>
  <c r="F41" i="28"/>
  <c r="C41" i="28"/>
  <c r="P40" i="28"/>
  <c r="K40" i="28"/>
  <c r="F40" i="28"/>
  <c r="C40" i="28"/>
  <c r="P39" i="28"/>
  <c r="K39" i="28"/>
  <c r="F39" i="28"/>
  <c r="C39" i="28"/>
  <c r="P38" i="28"/>
  <c r="K38" i="28"/>
  <c r="F38" i="28"/>
  <c r="C38" i="28"/>
  <c r="P37" i="28"/>
  <c r="K37" i="28"/>
  <c r="F37" i="28"/>
  <c r="C37" i="28"/>
  <c r="P36" i="28"/>
  <c r="K36" i="28"/>
  <c r="F36" i="28"/>
  <c r="C36" i="28"/>
  <c r="P35" i="28"/>
  <c r="K35" i="28"/>
  <c r="F35" i="28"/>
  <c r="C35" i="28"/>
  <c r="P34" i="28"/>
  <c r="K34" i="28"/>
  <c r="F34" i="28"/>
  <c r="C34" i="28"/>
  <c r="P33" i="28"/>
  <c r="K33" i="28"/>
  <c r="F33" i="28"/>
  <c r="C33" i="28"/>
  <c r="P32" i="28"/>
  <c r="K32" i="28"/>
  <c r="F32" i="28"/>
  <c r="C32" i="28"/>
  <c r="P31" i="28"/>
  <c r="K31" i="28"/>
  <c r="F31" i="28"/>
  <c r="C31" i="28"/>
  <c r="P30" i="28"/>
  <c r="K30" i="28"/>
  <c r="F30" i="28"/>
  <c r="C30" i="28"/>
  <c r="P29" i="28"/>
  <c r="K29" i="28"/>
  <c r="F29" i="28"/>
  <c r="C29" i="28"/>
  <c r="P28" i="28"/>
  <c r="K28" i="28"/>
  <c r="F28" i="28"/>
  <c r="C28" i="28"/>
  <c r="P27" i="28"/>
  <c r="K27" i="28"/>
  <c r="F27" i="28"/>
  <c r="C27" i="28"/>
  <c r="P26" i="28"/>
  <c r="K26" i="28"/>
  <c r="F26" i="28"/>
  <c r="C26" i="28"/>
  <c r="P25" i="28"/>
  <c r="K25" i="28"/>
  <c r="F25" i="28"/>
  <c r="C25" i="28"/>
  <c r="P24" i="28"/>
  <c r="K24" i="28"/>
  <c r="F24" i="28"/>
  <c r="C24" i="28"/>
  <c r="P23" i="28"/>
  <c r="K23" i="28"/>
  <c r="F23" i="28"/>
  <c r="C23" i="28"/>
  <c r="P22" i="28"/>
  <c r="K22" i="28"/>
  <c r="F22" i="28"/>
  <c r="C22" i="28"/>
  <c r="P21" i="28"/>
  <c r="K21" i="28"/>
  <c r="F21" i="28"/>
  <c r="C21" i="28"/>
  <c r="P20" i="28"/>
  <c r="K20" i="28"/>
  <c r="F20" i="28"/>
  <c r="C20" i="28"/>
  <c r="P19" i="28"/>
  <c r="K19" i="28"/>
  <c r="F19" i="28"/>
  <c r="C19" i="28"/>
  <c r="P18" i="28"/>
  <c r="K18" i="28"/>
  <c r="F18" i="28"/>
  <c r="C18" i="28"/>
  <c r="P17" i="28"/>
  <c r="K17" i="28"/>
  <c r="F17" i="28"/>
  <c r="C17" i="28"/>
  <c r="P16" i="28"/>
  <c r="K16" i="28"/>
  <c r="F16" i="28"/>
  <c r="C16" i="28"/>
  <c r="P15" i="28"/>
  <c r="K15" i="28"/>
  <c r="F15" i="28"/>
  <c r="C15" i="28"/>
  <c r="P14" i="28"/>
  <c r="K14" i="28"/>
  <c r="F14" i="28"/>
  <c r="C14" i="28"/>
  <c r="P13" i="28"/>
  <c r="K13" i="28"/>
  <c r="F13" i="28"/>
  <c r="C13" i="28"/>
  <c r="P12" i="28"/>
  <c r="K12" i="28"/>
  <c r="F12" i="28"/>
  <c r="C12" i="28"/>
  <c r="P11" i="28"/>
  <c r="K11" i="28"/>
  <c r="F11" i="28"/>
  <c r="C11" i="28"/>
  <c r="P10" i="28"/>
  <c r="K10" i="28"/>
  <c r="F10" i="28"/>
  <c r="C10" i="28"/>
  <c r="P9" i="28"/>
  <c r="K9" i="28"/>
  <c r="F9" i="28"/>
  <c r="C9" i="28"/>
  <c r="P8" i="28"/>
  <c r="K8" i="28"/>
  <c r="F8" i="28"/>
  <c r="C8" i="28"/>
  <c r="P7" i="28"/>
  <c r="K7" i="28"/>
  <c r="F7" i="28"/>
  <c r="C7" i="28"/>
  <c r="P6" i="28"/>
  <c r="K6" i="28"/>
  <c r="F6" i="28"/>
  <c r="C6" i="28"/>
  <c r="P4" i="28"/>
  <c r="O4" i="28"/>
  <c r="N4" i="28"/>
  <c r="M4" i="28"/>
  <c r="L4" i="28"/>
  <c r="K4" i="28"/>
  <c r="J4" i="28"/>
  <c r="AN5" i="16" s="1"/>
  <c r="I4" i="28"/>
  <c r="AM5" i="16" s="1"/>
  <c r="H4" i="28"/>
  <c r="AL5" i="16" s="1"/>
  <c r="G4" i="28"/>
  <c r="AO5" i="16" s="1"/>
  <c r="P3" i="28"/>
  <c r="O3" i="28"/>
  <c r="N3" i="28"/>
  <c r="M3" i="28"/>
  <c r="L3" i="28"/>
  <c r="K3" i="28"/>
  <c r="J3" i="28"/>
  <c r="AN4" i="16" s="1"/>
  <c r="I3" i="28"/>
  <c r="AM4" i="16" s="1"/>
  <c r="H3" i="28"/>
  <c r="AL4" i="16" s="1"/>
  <c r="G3" i="28"/>
  <c r="AO4" i="16" s="1"/>
  <c r="P2" i="28"/>
  <c r="O2" i="28"/>
  <c r="N2" i="28"/>
  <c r="M2" i="28"/>
  <c r="L2" i="28"/>
  <c r="K2" i="28"/>
  <c r="J2" i="28"/>
  <c r="AN6" i="16" s="1"/>
  <c r="I2" i="28"/>
  <c r="AM6" i="16" s="1"/>
  <c r="H2" i="28"/>
  <c r="G2" i="28"/>
  <c r="AO6" i="16" s="1"/>
  <c r="P99" i="27"/>
  <c r="K99" i="27"/>
  <c r="F99" i="27"/>
  <c r="C99" i="27"/>
  <c r="P98" i="27"/>
  <c r="K98" i="27"/>
  <c r="F98" i="27"/>
  <c r="C98" i="27"/>
  <c r="P97" i="27"/>
  <c r="K97" i="27"/>
  <c r="F97" i="27"/>
  <c r="C97" i="27"/>
  <c r="P96" i="27"/>
  <c r="K96" i="27"/>
  <c r="F96" i="27"/>
  <c r="C96" i="27"/>
  <c r="P95" i="27"/>
  <c r="K95" i="27"/>
  <c r="F95" i="27"/>
  <c r="C95" i="27"/>
  <c r="P94" i="27"/>
  <c r="K94" i="27"/>
  <c r="F94" i="27"/>
  <c r="C94" i="27"/>
  <c r="P93" i="27"/>
  <c r="K93" i="27"/>
  <c r="F93" i="27"/>
  <c r="C93" i="27"/>
  <c r="P92" i="27"/>
  <c r="K92" i="27"/>
  <c r="F92" i="27"/>
  <c r="C92" i="27"/>
  <c r="P91" i="27"/>
  <c r="K91" i="27"/>
  <c r="F91" i="27"/>
  <c r="C91" i="27"/>
  <c r="P90" i="27"/>
  <c r="K90" i="27"/>
  <c r="F90" i="27"/>
  <c r="C90" i="27"/>
  <c r="P89" i="27"/>
  <c r="K89" i="27"/>
  <c r="F89" i="27"/>
  <c r="C89" i="27"/>
  <c r="P88" i="27"/>
  <c r="K88" i="27"/>
  <c r="F88" i="27"/>
  <c r="C88" i="27"/>
  <c r="P87" i="27"/>
  <c r="K87" i="27"/>
  <c r="F87" i="27"/>
  <c r="C87" i="27"/>
  <c r="P86" i="27"/>
  <c r="K86" i="27"/>
  <c r="F86" i="27"/>
  <c r="C86" i="27"/>
  <c r="P85" i="27"/>
  <c r="K85" i="27"/>
  <c r="F85" i="27"/>
  <c r="C85" i="27"/>
  <c r="P84" i="27"/>
  <c r="K84" i="27"/>
  <c r="F84" i="27"/>
  <c r="C84" i="27"/>
  <c r="P83" i="27"/>
  <c r="K83" i="27"/>
  <c r="F83" i="27"/>
  <c r="C83" i="27"/>
  <c r="P82" i="27"/>
  <c r="K82" i="27"/>
  <c r="F82" i="27"/>
  <c r="C82" i="27"/>
  <c r="P81" i="27"/>
  <c r="K81" i="27"/>
  <c r="F81" i="27"/>
  <c r="C81" i="27"/>
  <c r="P80" i="27"/>
  <c r="K80" i="27"/>
  <c r="F80" i="27"/>
  <c r="C80" i="27"/>
  <c r="P79" i="27"/>
  <c r="K79" i="27"/>
  <c r="F79" i="27"/>
  <c r="C79" i="27"/>
  <c r="P78" i="27"/>
  <c r="K78" i="27"/>
  <c r="F78" i="27"/>
  <c r="C78" i="27"/>
  <c r="P77" i="27"/>
  <c r="K77" i="27"/>
  <c r="F77" i="27"/>
  <c r="C77" i="27"/>
  <c r="P76" i="27"/>
  <c r="K76" i="27"/>
  <c r="F76" i="27"/>
  <c r="C76" i="27"/>
  <c r="P75" i="27"/>
  <c r="K75" i="27"/>
  <c r="F75" i="27"/>
  <c r="C75" i="27"/>
  <c r="P74" i="27"/>
  <c r="K74" i="27"/>
  <c r="F74" i="27"/>
  <c r="C74" i="27"/>
  <c r="P73" i="27"/>
  <c r="K73" i="27"/>
  <c r="F73" i="27"/>
  <c r="C73" i="27"/>
  <c r="P72" i="27"/>
  <c r="K72" i="27"/>
  <c r="F72" i="27"/>
  <c r="C72" i="27"/>
  <c r="P71" i="27"/>
  <c r="K71" i="27"/>
  <c r="F71" i="27"/>
  <c r="C71" i="27"/>
  <c r="P70" i="27"/>
  <c r="K70" i="27"/>
  <c r="F70" i="27"/>
  <c r="C70" i="27"/>
  <c r="P69" i="27"/>
  <c r="K69" i="27"/>
  <c r="F69" i="27"/>
  <c r="C69" i="27"/>
  <c r="P68" i="27"/>
  <c r="K68" i="27"/>
  <c r="F68" i="27"/>
  <c r="C68" i="27"/>
  <c r="P67" i="27"/>
  <c r="K67" i="27"/>
  <c r="F67" i="27"/>
  <c r="C67" i="27"/>
  <c r="P66" i="27"/>
  <c r="K66" i="27"/>
  <c r="F66" i="27"/>
  <c r="C66" i="27"/>
  <c r="P65" i="27"/>
  <c r="K65" i="27"/>
  <c r="F65" i="27"/>
  <c r="C65" i="27"/>
  <c r="P64" i="27"/>
  <c r="K64" i="27"/>
  <c r="F64" i="27"/>
  <c r="C64" i="27"/>
  <c r="P63" i="27"/>
  <c r="K63" i="27"/>
  <c r="F63" i="27"/>
  <c r="C63" i="27"/>
  <c r="P62" i="27"/>
  <c r="K62" i="27"/>
  <c r="F62" i="27"/>
  <c r="C62" i="27"/>
  <c r="P61" i="27"/>
  <c r="K61" i="27"/>
  <c r="F61" i="27"/>
  <c r="C61" i="27"/>
  <c r="P60" i="27"/>
  <c r="K60" i="27"/>
  <c r="F60" i="27"/>
  <c r="C60" i="27"/>
  <c r="P59" i="27"/>
  <c r="K59" i="27"/>
  <c r="F59" i="27"/>
  <c r="C59" i="27"/>
  <c r="P58" i="27"/>
  <c r="K58" i="27"/>
  <c r="F58" i="27"/>
  <c r="C58" i="27"/>
  <c r="P57" i="27"/>
  <c r="K57" i="27"/>
  <c r="F57" i="27"/>
  <c r="C57" i="27"/>
  <c r="P56" i="27"/>
  <c r="K56" i="27"/>
  <c r="F56" i="27"/>
  <c r="C56" i="27"/>
  <c r="P55" i="27"/>
  <c r="K55" i="27"/>
  <c r="F55" i="27"/>
  <c r="C55" i="27"/>
  <c r="P54" i="27"/>
  <c r="K54" i="27"/>
  <c r="F54" i="27"/>
  <c r="C54" i="27"/>
  <c r="P53" i="27"/>
  <c r="K53" i="27"/>
  <c r="F53" i="27"/>
  <c r="C53" i="27"/>
  <c r="P52" i="27"/>
  <c r="K52" i="27"/>
  <c r="F52" i="27"/>
  <c r="C52" i="27"/>
  <c r="P51" i="27"/>
  <c r="K51" i="27"/>
  <c r="F51" i="27"/>
  <c r="C51" i="27"/>
  <c r="P50" i="27"/>
  <c r="K50" i="27"/>
  <c r="F50" i="27"/>
  <c r="C50" i="27"/>
  <c r="P49" i="27"/>
  <c r="K49" i="27"/>
  <c r="F49" i="27"/>
  <c r="C49" i="27"/>
  <c r="P48" i="27"/>
  <c r="K48" i="27"/>
  <c r="F48" i="27"/>
  <c r="C48" i="27"/>
  <c r="P47" i="27"/>
  <c r="K47" i="27"/>
  <c r="F47" i="27"/>
  <c r="C47" i="27"/>
  <c r="P46" i="27"/>
  <c r="K46" i="27"/>
  <c r="F46" i="27"/>
  <c r="C46" i="27"/>
  <c r="P45" i="27"/>
  <c r="K45" i="27"/>
  <c r="F45" i="27"/>
  <c r="C45" i="27"/>
  <c r="P44" i="27"/>
  <c r="K44" i="27"/>
  <c r="F44" i="27"/>
  <c r="C44" i="27"/>
  <c r="P43" i="27"/>
  <c r="K43" i="27"/>
  <c r="F43" i="27"/>
  <c r="C43" i="27"/>
  <c r="P42" i="27"/>
  <c r="K42" i="27"/>
  <c r="F42" i="27"/>
  <c r="C42" i="27"/>
  <c r="P41" i="27"/>
  <c r="K41" i="27"/>
  <c r="F41" i="27"/>
  <c r="C41" i="27"/>
  <c r="P40" i="27"/>
  <c r="K40" i="27"/>
  <c r="F40" i="27"/>
  <c r="C40" i="27"/>
  <c r="P39" i="27"/>
  <c r="K39" i="27"/>
  <c r="F39" i="27"/>
  <c r="C39" i="27"/>
  <c r="P38" i="27"/>
  <c r="K38" i="27"/>
  <c r="F38" i="27"/>
  <c r="C38" i="27"/>
  <c r="P37" i="27"/>
  <c r="K37" i="27"/>
  <c r="F37" i="27"/>
  <c r="C37" i="27"/>
  <c r="P36" i="27"/>
  <c r="K36" i="27"/>
  <c r="F36" i="27"/>
  <c r="C36" i="27"/>
  <c r="P35" i="27"/>
  <c r="K35" i="27"/>
  <c r="F35" i="27"/>
  <c r="C35" i="27"/>
  <c r="P34" i="27"/>
  <c r="K34" i="27"/>
  <c r="F34" i="27"/>
  <c r="C34" i="27"/>
  <c r="P33" i="27"/>
  <c r="K33" i="27"/>
  <c r="F33" i="27"/>
  <c r="C33" i="27"/>
  <c r="P32" i="27"/>
  <c r="K32" i="27"/>
  <c r="F32" i="27"/>
  <c r="C32" i="27"/>
  <c r="P31" i="27"/>
  <c r="K31" i="27"/>
  <c r="F31" i="27"/>
  <c r="C31" i="27"/>
  <c r="P30" i="27"/>
  <c r="K30" i="27"/>
  <c r="F30" i="27"/>
  <c r="C30" i="27"/>
  <c r="P29" i="27"/>
  <c r="K29" i="27"/>
  <c r="F29" i="27"/>
  <c r="C29" i="27"/>
  <c r="P28" i="27"/>
  <c r="K28" i="27"/>
  <c r="F28" i="27"/>
  <c r="C28" i="27"/>
  <c r="P27" i="27"/>
  <c r="K27" i="27"/>
  <c r="F27" i="27"/>
  <c r="C27" i="27"/>
  <c r="P26" i="27"/>
  <c r="K26" i="27"/>
  <c r="F26" i="27"/>
  <c r="C26" i="27"/>
  <c r="P25" i="27"/>
  <c r="K25" i="27"/>
  <c r="F25" i="27"/>
  <c r="C25" i="27"/>
  <c r="P24" i="27"/>
  <c r="K24" i="27"/>
  <c r="F24" i="27"/>
  <c r="C24" i="27"/>
  <c r="P23" i="27"/>
  <c r="K23" i="27"/>
  <c r="F23" i="27"/>
  <c r="C23" i="27"/>
  <c r="P22" i="27"/>
  <c r="K22" i="27"/>
  <c r="F22" i="27"/>
  <c r="C22" i="27"/>
  <c r="P21" i="27"/>
  <c r="K21" i="27"/>
  <c r="F21" i="27"/>
  <c r="C21" i="27"/>
  <c r="P20" i="27"/>
  <c r="K20" i="27"/>
  <c r="F20" i="27"/>
  <c r="C20" i="27"/>
  <c r="P19" i="27"/>
  <c r="K19" i="27"/>
  <c r="F19" i="27"/>
  <c r="C19" i="27"/>
  <c r="P18" i="27"/>
  <c r="K18" i="27"/>
  <c r="F18" i="27"/>
  <c r="C18" i="27"/>
  <c r="P17" i="27"/>
  <c r="K17" i="27"/>
  <c r="F17" i="27"/>
  <c r="C17" i="27"/>
  <c r="P16" i="27"/>
  <c r="K16" i="27"/>
  <c r="F16" i="27"/>
  <c r="C16" i="27"/>
  <c r="P15" i="27"/>
  <c r="K15" i="27"/>
  <c r="F15" i="27"/>
  <c r="C15" i="27"/>
  <c r="P14" i="27"/>
  <c r="K14" i="27"/>
  <c r="F14" i="27"/>
  <c r="C14" i="27"/>
  <c r="P13" i="27"/>
  <c r="K13" i="27"/>
  <c r="F13" i="27"/>
  <c r="C13" i="27"/>
  <c r="P12" i="27"/>
  <c r="K12" i="27"/>
  <c r="F12" i="27"/>
  <c r="C12" i="27"/>
  <c r="P11" i="27"/>
  <c r="K11" i="27"/>
  <c r="F11" i="27"/>
  <c r="C11" i="27"/>
  <c r="P10" i="27"/>
  <c r="K10" i="27"/>
  <c r="F10" i="27"/>
  <c r="C10" i="27"/>
  <c r="P9" i="27"/>
  <c r="K9" i="27"/>
  <c r="F9" i="27"/>
  <c r="C9" i="27"/>
  <c r="P8" i="27"/>
  <c r="K8" i="27"/>
  <c r="F8" i="27"/>
  <c r="C8" i="27"/>
  <c r="P7" i="27"/>
  <c r="K7" i="27"/>
  <c r="F7" i="27"/>
  <c r="C7" i="27"/>
  <c r="P6" i="27"/>
  <c r="K6" i="27"/>
  <c r="F6" i="27"/>
  <c r="C6" i="27"/>
  <c r="P4" i="27"/>
  <c r="O4" i="27"/>
  <c r="N4" i="27"/>
  <c r="M4" i="27"/>
  <c r="L4" i="27"/>
  <c r="K4" i="27"/>
  <c r="J4" i="27"/>
  <c r="AJ5" i="16" s="1"/>
  <c r="I4" i="27"/>
  <c r="AI5" i="16" s="1"/>
  <c r="H4" i="27"/>
  <c r="AH5" i="16" s="1"/>
  <c r="G4" i="27"/>
  <c r="AK5" i="16" s="1"/>
  <c r="P3" i="27"/>
  <c r="O3" i="27"/>
  <c r="N3" i="27"/>
  <c r="M3" i="27"/>
  <c r="L3" i="27"/>
  <c r="K3" i="27"/>
  <c r="J3" i="27"/>
  <c r="AJ4" i="16" s="1"/>
  <c r="I3" i="27"/>
  <c r="AI4" i="16" s="1"/>
  <c r="H3" i="27"/>
  <c r="AH4" i="16" s="1"/>
  <c r="G3" i="27"/>
  <c r="AK4" i="16" s="1"/>
  <c r="P2" i="27"/>
  <c r="O2" i="27"/>
  <c r="N2" i="27"/>
  <c r="M2" i="27"/>
  <c r="L2" i="27"/>
  <c r="K2" i="27"/>
  <c r="J2" i="27"/>
  <c r="I2" i="27"/>
  <c r="AI6" i="16" s="1"/>
  <c r="H2" i="27"/>
  <c r="AH6" i="16" s="1"/>
  <c r="G2" i="27"/>
  <c r="AK6" i="16" s="1"/>
  <c r="P99" i="26"/>
  <c r="K99" i="26"/>
  <c r="F99" i="26"/>
  <c r="C99" i="26"/>
  <c r="P98" i="26"/>
  <c r="K98" i="26"/>
  <c r="F98" i="26"/>
  <c r="C98" i="26"/>
  <c r="P97" i="26"/>
  <c r="K97" i="26"/>
  <c r="F97" i="26"/>
  <c r="C97" i="26"/>
  <c r="P96" i="26"/>
  <c r="K96" i="26"/>
  <c r="F96" i="26"/>
  <c r="C96" i="26"/>
  <c r="P95" i="26"/>
  <c r="K95" i="26"/>
  <c r="F95" i="26"/>
  <c r="C95" i="26"/>
  <c r="P94" i="26"/>
  <c r="K94" i="26"/>
  <c r="F94" i="26"/>
  <c r="C94" i="26"/>
  <c r="P93" i="26"/>
  <c r="K93" i="26"/>
  <c r="F93" i="26"/>
  <c r="C93" i="26"/>
  <c r="P92" i="26"/>
  <c r="K92" i="26"/>
  <c r="F92" i="26"/>
  <c r="C92" i="26"/>
  <c r="P91" i="26"/>
  <c r="K91" i="26"/>
  <c r="F91" i="26"/>
  <c r="C91" i="26"/>
  <c r="P90" i="26"/>
  <c r="K90" i="26"/>
  <c r="F90" i="26"/>
  <c r="C90" i="26"/>
  <c r="P89" i="26"/>
  <c r="K89" i="26"/>
  <c r="F89" i="26"/>
  <c r="C89" i="26"/>
  <c r="P88" i="26"/>
  <c r="K88" i="26"/>
  <c r="F88" i="26"/>
  <c r="C88" i="26"/>
  <c r="P87" i="26"/>
  <c r="K87" i="26"/>
  <c r="F87" i="26"/>
  <c r="C87" i="26"/>
  <c r="P86" i="26"/>
  <c r="K86" i="26"/>
  <c r="F86" i="26"/>
  <c r="C86" i="26"/>
  <c r="P85" i="26"/>
  <c r="K85" i="26"/>
  <c r="F85" i="26"/>
  <c r="C85" i="26"/>
  <c r="P84" i="26"/>
  <c r="K84" i="26"/>
  <c r="F84" i="26"/>
  <c r="C84" i="26"/>
  <c r="P83" i="26"/>
  <c r="K83" i="26"/>
  <c r="F83" i="26"/>
  <c r="C83" i="26"/>
  <c r="P82" i="26"/>
  <c r="K82" i="26"/>
  <c r="F82" i="26"/>
  <c r="C82" i="26"/>
  <c r="P81" i="26"/>
  <c r="K81" i="26"/>
  <c r="F81" i="26"/>
  <c r="C81" i="26"/>
  <c r="P80" i="26"/>
  <c r="K80" i="26"/>
  <c r="F80" i="26"/>
  <c r="C80" i="26"/>
  <c r="P79" i="26"/>
  <c r="K79" i="26"/>
  <c r="F79" i="26"/>
  <c r="C79" i="26"/>
  <c r="P78" i="26"/>
  <c r="K78" i="26"/>
  <c r="F78" i="26"/>
  <c r="C78" i="26"/>
  <c r="P77" i="26"/>
  <c r="K77" i="26"/>
  <c r="F77" i="26"/>
  <c r="C77" i="26"/>
  <c r="P76" i="26"/>
  <c r="K76" i="26"/>
  <c r="F76" i="26"/>
  <c r="C76" i="26"/>
  <c r="P75" i="26"/>
  <c r="K75" i="26"/>
  <c r="F75" i="26"/>
  <c r="C75" i="26"/>
  <c r="P74" i="26"/>
  <c r="K74" i="26"/>
  <c r="F74" i="26"/>
  <c r="C74" i="26"/>
  <c r="P73" i="26"/>
  <c r="K73" i="26"/>
  <c r="F73" i="26"/>
  <c r="C73" i="26"/>
  <c r="P72" i="26"/>
  <c r="K72" i="26"/>
  <c r="F72" i="26"/>
  <c r="C72" i="26"/>
  <c r="P71" i="26"/>
  <c r="K71" i="26"/>
  <c r="F71" i="26"/>
  <c r="C71" i="26"/>
  <c r="P70" i="26"/>
  <c r="K70" i="26"/>
  <c r="F70" i="26"/>
  <c r="C70" i="26"/>
  <c r="P69" i="26"/>
  <c r="K69" i="26"/>
  <c r="F69" i="26"/>
  <c r="C69" i="26"/>
  <c r="P68" i="26"/>
  <c r="K68" i="26"/>
  <c r="F68" i="26"/>
  <c r="C68" i="26"/>
  <c r="P67" i="26"/>
  <c r="K67" i="26"/>
  <c r="F67" i="26"/>
  <c r="C67" i="26"/>
  <c r="P66" i="26"/>
  <c r="K66" i="26"/>
  <c r="F66" i="26"/>
  <c r="C66" i="26"/>
  <c r="P65" i="26"/>
  <c r="K65" i="26"/>
  <c r="F65" i="26"/>
  <c r="C65" i="26"/>
  <c r="P64" i="26"/>
  <c r="K64" i="26"/>
  <c r="F64" i="26"/>
  <c r="C64" i="26"/>
  <c r="P63" i="26"/>
  <c r="K63" i="26"/>
  <c r="F63" i="26"/>
  <c r="C63" i="26"/>
  <c r="P62" i="26"/>
  <c r="K62" i="26"/>
  <c r="F62" i="26"/>
  <c r="C62" i="26"/>
  <c r="P61" i="26"/>
  <c r="K61" i="26"/>
  <c r="F61" i="26"/>
  <c r="C61" i="26"/>
  <c r="P60" i="26"/>
  <c r="K60" i="26"/>
  <c r="F60" i="26"/>
  <c r="C60" i="26"/>
  <c r="P59" i="26"/>
  <c r="K59" i="26"/>
  <c r="F59" i="26"/>
  <c r="C59" i="26"/>
  <c r="P58" i="26"/>
  <c r="K58" i="26"/>
  <c r="F58" i="26"/>
  <c r="C58" i="26"/>
  <c r="P57" i="26"/>
  <c r="K57" i="26"/>
  <c r="F57" i="26"/>
  <c r="C57" i="26"/>
  <c r="P56" i="26"/>
  <c r="K56" i="26"/>
  <c r="F56" i="26"/>
  <c r="C56" i="26"/>
  <c r="P55" i="26"/>
  <c r="K55" i="26"/>
  <c r="F55" i="26"/>
  <c r="C55" i="26"/>
  <c r="P54" i="26"/>
  <c r="K54" i="26"/>
  <c r="F54" i="26"/>
  <c r="C54" i="26"/>
  <c r="P53" i="26"/>
  <c r="K53" i="26"/>
  <c r="F53" i="26"/>
  <c r="C53" i="26"/>
  <c r="P52" i="26"/>
  <c r="K52" i="26"/>
  <c r="F52" i="26"/>
  <c r="C52" i="26"/>
  <c r="P51" i="26"/>
  <c r="K51" i="26"/>
  <c r="F51" i="26"/>
  <c r="C51" i="26"/>
  <c r="P50" i="26"/>
  <c r="K50" i="26"/>
  <c r="F50" i="26"/>
  <c r="C50" i="26"/>
  <c r="P49" i="26"/>
  <c r="K49" i="26"/>
  <c r="F49" i="26"/>
  <c r="C49" i="26"/>
  <c r="P48" i="26"/>
  <c r="K48" i="26"/>
  <c r="F48" i="26"/>
  <c r="C48" i="26"/>
  <c r="P47" i="26"/>
  <c r="K47" i="26"/>
  <c r="F47" i="26"/>
  <c r="C47" i="26"/>
  <c r="P46" i="26"/>
  <c r="K46" i="26"/>
  <c r="F46" i="26"/>
  <c r="C46" i="26"/>
  <c r="P45" i="26"/>
  <c r="K45" i="26"/>
  <c r="F45" i="26"/>
  <c r="C45" i="26"/>
  <c r="P44" i="26"/>
  <c r="K44" i="26"/>
  <c r="F44" i="26"/>
  <c r="C44" i="26"/>
  <c r="P43" i="26"/>
  <c r="K43" i="26"/>
  <c r="F43" i="26"/>
  <c r="C43" i="26"/>
  <c r="P42" i="26"/>
  <c r="K42" i="26"/>
  <c r="F42" i="26"/>
  <c r="C42" i="26"/>
  <c r="P41" i="26"/>
  <c r="K41" i="26"/>
  <c r="F41" i="26"/>
  <c r="C41" i="26"/>
  <c r="P40" i="26"/>
  <c r="K40" i="26"/>
  <c r="F40" i="26"/>
  <c r="C40" i="26"/>
  <c r="P39" i="26"/>
  <c r="K39" i="26"/>
  <c r="F39" i="26"/>
  <c r="C39" i="26"/>
  <c r="P38" i="26"/>
  <c r="K38" i="26"/>
  <c r="F38" i="26"/>
  <c r="C38" i="26"/>
  <c r="P37" i="26"/>
  <c r="K37" i="26"/>
  <c r="F37" i="26"/>
  <c r="C37" i="26"/>
  <c r="P36" i="26"/>
  <c r="K36" i="26"/>
  <c r="F36" i="26"/>
  <c r="C36" i="26"/>
  <c r="P35" i="26"/>
  <c r="K35" i="26"/>
  <c r="F35" i="26"/>
  <c r="C35" i="26"/>
  <c r="P34" i="26"/>
  <c r="K34" i="26"/>
  <c r="F34" i="26"/>
  <c r="C34" i="26"/>
  <c r="P33" i="26"/>
  <c r="K33" i="26"/>
  <c r="F33" i="26"/>
  <c r="C33" i="26"/>
  <c r="P32" i="26"/>
  <c r="K32" i="26"/>
  <c r="F32" i="26"/>
  <c r="C32" i="26"/>
  <c r="P31" i="26"/>
  <c r="K31" i="26"/>
  <c r="F31" i="26"/>
  <c r="C31" i="26"/>
  <c r="P30" i="26"/>
  <c r="K30" i="26"/>
  <c r="F30" i="26"/>
  <c r="C30" i="26"/>
  <c r="P29" i="26"/>
  <c r="K29" i="26"/>
  <c r="F29" i="26"/>
  <c r="C29" i="26"/>
  <c r="P28" i="26"/>
  <c r="K28" i="26"/>
  <c r="F28" i="26"/>
  <c r="C28" i="26"/>
  <c r="P27" i="26"/>
  <c r="K27" i="26"/>
  <c r="F27" i="26"/>
  <c r="C27" i="26"/>
  <c r="P26" i="26"/>
  <c r="K26" i="26"/>
  <c r="F26" i="26"/>
  <c r="C26" i="26"/>
  <c r="P25" i="26"/>
  <c r="K25" i="26"/>
  <c r="F25" i="26"/>
  <c r="C25" i="26"/>
  <c r="P24" i="26"/>
  <c r="K24" i="26"/>
  <c r="F24" i="26"/>
  <c r="C24" i="26"/>
  <c r="P23" i="26"/>
  <c r="K23" i="26"/>
  <c r="F23" i="26"/>
  <c r="C23" i="26"/>
  <c r="P22" i="26"/>
  <c r="K22" i="26"/>
  <c r="F22" i="26"/>
  <c r="C22" i="26"/>
  <c r="P21" i="26"/>
  <c r="K21" i="26"/>
  <c r="F21" i="26"/>
  <c r="C21" i="26"/>
  <c r="P20" i="26"/>
  <c r="K20" i="26"/>
  <c r="F20" i="26"/>
  <c r="C20" i="26"/>
  <c r="P19" i="26"/>
  <c r="K19" i="26"/>
  <c r="F19" i="26"/>
  <c r="C19" i="26"/>
  <c r="P18" i="26"/>
  <c r="K18" i="26"/>
  <c r="F18" i="26"/>
  <c r="C18" i="26"/>
  <c r="P17" i="26"/>
  <c r="K17" i="26"/>
  <c r="F17" i="26"/>
  <c r="C17" i="26"/>
  <c r="P16" i="26"/>
  <c r="K16" i="26"/>
  <c r="F16" i="26"/>
  <c r="C16" i="26"/>
  <c r="P15" i="26"/>
  <c r="K15" i="26"/>
  <c r="F15" i="26"/>
  <c r="C15" i="26"/>
  <c r="P14" i="26"/>
  <c r="K14" i="26"/>
  <c r="F14" i="26"/>
  <c r="C14" i="26"/>
  <c r="P13" i="26"/>
  <c r="K13" i="26"/>
  <c r="F13" i="26"/>
  <c r="C13" i="26"/>
  <c r="P12" i="26"/>
  <c r="K12" i="26"/>
  <c r="F12" i="26"/>
  <c r="C12" i="26"/>
  <c r="P11" i="26"/>
  <c r="K11" i="26"/>
  <c r="F11" i="26"/>
  <c r="C11" i="26"/>
  <c r="P10" i="26"/>
  <c r="K10" i="26"/>
  <c r="F10" i="26"/>
  <c r="C10" i="26"/>
  <c r="P9" i="26"/>
  <c r="K9" i="26"/>
  <c r="F9" i="26"/>
  <c r="C9" i="26"/>
  <c r="P8" i="26"/>
  <c r="K8" i="26"/>
  <c r="F8" i="26"/>
  <c r="C8" i="26"/>
  <c r="P7" i="26"/>
  <c r="K7" i="26"/>
  <c r="F7" i="26"/>
  <c r="C7" i="26"/>
  <c r="P6" i="26"/>
  <c r="K6" i="26"/>
  <c r="F6" i="26"/>
  <c r="C6" i="26"/>
  <c r="P4" i="26"/>
  <c r="O4" i="26"/>
  <c r="N4" i="26"/>
  <c r="M4" i="26"/>
  <c r="L4" i="26"/>
  <c r="K4" i="26"/>
  <c r="J4" i="26"/>
  <c r="AF5" i="16" s="1"/>
  <c r="I4" i="26"/>
  <c r="AE5" i="16" s="1"/>
  <c r="H4" i="26"/>
  <c r="AD5" i="16" s="1"/>
  <c r="G4" i="26"/>
  <c r="AG5" i="16" s="1"/>
  <c r="P3" i="26"/>
  <c r="O3" i="26"/>
  <c r="N3" i="26"/>
  <c r="M3" i="26"/>
  <c r="L3" i="26"/>
  <c r="K3" i="26"/>
  <c r="J3" i="26"/>
  <c r="AF4" i="16" s="1"/>
  <c r="I3" i="26"/>
  <c r="AE4" i="16" s="1"/>
  <c r="H3" i="26"/>
  <c r="AD4" i="16" s="1"/>
  <c r="G3" i="26"/>
  <c r="AG4" i="16" s="1"/>
  <c r="P2" i="26"/>
  <c r="O2" i="26"/>
  <c r="N2" i="26"/>
  <c r="M2" i="26"/>
  <c r="L2" i="26"/>
  <c r="K2" i="26"/>
  <c r="J2" i="26"/>
  <c r="AF6" i="16" s="1"/>
  <c r="I2" i="26"/>
  <c r="H2" i="26"/>
  <c r="AD6" i="16" s="1"/>
  <c r="G2" i="26"/>
  <c r="AG6" i="16" s="1"/>
  <c r="P99" i="25"/>
  <c r="K99" i="25"/>
  <c r="F99" i="25"/>
  <c r="C99" i="25"/>
  <c r="P98" i="25"/>
  <c r="K98" i="25"/>
  <c r="F98" i="25"/>
  <c r="C98" i="25"/>
  <c r="P97" i="25"/>
  <c r="K97" i="25"/>
  <c r="F97" i="25"/>
  <c r="C97" i="25"/>
  <c r="P96" i="25"/>
  <c r="K96" i="25"/>
  <c r="F96" i="25"/>
  <c r="C96" i="25"/>
  <c r="P95" i="25"/>
  <c r="K95" i="25"/>
  <c r="F95" i="25"/>
  <c r="C95" i="25"/>
  <c r="P94" i="25"/>
  <c r="K94" i="25"/>
  <c r="F94" i="25"/>
  <c r="C94" i="25"/>
  <c r="P93" i="25"/>
  <c r="K93" i="25"/>
  <c r="F93" i="25"/>
  <c r="C93" i="25"/>
  <c r="P92" i="25"/>
  <c r="K92" i="25"/>
  <c r="F92" i="25"/>
  <c r="C92" i="25"/>
  <c r="P91" i="25"/>
  <c r="K91" i="25"/>
  <c r="F91" i="25"/>
  <c r="C91" i="25"/>
  <c r="P90" i="25"/>
  <c r="K90" i="25"/>
  <c r="F90" i="25"/>
  <c r="C90" i="25"/>
  <c r="P89" i="25"/>
  <c r="K89" i="25"/>
  <c r="F89" i="25"/>
  <c r="C89" i="25"/>
  <c r="P88" i="25"/>
  <c r="K88" i="25"/>
  <c r="F88" i="25"/>
  <c r="C88" i="25"/>
  <c r="P87" i="25"/>
  <c r="K87" i="25"/>
  <c r="F87" i="25"/>
  <c r="C87" i="25"/>
  <c r="P86" i="25"/>
  <c r="K86" i="25"/>
  <c r="F86" i="25"/>
  <c r="C86" i="25"/>
  <c r="P85" i="25"/>
  <c r="K85" i="25"/>
  <c r="F85" i="25"/>
  <c r="C85" i="25"/>
  <c r="P84" i="25"/>
  <c r="K84" i="25"/>
  <c r="F84" i="25"/>
  <c r="C84" i="25"/>
  <c r="P83" i="25"/>
  <c r="K83" i="25"/>
  <c r="F83" i="25"/>
  <c r="C83" i="25"/>
  <c r="P82" i="25"/>
  <c r="K82" i="25"/>
  <c r="F82" i="25"/>
  <c r="C82" i="25"/>
  <c r="P81" i="25"/>
  <c r="K81" i="25"/>
  <c r="F81" i="25"/>
  <c r="C81" i="25"/>
  <c r="P80" i="25"/>
  <c r="K80" i="25"/>
  <c r="F80" i="25"/>
  <c r="C80" i="25"/>
  <c r="P79" i="25"/>
  <c r="K79" i="25"/>
  <c r="F79" i="25"/>
  <c r="C79" i="25"/>
  <c r="P78" i="25"/>
  <c r="K78" i="25"/>
  <c r="F78" i="25"/>
  <c r="C78" i="25"/>
  <c r="P77" i="25"/>
  <c r="K77" i="25"/>
  <c r="F77" i="25"/>
  <c r="C77" i="25"/>
  <c r="P76" i="25"/>
  <c r="K76" i="25"/>
  <c r="F76" i="25"/>
  <c r="C76" i="25"/>
  <c r="P75" i="25"/>
  <c r="K75" i="25"/>
  <c r="F75" i="25"/>
  <c r="C75" i="25"/>
  <c r="P74" i="25"/>
  <c r="K74" i="25"/>
  <c r="F74" i="25"/>
  <c r="C74" i="25"/>
  <c r="P73" i="25"/>
  <c r="K73" i="25"/>
  <c r="F73" i="25"/>
  <c r="C73" i="25"/>
  <c r="P72" i="25"/>
  <c r="K72" i="25"/>
  <c r="F72" i="25"/>
  <c r="C72" i="25"/>
  <c r="P71" i="25"/>
  <c r="K71" i="25"/>
  <c r="F71" i="25"/>
  <c r="C71" i="25"/>
  <c r="P70" i="25"/>
  <c r="K70" i="25"/>
  <c r="F70" i="25"/>
  <c r="C70" i="25"/>
  <c r="P69" i="25"/>
  <c r="K69" i="25"/>
  <c r="F69" i="25"/>
  <c r="C69" i="25"/>
  <c r="P68" i="25"/>
  <c r="K68" i="25"/>
  <c r="F68" i="25"/>
  <c r="C68" i="25"/>
  <c r="P67" i="25"/>
  <c r="K67" i="25"/>
  <c r="F67" i="25"/>
  <c r="C67" i="25"/>
  <c r="P66" i="25"/>
  <c r="K66" i="25"/>
  <c r="F66" i="25"/>
  <c r="C66" i="25"/>
  <c r="P65" i="25"/>
  <c r="K65" i="25"/>
  <c r="F65" i="25"/>
  <c r="C65" i="25"/>
  <c r="P64" i="25"/>
  <c r="K64" i="25"/>
  <c r="F64" i="25"/>
  <c r="C64" i="25"/>
  <c r="P63" i="25"/>
  <c r="K63" i="25"/>
  <c r="F63" i="25"/>
  <c r="C63" i="25"/>
  <c r="P62" i="25"/>
  <c r="K62" i="25"/>
  <c r="F62" i="25"/>
  <c r="C62" i="25"/>
  <c r="P61" i="25"/>
  <c r="K61" i="25"/>
  <c r="F61" i="25"/>
  <c r="C61" i="25"/>
  <c r="P60" i="25"/>
  <c r="K60" i="25"/>
  <c r="F60" i="25"/>
  <c r="C60" i="25"/>
  <c r="P59" i="25"/>
  <c r="K59" i="25"/>
  <c r="F59" i="25"/>
  <c r="C59" i="25"/>
  <c r="P58" i="25"/>
  <c r="K58" i="25"/>
  <c r="F58" i="25"/>
  <c r="C58" i="25"/>
  <c r="P57" i="25"/>
  <c r="K57" i="25"/>
  <c r="F57" i="25"/>
  <c r="C57" i="25"/>
  <c r="P56" i="25"/>
  <c r="K56" i="25"/>
  <c r="F56" i="25"/>
  <c r="C56" i="25"/>
  <c r="P55" i="25"/>
  <c r="K55" i="25"/>
  <c r="F55" i="25"/>
  <c r="C55" i="25"/>
  <c r="P54" i="25"/>
  <c r="K54" i="25"/>
  <c r="F54" i="25"/>
  <c r="C54" i="25"/>
  <c r="P53" i="25"/>
  <c r="K53" i="25"/>
  <c r="F53" i="25"/>
  <c r="C53" i="25"/>
  <c r="P52" i="25"/>
  <c r="K52" i="25"/>
  <c r="F52" i="25"/>
  <c r="C52" i="25"/>
  <c r="P51" i="25"/>
  <c r="K51" i="25"/>
  <c r="F51" i="25"/>
  <c r="C51" i="25"/>
  <c r="P50" i="25"/>
  <c r="K50" i="25"/>
  <c r="F50" i="25"/>
  <c r="C50" i="25"/>
  <c r="P49" i="25"/>
  <c r="K49" i="25"/>
  <c r="F49" i="25"/>
  <c r="C49" i="25"/>
  <c r="P48" i="25"/>
  <c r="K48" i="25"/>
  <c r="F48" i="25"/>
  <c r="C48" i="25"/>
  <c r="P47" i="25"/>
  <c r="K47" i="25"/>
  <c r="F47" i="25"/>
  <c r="C47" i="25"/>
  <c r="P46" i="25"/>
  <c r="K46" i="25"/>
  <c r="F46" i="25"/>
  <c r="C46" i="25"/>
  <c r="P45" i="25"/>
  <c r="K45" i="25"/>
  <c r="F45" i="25"/>
  <c r="C45" i="25"/>
  <c r="P44" i="25"/>
  <c r="K44" i="25"/>
  <c r="F44" i="25"/>
  <c r="C44" i="25"/>
  <c r="P43" i="25"/>
  <c r="K43" i="25"/>
  <c r="F43" i="25"/>
  <c r="C43" i="25"/>
  <c r="P42" i="25"/>
  <c r="K42" i="25"/>
  <c r="F42" i="25"/>
  <c r="C42" i="25"/>
  <c r="P41" i="25"/>
  <c r="K41" i="25"/>
  <c r="F41" i="25"/>
  <c r="C41" i="25"/>
  <c r="P40" i="25"/>
  <c r="K40" i="25"/>
  <c r="F40" i="25"/>
  <c r="C40" i="25"/>
  <c r="P39" i="25"/>
  <c r="K39" i="25"/>
  <c r="F39" i="25"/>
  <c r="C39" i="25"/>
  <c r="P38" i="25"/>
  <c r="K38" i="25"/>
  <c r="F38" i="25"/>
  <c r="C38" i="25"/>
  <c r="P37" i="25"/>
  <c r="K37" i="25"/>
  <c r="F37" i="25"/>
  <c r="C37" i="25"/>
  <c r="P36" i="25"/>
  <c r="K36" i="25"/>
  <c r="F36" i="25"/>
  <c r="C36" i="25"/>
  <c r="P35" i="25"/>
  <c r="K35" i="25"/>
  <c r="F35" i="25"/>
  <c r="C35" i="25"/>
  <c r="P34" i="25"/>
  <c r="K34" i="25"/>
  <c r="F34" i="25"/>
  <c r="C34" i="25"/>
  <c r="P33" i="25"/>
  <c r="K33" i="25"/>
  <c r="F33" i="25"/>
  <c r="C33" i="25"/>
  <c r="P32" i="25"/>
  <c r="K32" i="25"/>
  <c r="F32" i="25"/>
  <c r="C32" i="25"/>
  <c r="P31" i="25"/>
  <c r="K31" i="25"/>
  <c r="F31" i="25"/>
  <c r="C31" i="25"/>
  <c r="P30" i="25"/>
  <c r="K30" i="25"/>
  <c r="F30" i="25"/>
  <c r="C30" i="25"/>
  <c r="P29" i="25"/>
  <c r="K29" i="25"/>
  <c r="F29" i="25"/>
  <c r="C29" i="25"/>
  <c r="P28" i="25"/>
  <c r="K28" i="25"/>
  <c r="F28" i="25"/>
  <c r="C28" i="25"/>
  <c r="P27" i="25"/>
  <c r="K27" i="25"/>
  <c r="F27" i="25"/>
  <c r="C27" i="25"/>
  <c r="P26" i="25"/>
  <c r="K26" i="25"/>
  <c r="F26" i="25"/>
  <c r="C26" i="25"/>
  <c r="P25" i="25"/>
  <c r="K25" i="25"/>
  <c r="F25" i="25"/>
  <c r="C25" i="25"/>
  <c r="P24" i="25"/>
  <c r="K24" i="25"/>
  <c r="F24" i="25"/>
  <c r="C24" i="25"/>
  <c r="P23" i="25"/>
  <c r="K23" i="25"/>
  <c r="F23" i="25"/>
  <c r="C23" i="25"/>
  <c r="P22" i="25"/>
  <c r="K22" i="25"/>
  <c r="F22" i="25"/>
  <c r="C22" i="25"/>
  <c r="P21" i="25"/>
  <c r="K21" i="25"/>
  <c r="F21" i="25"/>
  <c r="C21" i="25"/>
  <c r="P20" i="25"/>
  <c r="K20" i="25"/>
  <c r="F20" i="25"/>
  <c r="C20" i="25"/>
  <c r="P19" i="25"/>
  <c r="K19" i="25"/>
  <c r="F19" i="25"/>
  <c r="C19" i="25"/>
  <c r="P18" i="25"/>
  <c r="K18" i="25"/>
  <c r="F18" i="25"/>
  <c r="C18" i="25"/>
  <c r="P17" i="25"/>
  <c r="K17" i="25"/>
  <c r="F17" i="25"/>
  <c r="C17" i="25"/>
  <c r="P16" i="25"/>
  <c r="K16" i="25"/>
  <c r="F16" i="25"/>
  <c r="C16" i="25"/>
  <c r="P15" i="25"/>
  <c r="K15" i="25"/>
  <c r="F15" i="25"/>
  <c r="C15" i="25"/>
  <c r="P14" i="25"/>
  <c r="K14" i="25"/>
  <c r="F14" i="25"/>
  <c r="C14" i="25"/>
  <c r="P13" i="25"/>
  <c r="K13" i="25"/>
  <c r="F13" i="25"/>
  <c r="C13" i="25"/>
  <c r="P12" i="25"/>
  <c r="K12" i="25"/>
  <c r="F12" i="25"/>
  <c r="C12" i="25"/>
  <c r="P11" i="25"/>
  <c r="K11" i="25"/>
  <c r="F11" i="25"/>
  <c r="C11" i="25"/>
  <c r="P10" i="25"/>
  <c r="K10" i="25"/>
  <c r="F10" i="25"/>
  <c r="C10" i="25"/>
  <c r="P9" i="25"/>
  <c r="K9" i="25"/>
  <c r="F9" i="25"/>
  <c r="C9" i="25"/>
  <c r="P8" i="25"/>
  <c r="K8" i="25"/>
  <c r="F8" i="25"/>
  <c r="C8" i="25"/>
  <c r="P7" i="25"/>
  <c r="K7" i="25"/>
  <c r="F7" i="25"/>
  <c r="C7" i="25"/>
  <c r="P6" i="25"/>
  <c r="K6" i="25"/>
  <c r="F6" i="25"/>
  <c r="C6" i="25"/>
  <c r="P4" i="25"/>
  <c r="O4" i="25"/>
  <c r="N4" i="25"/>
  <c r="M4" i="25"/>
  <c r="L4" i="25"/>
  <c r="K4" i="25"/>
  <c r="J4" i="25"/>
  <c r="AB5" i="16" s="1"/>
  <c r="I4" i="25"/>
  <c r="AA5" i="16" s="1"/>
  <c r="H4" i="25"/>
  <c r="Z5" i="16" s="1"/>
  <c r="G4" i="25"/>
  <c r="AC5" i="16" s="1"/>
  <c r="P3" i="25"/>
  <c r="O3" i="25"/>
  <c r="N3" i="25"/>
  <c r="M3" i="25"/>
  <c r="L3" i="25"/>
  <c r="K3" i="25"/>
  <c r="J3" i="25"/>
  <c r="AB4" i="16" s="1"/>
  <c r="I3" i="25"/>
  <c r="AA4" i="16" s="1"/>
  <c r="H3" i="25"/>
  <c r="Z4" i="16" s="1"/>
  <c r="G3" i="25"/>
  <c r="AC4" i="16" s="1"/>
  <c r="P2" i="25"/>
  <c r="O2" i="25"/>
  <c r="N2" i="25"/>
  <c r="M2" i="25"/>
  <c r="L2" i="25"/>
  <c r="K2" i="25"/>
  <c r="J2" i="25"/>
  <c r="I2" i="25"/>
  <c r="AA6" i="16" s="1"/>
  <c r="H2" i="25"/>
  <c r="Z6" i="16" s="1"/>
  <c r="G2" i="25"/>
  <c r="AC6" i="16" s="1"/>
  <c r="P99" i="24"/>
  <c r="K99" i="24"/>
  <c r="F99" i="24"/>
  <c r="C99" i="24"/>
  <c r="P98" i="24"/>
  <c r="K98" i="24"/>
  <c r="F98" i="24"/>
  <c r="C98" i="24"/>
  <c r="P97" i="24"/>
  <c r="K97" i="24"/>
  <c r="F97" i="24"/>
  <c r="C97" i="24"/>
  <c r="P96" i="24"/>
  <c r="K96" i="24"/>
  <c r="F96" i="24"/>
  <c r="C96" i="24"/>
  <c r="P95" i="24"/>
  <c r="K95" i="24"/>
  <c r="F95" i="24"/>
  <c r="C95" i="24"/>
  <c r="P94" i="24"/>
  <c r="K94" i="24"/>
  <c r="F94" i="24"/>
  <c r="C94" i="24"/>
  <c r="P93" i="24"/>
  <c r="K93" i="24"/>
  <c r="F93" i="24"/>
  <c r="C93" i="24"/>
  <c r="P92" i="24"/>
  <c r="K92" i="24"/>
  <c r="F92" i="24"/>
  <c r="C92" i="24"/>
  <c r="P91" i="24"/>
  <c r="K91" i="24"/>
  <c r="F91" i="24"/>
  <c r="C91" i="24"/>
  <c r="P90" i="24"/>
  <c r="K90" i="24"/>
  <c r="F90" i="24"/>
  <c r="C90" i="24"/>
  <c r="P89" i="24"/>
  <c r="K89" i="24"/>
  <c r="F89" i="24"/>
  <c r="C89" i="24"/>
  <c r="P88" i="24"/>
  <c r="K88" i="24"/>
  <c r="F88" i="24"/>
  <c r="C88" i="24"/>
  <c r="P87" i="24"/>
  <c r="K87" i="24"/>
  <c r="F87" i="24"/>
  <c r="C87" i="24"/>
  <c r="P86" i="24"/>
  <c r="K86" i="24"/>
  <c r="F86" i="24"/>
  <c r="C86" i="24"/>
  <c r="P85" i="24"/>
  <c r="K85" i="24"/>
  <c r="F85" i="24"/>
  <c r="C85" i="24"/>
  <c r="P84" i="24"/>
  <c r="K84" i="24"/>
  <c r="F84" i="24"/>
  <c r="C84" i="24"/>
  <c r="P83" i="24"/>
  <c r="K83" i="24"/>
  <c r="F83" i="24"/>
  <c r="C83" i="24"/>
  <c r="P82" i="24"/>
  <c r="K82" i="24"/>
  <c r="F82" i="24"/>
  <c r="C82" i="24"/>
  <c r="P81" i="24"/>
  <c r="K81" i="24"/>
  <c r="F81" i="24"/>
  <c r="C81" i="24"/>
  <c r="P80" i="24"/>
  <c r="K80" i="24"/>
  <c r="F80" i="24"/>
  <c r="C80" i="24"/>
  <c r="P79" i="24"/>
  <c r="K79" i="24"/>
  <c r="F79" i="24"/>
  <c r="C79" i="24"/>
  <c r="P78" i="24"/>
  <c r="K78" i="24"/>
  <c r="F78" i="24"/>
  <c r="C78" i="24"/>
  <c r="P77" i="24"/>
  <c r="K77" i="24"/>
  <c r="F77" i="24"/>
  <c r="C77" i="24"/>
  <c r="P76" i="24"/>
  <c r="K76" i="24"/>
  <c r="F76" i="24"/>
  <c r="C76" i="24"/>
  <c r="P75" i="24"/>
  <c r="K75" i="24"/>
  <c r="F75" i="24"/>
  <c r="C75" i="24"/>
  <c r="P74" i="24"/>
  <c r="K74" i="24"/>
  <c r="F74" i="24"/>
  <c r="C74" i="24"/>
  <c r="P73" i="24"/>
  <c r="K73" i="24"/>
  <c r="F73" i="24"/>
  <c r="C73" i="24"/>
  <c r="P72" i="24"/>
  <c r="K72" i="24"/>
  <c r="F72" i="24"/>
  <c r="C72" i="24"/>
  <c r="P71" i="24"/>
  <c r="K71" i="24"/>
  <c r="F71" i="24"/>
  <c r="C71" i="24"/>
  <c r="P70" i="24"/>
  <c r="K70" i="24"/>
  <c r="F70" i="24"/>
  <c r="C70" i="24"/>
  <c r="P69" i="24"/>
  <c r="K69" i="24"/>
  <c r="F69" i="24"/>
  <c r="C69" i="24"/>
  <c r="P68" i="24"/>
  <c r="K68" i="24"/>
  <c r="F68" i="24"/>
  <c r="C68" i="24"/>
  <c r="P67" i="24"/>
  <c r="K67" i="24"/>
  <c r="F67" i="24"/>
  <c r="C67" i="24"/>
  <c r="P66" i="24"/>
  <c r="K66" i="24"/>
  <c r="F66" i="24"/>
  <c r="C66" i="24"/>
  <c r="P65" i="24"/>
  <c r="K65" i="24"/>
  <c r="F65" i="24"/>
  <c r="C65" i="24"/>
  <c r="P64" i="24"/>
  <c r="K64" i="24"/>
  <c r="F64" i="24"/>
  <c r="C64" i="24"/>
  <c r="P63" i="24"/>
  <c r="K63" i="24"/>
  <c r="F63" i="24"/>
  <c r="C63" i="24"/>
  <c r="P62" i="24"/>
  <c r="K62" i="24"/>
  <c r="F62" i="24"/>
  <c r="C62" i="24"/>
  <c r="P61" i="24"/>
  <c r="K61" i="24"/>
  <c r="F61" i="24"/>
  <c r="C61" i="24"/>
  <c r="P60" i="24"/>
  <c r="K60" i="24"/>
  <c r="F60" i="24"/>
  <c r="C60" i="24"/>
  <c r="P59" i="24"/>
  <c r="K59" i="24"/>
  <c r="F59" i="24"/>
  <c r="C59" i="24"/>
  <c r="P58" i="24"/>
  <c r="K58" i="24"/>
  <c r="F58" i="24"/>
  <c r="C58" i="24"/>
  <c r="P57" i="24"/>
  <c r="K57" i="24"/>
  <c r="F57" i="24"/>
  <c r="C57" i="24"/>
  <c r="P56" i="24"/>
  <c r="K56" i="24"/>
  <c r="F56" i="24"/>
  <c r="C56" i="24"/>
  <c r="P55" i="24"/>
  <c r="K55" i="24"/>
  <c r="F55" i="24"/>
  <c r="C55" i="24"/>
  <c r="P54" i="24"/>
  <c r="K54" i="24"/>
  <c r="F54" i="24"/>
  <c r="C54" i="24"/>
  <c r="P53" i="24"/>
  <c r="K53" i="24"/>
  <c r="F53" i="24"/>
  <c r="C53" i="24"/>
  <c r="P52" i="24"/>
  <c r="K52" i="24"/>
  <c r="F52" i="24"/>
  <c r="C52" i="24"/>
  <c r="P51" i="24"/>
  <c r="K51" i="24"/>
  <c r="F51" i="24"/>
  <c r="C51" i="24"/>
  <c r="P50" i="24"/>
  <c r="K50" i="24"/>
  <c r="F50" i="24"/>
  <c r="C50" i="24"/>
  <c r="P49" i="24"/>
  <c r="K49" i="24"/>
  <c r="F49" i="24"/>
  <c r="C49" i="24"/>
  <c r="P48" i="24"/>
  <c r="K48" i="24"/>
  <c r="F48" i="24"/>
  <c r="C48" i="24"/>
  <c r="P47" i="24"/>
  <c r="K47" i="24"/>
  <c r="F47" i="24"/>
  <c r="C47" i="24"/>
  <c r="P46" i="24"/>
  <c r="K46" i="24"/>
  <c r="F46" i="24"/>
  <c r="C46" i="24"/>
  <c r="P45" i="24"/>
  <c r="K45" i="24"/>
  <c r="F45" i="24"/>
  <c r="C45" i="24"/>
  <c r="P44" i="24"/>
  <c r="K44" i="24"/>
  <c r="F44" i="24"/>
  <c r="C44" i="24"/>
  <c r="P43" i="24"/>
  <c r="K43" i="24"/>
  <c r="F43" i="24"/>
  <c r="C43" i="24"/>
  <c r="P42" i="24"/>
  <c r="K42" i="24"/>
  <c r="F42" i="24"/>
  <c r="C42" i="24"/>
  <c r="P41" i="24"/>
  <c r="K41" i="24"/>
  <c r="F41" i="24"/>
  <c r="C41" i="24"/>
  <c r="P40" i="24"/>
  <c r="K40" i="24"/>
  <c r="F40" i="24"/>
  <c r="C40" i="24"/>
  <c r="P39" i="24"/>
  <c r="K39" i="24"/>
  <c r="F39" i="24"/>
  <c r="C39" i="24"/>
  <c r="P38" i="24"/>
  <c r="K38" i="24"/>
  <c r="F38" i="24"/>
  <c r="C38" i="24"/>
  <c r="P37" i="24"/>
  <c r="K37" i="24"/>
  <c r="F37" i="24"/>
  <c r="C37" i="24"/>
  <c r="P36" i="24"/>
  <c r="K36" i="24"/>
  <c r="F36" i="24"/>
  <c r="C36" i="24"/>
  <c r="P35" i="24"/>
  <c r="K35" i="24"/>
  <c r="F35" i="24"/>
  <c r="C35" i="24"/>
  <c r="P34" i="24"/>
  <c r="K34" i="24"/>
  <c r="F34" i="24"/>
  <c r="C34" i="24"/>
  <c r="P33" i="24"/>
  <c r="K33" i="24"/>
  <c r="F33" i="24"/>
  <c r="C33" i="24"/>
  <c r="P32" i="24"/>
  <c r="K32" i="24"/>
  <c r="F32" i="24"/>
  <c r="C32" i="24"/>
  <c r="P31" i="24"/>
  <c r="K31" i="24"/>
  <c r="F31" i="24"/>
  <c r="C31" i="24"/>
  <c r="P30" i="24"/>
  <c r="K30" i="24"/>
  <c r="F30" i="24"/>
  <c r="C30" i="24"/>
  <c r="P29" i="24"/>
  <c r="K29" i="24"/>
  <c r="F29" i="24"/>
  <c r="C29" i="24"/>
  <c r="P28" i="24"/>
  <c r="K28" i="24"/>
  <c r="F28" i="24"/>
  <c r="C28" i="24"/>
  <c r="P27" i="24"/>
  <c r="K27" i="24"/>
  <c r="F27" i="24"/>
  <c r="C27" i="24"/>
  <c r="P26" i="24"/>
  <c r="K26" i="24"/>
  <c r="F26" i="24"/>
  <c r="C26" i="24"/>
  <c r="P25" i="24"/>
  <c r="K25" i="24"/>
  <c r="F25" i="24"/>
  <c r="C25" i="24"/>
  <c r="P24" i="24"/>
  <c r="K24" i="24"/>
  <c r="F24" i="24"/>
  <c r="C24" i="24"/>
  <c r="P23" i="24"/>
  <c r="K23" i="24"/>
  <c r="F23" i="24"/>
  <c r="C23" i="24"/>
  <c r="P22" i="24"/>
  <c r="K22" i="24"/>
  <c r="F22" i="24"/>
  <c r="C22" i="24"/>
  <c r="P21" i="24"/>
  <c r="K21" i="24"/>
  <c r="F21" i="24"/>
  <c r="C21" i="24"/>
  <c r="P20" i="24"/>
  <c r="K20" i="24"/>
  <c r="F20" i="24"/>
  <c r="C20" i="24"/>
  <c r="P19" i="24"/>
  <c r="K19" i="24"/>
  <c r="F19" i="24"/>
  <c r="C19" i="24"/>
  <c r="P18" i="24"/>
  <c r="K18" i="24"/>
  <c r="F18" i="24"/>
  <c r="C18" i="24"/>
  <c r="P17" i="24"/>
  <c r="K17" i="24"/>
  <c r="F17" i="24"/>
  <c r="C17" i="24"/>
  <c r="P16" i="24"/>
  <c r="K16" i="24"/>
  <c r="F16" i="24"/>
  <c r="C16" i="24"/>
  <c r="P15" i="24"/>
  <c r="K15" i="24"/>
  <c r="F15" i="24"/>
  <c r="C15" i="24"/>
  <c r="P14" i="24"/>
  <c r="K14" i="24"/>
  <c r="F14" i="24"/>
  <c r="C14" i="24"/>
  <c r="P13" i="24"/>
  <c r="K13" i="24"/>
  <c r="F13" i="24"/>
  <c r="C13" i="24"/>
  <c r="P12" i="24"/>
  <c r="K12" i="24"/>
  <c r="F12" i="24"/>
  <c r="C12" i="24"/>
  <c r="P11" i="24"/>
  <c r="K11" i="24"/>
  <c r="F11" i="24"/>
  <c r="C11" i="24"/>
  <c r="P10" i="24"/>
  <c r="K10" i="24"/>
  <c r="F10" i="24"/>
  <c r="C10" i="24"/>
  <c r="P9" i="24"/>
  <c r="K9" i="24"/>
  <c r="F9" i="24"/>
  <c r="C9" i="24"/>
  <c r="P8" i="24"/>
  <c r="K8" i="24"/>
  <c r="F8" i="24"/>
  <c r="C8" i="24"/>
  <c r="P7" i="24"/>
  <c r="K7" i="24"/>
  <c r="F7" i="24"/>
  <c r="C7" i="24"/>
  <c r="P6" i="24"/>
  <c r="K6" i="24"/>
  <c r="F6" i="24"/>
  <c r="C6" i="24"/>
  <c r="P4" i="24"/>
  <c r="O4" i="24"/>
  <c r="N4" i="24"/>
  <c r="M4" i="24"/>
  <c r="L4" i="24"/>
  <c r="K4" i="24"/>
  <c r="J4" i="24"/>
  <c r="X5" i="16" s="1"/>
  <c r="I4" i="24"/>
  <c r="W5" i="16" s="1"/>
  <c r="H4" i="24"/>
  <c r="V5" i="16" s="1"/>
  <c r="G4" i="24"/>
  <c r="Y5" i="16" s="1"/>
  <c r="P3" i="24"/>
  <c r="O3" i="24"/>
  <c r="N3" i="24"/>
  <c r="M3" i="24"/>
  <c r="L3" i="24"/>
  <c r="K3" i="24"/>
  <c r="J3" i="24"/>
  <c r="X4" i="16" s="1"/>
  <c r="I3" i="24"/>
  <c r="W4" i="16" s="1"/>
  <c r="H3" i="24"/>
  <c r="V4" i="16" s="1"/>
  <c r="G3" i="24"/>
  <c r="Y4" i="16" s="1"/>
  <c r="P2" i="24"/>
  <c r="O2" i="24"/>
  <c r="N2" i="24"/>
  <c r="M2" i="24"/>
  <c r="L2" i="24"/>
  <c r="K2" i="24"/>
  <c r="J2" i="24"/>
  <c r="I2" i="24"/>
  <c r="H2" i="24"/>
  <c r="G2" i="24"/>
  <c r="Y6" i="16" s="1"/>
  <c r="P99" i="23"/>
  <c r="K99" i="23"/>
  <c r="F99" i="23"/>
  <c r="C99" i="23"/>
  <c r="P98" i="23"/>
  <c r="K98" i="23"/>
  <c r="F98" i="23"/>
  <c r="C98" i="23"/>
  <c r="P97" i="23"/>
  <c r="K97" i="23"/>
  <c r="F97" i="23"/>
  <c r="C97" i="23"/>
  <c r="P96" i="23"/>
  <c r="K96" i="23"/>
  <c r="F96" i="23"/>
  <c r="C96" i="23"/>
  <c r="P95" i="23"/>
  <c r="K95" i="23"/>
  <c r="F95" i="23"/>
  <c r="C95" i="23"/>
  <c r="P94" i="23"/>
  <c r="K94" i="23"/>
  <c r="F94" i="23"/>
  <c r="C94" i="23"/>
  <c r="P93" i="23"/>
  <c r="K93" i="23"/>
  <c r="F93" i="23"/>
  <c r="C93" i="23"/>
  <c r="P92" i="23"/>
  <c r="K92" i="23"/>
  <c r="F92" i="23"/>
  <c r="C92" i="23"/>
  <c r="P91" i="23"/>
  <c r="K91" i="23"/>
  <c r="F91" i="23"/>
  <c r="C91" i="23"/>
  <c r="P90" i="23"/>
  <c r="K90" i="23"/>
  <c r="F90" i="23"/>
  <c r="C90" i="23"/>
  <c r="P89" i="23"/>
  <c r="K89" i="23"/>
  <c r="F89" i="23"/>
  <c r="C89" i="23"/>
  <c r="P88" i="23"/>
  <c r="K88" i="23"/>
  <c r="F88" i="23"/>
  <c r="C88" i="23"/>
  <c r="P87" i="23"/>
  <c r="K87" i="23"/>
  <c r="F87" i="23"/>
  <c r="C87" i="23"/>
  <c r="P86" i="23"/>
  <c r="K86" i="23"/>
  <c r="F86" i="23"/>
  <c r="C86" i="23"/>
  <c r="P85" i="23"/>
  <c r="K85" i="23"/>
  <c r="F85" i="23"/>
  <c r="C85" i="23"/>
  <c r="P84" i="23"/>
  <c r="K84" i="23"/>
  <c r="F84" i="23"/>
  <c r="C84" i="23"/>
  <c r="P83" i="23"/>
  <c r="K83" i="23"/>
  <c r="F83" i="23"/>
  <c r="C83" i="23"/>
  <c r="P82" i="23"/>
  <c r="K82" i="23"/>
  <c r="F82" i="23"/>
  <c r="C82" i="23"/>
  <c r="P81" i="23"/>
  <c r="K81" i="23"/>
  <c r="F81" i="23"/>
  <c r="C81" i="23"/>
  <c r="P80" i="23"/>
  <c r="K80" i="23"/>
  <c r="F80" i="23"/>
  <c r="C80" i="23"/>
  <c r="P79" i="23"/>
  <c r="K79" i="23"/>
  <c r="F79" i="23"/>
  <c r="C79" i="23"/>
  <c r="P78" i="23"/>
  <c r="K78" i="23"/>
  <c r="F78" i="23"/>
  <c r="C78" i="23"/>
  <c r="P77" i="23"/>
  <c r="K77" i="23"/>
  <c r="F77" i="23"/>
  <c r="C77" i="23"/>
  <c r="P76" i="23"/>
  <c r="K76" i="23"/>
  <c r="F76" i="23"/>
  <c r="C76" i="23"/>
  <c r="P75" i="23"/>
  <c r="K75" i="23"/>
  <c r="F75" i="23"/>
  <c r="C75" i="23"/>
  <c r="P74" i="23"/>
  <c r="K74" i="23"/>
  <c r="F74" i="23"/>
  <c r="C74" i="23"/>
  <c r="P73" i="23"/>
  <c r="K73" i="23"/>
  <c r="F73" i="23"/>
  <c r="C73" i="23"/>
  <c r="P72" i="23"/>
  <c r="K72" i="23"/>
  <c r="F72" i="23"/>
  <c r="C72" i="23"/>
  <c r="P71" i="23"/>
  <c r="K71" i="23"/>
  <c r="F71" i="23"/>
  <c r="C71" i="23"/>
  <c r="P70" i="23"/>
  <c r="K70" i="23"/>
  <c r="F70" i="23"/>
  <c r="C70" i="23"/>
  <c r="P69" i="23"/>
  <c r="K69" i="23"/>
  <c r="F69" i="23"/>
  <c r="C69" i="23"/>
  <c r="P68" i="23"/>
  <c r="K68" i="23"/>
  <c r="F68" i="23"/>
  <c r="C68" i="23"/>
  <c r="P67" i="23"/>
  <c r="K67" i="23"/>
  <c r="F67" i="23"/>
  <c r="C67" i="23"/>
  <c r="P66" i="23"/>
  <c r="K66" i="23"/>
  <c r="F66" i="23"/>
  <c r="C66" i="23"/>
  <c r="P65" i="23"/>
  <c r="K65" i="23"/>
  <c r="F65" i="23"/>
  <c r="C65" i="23"/>
  <c r="P64" i="23"/>
  <c r="K64" i="23"/>
  <c r="F64" i="23"/>
  <c r="C64" i="23"/>
  <c r="P63" i="23"/>
  <c r="K63" i="23"/>
  <c r="F63" i="23"/>
  <c r="C63" i="23"/>
  <c r="P62" i="23"/>
  <c r="K62" i="23"/>
  <c r="F62" i="23"/>
  <c r="C62" i="23"/>
  <c r="P61" i="23"/>
  <c r="K61" i="23"/>
  <c r="F61" i="23"/>
  <c r="C61" i="23"/>
  <c r="P60" i="23"/>
  <c r="K60" i="23"/>
  <c r="F60" i="23"/>
  <c r="C60" i="23"/>
  <c r="P59" i="23"/>
  <c r="K59" i="23"/>
  <c r="F59" i="23"/>
  <c r="C59" i="23"/>
  <c r="P58" i="23"/>
  <c r="K58" i="23"/>
  <c r="F58" i="23"/>
  <c r="C58" i="23"/>
  <c r="P57" i="23"/>
  <c r="K57" i="23"/>
  <c r="F57" i="23"/>
  <c r="C57" i="23"/>
  <c r="P56" i="23"/>
  <c r="K56" i="23"/>
  <c r="F56" i="23"/>
  <c r="C56" i="23"/>
  <c r="P55" i="23"/>
  <c r="K55" i="23"/>
  <c r="F55" i="23"/>
  <c r="C55" i="23"/>
  <c r="P54" i="23"/>
  <c r="K54" i="23"/>
  <c r="F54" i="23"/>
  <c r="C54" i="23"/>
  <c r="P53" i="23"/>
  <c r="K53" i="23"/>
  <c r="F53" i="23"/>
  <c r="C53" i="23"/>
  <c r="P52" i="23"/>
  <c r="K52" i="23"/>
  <c r="F52" i="23"/>
  <c r="C52" i="23"/>
  <c r="P51" i="23"/>
  <c r="K51" i="23"/>
  <c r="F51" i="23"/>
  <c r="C51" i="23"/>
  <c r="P50" i="23"/>
  <c r="K50" i="23"/>
  <c r="F50" i="23"/>
  <c r="C50" i="23"/>
  <c r="P49" i="23"/>
  <c r="K49" i="23"/>
  <c r="F49" i="23"/>
  <c r="C49" i="23"/>
  <c r="P48" i="23"/>
  <c r="K48" i="23"/>
  <c r="F48" i="23"/>
  <c r="C48" i="23"/>
  <c r="P47" i="23"/>
  <c r="K47" i="23"/>
  <c r="F47" i="23"/>
  <c r="C47" i="23"/>
  <c r="P46" i="23"/>
  <c r="K46" i="23"/>
  <c r="F46" i="23"/>
  <c r="C46" i="23"/>
  <c r="P45" i="23"/>
  <c r="K45" i="23"/>
  <c r="F45" i="23"/>
  <c r="C45" i="23"/>
  <c r="P44" i="23"/>
  <c r="K44" i="23"/>
  <c r="F44" i="23"/>
  <c r="C44" i="23"/>
  <c r="P43" i="23"/>
  <c r="K43" i="23"/>
  <c r="F43" i="23"/>
  <c r="C43" i="23"/>
  <c r="P42" i="23"/>
  <c r="K42" i="23"/>
  <c r="F42" i="23"/>
  <c r="C42" i="23"/>
  <c r="P41" i="23"/>
  <c r="K41" i="23"/>
  <c r="F41" i="23"/>
  <c r="C41" i="23"/>
  <c r="P40" i="23"/>
  <c r="K40" i="23"/>
  <c r="F40" i="23"/>
  <c r="C40" i="23"/>
  <c r="P39" i="23"/>
  <c r="K39" i="23"/>
  <c r="F39" i="23"/>
  <c r="C39" i="23"/>
  <c r="P38" i="23"/>
  <c r="K38" i="23"/>
  <c r="F38" i="23"/>
  <c r="C38" i="23"/>
  <c r="P37" i="23"/>
  <c r="K37" i="23"/>
  <c r="F37" i="23"/>
  <c r="C37" i="23"/>
  <c r="P36" i="23"/>
  <c r="K36" i="23"/>
  <c r="F36" i="23"/>
  <c r="C36" i="23"/>
  <c r="P35" i="23"/>
  <c r="K35" i="23"/>
  <c r="F35" i="23"/>
  <c r="C35" i="23"/>
  <c r="P34" i="23"/>
  <c r="K34" i="23"/>
  <c r="F34" i="23"/>
  <c r="C34" i="23"/>
  <c r="P33" i="23"/>
  <c r="K33" i="23"/>
  <c r="F33" i="23"/>
  <c r="C33" i="23"/>
  <c r="P32" i="23"/>
  <c r="K32" i="23"/>
  <c r="F32" i="23"/>
  <c r="C32" i="23"/>
  <c r="P31" i="23"/>
  <c r="K31" i="23"/>
  <c r="F31" i="23"/>
  <c r="C31" i="23"/>
  <c r="P30" i="23"/>
  <c r="K30" i="23"/>
  <c r="F30" i="23"/>
  <c r="C30" i="23"/>
  <c r="P29" i="23"/>
  <c r="K29" i="23"/>
  <c r="F29" i="23"/>
  <c r="C29" i="23"/>
  <c r="P28" i="23"/>
  <c r="K28" i="23"/>
  <c r="F28" i="23"/>
  <c r="C28" i="23"/>
  <c r="P27" i="23"/>
  <c r="K27" i="23"/>
  <c r="F27" i="23"/>
  <c r="C27" i="23"/>
  <c r="P26" i="23"/>
  <c r="K26" i="23"/>
  <c r="F26" i="23"/>
  <c r="C26" i="23"/>
  <c r="P25" i="23"/>
  <c r="K25" i="23"/>
  <c r="F25" i="23"/>
  <c r="C25" i="23"/>
  <c r="P24" i="23"/>
  <c r="K24" i="23"/>
  <c r="F24" i="23"/>
  <c r="C24" i="23"/>
  <c r="P23" i="23"/>
  <c r="K23" i="23"/>
  <c r="F23" i="23"/>
  <c r="C23" i="23"/>
  <c r="P22" i="23"/>
  <c r="K22" i="23"/>
  <c r="F22" i="23"/>
  <c r="C22" i="23"/>
  <c r="P21" i="23"/>
  <c r="K21" i="23"/>
  <c r="F21" i="23"/>
  <c r="C21" i="23"/>
  <c r="P20" i="23"/>
  <c r="K20" i="23"/>
  <c r="F20" i="23"/>
  <c r="C20" i="23"/>
  <c r="P19" i="23"/>
  <c r="K19" i="23"/>
  <c r="F19" i="23"/>
  <c r="C19" i="23"/>
  <c r="P18" i="23"/>
  <c r="K18" i="23"/>
  <c r="F18" i="23"/>
  <c r="C18" i="23"/>
  <c r="P17" i="23"/>
  <c r="K17" i="23"/>
  <c r="F17" i="23"/>
  <c r="C17" i="23"/>
  <c r="P16" i="23"/>
  <c r="K16" i="23"/>
  <c r="F16" i="23"/>
  <c r="C16" i="23"/>
  <c r="P15" i="23"/>
  <c r="K15" i="23"/>
  <c r="F15" i="23"/>
  <c r="C15" i="23"/>
  <c r="P14" i="23"/>
  <c r="K14" i="23"/>
  <c r="F14" i="23"/>
  <c r="C14" i="23"/>
  <c r="P13" i="23"/>
  <c r="K13" i="23"/>
  <c r="F13" i="23"/>
  <c r="C13" i="23"/>
  <c r="P12" i="23"/>
  <c r="K12" i="23"/>
  <c r="F12" i="23"/>
  <c r="C12" i="23"/>
  <c r="P11" i="23"/>
  <c r="K11" i="23"/>
  <c r="F11" i="23"/>
  <c r="C11" i="23"/>
  <c r="P10" i="23"/>
  <c r="K10" i="23"/>
  <c r="F10" i="23"/>
  <c r="C10" i="23"/>
  <c r="P9" i="23"/>
  <c r="K9" i="23"/>
  <c r="F9" i="23"/>
  <c r="C9" i="23"/>
  <c r="P8" i="23"/>
  <c r="K8" i="23"/>
  <c r="F8" i="23"/>
  <c r="C8" i="23"/>
  <c r="P7" i="23"/>
  <c r="K7" i="23"/>
  <c r="F7" i="23"/>
  <c r="C7" i="23"/>
  <c r="P6" i="23"/>
  <c r="K6" i="23"/>
  <c r="F6" i="23"/>
  <c r="C6" i="23"/>
  <c r="P4" i="23"/>
  <c r="O4" i="23"/>
  <c r="N4" i="23"/>
  <c r="M4" i="23"/>
  <c r="L4" i="23"/>
  <c r="K4" i="23"/>
  <c r="J4" i="23"/>
  <c r="T5" i="16" s="1"/>
  <c r="I4" i="23"/>
  <c r="S5" i="16" s="1"/>
  <c r="H4" i="23"/>
  <c r="R5" i="16" s="1"/>
  <c r="G4" i="23"/>
  <c r="U5" i="16" s="1"/>
  <c r="P3" i="23"/>
  <c r="O3" i="23"/>
  <c r="N3" i="23"/>
  <c r="M3" i="23"/>
  <c r="L3" i="23"/>
  <c r="K3" i="23"/>
  <c r="J3" i="23"/>
  <c r="T4" i="16" s="1"/>
  <c r="I3" i="23"/>
  <c r="S4" i="16" s="1"/>
  <c r="H3" i="23"/>
  <c r="R4" i="16" s="1"/>
  <c r="G3" i="23"/>
  <c r="U4" i="16" s="1"/>
  <c r="P2" i="23"/>
  <c r="O2" i="23"/>
  <c r="N2" i="23"/>
  <c r="M2" i="23"/>
  <c r="L2" i="23"/>
  <c r="K2" i="23"/>
  <c r="J2" i="23"/>
  <c r="I2" i="23"/>
  <c r="W6" i="16" s="1"/>
  <c r="H2" i="23"/>
  <c r="V6" i="16" s="1"/>
  <c r="G2" i="23"/>
  <c r="U6" i="16" s="1"/>
  <c r="P99" i="22"/>
  <c r="K99" i="22"/>
  <c r="F99" i="22"/>
  <c r="C99" i="22"/>
  <c r="P98" i="22"/>
  <c r="K98" i="22"/>
  <c r="F98" i="22"/>
  <c r="C98" i="22"/>
  <c r="P97" i="22"/>
  <c r="K97" i="22"/>
  <c r="F97" i="22"/>
  <c r="C97" i="22"/>
  <c r="P96" i="22"/>
  <c r="K96" i="22"/>
  <c r="F96" i="22"/>
  <c r="C96" i="22"/>
  <c r="P95" i="22"/>
  <c r="K95" i="22"/>
  <c r="F95" i="22"/>
  <c r="C95" i="22"/>
  <c r="P94" i="22"/>
  <c r="K94" i="22"/>
  <c r="F94" i="22"/>
  <c r="C94" i="22"/>
  <c r="P93" i="22"/>
  <c r="K93" i="22"/>
  <c r="F93" i="22"/>
  <c r="C93" i="22"/>
  <c r="P92" i="22"/>
  <c r="K92" i="22"/>
  <c r="F92" i="22"/>
  <c r="C92" i="22"/>
  <c r="P91" i="22"/>
  <c r="K91" i="22"/>
  <c r="F91" i="22"/>
  <c r="C91" i="22"/>
  <c r="P90" i="22"/>
  <c r="K90" i="22"/>
  <c r="F90" i="22"/>
  <c r="C90" i="22"/>
  <c r="P89" i="22"/>
  <c r="K89" i="22"/>
  <c r="F89" i="22"/>
  <c r="C89" i="22"/>
  <c r="P88" i="22"/>
  <c r="K88" i="22"/>
  <c r="F88" i="22"/>
  <c r="C88" i="22"/>
  <c r="P87" i="22"/>
  <c r="K87" i="22"/>
  <c r="F87" i="22"/>
  <c r="C87" i="22"/>
  <c r="P86" i="22"/>
  <c r="K86" i="22"/>
  <c r="F86" i="22"/>
  <c r="C86" i="22"/>
  <c r="P85" i="22"/>
  <c r="K85" i="22"/>
  <c r="F85" i="22"/>
  <c r="C85" i="22"/>
  <c r="P84" i="22"/>
  <c r="K84" i="22"/>
  <c r="F84" i="22"/>
  <c r="C84" i="22"/>
  <c r="P83" i="22"/>
  <c r="K83" i="22"/>
  <c r="F83" i="22"/>
  <c r="C83" i="22"/>
  <c r="P82" i="22"/>
  <c r="K82" i="22"/>
  <c r="F82" i="22"/>
  <c r="C82" i="22"/>
  <c r="P81" i="22"/>
  <c r="K81" i="22"/>
  <c r="F81" i="22"/>
  <c r="C81" i="22"/>
  <c r="P80" i="22"/>
  <c r="K80" i="22"/>
  <c r="F80" i="22"/>
  <c r="C80" i="22"/>
  <c r="P79" i="22"/>
  <c r="K79" i="22"/>
  <c r="F79" i="22"/>
  <c r="C79" i="22"/>
  <c r="P78" i="22"/>
  <c r="K78" i="22"/>
  <c r="F78" i="22"/>
  <c r="C78" i="22"/>
  <c r="P77" i="22"/>
  <c r="K77" i="22"/>
  <c r="F77" i="22"/>
  <c r="C77" i="22"/>
  <c r="P76" i="22"/>
  <c r="K76" i="22"/>
  <c r="F76" i="22"/>
  <c r="C76" i="22"/>
  <c r="P75" i="22"/>
  <c r="K75" i="22"/>
  <c r="F75" i="22"/>
  <c r="C75" i="22"/>
  <c r="P74" i="22"/>
  <c r="K74" i="22"/>
  <c r="F74" i="22"/>
  <c r="C74" i="22"/>
  <c r="P73" i="22"/>
  <c r="K73" i="22"/>
  <c r="F73" i="22"/>
  <c r="C73" i="22"/>
  <c r="P72" i="22"/>
  <c r="K72" i="22"/>
  <c r="F72" i="22"/>
  <c r="C72" i="22"/>
  <c r="P71" i="22"/>
  <c r="K71" i="22"/>
  <c r="F71" i="22"/>
  <c r="C71" i="22"/>
  <c r="P70" i="22"/>
  <c r="K70" i="22"/>
  <c r="F70" i="22"/>
  <c r="C70" i="22"/>
  <c r="P69" i="22"/>
  <c r="K69" i="22"/>
  <c r="F69" i="22"/>
  <c r="C69" i="22"/>
  <c r="P68" i="22"/>
  <c r="K68" i="22"/>
  <c r="F68" i="22"/>
  <c r="C68" i="22"/>
  <c r="P67" i="22"/>
  <c r="K67" i="22"/>
  <c r="F67" i="22"/>
  <c r="C67" i="22"/>
  <c r="P66" i="22"/>
  <c r="K66" i="22"/>
  <c r="F66" i="22"/>
  <c r="C66" i="22"/>
  <c r="P65" i="22"/>
  <c r="K65" i="22"/>
  <c r="F65" i="22"/>
  <c r="C65" i="22"/>
  <c r="P64" i="22"/>
  <c r="K64" i="22"/>
  <c r="F64" i="22"/>
  <c r="C64" i="22"/>
  <c r="P63" i="22"/>
  <c r="K63" i="22"/>
  <c r="F63" i="22"/>
  <c r="C63" i="22"/>
  <c r="P62" i="22"/>
  <c r="K62" i="22"/>
  <c r="F62" i="22"/>
  <c r="C62" i="22"/>
  <c r="P61" i="22"/>
  <c r="K61" i="22"/>
  <c r="F61" i="22"/>
  <c r="C61" i="22"/>
  <c r="P60" i="22"/>
  <c r="K60" i="22"/>
  <c r="F60" i="22"/>
  <c r="C60" i="22"/>
  <c r="P59" i="22"/>
  <c r="K59" i="22"/>
  <c r="F59" i="22"/>
  <c r="C59" i="22"/>
  <c r="P58" i="22"/>
  <c r="K58" i="22"/>
  <c r="F58" i="22"/>
  <c r="C58" i="22"/>
  <c r="P57" i="22"/>
  <c r="K57" i="22"/>
  <c r="F57" i="22"/>
  <c r="C57" i="22"/>
  <c r="P56" i="22"/>
  <c r="K56" i="22"/>
  <c r="F56" i="22"/>
  <c r="C56" i="22"/>
  <c r="P55" i="22"/>
  <c r="K55" i="22"/>
  <c r="F55" i="22"/>
  <c r="C55" i="22"/>
  <c r="P54" i="22"/>
  <c r="K54" i="22"/>
  <c r="F54" i="22"/>
  <c r="C54" i="22"/>
  <c r="P53" i="22"/>
  <c r="K53" i="22"/>
  <c r="F53" i="22"/>
  <c r="C53" i="22"/>
  <c r="P52" i="22"/>
  <c r="K52" i="22"/>
  <c r="F52" i="22"/>
  <c r="C52" i="22"/>
  <c r="P51" i="22"/>
  <c r="K51" i="22"/>
  <c r="F51" i="22"/>
  <c r="C51" i="22"/>
  <c r="P50" i="22"/>
  <c r="K50" i="22"/>
  <c r="F50" i="22"/>
  <c r="C50" i="22"/>
  <c r="P49" i="22"/>
  <c r="K49" i="22"/>
  <c r="F49" i="22"/>
  <c r="C49" i="22"/>
  <c r="P48" i="22"/>
  <c r="K48" i="22"/>
  <c r="F48" i="22"/>
  <c r="C48" i="22"/>
  <c r="P47" i="22"/>
  <c r="K47" i="22"/>
  <c r="F47" i="22"/>
  <c r="C47" i="22"/>
  <c r="P46" i="22"/>
  <c r="K46" i="22"/>
  <c r="F46" i="22"/>
  <c r="C46" i="22"/>
  <c r="P45" i="22"/>
  <c r="K45" i="22"/>
  <c r="F45" i="22"/>
  <c r="C45" i="22"/>
  <c r="P44" i="22"/>
  <c r="K44" i="22"/>
  <c r="F44" i="22"/>
  <c r="C44" i="22"/>
  <c r="P43" i="22"/>
  <c r="K43" i="22"/>
  <c r="F43" i="22"/>
  <c r="C43" i="22"/>
  <c r="P42" i="22"/>
  <c r="K42" i="22"/>
  <c r="F42" i="22"/>
  <c r="C42" i="22"/>
  <c r="P41" i="22"/>
  <c r="K41" i="22"/>
  <c r="F41" i="22"/>
  <c r="C41" i="22"/>
  <c r="P40" i="22"/>
  <c r="K40" i="22"/>
  <c r="F40" i="22"/>
  <c r="C40" i="22"/>
  <c r="P39" i="22"/>
  <c r="K39" i="22"/>
  <c r="F39" i="22"/>
  <c r="C39" i="22"/>
  <c r="P38" i="22"/>
  <c r="K38" i="22"/>
  <c r="F38" i="22"/>
  <c r="C38" i="22"/>
  <c r="P37" i="22"/>
  <c r="K37" i="22"/>
  <c r="F37" i="22"/>
  <c r="C37" i="22"/>
  <c r="P36" i="22"/>
  <c r="K36" i="22"/>
  <c r="F36" i="22"/>
  <c r="C36" i="22"/>
  <c r="P35" i="22"/>
  <c r="K35" i="22"/>
  <c r="F35" i="22"/>
  <c r="C35" i="22"/>
  <c r="P34" i="22"/>
  <c r="K34" i="22"/>
  <c r="F34" i="22"/>
  <c r="C34" i="22"/>
  <c r="P33" i="22"/>
  <c r="K33" i="22"/>
  <c r="F33" i="22"/>
  <c r="C33" i="22"/>
  <c r="P32" i="22"/>
  <c r="K32" i="22"/>
  <c r="F32" i="22"/>
  <c r="C32" i="22"/>
  <c r="P31" i="22"/>
  <c r="K31" i="22"/>
  <c r="F31" i="22"/>
  <c r="C31" i="22"/>
  <c r="P30" i="22"/>
  <c r="K30" i="22"/>
  <c r="F30" i="22"/>
  <c r="C30" i="22"/>
  <c r="P29" i="22"/>
  <c r="K29" i="22"/>
  <c r="F29" i="22"/>
  <c r="C29" i="22"/>
  <c r="P28" i="22"/>
  <c r="K28" i="22"/>
  <c r="F28" i="22"/>
  <c r="C28" i="22"/>
  <c r="P27" i="22"/>
  <c r="K27" i="22"/>
  <c r="F27" i="22"/>
  <c r="C27" i="22"/>
  <c r="P26" i="22"/>
  <c r="K26" i="22"/>
  <c r="F26" i="22"/>
  <c r="C26" i="22"/>
  <c r="P25" i="22"/>
  <c r="K25" i="22"/>
  <c r="F25" i="22"/>
  <c r="C25" i="22"/>
  <c r="P24" i="22"/>
  <c r="K24" i="22"/>
  <c r="F24" i="22"/>
  <c r="C24" i="22"/>
  <c r="P23" i="22"/>
  <c r="K23" i="22"/>
  <c r="F23" i="22"/>
  <c r="C23" i="22"/>
  <c r="P22" i="22"/>
  <c r="K22" i="22"/>
  <c r="F22" i="22"/>
  <c r="C22" i="22"/>
  <c r="P21" i="22"/>
  <c r="K21" i="22"/>
  <c r="F21" i="22"/>
  <c r="C21" i="22"/>
  <c r="P20" i="22"/>
  <c r="K20" i="22"/>
  <c r="F20" i="22"/>
  <c r="C20" i="22"/>
  <c r="P19" i="22"/>
  <c r="K19" i="22"/>
  <c r="F19" i="22"/>
  <c r="C19" i="22"/>
  <c r="P18" i="22"/>
  <c r="K18" i="22"/>
  <c r="F18" i="22"/>
  <c r="C18" i="22"/>
  <c r="P17" i="22"/>
  <c r="K17" i="22"/>
  <c r="F17" i="22"/>
  <c r="C17" i="22"/>
  <c r="P16" i="22"/>
  <c r="K16" i="22"/>
  <c r="F16" i="22"/>
  <c r="C16" i="22"/>
  <c r="P15" i="22"/>
  <c r="K15" i="22"/>
  <c r="F15" i="22"/>
  <c r="C15" i="22"/>
  <c r="P14" i="22"/>
  <c r="K14" i="22"/>
  <c r="F14" i="22"/>
  <c r="C14" i="22"/>
  <c r="P13" i="22"/>
  <c r="K13" i="22"/>
  <c r="F13" i="22"/>
  <c r="C13" i="22"/>
  <c r="P12" i="22"/>
  <c r="K12" i="22"/>
  <c r="F12" i="22"/>
  <c r="C12" i="22"/>
  <c r="P11" i="22"/>
  <c r="K11" i="22"/>
  <c r="F11" i="22"/>
  <c r="C11" i="22"/>
  <c r="P10" i="22"/>
  <c r="K10" i="22"/>
  <c r="F10" i="22"/>
  <c r="C10" i="22"/>
  <c r="P9" i="22"/>
  <c r="K9" i="22"/>
  <c r="F9" i="22"/>
  <c r="C9" i="22"/>
  <c r="P8" i="22"/>
  <c r="K8" i="22"/>
  <c r="F8" i="22"/>
  <c r="C8" i="22"/>
  <c r="P7" i="22"/>
  <c r="K7" i="22"/>
  <c r="F7" i="22"/>
  <c r="C7" i="22"/>
  <c r="P6" i="22"/>
  <c r="K6" i="22"/>
  <c r="F6" i="22"/>
  <c r="C6" i="22"/>
  <c r="P4" i="22"/>
  <c r="O4" i="22"/>
  <c r="N4" i="22"/>
  <c r="M4" i="22"/>
  <c r="L4" i="22"/>
  <c r="K4" i="22"/>
  <c r="J4" i="22"/>
  <c r="P5" i="16" s="1"/>
  <c r="I4" i="22"/>
  <c r="O5" i="16" s="1"/>
  <c r="H4" i="22"/>
  <c r="N5" i="16" s="1"/>
  <c r="G4" i="22"/>
  <c r="Q5" i="16" s="1"/>
  <c r="P3" i="22"/>
  <c r="O3" i="22"/>
  <c r="N3" i="22"/>
  <c r="M3" i="22"/>
  <c r="L3" i="22"/>
  <c r="K3" i="22"/>
  <c r="J3" i="22"/>
  <c r="P4" i="16" s="1"/>
  <c r="I3" i="22"/>
  <c r="O4" i="16" s="1"/>
  <c r="H3" i="22"/>
  <c r="N4" i="16" s="1"/>
  <c r="G3" i="22"/>
  <c r="Q4" i="16" s="1"/>
  <c r="P2" i="22"/>
  <c r="O2" i="22"/>
  <c r="N2" i="22"/>
  <c r="M2" i="22"/>
  <c r="L2" i="22"/>
  <c r="K2" i="22"/>
  <c r="J2" i="22"/>
  <c r="P6" i="16" s="1"/>
  <c r="I2" i="22"/>
  <c r="O6" i="16" s="1"/>
  <c r="H2" i="22"/>
  <c r="G2" i="22"/>
  <c r="Q6" i="16" s="1"/>
  <c r="P99" i="21"/>
  <c r="K99" i="21"/>
  <c r="F99" i="21"/>
  <c r="C99" i="21"/>
  <c r="P98" i="21"/>
  <c r="K98" i="21"/>
  <c r="F98" i="21"/>
  <c r="C98" i="21"/>
  <c r="P97" i="21"/>
  <c r="K97" i="21"/>
  <c r="F97" i="21"/>
  <c r="C97" i="21"/>
  <c r="P96" i="21"/>
  <c r="K96" i="21"/>
  <c r="F96" i="21"/>
  <c r="C96" i="21"/>
  <c r="P95" i="21"/>
  <c r="K95" i="21"/>
  <c r="F95" i="21"/>
  <c r="C95" i="21"/>
  <c r="P94" i="21"/>
  <c r="K94" i="21"/>
  <c r="F94" i="21"/>
  <c r="C94" i="21"/>
  <c r="P93" i="21"/>
  <c r="K93" i="21"/>
  <c r="F93" i="21"/>
  <c r="C93" i="21"/>
  <c r="P92" i="21"/>
  <c r="K92" i="21"/>
  <c r="F92" i="21"/>
  <c r="C92" i="21"/>
  <c r="P91" i="21"/>
  <c r="K91" i="21"/>
  <c r="F91" i="21"/>
  <c r="C91" i="21"/>
  <c r="P90" i="21"/>
  <c r="K90" i="21"/>
  <c r="F90" i="21"/>
  <c r="C90" i="21"/>
  <c r="P89" i="21"/>
  <c r="K89" i="21"/>
  <c r="F89" i="21"/>
  <c r="C89" i="21"/>
  <c r="P88" i="21"/>
  <c r="K88" i="21"/>
  <c r="F88" i="21"/>
  <c r="C88" i="21"/>
  <c r="P87" i="21"/>
  <c r="K87" i="21"/>
  <c r="F87" i="21"/>
  <c r="C87" i="21"/>
  <c r="P86" i="21"/>
  <c r="K86" i="21"/>
  <c r="F86" i="21"/>
  <c r="C86" i="21"/>
  <c r="P85" i="21"/>
  <c r="K85" i="21"/>
  <c r="F85" i="21"/>
  <c r="C85" i="21"/>
  <c r="P84" i="21"/>
  <c r="K84" i="21"/>
  <c r="F84" i="21"/>
  <c r="C84" i="21"/>
  <c r="P83" i="21"/>
  <c r="K83" i="21"/>
  <c r="F83" i="21"/>
  <c r="C83" i="21"/>
  <c r="P82" i="21"/>
  <c r="K82" i="21"/>
  <c r="F82" i="21"/>
  <c r="C82" i="21"/>
  <c r="P81" i="21"/>
  <c r="K81" i="21"/>
  <c r="F81" i="21"/>
  <c r="C81" i="21"/>
  <c r="P80" i="21"/>
  <c r="K80" i="21"/>
  <c r="F80" i="21"/>
  <c r="C80" i="21"/>
  <c r="P79" i="21"/>
  <c r="K79" i="21"/>
  <c r="F79" i="21"/>
  <c r="C79" i="21"/>
  <c r="P78" i="21"/>
  <c r="K78" i="21"/>
  <c r="F78" i="21"/>
  <c r="C78" i="21"/>
  <c r="P77" i="21"/>
  <c r="K77" i="21"/>
  <c r="F77" i="21"/>
  <c r="C77" i="21"/>
  <c r="P76" i="21"/>
  <c r="K76" i="21"/>
  <c r="F76" i="21"/>
  <c r="C76" i="21"/>
  <c r="P75" i="21"/>
  <c r="K75" i="21"/>
  <c r="F75" i="21"/>
  <c r="C75" i="21"/>
  <c r="P74" i="21"/>
  <c r="K74" i="21"/>
  <c r="F74" i="21"/>
  <c r="C74" i="21"/>
  <c r="P73" i="21"/>
  <c r="K73" i="21"/>
  <c r="F73" i="21"/>
  <c r="C73" i="21"/>
  <c r="P72" i="21"/>
  <c r="K72" i="21"/>
  <c r="F72" i="21"/>
  <c r="C72" i="21"/>
  <c r="P71" i="21"/>
  <c r="K71" i="21"/>
  <c r="F71" i="21"/>
  <c r="C71" i="21"/>
  <c r="P70" i="21"/>
  <c r="K70" i="21"/>
  <c r="F70" i="21"/>
  <c r="C70" i="21"/>
  <c r="P69" i="21"/>
  <c r="K69" i="21"/>
  <c r="F69" i="21"/>
  <c r="C69" i="21"/>
  <c r="P68" i="21"/>
  <c r="K68" i="21"/>
  <c r="F68" i="21"/>
  <c r="C68" i="21"/>
  <c r="P67" i="21"/>
  <c r="K67" i="21"/>
  <c r="F67" i="21"/>
  <c r="C67" i="21"/>
  <c r="P66" i="21"/>
  <c r="K66" i="21"/>
  <c r="F66" i="21"/>
  <c r="C66" i="21"/>
  <c r="P65" i="21"/>
  <c r="K65" i="21"/>
  <c r="F65" i="21"/>
  <c r="C65" i="21"/>
  <c r="P64" i="21"/>
  <c r="K64" i="21"/>
  <c r="F64" i="21"/>
  <c r="C64" i="21"/>
  <c r="P63" i="21"/>
  <c r="K63" i="21"/>
  <c r="F63" i="21"/>
  <c r="C63" i="21"/>
  <c r="P62" i="21"/>
  <c r="K62" i="21"/>
  <c r="F62" i="21"/>
  <c r="C62" i="21"/>
  <c r="P61" i="21"/>
  <c r="K61" i="21"/>
  <c r="F61" i="21"/>
  <c r="C61" i="21"/>
  <c r="P60" i="21"/>
  <c r="K60" i="21"/>
  <c r="F60" i="21"/>
  <c r="C60" i="21"/>
  <c r="P59" i="21"/>
  <c r="K59" i="21"/>
  <c r="F59" i="21"/>
  <c r="C59" i="21"/>
  <c r="P58" i="21"/>
  <c r="K58" i="21"/>
  <c r="F58" i="21"/>
  <c r="C58" i="21"/>
  <c r="P57" i="21"/>
  <c r="K57" i="21"/>
  <c r="F57" i="21"/>
  <c r="C57" i="21"/>
  <c r="P56" i="21"/>
  <c r="K56" i="21"/>
  <c r="F56" i="21"/>
  <c r="C56" i="21"/>
  <c r="P55" i="21"/>
  <c r="K55" i="21"/>
  <c r="F55" i="21"/>
  <c r="C55" i="21"/>
  <c r="P54" i="21"/>
  <c r="K54" i="21"/>
  <c r="F54" i="21"/>
  <c r="C54" i="21"/>
  <c r="P53" i="21"/>
  <c r="K53" i="21"/>
  <c r="F53" i="21"/>
  <c r="C53" i="21"/>
  <c r="P52" i="21"/>
  <c r="K52" i="21"/>
  <c r="F52" i="21"/>
  <c r="C52" i="21"/>
  <c r="P51" i="21"/>
  <c r="K51" i="21"/>
  <c r="F51" i="21"/>
  <c r="C51" i="21"/>
  <c r="P50" i="21"/>
  <c r="K50" i="21"/>
  <c r="F50" i="21"/>
  <c r="C50" i="21"/>
  <c r="P49" i="21"/>
  <c r="K49" i="21"/>
  <c r="F49" i="21"/>
  <c r="C49" i="21"/>
  <c r="P48" i="21"/>
  <c r="K48" i="21"/>
  <c r="F48" i="21"/>
  <c r="C48" i="21"/>
  <c r="P47" i="21"/>
  <c r="K47" i="21"/>
  <c r="F47" i="21"/>
  <c r="C47" i="21"/>
  <c r="P46" i="21"/>
  <c r="K46" i="21"/>
  <c r="F46" i="21"/>
  <c r="C46" i="21"/>
  <c r="P45" i="21"/>
  <c r="K45" i="21"/>
  <c r="F45" i="21"/>
  <c r="C45" i="21"/>
  <c r="P44" i="21"/>
  <c r="K44" i="21"/>
  <c r="F44" i="21"/>
  <c r="C44" i="21"/>
  <c r="P43" i="21"/>
  <c r="K43" i="21"/>
  <c r="F43" i="21"/>
  <c r="C43" i="21"/>
  <c r="P42" i="21"/>
  <c r="K42" i="21"/>
  <c r="F42" i="21"/>
  <c r="C42" i="21"/>
  <c r="P41" i="21"/>
  <c r="K41" i="21"/>
  <c r="F41" i="21"/>
  <c r="C41" i="21"/>
  <c r="P40" i="21"/>
  <c r="K40" i="21"/>
  <c r="F40" i="21"/>
  <c r="C40" i="21"/>
  <c r="P39" i="21"/>
  <c r="K39" i="21"/>
  <c r="F39" i="21"/>
  <c r="C39" i="21"/>
  <c r="P38" i="21"/>
  <c r="K38" i="21"/>
  <c r="F38" i="21"/>
  <c r="C38" i="21"/>
  <c r="P37" i="21"/>
  <c r="K37" i="21"/>
  <c r="F37" i="21"/>
  <c r="C37" i="21"/>
  <c r="P36" i="21"/>
  <c r="K36" i="21"/>
  <c r="F36" i="21"/>
  <c r="C36" i="21"/>
  <c r="P35" i="21"/>
  <c r="K35" i="21"/>
  <c r="F35" i="21"/>
  <c r="C35" i="21"/>
  <c r="P34" i="21"/>
  <c r="K34" i="21"/>
  <c r="F34" i="21"/>
  <c r="C34" i="21"/>
  <c r="P33" i="21"/>
  <c r="K33" i="21"/>
  <c r="F33" i="21"/>
  <c r="C33" i="21"/>
  <c r="P32" i="21"/>
  <c r="K32" i="21"/>
  <c r="F32" i="21"/>
  <c r="C32" i="21"/>
  <c r="P31" i="21"/>
  <c r="K31" i="21"/>
  <c r="F31" i="21"/>
  <c r="C31" i="21"/>
  <c r="P30" i="21"/>
  <c r="K30" i="21"/>
  <c r="F30" i="21"/>
  <c r="C30" i="21"/>
  <c r="P29" i="21"/>
  <c r="K29" i="21"/>
  <c r="F29" i="21"/>
  <c r="C29" i="21"/>
  <c r="P28" i="21"/>
  <c r="K28" i="21"/>
  <c r="F28" i="21"/>
  <c r="C28" i="21"/>
  <c r="P27" i="21"/>
  <c r="K27" i="21"/>
  <c r="F27" i="21"/>
  <c r="C27" i="21"/>
  <c r="P26" i="21"/>
  <c r="K26" i="21"/>
  <c r="F26" i="21"/>
  <c r="C26" i="21"/>
  <c r="P25" i="21"/>
  <c r="K25" i="21"/>
  <c r="F25" i="21"/>
  <c r="C25" i="21"/>
  <c r="P24" i="21"/>
  <c r="K24" i="21"/>
  <c r="F24" i="21"/>
  <c r="C24" i="21"/>
  <c r="P23" i="21"/>
  <c r="K23" i="21"/>
  <c r="F23" i="21"/>
  <c r="C23" i="21"/>
  <c r="P22" i="21"/>
  <c r="K22" i="21"/>
  <c r="F22" i="21"/>
  <c r="C22" i="21"/>
  <c r="P21" i="21"/>
  <c r="K21" i="21"/>
  <c r="F21" i="21"/>
  <c r="C21" i="21"/>
  <c r="P20" i="21"/>
  <c r="K20" i="21"/>
  <c r="F20" i="21"/>
  <c r="C20" i="21"/>
  <c r="P19" i="21"/>
  <c r="K19" i="21"/>
  <c r="F19" i="21"/>
  <c r="C19" i="21"/>
  <c r="P18" i="21"/>
  <c r="K18" i="21"/>
  <c r="F18" i="21"/>
  <c r="C18" i="21"/>
  <c r="P17" i="21"/>
  <c r="K17" i="21"/>
  <c r="F17" i="21"/>
  <c r="C17" i="21"/>
  <c r="P16" i="21"/>
  <c r="K16" i="21"/>
  <c r="F16" i="21"/>
  <c r="C16" i="21"/>
  <c r="P15" i="21"/>
  <c r="K15" i="21"/>
  <c r="F15" i="21"/>
  <c r="C15" i="21"/>
  <c r="P14" i="21"/>
  <c r="K14" i="21"/>
  <c r="F14" i="21"/>
  <c r="C14" i="21"/>
  <c r="P13" i="21"/>
  <c r="K13" i="21"/>
  <c r="F13" i="21"/>
  <c r="C13" i="21"/>
  <c r="P12" i="21"/>
  <c r="K12" i="21"/>
  <c r="F12" i="21"/>
  <c r="C12" i="21"/>
  <c r="P11" i="21"/>
  <c r="K11" i="21"/>
  <c r="F11" i="21"/>
  <c r="C11" i="21"/>
  <c r="P10" i="21"/>
  <c r="K10" i="21"/>
  <c r="F10" i="21"/>
  <c r="C10" i="21"/>
  <c r="P9" i="21"/>
  <c r="K9" i="21"/>
  <c r="F9" i="21"/>
  <c r="C9" i="21"/>
  <c r="P8" i="21"/>
  <c r="K8" i="21"/>
  <c r="F8" i="21"/>
  <c r="C8" i="21"/>
  <c r="P7" i="21"/>
  <c r="K7" i="21"/>
  <c r="F7" i="21"/>
  <c r="C7" i="21"/>
  <c r="P6" i="21"/>
  <c r="K6" i="21"/>
  <c r="F6" i="21"/>
  <c r="C6" i="21"/>
  <c r="P4" i="21"/>
  <c r="O4" i="21"/>
  <c r="N4" i="21"/>
  <c r="M4" i="21"/>
  <c r="L4" i="21"/>
  <c r="K4" i="21"/>
  <c r="J4" i="21"/>
  <c r="L5" i="16" s="1"/>
  <c r="I4" i="21"/>
  <c r="K5" i="16" s="1"/>
  <c r="H4" i="21"/>
  <c r="J5" i="16" s="1"/>
  <c r="G4" i="21"/>
  <c r="M5" i="16" s="1"/>
  <c r="P3" i="21"/>
  <c r="O3" i="21"/>
  <c r="N3" i="21"/>
  <c r="M3" i="21"/>
  <c r="L3" i="21"/>
  <c r="K3" i="21"/>
  <c r="J3" i="21"/>
  <c r="L4" i="16" s="1"/>
  <c r="I3" i="21"/>
  <c r="K4" i="16" s="1"/>
  <c r="H3" i="21"/>
  <c r="J4" i="16" s="1"/>
  <c r="G3" i="21"/>
  <c r="M4" i="16" s="1"/>
  <c r="P2" i="21"/>
  <c r="O2" i="21"/>
  <c r="N2" i="21"/>
  <c r="M2" i="21"/>
  <c r="L2" i="21"/>
  <c r="K2" i="21"/>
  <c r="J2" i="21"/>
  <c r="L6" i="16" s="1"/>
  <c r="I2" i="21"/>
  <c r="H2" i="21"/>
  <c r="J6" i="16" s="1"/>
  <c r="G2" i="21"/>
  <c r="M6" i="16" s="1"/>
  <c r="P100" i="20"/>
  <c r="K100" i="20"/>
  <c r="F100" i="20"/>
  <c r="C100" i="20"/>
  <c r="P99" i="20"/>
  <c r="K99" i="20"/>
  <c r="F99" i="20"/>
  <c r="C99" i="20"/>
  <c r="P98" i="20"/>
  <c r="K98" i="20"/>
  <c r="F98" i="20"/>
  <c r="C98" i="20"/>
  <c r="P97" i="20"/>
  <c r="K97" i="20"/>
  <c r="F97" i="20"/>
  <c r="C97" i="20"/>
  <c r="P96" i="20"/>
  <c r="K96" i="20"/>
  <c r="F96" i="20"/>
  <c r="C96" i="20"/>
  <c r="P95" i="20"/>
  <c r="K95" i="20"/>
  <c r="F95" i="20"/>
  <c r="C95" i="20"/>
  <c r="P94" i="20"/>
  <c r="K94" i="20"/>
  <c r="F94" i="20"/>
  <c r="C94" i="20"/>
  <c r="P93" i="20"/>
  <c r="K93" i="20"/>
  <c r="F93" i="20"/>
  <c r="C93" i="20"/>
  <c r="P92" i="20"/>
  <c r="K92" i="20"/>
  <c r="F92" i="20"/>
  <c r="C92" i="20"/>
  <c r="P91" i="20"/>
  <c r="K91" i="20"/>
  <c r="F91" i="20"/>
  <c r="C91" i="20"/>
  <c r="P90" i="20"/>
  <c r="K90" i="20"/>
  <c r="F90" i="20"/>
  <c r="C90" i="20"/>
  <c r="P89" i="20"/>
  <c r="K89" i="20"/>
  <c r="F89" i="20"/>
  <c r="C89" i="20"/>
  <c r="P88" i="20"/>
  <c r="K88" i="20"/>
  <c r="F88" i="20"/>
  <c r="C88" i="20"/>
  <c r="P87" i="20"/>
  <c r="K87" i="20"/>
  <c r="F87" i="20"/>
  <c r="C87" i="20"/>
  <c r="P86" i="20"/>
  <c r="K86" i="20"/>
  <c r="F86" i="20"/>
  <c r="C86" i="20"/>
  <c r="P85" i="20"/>
  <c r="K85" i="20"/>
  <c r="F85" i="20"/>
  <c r="C85" i="20"/>
  <c r="P84" i="20"/>
  <c r="K84" i="20"/>
  <c r="F84" i="20"/>
  <c r="C84" i="20"/>
  <c r="P83" i="20"/>
  <c r="K83" i="20"/>
  <c r="F83" i="20"/>
  <c r="C83" i="20"/>
  <c r="P82" i="20"/>
  <c r="K82" i="20"/>
  <c r="F82" i="20"/>
  <c r="C82" i="20"/>
  <c r="P81" i="20"/>
  <c r="K81" i="20"/>
  <c r="F81" i="20"/>
  <c r="C81" i="20"/>
  <c r="P80" i="20"/>
  <c r="K80" i="20"/>
  <c r="F80" i="20"/>
  <c r="C80" i="20"/>
  <c r="P79" i="20"/>
  <c r="K79" i="20"/>
  <c r="F79" i="20"/>
  <c r="C79" i="20"/>
  <c r="P78" i="20"/>
  <c r="K78" i="20"/>
  <c r="F78" i="20"/>
  <c r="C78" i="20"/>
  <c r="P77" i="20"/>
  <c r="K77" i="20"/>
  <c r="F77" i="20"/>
  <c r="C77" i="20"/>
  <c r="P76" i="20"/>
  <c r="K76" i="20"/>
  <c r="F76" i="20"/>
  <c r="C76" i="20"/>
  <c r="P75" i="20"/>
  <c r="K75" i="20"/>
  <c r="F75" i="20"/>
  <c r="C75" i="20"/>
  <c r="P74" i="20"/>
  <c r="K74" i="20"/>
  <c r="F74" i="20"/>
  <c r="C74" i="20"/>
  <c r="P73" i="20"/>
  <c r="K73" i="20"/>
  <c r="F73" i="20"/>
  <c r="C73" i="20"/>
  <c r="P72" i="20"/>
  <c r="K72" i="20"/>
  <c r="F72" i="20"/>
  <c r="C72" i="20"/>
  <c r="P71" i="20"/>
  <c r="K71" i="20"/>
  <c r="F71" i="20"/>
  <c r="C71" i="20"/>
  <c r="P70" i="20"/>
  <c r="K70" i="20"/>
  <c r="F70" i="20"/>
  <c r="C70" i="20"/>
  <c r="P69" i="20"/>
  <c r="K69" i="20"/>
  <c r="F69" i="20"/>
  <c r="C69" i="20"/>
  <c r="P68" i="20"/>
  <c r="K68" i="20"/>
  <c r="F68" i="20"/>
  <c r="C68" i="20"/>
  <c r="P67" i="20"/>
  <c r="K67" i="20"/>
  <c r="F67" i="20"/>
  <c r="C67" i="20"/>
  <c r="P66" i="20"/>
  <c r="K66" i="20"/>
  <c r="F66" i="20"/>
  <c r="C66" i="20"/>
  <c r="P65" i="20"/>
  <c r="K65" i="20"/>
  <c r="F65" i="20"/>
  <c r="C65" i="20"/>
  <c r="P64" i="20"/>
  <c r="K64" i="20"/>
  <c r="F64" i="20"/>
  <c r="C64" i="20"/>
  <c r="P63" i="20"/>
  <c r="K63" i="20"/>
  <c r="F63" i="20"/>
  <c r="C63" i="20"/>
  <c r="P62" i="20"/>
  <c r="K62" i="20"/>
  <c r="F62" i="20"/>
  <c r="C62" i="20"/>
  <c r="P61" i="20"/>
  <c r="K61" i="20"/>
  <c r="F61" i="20"/>
  <c r="C61" i="20"/>
  <c r="P60" i="20"/>
  <c r="K60" i="20"/>
  <c r="F60" i="20"/>
  <c r="C60" i="20"/>
  <c r="P59" i="20"/>
  <c r="K59" i="20"/>
  <c r="F59" i="20"/>
  <c r="C59" i="20"/>
  <c r="P58" i="20"/>
  <c r="K58" i="20"/>
  <c r="F58" i="20"/>
  <c r="C58" i="20"/>
  <c r="P57" i="20"/>
  <c r="K57" i="20"/>
  <c r="F57" i="20"/>
  <c r="C57" i="20"/>
  <c r="P56" i="20"/>
  <c r="K56" i="20"/>
  <c r="F56" i="20"/>
  <c r="C56" i="20"/>
  <c r="P55" i="20"/>
  <c r="K55" i="20"/>
  <c r="F55" i="20"/>
  <c r="C55" i="20"/>
  <c r="P54" i="20"/>
  <c r="K54" i="20"/>
  <c r="F54" i="20"/>
  <c r="C54" i="20"/>
  <c r="P53" i="20"/>
  <c r="K53" i="20"/>
  <c r="F53" i="20"/>
  <c r="C53" i="20"/>
  <c r="P52" i="20"/>
  <c r="K52" i="20"/>
  <c r="F52" i="20"/>
  <c r="C52" i="20"/>
  <c r="P51" i="20"/>
  <c r="K51" i="20"/>
  <c r="F51" i="20"/>
  <c r="C51" i="20"/>
  <c r="P50" i="20"/>
  <c r="K50" i="20"/>
  <c r="F50" i="20"/>
  <c r="C50" i="20"/>
  <c r="P49" i="20"/>
  <c r="K49" i="20"/>
  <c r="F49" i="20"/>
  <c r="C49" i="20"/>
  <c r="P48" i="20"/>
  <c r="K48" i="20"/>
  <c r="F48" i="20"/>
  <c r="C48" i="20"/>
  <c r="P47" i="20"/>
  <c r="K47" i="20"/>
  <c r="F47" i="20"/>
  <c r="C47" i="20"/>
  <c r="P46" i="20"/>
  <c r="K46" i="20"/>
  <c r="F46" i="20"/>
  <c r="C46" i="20"/>
  <c r="P45" i="20"/>
  <c r="K45" i="20"/>
  <c r="F45" i="20"/>
  <c r="C45" i="20"/>
  <c r="P44" i="20"/>
  <c r="K44" i="20"/>
  <c r="F44" i="20"/>
  <c r="C44" i="20"/>
  <c r="P43" i="20"/>
  <c r="K43" i="20"/>
  <c r="F43" i="20"/>
  <c r="C43" i="20"/>
  <c r="P42" i="20"/>
  <c r="K42" i="20"/>
  <c r="F42" i="20"/>
  <c r="C42" i="20"/>
  <c r="P41" i="20"/>
  <c r="K41" i="20"/>
  <c r="F41" i="20"/>
  <c r="C41" i="20"/>
  <c r="P40" i="20"/>
  <c r="K40" i="20"/>
  <c r="F40" i="20"/>
  <c r="C40" i="20"/>
  <c r="P39" i="20"/>
  <c r="K39" i="20"/>
  <c r="F39" i="20"/>
  <c r="C39" i="20"/>
  <c r="P38" i="20"/>
  <c r="K38" i="20"/>
  <c r="F38" i="20"/>
  <c r="C38" i="20"/>
  <c r="P37" i="20"/>
  <c r="K37" i="20"/>
  <c r="F37" i="20"/>
  <c r="C37" i="20"/>
  <c r="P36" i="20"/>
  <c r="K36" i="20"/>
  <c r="F36" i="20"/>
  <c r="C36" i="20"/>
  <c r="P35" i="20"/>
  <c r="K35" i="20"/>
  <c r="F35" i="20"/>
  <c r="C35" i="20"/>
  <c r="P34" i="20"/>
  <c r="K34" i="20"/>
  <c r="F34" i="20"/>
  <c r="C34" i="20"/>
  <c r="P33" i="20"/>
  <c r="K33" i="20"/>
  <c r="F33" i="20"/>
  <c r="C33" i="20"/>
  <c r="P32" i="20"/>
  <c r="K32" i="20"/>
  <c r="F32" i="20"/>
  <c r="C32" i="20"/>
  <c r="P31" i="20"/>
  <c r="K31" i="20"/>
  <c r="F31" i="20"/>
  <c r="C31" i="20"/>
  <c r="P30" i="20"/>
  <c r="K30" i="20"/>
  <c r="F30" i="20"/>
  <c r="C30" i="20"/>
  <c r="P29" i="20"/>
  <c r="K29" i="20"/>
  <c r="F29" i="20"/>
  <c r="C29" i="20"/>
  <c r="P28" i="20"/>
  <c r="K28" i="20"/>
  <c r="F28" i="20"/>
  <c r="C28" i="20"/>
  <c r="P27" i="20"/>
  <c r="K27" i="20"/>
  <c r="F27" i="20"/>
  <c r="C27" i="20"/>
  <c r="P26" i="20"/>
  <c r="K26" i="20"/>
  <c r="F26" i="20"/>
  <c r="C26" i="20"/>
  <c r="P25" i="20"/>
  <c r="K25" i="20"/>
  <c r="F25" i="20"/>
  <c r="C25" i="20"/>
  <c r="P24" i="20"/>
  <c r="K24" i="20"/>
  <c r="F24" i="20"/>
  <c r="C24" i="20"/>
  <c r="P23" i="20"/>
  <c r="K23" i="20"/>
  <c r="F23" i="20"/>
  <c r="C23" i="20"/>
  <c r="P22" i="20"/>
  <c r="K22" i="20"/>
  <c r="F22" i="20"/>
  <c r="C22" i="20"/>
  <c r="P21" i="20"/>
  <c r="K21" i="20"/>
  <c r="F21" i="20"/>
  <c r="C21" i="20"/>
  <c r="P20" i="20"/>
  <c r="K20" i="20"/>
  <c r="F20" i="20"/>
  <c r="C20" i="20"/>
  <c r="P19" i="20"/>
  <c r="K19" i="20"/>
  <c r="F19" i="20"/>
  <c r="C19" i="20"/>
  <c r="P18" i="20"/>
  <c r="K18" i="20"/>
  <c r="F18" i="20"/>
  <c r="C18" i="20"/>
  <c r="P17" i="20"/>
  <c r="K17" i="20"/>
  <c r="F17" i="20"/>
  <c r="C17" i="20"/>
  <c r="P16" i="20"/>
  <c r="K16" i="20"/>
  <c r="F16" i="20"/>
  <c r="C16" i="20"/>
  <c r="P15" i="20"/>
  <c r="K15" i="20"/>
  <c r="F15" i="20"/>
  <c r="C15" i="20"/>
  <c r="P14" i="20"/>
  <c r="K14" i="20"/>
  <c r="F14" i="20"/>
  <c r="C14" i="20"/>
  <c r="P13" i="20"/>
  <c r="K13" i="20"/>
  <c r="F13" i="20"/>
  <c r="C13" i="20"/>
  <c r="P12" i="20"/>
  <c r="K12" i="20"/>
  <c r="F12" i="20"/>
  <c r="C12" i="20"/>
  <c r="P11" i="20"/>
  <c r="K11" i="20"/>
  <c r="F11" i="20"/>
  <c r="C11" i="20"/>
  <c r="P10" i="20"/>
  <c r="K10" i="20"/>
  <c r="F10" i="20"/>
  <c r="C10" i="20"/>
  <c r="P9" i="20"/>
  <c r="K9" i="20"/>
  <c r="F9" i="20"/>
  <c r="C9" i="20"/>
  <c r="P8" i="20"/>
  <c r="K8" i="20"/>
  <c r="F8" i="20"/>
  <c r="C8" i="20"/>
  <c r="P7" i="20"/>
  <c r="K7" i="20"/>
  <c r="F7" i="20"/>
  <c r="C7" i="20"/>
  <c r="P6" i="20"/>
  <c r="K6" i="20"/>
  <c r="F6" i="20"/>
  <c r="C6" i="20"/>
  <c r="P4" i="20"/>
  <c r="O4" i="20"/>
  <c r="N4" i="20"/>
  <c r="M4" i="20"/>
  <c r="L4" i="20"/>
  <c r="K4" i="20"/>
  <c r="J4" i="20"/>
  <c r="H5" i="16" s="1"/>
  <c r="I4" i="20"/>
  <c r="G5" i="16" s="1"/>
  <c r="H4" i="20"/>
  <c r="F5" i="16" s="1"/>
  <c r="G4" i="20"/>
  <c r="I5" i="16" s="1"/>
  <c r="P3" i="20"/>
  <c r="O3" i="20"/>
  <c r="N3" i="20"/>
  <c r="M3" i="20"/>
  <c r="L3" i="20"/>
  <c r="K3" i="20"/>
  <c r="J3" i="20"/>
  <c r="H4" i="16" s="1"/>
  <c r="I3" i="20"/>
  <c r="G4" i="16" s="1"/>
  <c r="H3" i="20"/>
  <c r="F4" i="16" s="1"/>
  <c r="G3" i="20"/>
  <c r="I4" i="16" s="1"/>
  <c r="P2" i="20"/>
  <c r="O2" i="20"/>
  <c r="N2" i="20"/>
  <c r="M2" i="20"/>
  <c r="L2" i="20"/>
  <c r="K2" i="20"/>
  <c r="J2" i="20"/>
  <c r="I2" i="20"/>
  <c r="G6" i="16" s="1"/>
  <c r="H2" i="20"/>
  <c r="G2" i="20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  <c r="C77" i="17"/>
  <c r="C78" i="17"/>
  <c r="C79" i="17"/>
  <c r="C80" i="17"/>
  <c r="C81" i="17"/>
  <c r="C82" i="17"/>
  <c r="C83" i="17"/>
  <c r="C84" i="17"/>
  <c r="C85" i="17"/>
  <c r="C86" i="17"/>
  <c r="C87" i="17"/>
  <c r="C88" i="17"/>
  <c r="C89" i="17"/>
  <c r="C90" i="17"/>
  <c r="C91" i="17"/>
  <c r="C92" i="17"/>
  <c r="C93" i="17"/>
  <c r="C94" i="17"/>
  <c r="C95" i="17"/>
  <c r="C96" i="17"/>
  <c r="C97" i="17"/>
  <c r="C98" i="17"/>
  <c r="C99" i="17"/>
  <c r="C100" i="17"/>
  <c r="C6" i="17"/>
  <c r="P4" i="17"/>
  <c r="P3" i="17"/>
  <c r="O4" i="17"/>
  <c r="O3" i="17"/>
  <c r="N4" i="17"/>
  <c r="N3" i="17"/>
  <c r="M4" i="17"/>
  <c r="M3" i="17"/>
  <c r="L4" i="17"/>
  <c r="L3" i="17"/>
  <c r="K4" i="17"/>
  <c r="K3" i="17"/>
  <c r="J4" i="17"/>
  <c r="D5" i="16" s="1"/>
  <c r="J3" i="17"/>
  <c r="D4" i="16" s="1"/>
  <c r="I4" i="17"/>
  <c r="C5" i="16" s="1"/>
  <c r="I3" i="17"/>
  <c r="C4" i="16" s="1"/>
  <c r="H4" i="17"/>
  <c r="B5" i="16" s="1"/>
  <c r="H3" i="17"/>
  <c r="B4" i="16" s="1"/>
  <c r="G4" i="17"/>
  <c r="E5" i="16" s="1"/>
  <c r="G3" i="17"/>
  <c r="E4" i="16" s="1"/>
  <c r="R6" i="16" l="1"/>
  <c r="S6" i="16"/>
  <c r="P100" i="17"/>
  <c r="K100" i="17"/>
  <c r="F100" i="17"/>
  <c r="P99" i="17"/>
  <c r="K99" i="17"/>
  <c r="F99" i="17"/>
  <c r="P98" i="17"/>
  <c r="K98" i="17"/>
  <c r="F98" i="17"/>
  <c r="P97" i="17"/>
  <c r="K97" i="17"/>
  <c r="F97" i="17"/>
  <c r="P96" i="17"/>
  <c r="K96" i="17"/>
  <c r="F96" i="17"/>
  <c r="P95" i="17"/>
  <c r="K95" i="17"/>
  <c r="F95" i="17"/>
  <c r="P94" i="17"/>
  <c r="K94" i="17"/>
  <c r="F94" i="17"/>
  <c r="P93" i="17"/>
  <c r="K93" i="17"/>
  <c r="F93" i="17"/>
  <c r="P92" i="17"/>
  <c r="K92" i="17"/>
  <c r="F92" i="17"/>
  <c r="P91" i="17"/>
  <c r="K91" i="17"/>
  <c r="F91" i="17"/>
  <c r="P90" i="17"/>
  <c r="K90" i="17"/>
  <c r="F90" i="17"/>
  <c r="P89" i="17"/>
  <c r="K89" i="17"/>
  <c r="F89" i="17"/>
  <c r="P88" i="17"/>
  <c r="K88" i="17"/>
  <c r="F88" i="17"/>
  <c r="P87" i="17"/>
  <c r="K87" i="17"/>
  <c r="F87" i="17"/>
  <c r="P86" i="17"/>
  <c r="K86" i="17"/>
  <c r="F86" i="17"/>
  <c r="P85" i="17"/>
  <c r="K85" i="17"/>
  <c r="F85" i="17"/>
  <c r="P84" i="17"/>
  <c r="K84" i="17"/>
  <c r="F84" i="17"/>
  <c r="P83" i="17"/>
  <c r="K83" i="17"/>
  <c r="F83" i="17"/>
  <c r="P82" i="17"/>
  <c r="K82" i="17"/>
  <c r="F82" i="17"/>
  <c r="P81" i="17"/>
  <c r="K81" i="17"/>
  <c r="F81" i="17"/>
  <c r="P80" i="17"/>
  <c r="K80" i="17"/>
  <c r="F80" i="17"/>
  <c r="P79" i="17"/>
  <c r="K79" i="17"/>
  <c r="F79" i="17"/>
  <c r="P78" i="17"/>
  <c r="K78" i="17"/>
  <c r="F78" i="17"/>
  <c r="P77" i="17"/>
  <c r="K77" i="17"/>
  <c r="F77" i="17"/>
  <c r="P76" i="17"/>
  <c r="K76" i="17"/>
  <c r="F76" i="17"/>
  <c r="P75" i="17"/>
  <c r="K75" i="17"/>
  <c r="F75" i="17"/>
  <c r="P74" i="17"/>
  <c r="K74" i="17"/>
  <c r="F74" i="17"/>
  <c r="P73" i="17"/>
  <c r="K73" i="17"/>
  <c r="F73" i="17"/>
  <c r="P72" i="17"/>
  <c r="K72" i="17"/>
  <c r="F72" i="17"/>
  <c r="P71" i="17"/>
  <c r="K71" i="17"/>
  <c r="F71" i="17"/>
  <c r="P70" i="17"/>
  <c r="K70" i="17"/>
  <c r="F70" i="17"/>
  <c r="P69" i="17"/>
  <c r="K69" i="17"/>
  <c r="F69" i="17"/>
  <c r="P68" i="17"/>
  <c r="K68" i="17"/>
  <c r="F68" i="17"/>
  <c r="P67" i="17"/>
  <c r="K67" i="17"/>
  <c r="F67" i="17"/>
  <c r="P66" i="17"/>
  <c r="K66" i="17"/>
  <c r="F66" i="17"/>
  <c r="P65" i="17"/>
  <c r="K65" i="17"/>
  <c r="F65" i="17"/>
  <c r="P64" i="17"/>
  <c r="K64" i="17"/>
  <c r="F64" i="17"/>
  <c r="P63" i="17"/>
  <c r="K63" i="17"/>
  <c r="F63" i="17"/>
  <c r="P62" i="17"/>
  <c r="K62" i="17"/>
  <c r="F62" i="17"/>
  <c r="P61" i="17"/>
  <c r="K61" i="17"/>
  <c r="F61" i="17"/>
  <c r="P60" i="17"/>
  <c r="K60" i="17"/>
  <c r="F60" i="17"/>
  <c r="P59" i="17"/>
  <c r="K59" i="17"/>
  <c r="F59" i="17"/>
  <c r="P58" i="17"/>
  <c r="K58" i="17"/>
  <c r="F58" i="17"/>
  <c r="P57" i="17"/>
  <c r="K57" i="17"/>
  <c r="F57" i="17"/>
  <c r="P56" i="17"/>
  <c r="K56" i="17"/>
  <c r="F56" i="17"/>
  <c r="P55" i="17"/>
  <c r="K55" i="17"/>
  <c r="F55" i="17"/>
  <c r="P54" i="17"/>
  <c r="K54" i="17"/>
  <c r="F54" i="17"/>
  <c r="P53" i="17"/>
  <c r="K53" i="17"/>
  <c r="F53" i="17"/>
  <c r="P52" i="17"/>
  <c r="K52" i="17"/>
  <c r="F52" i="17"/>
  <c r="P51" i="17"/>
  <c r="K51" i="17"/>
  <c r="F51" i="17"/>
  <c r="P50" i="17"/>
  <c r="K50" i="17"/>
  <c r="F50" i="17"/>
  <c r="P49" i="17"/>
  <c r="K49" i="17"/>
  <c r="F49" i="17"/>
  <c r="P48" i="17"/>
  <c r="K48" i="17"/>
  <c r="F48" i="17"/>
  <c r="P47" i="17"/>
  <c r="K47" i="17"/>
  <c r="F47" i="17"/>
  <c r="P46" i="17"/>
  <c r="K46" i="17"/>
  <c r="F46" i="17"/>
  <c r="P45" i="17"/>
  <c r="K45" i="17"/>
  <c r="F45" i="17"/>
  <c r="P44" i="17"/>
  <c r="K44" i="17"/>
  <c r="F44" i="17"/>
  <c r="P43" i="17"/>
  <c r="K43" i="17"/>
  <c r="F43" i="17"/>
  <c r="P42" i="17"/>
  <c r="K42" i="17"/>
  <c r="F42" i="17"/>
  <c r="P41" i="17"/>
  <c r="K41" i="17"/>
  <c r="F41" i="17"/>
  <c r="P40" i="17"/>
  <c r="K40" i="17"/>
  <c r="F40" i="17"/>
  <c r="P39" i="17"/>
  <c r="K39" i="17"/>
  <c r="F39" i="17"/>
  <c r="P38" i="17"/>
  <c r="K38" i="17"/>
  <c r="F38" i="17"/>
  <c r="P37" i="17"/>
  <c r="K37" i="17"/>
  <c r="F37" i="17"/>
  <c r="P36" i="17"/>
  <c r="K36" i="17"/>
  <c r="F36" i="17"/>
  <c r="P35" i="17"/>
  <c r="K35" i="17"/>
  <c r="F35" i="17"/>
  <c r="P34" i="17"/>
  <c r="K34" i="17"/>
  <c r="F34" i="17"/>
  <c r="P33" i="17"/>
  <c r="K33" i="17"/>
  <c r="F33" i="17"/>
  <c r="P32" i="17"/>
  <c r="K32" i="17"/>
  <c r="F32" i="17"/>
  <c r="P31" i="17"/>
  <c r="K31" i="17"/>
  <c r="F31" i="17"/>
  <c r="P30" i="17"/>
  <c r="K30" i="17"/>
  <c r="F30" i="17"/>
  <c r="P29" i="17"/>
  <c r="K29" i="17"/>
  <c r="F29" i="17"/>
  <c r="P28" i="17"/>
  <c r="K28" i="17"/>
  <c r="F28" i="17"/>
  <c r="P27" i="17"/>
  <c r="K27" i="17"/>
  <c r="F27" i="17"/>
  <c r="P26" i="17"/>
  <c r="K26" i="17"/>
  <c r="F26" i="17"/>
  <c r="P25" i="17"/>
  <c r="K25" i="17"/>
  <c r="F25" i="17"/>
  <c r="P24" i="17"/>
  <c r="K24" i="17"/>
  <c r="F24" i="17"/>
  <c r="P23" i="17"/>
  <c r="K23" i="17"/>
  <c r="F23" i="17"/>
  <c r="P22" i="17"/>
  <c r="K22" i="17"/>
  <c r="F22" i="17"/>
  <c r="P21" i="17"/>
  <c r="K21" i="17"/>
  <c r="F21" i="17"/>
  <c r="P20" i="17"/>
  <c r="K20" i="17"/>
  <c r="F20" i="17"/>
  <c r="P19" i="17"/>
  <c r="K19" i="17"/>
  <c r="F19" i="17"/>
  <c r="P18" i="17"/>
  <c r="K18" i="17"/>
  <c r="F18" i="17"/>
  <c r="P17" i="17"/>
  <c r="K17" i="17"/>
  <c r="F17" i="17"/>
  <c r="P16" i="17"/>
  <c r="K16" i="17"/>
  <c r="F16" i="17"/>
  <c r="P15" i="17"/>
  <c r="K15" i="17"/>
  <c r="F15" i="17"/>
  <c r="P14" i="17"/>
  <c r="K14" i="17"/>
  <c r="F14" i="17"/>
  <c r="P13" i="17"/>
  <c r="K13" i="17"/>
  <c r="F13" i="17"/>
  <c r="P12" i="17"/>
  <c r="K12" i="17"/>
  <c r="F12" i="17"/>
  <c r="P11" i="17"/>
  <c r="K11" i="17"/>
  <c r="F11" i="17"/>
  <c r="P10" i="17"/>
  <c r="K10" i="17"/>
  <c r="F10" i="17"/>
  <c r="P9" i="17"/>
  <c r="K9" i="17"/>
  <c r="F9" i="17"/>
  <c r="P8" i="17"/>
  <c r="K8" i="17"/>
  <c r="F8" i="17"/>
  <c r="P7" i="17"/>
  <c r="K7" i="17"/>
  <c r="F7" i="17"/>
  <c r="P6" i="17"/>
  <c r="K6" i="17"/>
  <c r="F6" i="17"/>
  <c r="P2" i="17"/>
  <c r="O2" i="17"/>
  <c r="N2" i="17"/>
  <c r="M2" i="17"/>
  <c r="L2" i="17"/>
  <c r="K2" i="17"/>
  <c r="J2" i="17"/>
  <c r="I2" i="17"/>
  <c r="H2" i="17"/>
  <c r="G2" i="17"/>
  <c r="AU6" i="16" l="1"/>
  <c r="AT4" i="16" l="1"/>
  <c r="AT5" i="16"/>
  <c r="AQ6" i="16"/>
  <c r="AR6" i="16"/>
  <c r="AP6" i="16"/>
  <c r="AT6" i="16"/>
  <c r="AQ4" i="16"/>
  <c r="AR5" i="16"/>
  <c r="AP5" i="16"/>
  <c r="AR4" i="16"/>
  <c r="AP4" i="16"/>
  <c r="AQ5" i="16"/>
  <c r="AS5" i="16" s="1"/>
  <c r="AV5" i="16" s="1"/>
  <c r="AS6" i="16" l="1"/>
  <c r="AV6" i="16" s="1"/>
  <c r="AS4" i="16"/>
  <c r="AV4" i="16" s="1"/>
</calcChain>
</file>

<file path=xl/sharedStrings.xml><?xml version="1.0" encoding="utf-8"?>
<sst xmlns="http://schemas.openxmlformats.org/spreadsheetml/2006/main" count="493" uniqueCount="192">
  <si>
    <t>Total bassin</t>
  </si>
  <si>
    <t>CEFO</t>
  </si>
  <si>
    <t>Ecole</t>
  </si>
  <si>
    <t>Localité</t>
  </si>
  <si>
    <t>Section</t>
  </si>
  <si>
    <t>Date animation</t>
  </si>
  <si>
    <t>Année-mois</t>
  </si>
  <si>
    <t>Nb séances</t>
  </si>
  <si>
    <t>Nb élèves planifié</t>
  </si>
  <si>
    <t>Garçons présents</t>
  </si>
  <si>
    <t>Filles présentes</t>
  </si>
  <si>
    <t>Nb total élèves présents</t>
  </si>
  <si>
    <t>Nb élèves 4è</t>
  </si>
  <si>
    <t>Nb élèves 5è</t>
  </si>
  <si>
    <t>Nb élèves 6è</t>
  </si>
  <si>
    <t>Nb élèves 7è</t>
  </si>
  <si>
    <t>TOTAL tout niveau</t>
  </si>
  <si>
    <t>Commentaires</t>
  </si>
  <si>
    <t>Général</t>
  </si>
  <si>
    <t>Technique de qualification</t>
  </si>
  <si>
    <t>Professionnel</t>
  </si>
  <si>
    <t>Technique de transition</t>
  </si>
  <si>
    <t xml:space="preserve">Janvier </t>
  </si>
  <si>
    <t>Février</t>
  </si>
  <si>
    <t>Mars</t>
  </si>
  <si>
    <t>Avril</t>
  </si>
  <si>
    <t>Mai</t>
  </si>
  <si>
    <t>Juin</t>
  </si>
  <si>
    <t>Septembre</t>
  </si>
  <si>
    <t>Octobre</t>
  </si>
  <si>
    <t>Novembre</t>
  </si>
  <si>
    <t>Décembre</t>
  </si>
  <si>
    <t xml:space="preserve">Atteinte objectif </t>
  </si>
  <si>
    <t xml:space="preserve">Planifié </t>
  </si>
  <si>
    <t>Réalisé</t>
  </si>
  <si>
    <t>Nombre de séances</t>
  </si>
  <si>
    <t>Planifié cumulé</t>
  </si>
  <si>
    <t>Réalisé cumulé</t>
  </si>
  <si>
    <t>Realisé total</t>
  </si>
  <si>
    <t>Nombre total de séances</t>
  </si>
  <si>
    <t>Objectif total</t>
  </si>
  <si>
    <t>% atteinte de l'objectif (global)</t>
  </si>
  <si>
    <t>G</t>
  </si>
  <si>
    <t>F</t>
  </si>
  <si>
    <t>NOM ETABLISSEMENT</t>
  </si>
  <si>
    <t>LOCALITE</t>
  </si>
  <si>
    <t>SECTION</t>
  </si>
  <si>
    <t>ANNEE ETUDE</t>
  </si>
  <si>
    <t>4è</t>
  </si>
  <si>
    <t>5è</t>
  </si>
  <si>
    <t>6è</t>
  </si>
  <si>
    <t>Général + Technique de transition</t>
  </si>
  <si>
    <t>7è</t>
  </si>
  <si>
    <t>INSTITUT NOTRE-DAME</t>
  </si>
  <si>
    <t>Brabant wallon</t>
  </si>
  <si>
    <t>Namur</t>
  </si>
  <si>
    <t>ATHENEE ROYAL RIVA-BELLA</t>
  </si>
  <si>
    <t xml:space="preserve">COLLEGE ARCHIEPISCOPAL CARDINAL MERCIER </t>
  </si>
  <si>
    <t>INSTITUT DE LA VALLEE BAILLY (Enseignement général)</t>
  </si>
  <si>
    <t xml:space="preserve">INSTITUT D'ENSEIGNEMENT CARDINAL MERCIER </t>
  </si>
  <si>
    <t>INSTITUT DE LA VALLEE BAILLY (Enseignement technique)</t>
  </si>
  <si>
    <t xml:space="preserve">CYCLE D'OBSERVATION AUTONOME CARDINAL MERCIER </t>
  </si>
  <si>
    <t>COLLEGE SAINT-ETIENNE</t>
  </si>
  <si>
    <t>INSTITUT TECHNIQUE PROVINCIAL</t>
  </si>
  <si>
    <t>ATHENEE ROYAL JODOIGNE</t>
  </si>
  <si>
    <t>INSTITUT SAINT-ALBERT</t>
  </si>
  <si>
    <t>C.E.P.E.S. CENTRE PROV. D'ENS. PRIM., SEC. ET PEDAGOG.</t>
  </si>
  <si>
    <t>ATHENEE ROYAL NIVELLES</t>
  </si>
  <si>
    <t>COLLEGE SAINTE-GERTRUDE</t>
  </si>
  <si>
    <t xml:space="preserve">INSTITUT DE L'ENFANT-JESUS LYCEE </t>
  </si>
  <si>
    <t xml:space="preserve">INSTITUT PROVINCIAL DES ARTS ET METIERS </t>
  </si>
  <si>
    <t>INSTITUT DU SACRE-COEUR</t>
  </si>
  <si>
    <t xml:space="preserve">INSTITUT PROVINCIAL D'ENSEIGNEMENT TECHNIQUE </t>
  </si>
  <si>
    <t>ATHENEE ROYAL DE RIXENSART</t>
  </si>
  <si>
    <t>COLLEGE NOTRE-DAME DES TROIS VALLEES</t>
  </si>
  <si>
    <t>INSTITUT PROVINCIAL D'ENSEIGNEMENT SECONDAIRE</t>
  </si>
  <si>
    <t>COLLEGE SAINT-FRANCOIS D'ASSISE</t>
  </si>
  <si>
    <t>ATHENEE ROYAL DE WATERLOO</t>
  </si>
  <si>
    <t>LYCEE DE BERLAYMONT</t>
  </si>
  <si>
    <t>INSTITUT D' ENSEIGNEMENT SECONDAIRE DES SACRES-COEURS</t>
  </si>
  <si>
    <t xml:space="preserve">COLLEGE NOTRE-DAME </t>
  </si>
  <si>
    <t xml:space="preserve">INSTITUT SAINT-JEAN-BAPTISTE </t>
  </si>
  <si>
    <t xml:space="preserve">INSTITUT DE LA PROVIDENCE 2E ET 3E DEGRES </t>
  </si>
  <si>
    <t>ECOLE INTERNATIONALE "LE VERSEAU" - E.L.C.E.</t>
  </si>
  <si>
    <t xml:space="preserve">COLLEGE TECHNIQUE SAINT-JEAN </t>
  </si>
  <si>
    <t>INSTITUT DE LA PROVIDENCE (1ER DEGRE)</t>
  </si>
  <si>
    <t>ATHENEE ROYAL PAUL DELVAUX</t>
  </si>
  <si>
    <t xml:space="preserve">COLLEGE DU CHRIST-ROI </t>
  </si>
  <si>
    <t>LYCEE MARTIN V</t>
  </si>
  <si>
    <t>COLLEGE DA VINCI</t>
  </si>
  <si>
    <t>COLLEGE SAINT-ETIENNE DES HAYEFFES</t>
  </si>
  <si>
    <t>BRAINE-L'ALLEUD</t>
  </si>
  <si>
    <t>WATERLOO</t>
  </si>
  <si>
    <t>COURT-SAINT-ETIENNE</t>
  </si>
  <si>
    <t>JODOIGNE</t>
  </si>
  <si>
    <t>NIVELLES</t>
  </si>
  <si>
    <t>RIXENSART</t>
  </si>
  <si>
    <t>GENVAL</t>
  </si>
  <si>
    <t>TUBIZE</t>
  </si>
  <si>
    <t>WAVRE</t>
  </si>
  <si>
    <t>BIERGES</t>
  </si>
  <si>
    <t>OTTIGNIES-LOUVAIN-LA-NEUVE</t>
  </si>
  <si>
    <t>LOUVAIN-LA-NEUVE</t>
  </si>
  <si>
    <t>PERWEZ</t>
  </si>
  <si>
    <t>MONT-SAINT-GUIBERT</t>
  </si>
  <si>
    <t>CEFA - INSTITUT PROVINCIAL D'ENSEIGNEMENT SECONDAIRE</t>
  </si>
  <si>
    <t>CEFA - COLLEGE TECHNIQUE SAINT-JEAN</t>
  </si>
  <si>
    <t>QUENAST</t>
  </si>
  <si>
    <t>COLLEGE SAINT-BENOIT DE MAREDSOUS</t>
  </si>
  <si>
    <t xml:space="preserve">ATHENEE ROYAL NORBERT COLLARD </t>
  </si>
  <si>
    <t xml:space="preserve">INSTITUT NOTRE-DAME </t>
  </si>
  <si>
    <t>INSTITUT NOTRE-DAME DU SACRE-COEUR</t>
  </si>
  <si>
    <t>ATHENEE ROYAL DU CONDROZ JULES DELOT</t>
  </si>
  <si>
    <t>ECOLE PROVINCIALE D'AGRONOMIE ET DES SCIENCES DE CINEY - HUMANITES TECHNIQUES ET PROFESSIONNELLES</t>
  </si>
  <si>
    <t>INSTITUT SAINT-JOSEPH ENSEIGNEMENT GENERAL</t>
  </si>
  <si>
    <t>INSTITUT DE LA PROVIDENCE</t>
  </si>
  <si>
    <t>INSTITUT SAINT-JOSEPH - ECOLE TECHNIQUE</t>
  </si>
  <si>
    <t xml:space="preserve">ATHENEE ROYAL ADOLPHE SAX </t>
  </si>
  <si>
    <t>COLLEGE NOTRE-DAME DE BELLEVUE</t>
  </si>
  <si>
    <t>INSTITUT TECHNIQUE DE LA COMMUNAUTE FRANCAISE</t>
  </si>
  <si>
    <t>COMMUNAUTE SCOLAIRE LIBRE GEORGES COUSOT</t>
  </si>
  <si>
    <t>ATHENEE ROYAL ROCHEFORT-JEMELLE</t>
  </si>
  <si>
    <t>INSTITUT JEAN XXIII</t>
  </si>
  <si>
    <t>COLLEGE DE GODINNE-BURNOT D2-D3</t>
  </si>
  <si>
    <t>ATHENEE ROYAL JEAN TOUSSEUL</t>
  </si>
  <si>
    <t>INSTITUT PROVINCIAL ENSEIGNEMENT SECONDAIRE</t>
  </si>
  <si>
    <t>INSTITUT SAINTE-BEGGE</t>
  </si>
  <si>
    <t>CENTRE SCOLAIRE SAINT-JOSEPH ET SAINT-HUBERT</t>
  </si>
  <si>
    <t>SEMINAIRE DE FLOREFFE</t>
  </si>
  <si>
    <t xml:space="preserve">ATHENEE ROYAL DE JAMBES </t>
  </si>
  <si>
    <t>INSTITUT SAINTE-MARIE (D2 D3)</t>
  </si>
  <si>
    <t xml:space="preserve">INSTITUT SAINTE MARIE </t>
  </si>
  <si>
    <t>INSTITUT SAINT-JOSEPH</t>
  </si>
  <si>
    <t xml:space="preserve">ECOLE AVE MARIA </t>
  </si>
  <si>
    <t xml:space="preserve">COLLEGE SAINT-SERVAIS </t>
  </si>
  <si>
    <t>ECOLE PROFESSIONNELLE</t>
  </si>
  <si>
    <t>COLLEGE NOTRE-DAME DE LA PAIX</t>
  </si>
  <si>
    <t>INSTITUT SAINT-BERTHUIN</t>
  </si>
  <si>
    <t xml:space="preserve">INSTITUT SAINT-LOUIS </t>
  </si>
  <si>
    <t>ECNAS - SAINTE ELISABETH</t>
  </si>
  <si>
    <t>ETABLISSEMENT DES SOEURS NOTRE-DAME</t>
  </si>
  <si>
    <t>COMMUNAUTE SCOLAIRE SAINTE-MARIE</t>
  </si>
  <si>
    <t>INSTITUT TECHNIQUE DE LA COMMUNAUTE FRANCAISE FELICIEN ROPS</t>
  </si>
  <si>
    <t>INSTITUT TECHNIQUE</t>
  </si>
  <si>
    <t>INSTITUT SAINTE-URSULE</t>
  </si>
  <si>
    <t xml:space="preserve">INSTITUT ILON SAINT-JACQUES </t>
  </si>
  <si>
    <t>INSTITUT DES TECHNIQUES ET DES COMMERCES AGRO-ALIMENTAIRES</t>
  </si>
  <si>
    <t>INSTITUT TECHNIQUE DE LA COMMUNAUTE FRANCAISE HENRI MAUS</t>
  </si>
  <si>
    <t>ECOLE HOTELIERE PROVINCIALE DE NAMUR</t>
  </si>
  <si>
    <t>INSTITUT D'ENS. DES ARTS,TECHNIQUES,SCIENCES ET ARTISANAT -  I.A.T.A.</t>
  </si>
  <si>
    <t>ATHENEE ROYAL TAMINES</t>
  </si>
  <si>
    <t>COMMUNAUTE EDUCATIVE SAINT-JEAN-BAPTISTE (2E ET 3E DEGRES)</t>
  </si>
  <si>
    <t>COMMUNAUTE EDUCATIVE SAINT-JEAN-BAPTISTE</t>
  </si>
  <si>
    <t>COLLEGE SAINT-ANDRE (enseignement technique et professionnel)</t>
  </si>
  <si>
    <t>COLLEGE SAINT-ANDRE (enseignement général)</t>
  </si>
  <si>
    <t>ATHENEE ROYAL GEMBLOUX</t>
  </si>
  <si>
    <t>COLLEGE SAINT-GUIBERT (D2-D3)</t>
  </si>
  <si>
    <t>COLLEGE SAINT-GUIBERT D.O.A.</t>
  </si>
  <si>
    <t>ATHENEE ROYAL BAUDOUIN I ER</t>
  </si>
  <si>
    <t>ATHENEE ROYAL FLORENNES</t>
  </si>
  <si>
    <t>INSTITUT SAINTS-PIERRE ET PAUL</t>
  </si>
  <si>
    <t>INSTITUT SAINT-JOSEPH D.O.A.</t>
  </si>
  <si>
    <t>COLLEGE DE GODINNE-BURNOT D.O.A.</t>
  </si>
  <si>
    <t>ATHENEE ROYAL DE NAMUR</t>
  </si>
  <si>
    <t>DENEE</t>
  </si>
  <si>
    <t>BEAURAING</t>
  </si>
  <si>
    <t>CINEY</t>
  </si>
  <si>
    <t>DINANT</t>
  </si>
  <si>
    <t>ROCHEFORT</t>
  </si>
  <si>
    <t>GODINNE</t>
  </si>
  <si>
    <t>ANDENNE</t>
  </si>
  <si>
    <t>SEILLES</t>
  </si>
  <si>
    <t>EGHEZEE</t>
  </si>
  <si>
    <t>FLOREFFE</t>
  </si>
  <si>
    <t>JAMBES</t>
  </si>
  <si>
    <t>SAINT-SERVAIS</t>
  </si>
  <si>
    <t>ERPENT</t>
  </si>
  <si>
    <t>MALONNE</t>
  </si>
  <si>
    <t>NAMUR</t>
  </si>
  <si>
    <t>SUARLEE</t>
  </si>
  <si>
    <t>CHAMPION</t>
  </si>
  <si>
    <t>TAMINES</t>
  </si>
  <si>
    <t>AUVELAIS</t>
  </si>
  <si>
    <t>GEMBLOUX</t>
  </si>
  <si>
    <t>GRAND-MANIL</t>
  </si>
  <si>
    <t>JEMEPPE-SUR-SAMBRE</t>
  </si>
  <si>
    <t>FLORENNES</t>
  </si>
  <si>
    <t>CEFA - COMMUNAUTE SCOLAIRE LIBRE GEORGES COUSOT</t>
  </si>
  <si>
    <t>CEFA - ECOLE PROFESSIONNELLE</t>
  </si>
  <si>
    <t>CEFA - "BASSE SAMBRE"</t>
  </si>
  <si>
    <t>CEFA - "L'ATOUT"</t>
  </si>
  <si>
    <t>CEFA - SUARLEE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</si>
</sst>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m/yyyy;@"/>
    <numFmt numFmtId="165" formatCode="yyyy\-mm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85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894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86">
    <xf numFmtId="0" fontId="0" fillId="0" borderId="0" xfId="0"/>
    <xf numFmtId="0" fontId="0" fillId="0" borderId="1" xfId="0" applyBorder="1"/>
    <xf numFmtId="0" fontId="0" fillId="2" borderId="1" xfId="0" applyFont="1" applyFill="1" applyBorder="1"/>
    <xf numFmtId="0" fontId="0" fillId="0" borderId="1" xfId="0" applyFont="1" applyBorder="1"/>
    <xf numFmtId="0" fontId="0" fillId="2" borderId="1" xfId="0" applyFill="1" applyBorder="1"/>
    <xf numFmtId="0" fontId="0" fillId="0" borderId="0" xfId="0" applyBorder="1"/>
    <xf numFmtId="0" fontId="2" fillId="0" borderId="0" xfId="0" applyFont="1"/>
    <xf numFmtId="0" fontId="0" fillId="0" borderId="0" xfId="0" applyFont="1" applyBorder="1"/>
    <xf numFmtId="0" fontId="1" fillId="0" borderId="0" xfId="0" applyFont="1" applyFill="1" applyBorder="1"/>
    <xf numFmtId="0" fontId="0" fillId="2" borderId="0" xfId="0" applyFont="1" applyFill="1" applyBorder="1"/>
    <xf numFmtId="0" fontId="0" fillId="0" borderId="2" xfId="0" applyBorder="1"/>
    <xf numFmtId="0" fontId="3" fillId="8" borderId="1" xfId="0" applyFont="1" applyFill="1" applyBorder="1"/>
    <xf numFmtId="0" fontId="4" fillId="8" borderId="1" xfId="0" applyFont="1" applyFill="1" applyBorder="1"/>
    <xf numFmtId="0" fontId="0" fillId="0" borderId="3" xfId="0" applyBorder="1"/>
    <xf numFmtId="0" fontId="3" fillId="7" borderId="1" xfId="0" applyFont="1" applyFill="1" applyBorder="1" applyAlignment="1" applyProtection="1">
      <alignment horizontal="center" vertical="center" wrapText="1"/>
    </xf>
    <xf numFmtId="165" fontId="0" fillId="0" borderId="1" xfId="0" applyNumberFormat="1" applyBorder="1" applyProtection="1"/>
    <xf numFmtId="0" fontId="0" fillId="0" borderId="0" xfId="0" applyProtection="1"/>
    <xf numFmtId="0" fontId="0" fillId="7" borderId="1" xfId="0" applyFill="1" applyBorder="1" applyProtection="1"/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0" xfId="0" applyProtection="1">
      <protection locked="0"/>
    </xf>
    <xf numFmtId="0" fontId="3" fillId="6" borderId="1" xfId="0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Protection="1">
      <protection locked="0"/>
    </xf>
    <xf numFmtId="0" fontId="0" fillId="6" borderId="1" xfId="0" applyFill="1" applyBorder="1" applyProtection="1"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Protection="1">
      <protection locked="0"/>
    </xf>
    <xf numFmtId="0" fontId="1" fillId="5" borderId="1" xfId="0" applyFont="1" applyFill="1" applyBorder="1" applyProtection="1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0" fillId="9" borderId="1" xfId="0" applyFill="1" applyBorder="1" applyProtection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10" borderId="12" xfId="0" applyFill="1" applyBorder="1" applyAlignment="1">
      <alignment horizontal="center" textRotation="90"/>
    </xf>
    <xf numFmtId="0" fontId="0" fillId="0" borderId="15" xfId="0" applyFill="1" applyBorder="1" applyAlignment="1">
      <alignment horizontal="center" textRotation="90"/>
    </xf>
    <xf numFmtId="0" fontId="0" fillId="5" borderId="12" xfId="0" applyFill="1" applyBorder="1" applyAlignment="1">
      <alignment horizontal="center" textRotation="90"/>
    </xf>
    <xf numFmtId="0" fontId="0" fillId="4" borderId="14" xfId="0" applyFill="1" applyBorder="1" applyAlignment="1">
      <alignment horizontal="center" textRotation="90"/>
    </xf>
    <xf numFmtId="0" fontId="0" fillId="2" borderId="14" xfId="0" applyFill="1" applyBorder="1" applyAlignment="1">
      <alignment horizontal="center" textRotation="90"/>
    </xf>
    <xf numFmtId="0" fontId="0" fillId="13" borderId="1" xfId="0" applyFill="1" applyBorder="1" applyAlignment="1">
      <alignment horizontal="center" textRotation="90"/>
    </xf>
    <xf numFmtId="0" fontId="0" fillId="0" borderId="15" xfId="0" applyBorder="1" applyAlignment="1">
      <alignment horizontal="center" textRotation="90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0" fillId="0" borderId="15" xfId="1" applyFont="1" applyBorder="1" applyAlignment="1">
      <alignment horizontal="center"/>
    </xf>
    <xf numFmtId="0" fontId="0" fillId="14" borderId="16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4" borderId="18" xfId="0" applyFill="1" applyBorder="1" applyAlignment="1">
      <alignment horizontal="center"/>
    </xf>
    <xf numFmtId="0" fontId="0" fillId="14" borderId="19" xfId="0" applyFill="1" applyBorder="1" applyAlignment="1">
      <alignment horizontal="center"/>
    </xf>
    <xf numFmtId="9" fontId="0" fillId="14" borderId="19" xfId="1" applyFont="1" applyFill="1" applyBorder="1" applyAlignment="1">
      <alignment horizontal="center"/>
    </xf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3" fillId="9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0" fillId="10" borderId="20" xfId="0" applyFill="1" applyBorder="1" applyAlignment="1">
      <alignment horizontal="center" textRotation="90"/>
    </xf>
    <xf numFmtId="0" fontId="0" fillId="0" borderId="23" xfId="0" applyFill="1" applyBorder="1" applyAlignment="1">
      <alignment horizontal="center" textRotation="90"/>
    </xf>
    <xf numFmtId="0" fontId="0" fillId="0" borderId="11" xfId="0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Fill="1" applyBorder="1"/>
    <xf numFmtId="0" fontId="7" fillId="0" borderId="1" xfId="0" applyFont="1" applyBorder="1"/>
    <xf numFmtId="0" fontId="6" fillId="0" borderId="1" xfId="0" applyFont="1" applyBorder="1" applyAlignment="1">
      <alignment wrapText="1"/>
    </xf>
    <xf numFmtId="0" fontId="0" fillId="11" borderId="13" xfId="0" applyFill="1" applyBorder="1" applyAlignment="1">
      <alignment horizontal="center" textRotation="90"/>
    </xf>
    <xf numFmtId="0" fontId="0" fillId="11" borderId="14" xfId="0" applyFill="1" applyBorder="1" applyAlignment="1">
      <alignment horizontal="center" textRotation="90"/>
    </xf>
    <xf numFmtId="0" fontId="0" fillId="12" borderId="13" xfId="0" applyFill="1" applyBorder="1" applyAlignment="1">
      <alignment horizontal="center" textRotation="90"/>
    </xf>
    <xf numFmtId="0" fontId="0" fillId="12" borderId="14" xfId="0" applyFill="1" applyBorder="1" applyAlignment="1">
      <alignment horizontal="center" textRotation="9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11" borderId="21" xfId="0" applyFill="1" applyBorder="1" applyAlignment="1">
      <alignment horizontal="center" textRotation="90"/>
    </xf>
    <xf numFmtId="0" fontId="0" fillId="11" borderId="22" xfId="0" applyFill="1" applyBorder="1" applyAlignment="1">
      <alignment horizontal="center" textRotation="90"/>
    </xf>
  </cellXfs>
  <cellStyles count="2">
    <cellStyle name="Normal" xfId="0" builtinId="0"/>
    <cellStyle name="Pourcentage" xfId="1" builtinId="5"/>
  </cellStyles>
  <dxfs count="10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8585"/>
      <color rgb="FFC89400"/>
      <color rgb="FF920000"/>
      <color rgb="FFFF7C80"/>
      <color rgb="FFFF505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00"/>
  <sheetViews>
    <sheetView workbookViewId="0">
      <pane xSplit="2" ySplit="5" topLeftCell="C6" activePane="bottomRight" state="frozenSplit"/>
      <selection pane="topRight" activeCell="B1" sqref="B1"/>
      <selection pane="bottomLeft" activeCell="A10" sqref="A10"/>
      <selection pane="bottomRight" activeCell="A6" sqref="A6"/>
    </sheetView>
  </sheetViews>
  <sheetFormatPr baseColWidth="10" defaultColWidth="11.42578125" defaultRowHeight="15" x14ac:dyDescent="0.25"/>
  <cols>
    <col min="1" max="1" width="15.28515625" style="21" customWidth="1"/>
    <col min="2" max="2" width="64.28515625" style="21" bestFit="1" customWidth="1"/>
    <col min="3" max="3" width="23.140625" style="16" customWidth="1"/>
    <col min="4" max="4" width="31.28515625" style="21" bestFit="1" customWidth="1"/>
    <col min="5" max="5" width="11.42578125" style="21" customWidth="1"/>
    <col min="6" max="6" width="11.42578125" style="16"/>
    <col min="7" max="7" width="11" style="21" bestFit="1" customWidth="1"/>
    <col min="8" max="10" width="11.42578125" style="21" customWidth="1"/>
    <col min="11" max="11" width="11.42578125" style="16"/>
    <col min="12" max="15" width="11.42578125" style="21"/>
    <col min="16" max="16" width="11.42578125" style="16"/>
    <col min="17" max="17" width="44.28515625" style="21" customWidth="1"/>
  </cols>
  <sheetData>
    <row r="2" spans="1:17" s="62" customFormat="1" x14ac:dyDescent="0.25">
      <c r="A2" s="14" t="s">
        <v>0</v>
      </c>
      <c r="B2" s="14"/>
      <c r="C2" s="14"/>
      <c r="D2" s="14"/>
      <c r="E2" s="14"/>
      <c r="F2" s="14"/>
      <c r="G2" s="17">
        <f t="shared" ref="G2:P2" si="0">SUBTOTAL(9,G6:G100)</f>
        <v>0</v>
      </c>
      <c r="H2" s="17">
        <f t="shared" si="0"/>
        <v>0</v>
      </c>
      <c r="I2" s="17">
        <f t="shared" si="0"/>
        <v>0</v>
      </c>
      <c r="J2" s="17">
        <f t="shared" si="0"/>
        <v>0</v>
      </c>
      <c r="K2" s="17">
        <f t="shared" si="0"/>
        <v>0</v>
      </c>
      <c r="L2" s="17">
        <f t="shared" si="0"/>
        <v>0</v>
      </c>
      <c r="M2" s="17">
        <f t="shared" si="0"/>
        <v>0</v>
      </c>
      <c r="N2" s="17">
        <f t="shared" si="0"/>
        <v>0</v>
      </c>
      <c r="O2" s="17">
        <f t="shared" si="0"/>
        <v>0</v>
      </c>
      <c r="P2" s="17">
        <f t="shared" si="0"/>
        <v>0</v>
      </c>
      <c r="Q2" s="61"/>
    </row>
    <row r="3" spans="1:17" s="62" customFormat="1" x14ac:dyDescent="0.25">
      <c r="A3" s="14" t="s">
        <v>54</v>
      </c>
      <c r="B3" s="14"/>
      <c r="C3" s="14"/>
      <c r="D3" s="14"/>
      <c r="E3" s="14"/>
      <c r="F3" s="14"/>
      <c r="G3" s="17">
        <f t="shared" ref="G3:P3" si="1">SUMIF($A$6:$A$100,"Brabant wallon",G6:G100)</f>
        <v>0</v>
      </c>
      <c r="H3" s="17">
        <f t="shared" si="1"/>
        <v>0</v>
      </c>
      <c r="I3" s="17">
        <f t="shared" si="1"/>
        <v>0</v>
      </c>
      <c r="J3" s="17">
        <f t="shared" si="1"/>
        <v>0</v>
      </c>
      <c r="K3" s="17">
        <f t="shared" si="1"/>
        <v>0</v>
      </c>
      <c r="L3" s="17">
        <f t="shared" si="1"/>
        <v>0</v>
      </c>
      <c r="M3" s="17">
        <f t="shared" si="1"/>
        <v>0</v>
      </c>
      <c r="N3" s="17">
        <f t="shared" si="1"/>
        <v>0</v>
      </c>
      <c r="O3" s="17">
        <f t="shared" si="1"/>
        <v>0</v>
      </c>
      <c r="P3" s="17">
        <f t="shared" si="1"/>
        <v>0</v>
      </c>
      <c r="Q3" s="61"/>
    </row>
    <row r="4" spans="1:17" s="62" customFormat="1" x14ac:dyDescent="0.25">
      <c r="A4" s="14" t="s">
        <v>55</v>
      </c>
      <c r="B4" s="14"/>
      <c r="C4" s="14"/>
      <c r="D4" s="14"/>
      <c r="E4" s="14"/>
      <c r="F4" s="14"/>
      <c r="G4" s="17">
        <f t="shared" ref="G4:P4" si="2">SUMIF($A$6:$A$100,"Namur",G6:G100)</f>
        <v>0</v>
      </c>
      <c r="H4" s="17">
        <f t="shared" si="2"/>
        <v>0</v>
      </c>
      <c r="I4" s="17">
        <f t="shared" si="2"/>
        <v>0</v>
      </c>
      <c r="J4" s="17">
        <f t="shared" si="2"/>
        <v>0</v>
      </c>
      <c r="K4" s="17">
        <f t="shared" si="2"/>
        <v>0</v>
      </c>
      <c r="L4" s="17">
        <f t="shared" si="2"/>
        <v>0</v>
      </c>
      <c r="M4" s="17">
        <f t="shared" si="2"/>
        <v>0</v>
      </c>
      <c r="N4" s="17">
        <f t="shared" si="2"/>
        <v>0</v>
      </c>
      <c r="O4" s="17">
        <f t="shared" si="2"/>
        <v>0</v>
      </c>
      <c r="P4" s="17">
        <f t="shared" si="2"/>
        <v>0</v>
      </c>
      <c r="Q4" s="61"/>
    </row>
    <row r="5" spans="1:17" s="29" customFormat="1" ht="45" x14ac:dyDescent="0.25">
      <c r="A5" s="18" t="s">
        <v>1</v>
      </c>
      <c r="B5" s="18" t="s">
        <v>2</v>
      </c>
      <c r="C5" s="63" t="s">
        <v>3</v>
      </c>
      <c r="D5" s="18" t="s">
        <v>4</v>
      </c>
      <c r="E5" s="18" t="s">
        <v>5</v>
      </c>
      <c r="F5" s="63" t="s">
        <v>6</v>
      </c>
      <c r="G5" s="18" t="s">
        <v>7</v>
      </c>
      <c r="H5" s="22" t="s">
        <v>8</v>
      </c>
      <c r="I5" s="22" t="s">
        <v>9</v>
      </c>
      <c r="J5" s="22" t="s">
        <v>10</v>
      </c>
      <c r="K5" s="6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66" t="s">
        <v>16</v>
      </c>
      <c r="Q5" s="28" t="s">
        <v>17</v>
      </c>
    </row>
    <row r="6" spans="1:17" x14ac:dyDescent="0.25">
      <c r="A6" s="59"/>
      <c r="B6" s="19"/>
      <c r="C6" s="64" t="str">
        <f>IF(B6="","",VLOOKUP(B6,Feuil1!$B$2:$C$103,2,0))</f>
        <v/>
      </c>
      <c r="D6" s="19"/>
      <c r="E6" s="20"/>
      <c r="F6" s="15">
        <f>E6</f>
        <v>0</v>
      </c>
      <c r="G6" s="23">
        <v>0</v>
      </c>
      <c r="H6" s="24">
        <v>0</v>
      </c>
      <c r="I6" s="24">
        <v>0</v>
      </c>
      <c r="J6" s="24">
        <v>0</v>
      </c>
      <c r="K6" s="30">
        <f>SUM(I6,J6)</f>
        <v>0</v>
      </c>
      <c r="L6" s="26">
        <v>0</v>
      </c>
      <c r="M6" s="26">
        <v>0</v>
      </c>
      <c r="N6" s="26">
        <v>0</v>
      </c>
      <c r="O6" s="26">
        <v>0</v>
      </c>
      <c r="P6" s="27">
        <f>SUM(L6:O6)</f>
        <v>0</v>
      </c>
      <c r="Q6" s="60"/>
    </row>
    <row r="7" spans="1:17" x14ac:dyDescent="0.25">
      <c r="A7" s="59"/>
      <c r="B7" s="19"/>
      <c r="C7" s="64" t="str">
        <f>IF(B7="","",VLOOKUP(B7,Feuil1!$B$2:$C$103,2,0))</f>
        <v/>
      </c>
      <c r="D7" s="19"/>
      <c r="E7" s="20"/>
      <c r="F7" s="15">
        <f t="shared" ref="F7:F70" si="3">E7</f>
        <v>0</v>
      </c>
      <c r="G7" s="23">
        <v>0</v>
      </c>
      <c r="H7" s="24">
        <v>0</v>
      </c>
      <c r="I7" s="24">
        <v>0</v>
      </c>
      <c r="J7" s="24">
        <v>0</v>
      </c>
      <c r="K7" s="30">
        <f t="shared" ref="K7:K31" si="4">SUM(I7,J7)</f>
        <v>0</v>
      </c>
      <c r="L7" s="26">
        <v>0</v>
      </c>
      <c r="M7" s="26">
        <v>0</v>
      </c>
      <c r="N7" s="26">
        <v>0</v>
      </c>
      <c r="O7" s="26">
        <v>0</v>
      </c>
      <c r="P7" s="27">
        <f t="shared" ref="P7:P70" si="5">SUM(L7:O7)</f>
        <v>0</v>
      </c>
      <c r="Q7" s="60"/>
    </row>
    <row r="8" spans="1:17" x14ac:dyDescent="0.25">
      <c r="A8" s="59"/>
      <c r="B8" s="19"/>
      <c r="C8" s="64" t="str">
        <f>IF(B8="","",VLOOKUP(B8,Feuil1!$B$2:$C$103,2,0))</f>
        <v/>
      </c>
      <c r="D8" s="19"/>
      <c r="E8" s="20"/>
      <c r="F8" s="15">
        <f t="shared" si="3"/>
        <v>0</v>
      </c>
      <c r="G8" s="23">
        <v>0</v>
      </c>
      <c r="H8" s="24">
        <v>0</v>
      </c>
      <c r="I8" s="24">
        <v>0</v>
      </c>
      <c r="J8" s="24">
        <v>0</v>
      </c>
      <c r="K8" s="30">
        <f t="shared" si="4"/>
        <v>0</v>
      </c>
      <c r="L8" s="26">
        <v>0</v>
      </c>
      <c r="M8" s="26">
        <v>0</v>
      </c>
      <c r="N8" s="26">
        <v>0</v>
      </c>
      <c r="O8" s="26">
        <v>0</v>
      </c>
      <c r="P8" s="27">
        <f t="shared" si="5"/>
        <v>0</v>
      </c>
      <c r="Q8" s="60"/>
    </row>
    <row r="9" spans="1:17" x14ac:dyDescent="0.25">
      <c r="A9" s="59"/>
      <c r="B9" s="19"/>
      <c r="C9" s="64" t="str">
        <f>IF(B9="","",VLOOKUP(B9,Feuil1!$B$2:$C$103,2,0))</f>
        <v/>
      </c>
      <c r="D9" s="19"/>
      <c r="E9" s="20"/>
      <c r="F9" s="15">
        <f t="shared" si="3"/>
        <v>0</v>
      </c>
      <c r="G9" s="23">
        <v>0</v>
      </c>
      <c r="H9" s="24">
        <v>0</v>
      </c>
      <c r="I9" s="24">
        <v>0</v>
      </c>
      <c r="J9" s="24">
        <v>0</v>
      </c>
      <c r="K9" s="30">
        <f t="shared" si="4"/>
        <v>0</v>
      </c>
      <c r="L9" s="26">
        <v>0</v>
      </c>
      <c r="M9" s="26">
        <v>0</v>
      </c>
      <c r="N9" s="26">
        <v>0</v>
      </c>
      <c r="O9" s="26">
        <v>0</v>
      </c>
      <c r="P9" s="27">
        <f t="shared" si="5"/>
        <v>0</v>
      </c>
      <c r="Q9" s="60"/>
    </row>
    <row r="10" spans="1:17" x14ac:dyDescent="0.25">
      <c r="A10" s="59"/>
      <c r="B10" s="19"/>
      <c r="C10" s="64" t="str">
        <f>IF(B10="","",VLOOKUP(B10,Feuil1!$B$2:$C$103,2,0))</f>
        <v/>
      </c>
      <c r="D10" s="19"/>
      <c r="E10" s="20"/>
      <c r="F10" s="15">
        <f t="shared" si="3"/>
        <v>0</v>
      </c>
      <c r="G10" s="23">
        <v>0</v>
      </c>
      <c r="H10" s="24">
        <v>0</v>
      </c>
      <c r="I10" s="24">
        <v>0</v>
      </c>
      <c r="J10" s="24">
        <v>0</v>
      </c>
      <c r="K10" s="30">
        <f t="shared" si="4"/>
        <v>0</v>
      </c>
      <c r="L10" s="26">
        <v>0</v>
      </c>
      <c r="M10" s="26">
        <v>0</v>
      </c>
      <c r="N10" s="26">
        <v>0</v>
      </c>
      <c r="O10" s="26">
        <v>0</v>
      </c>
      <c r="P10" s="27">
        <f t="shared" si="5"/>
        <v>0</v>
      </c>
      <c r="Q10" s="60"/>
    </row>
    <row r="11" spans="1:17" x14ac:dyDescent="0.25">
      <c r="A11" s="59"/>
      <c r="B11" s="19"/>
      <c r="C11" s="64" t="str">
        <f>IF(B11="","",VLOOKUP(B11,Feuil1!$B$2:$C$103,2,0))</f>
        <v/>
      </c>
      <c r="D11" s="19"/>
      <c r="E11" s="20"/>
      <c r="F11" s="15">
        <f t="shared" si="3"/>
        <v>0</v>
      </c>
      <c r="G11" s="23">
        <v>0</v>
      </c>
      <c r="H11" s="24">
        <v>0</v>
      </c>
      <c r="I11" s="24">
        <v>0</v>
      </c>
      <c r="J11" s="24">
        <v>0</v>
      </c>
      <c r="K11" s="30">
        <f t="shared" si="4"/>
        <v>0</v>
      </c>
      <c r="L11" s="26">
        <v>0</v>
      </c>
      <c r="M11" s="26">
        <v>0</v>
      </c>
      <c r="N11" s="26">
        <v>0</v>
      </c>
      <c r="O11" s="26">
        <v>0</v>
      </c>
      <c r="P11" s="27">
        <f t="shared" si="5"/>
        <v>0</v>
      </c>
      <c r="Q11" s="60"/>
    </row>
    <row r="12" spans="1:17" x14ac:dyDescent="0.25">
      <c r="A12" s="59"/>
      <c r="B12" s="19"/>
      <c r="C12" s="64" t="str">
        <f>IF(B12="","",VLOOKUP(B12,Feuil1!$B$2:$C$103,2,0))</f>
        <v/>
      </c>
      <c r="D12" s="19"/>
      <c r="E12" s="20"/>
      <c r="F12" s="15">
        <f t="shared" si="3"/>
        <v>0</v>
      </c>
      <c r="G12" s="23">
        <v>0</v>
      </c>
      <c r="H12" s="24">
        <v>0</v>
      </c>
      <c r="I12" s="24">
        <v>0</v>
      </c>
      <c r="J12" s="24">
        <v>0</v>
      </c>
      <c r="K12" s="30">
        <f t="shared" si="4"/>
        <v>0</v>
      </c>
      <c r="L12" s="26">
        <v>0</v>
      </c>
      <c r="M12" s="26">
        <v>0</v>
      </c>
      <c r="N12" s="26">
        <v>0</v>
      </c>
      <c r="O12" s="26">
        <v>0</v>
      </c>
      <c r="P12" s="27">
        <f t="shared" si="5"/>
        <v>0</v>
      </c>
      <c r="Q12" s="60"/>
    </row>
    <row r="13" spans="1:17" x14ac:dyDescent="0.25">
      <c r="A13" s="59"/>
      <c r="B13" s="19"/>
      <c r="C13" s="64" t="str">
        <f>IF(B13="","",VLOOKUP(B13,Feuil1!$B$2:$C$103,2,0))</f>
        <v/>
      </c>
      <c r="D13" s="19"/>
      <c r="E13" s="20"/>
      <c r="F13" s="15">
        <f t="shared" si="3"/>
        <v>0</v>
      </c>
      <c r="G13" s="23">
        <v>0</v>
      </c>
      <c r="H13" s="24">
        <v>0</v>
      </c>
      <c r="I13" s="24">
        <v>0</v>
      </c>
      <c r="J13" s="24">
        <v>0</v>
      </c>
      <c r="K13" s="30">
        <f t="shared" si="4"/>
        <v>0</v>
      </c>
      <c r="L13" s="26">
        <v>0</v>
      </c>
      <c r="M13" s="26">
        <v>0</v>
      </c>
      <c r="N13" s="26">
        <v>0</v>
      </c>
      <c r="O13" s="26">
        <v>0</v>
      </c>
      <c r="P13" s="27">
        <f t="shared" si="5"/>
        <v>0</v>
      </c>
      <c r="Q13" s="60"/>
    </row>
    <row r="14" spans="1:17" x14ac:dyDescent="0.25">
      <c r="A14" s="59"/>
      <c r="B14" s="19"/>
      <c r="C14" s="64" t="str">
        <f>IF(B14="","",VLOOKUP(B14,Feuil1!$B$2:$C$103,2,0))</f>
        <v/>
      </c>
      <c r="D14" s="19"/>
      <c r="E14" s="20"/>
      <c r="F14" s="15">
        <f t="shared" si="3"/>
        <v>0</v>
      </c>
      <c r="G14" s="23">
        <v>0</v>
      </c>
      <c r="H14" s="24">
        <v>0</v>
      </c>
      <c r="I14" s="24">
        <v>0</v>
      </c>
      <c r="J14" s="24">
        <v>0</v>
      </c>
      <c r="K14" s="30">
        <f t="shared" si="4"/>
        <v>0</v>
      </c>
      <c r="L14" s="26">
        <v>0</v>
      </c>
      <c r="M14" s="26">
        <v>0</v>
      </c>
      <c r="N14" s="26">
        <v>0</v>
      </c>
      <c r="O14" s="26">
        <v>0</v>
      </c>
      <c r="P14" s="27">
        <f t="shared" si="5"/>
        <v>0</v>
      </c>
      <c r="Q14" s="60"/>
    </row>
    <row r="15" spans="1:17" x14ac:dyDescent="0.25">
      <c r="A15" s="59"/>
      <c r="B15" s="19"/>
      <c r="C15" s="64" t="str">
        <f>IF(B15="","",VLOOKUP(B15,Feuil1!$B$2:$C$103,2,0))</f>
        <v/>
      </c>
      <c r="D15" s="19"/>
      <c r="E15" s="20"/>
      <c r="F15" s="15">
        <f t="shared" si="3"/>
        <v>0</v>
      </c>
      <c r="G15" s="23">
        <v>0</v>
      </c>
      <c r="H15" s="24">
        <v>0</v>
      </c>
      <c r="I15" s="24">
        <v>0</v>
      </c>
      <c r="J15" s="24">
        <v>0</v>
      </c>
      <c r="K15" s="30">
        <f t="shared" si="4"/>
        <v>0</v>
      </c>
      <c r="L15" s="26">
        <v>0</v>
      </c>
      <c r="M15" s="26">
        <v>0</v>
      </c>
      <c r="N15" s="26">
        <v>0</v>
      </c>
      <c r="O15" s="26">
        <v>0</v>
      </c>
      <c r="P15" s="27">
        <f t="shared" si="5"/>
        <v>0</v>
      </c>
      <c r="Q15" s="60"/>
    </row>
    <row r="16" spans="1:17" x14ac:dyDescent="0.25">
      <c r="A16" s="59"/>
      <c r="B16" s="19"/>
      <c r="C16" s="64" t="str">
        <f>IF(B16="","",VLOOKUP(B16,Feuil1!$B$2:$C$103,2,0))</f>
        <v/>
      </c>
      <c r="D16" s="19"/>
      <c r="E16" s="20"/>
      <c r="F16" s="15">
        <f t="shared" si="3"/>
        <v>0</v>
      </c>
      <c r="G16" s="23">
        <v>0</v>
      </c>
      <c r="H16" s="24">
        <v>0</v>
      </c>
      <c r="I16" s="24">
        <v>0</v>
      </c>
      <c r="J16" s="24">
        <v>0</v>
      </c>
      <c r="K16" s="30">
        <f t="shared" si="4"/>
        <v>0</v>
      </c>
      <c r="L16" s="26">
        <v>0</v>
      </c>
      <c r="M16" s="26">
        <v>0</v>
      </c>
      <c r="N16" s="26">
        <v>0</v>
      </c>
      <c r="O16" s="26">
        <v>0</v>
      </c>
      <c r="P16" s="27">
        <f t="shared" si="5"/>
        <v>0</v>
      </c>
      <c r="Q16" s="60"/>
    </row>
    <row r="17" spans="1:17" x14ac:dyDescent="0.25">
      <c r="A17" s="59"/>
      <c r="B17" s="19"/>
      <c r="C17" s="64" t="str">
        <f>IF(B17="","",VLOOKUP(B17,Feuil1!$B$2:$C$103,2,0))</f>
        <v/>
      </c>
      <c r="D17" s="19"/>
      <c r="E17" s="20"/>
      <c r="F17" s="15">
        <f t="shared" si="3"/>
        <v>0</v>
      </c>
      <c r="G17" s="23">
        <v>0</v>
      </c>
      <c r="H17" s="24">
        <v>0</v>
      </c>
      <c r="I17" s="24">
        <v>0</v>
      </c>
      <c r="J17" s="24">
        <v>0</v>
      </c>
      <c r="K17" s="30">
        <f t="shared" si="4"/>
        <v>0</v>
      </c>
      <c r="L17" s="26">
        <v>0</v>
      </c>
      <c r="M17" s="26">
        <v>0</v>
      </c>
      <c r="N17" s="26">
        <v>0</v>
      </c>
      <c r="O17" s="26">
        <v>0</v>
      </c>
      <c r="P17" s="27">
        <f t="shared" si="5"/>
        <v>0</v>
      </c>
      <c r="Q17" s="60"/>
    </row>
    <row r="18" spans="1:17" x14ac:dyDescent="0.25">
      <c r="A18" s="59"/>
      <c r="B18" s="19"/>
      <c r="C18" s="64" t="str">
        <f>IF(B18="","",VLOOKUP(B18,Feuil1!$B$2:$C$103,2,0))</f>
        <v/>
      </c>
      <c r="D18" s="19"/>
      <c r="E18" s="20"/>
      <c r="F18" s="15">
        <f t="shared" si="3"/>
        <v>0</v>
      </c>
      <c r="G18" s="23">
        <v>0</v>
      </c>
      <c r="H18" s="24">
        <v>0</v>
      </c>
      <c r="I18" s="24">
        <v>0</v>
      </c>
      <c r="J18" s="24">
        <v>0</v>
      </c>
      <c r="K18" s="30">
        <f t="shared" si="4"/>
        <v>0</v>
      </c>
      <c r="L18" s="26">
        <v>0</v>
      </c>
      <c r="M18" s="26">
        <v>0</v>
      </c>
      <c r="N18" s="26">
        <v>0</v>
      </c>
      <c r="O18" s="26">
        <v>0</v>
      </c>
      <c r="P18" s="27">
        <f t="shared" si="5"/>
        <v>0</v>
      </c>
      <c r="Q18" s="60"/>
    </row>
    <row r="19" spans="1:17" x14ac:dyDescent="0.25">
      <c r="A19" s="59"/>
      <c r="B19" s="19"/>
      <c r="C19" s="64" t="str">
        <f>IF(B19="","",VLOOKUP(B19,Feuil1!$B$2:$C$103,2,0))</f>
        <v/>
      </c>
      <c r="D19" s="19"/>
      <c r="E19" s="20"/>
      <c r="F19" s="15">
        <f t="shared" si="3"/>
        <v>0</v>
      </c>
      <c r="G19" s="23">
        <v>0</v>
      </c>
      <c r="H19" s="24">
        <v>0</v>
      </c>
      <c r="I19" s="24">
        <v>0</v>
      </c>
      <c r="J19" s="24">
        <v>0</v>
      </c>
      <c r="K19" s="30">
        <f t="shared" si="4"/>
        <v>0</v>
      </c>
      <c r="L19" s="26">
        <v>0</v>
      </c>
      <c r="M19" s="26">
        <v>0</v>
      </c>
      <c r="N19" s="26">
        <v>0</v>
      </c>
      <c r="O19" s="26">
        <v>0</v>
      </c>
      <c r="P19" s="27">
        <f t="shared" si="5"/>
        <v>0</v>
      </c>
      <c r="Q19" s="60"/>
    </row>
    <row r="20" spans="1:17" x14ac:dyDescent="0.25">
      <c r="A20" s="59"/>
      <c r="B20" s="19"/>
      <c r="C20" s="64" t="str">
        <f>IF(B20="","",VLOOKUP(B20,Feuil1!$B$2:$C$103,2,0))</f>
        <v/>
      </c>
      <c r="D20" s="19"/>
      <c r="E20" s="20"/>
      <c r="F20" s="15">
        <f t="shared" si="3"/>
        <v>0</v>
      </c>
      <c r="G20" s="23">
        <v>0</v>
      </c>
      <c r="H20" s="24">
        <v>0</v>
      </c>
      <c r="I20" s="24">
        <v>0</v>
      </c>
      <c r="J20" s="24">
        <v>0</v>
      </c>
      <c r="K20" s="30">
        <f t="shared" si="4"/>
        <v>0</v>
      </c>
      <c r="L20" s="26">
        <v>0</v>
      </c>
      <c r="M20" s="26">
        <v>0</v>
      </c>
      <c r="N20" s="26">
        <v>0</v>
      </c>
      <c r="O20" s="26">
        <v>0</v>
      </c>
      <c r="P20" s="27">
        <f t="shared" si="5"/>
        <v>0</v>
      </c>
      <c r="Q20" s="60"/>
    </row>
    <row r="21" spans="1:17" x14ac:dyDescent="0.25">
      <c r="A21" s="59"/>
      <c r="B21" s="19"/>
      <c r="C21" s="64" t="str">
        <f>IF(B21="","",VLOOKUP(B21,Feuil1!$B$2:$C$103,2,0))</f>
        <v/>
      </c>
      <c r="D21" s="19"/>
      <c r="E21" s="20"/>
      <c r="F21" s="15">
        <f t="shared" si="3"/>
        <v>0</v>
      </c>
      <c r="G21" s="23">
        <v>0</v>
      </c>
      <c r="H21" s="24">
        <v>0</v>
      </c>
      <c r="I21" s="24">
        <v>0</v>
      </c>
      <c r="J21" s="24">
        <v>0</v>
      </c>
      <c r="K21" s="30">
        <f t="shared" si="4"/>
        <v>0</v>
      </c>
      <c r="L21" s="26">
        <v>0</v>
      </c>
      <c r="M21" s="26">
        <v>0</v>
      </c>
      <c r="N21" s="26">
        <v>0</v>
      </c>
      <c r="O21" s="26">
        <v>0</v>
      </c>
      <c r="P21" s="27">
        <f t="shared" si="5"/>
        <v>0</v>
      </c>
      <c r="Q21" s="60"/>
    </row>
    <row r="22" spans="1:17" x14ac:dyDescent="0.25">
      <c r="A22" s="59"/>
      <c r="B22" s="19"/>
      <c r="C22" s="64" t="str">
        <f>IF(B22="","",VLOOKUP(B22,Feuil1!$B$2:$C$103,2,0))</f>
        <v/>
      </c>
      <c r="D22" s="19"/>
      <c r="E22" s="20"/>
      <c r="F22" s="15">
        <f t="shared" si="3"/>
        <v>0</v>
      </c>
      <c r="G22" s="23">
        <v>0</v>
      </c>
      <c r="H22" s="24">
        <v>0</v>
      </c>
      <c r="I22" s="24">
        <v>0</v>
      </c>
      <c r="J22" s="24">
        <v>0</v>
      </c>
      <c r="K22" s="30">
        <f t="shared" si="4"/>
        <v>0</v>
      </c>
      <c r="L22" s="26">
        <v>0</v>
      </c>
      <c r="M22" s="26">
        <v>0</v>
      </c>
      <c r="N22" s="26">
        <v>0</v>
      </c>
      <c r="O22" s="26">
        <v>0</v>
      </c>
      <c r="P22" s="27">
        <f t="shared" si="5"/>
        <v>0</v>
      </c>
      <c r="Q22" s="60"/>
    </row>
    <row r="23" spans="1:17" x14ac:dyDescent="0.25">
      <c r="A23" s="59"/>
      <c r="B23" s="19"/>
      <c r="C23" s="64" t="str">
        <f>IF(B23="","",VLOOKUP(B23,Feuil1!$B$2:$C$103,2,0))</f>
        <v/>
      </c>
      <c r="D23" s="19"/>
      <c r="E23" s="20"/>
      <c r="F23" s="15">
        <f t="shared" si="3"/>
        <v>0</v>
      </c>
      <c r="G23" s="23">
        <v>0</v>
      </c>
      <c r="H23" s="24">
        <v>0</v>
      </c>
      <c r="I23" s="24">
        <v>0</v>
      </c>
      <c r="J23" s="24">
        <v>0</v>
      </c>
      <c r="K23" s="30">
        <f t="shared" si="4"/>
        <v>0</v>
      </c>
      <c r="L23" s="26">
        <v>0</v>
      </c>
      <c r="M23" s="26">
        <v>0</v>
      </c>
      <c r="N23" s="26">
        <v>0</v>
      </c>
      <c r="O23" s="26">
        <v>0</v>
      </c>
      <c r="P23" s="27">
        <f t="shared" si="5"/>
        <v>0</v>
      </c>
      <c r="Q23" s="60"/>
    </row>
    <row r="24" spans="1:17" x14ac:dyDescent="0.25">
      <c r="A24" s="59"/>
      <c r="B24" s="19"/>
      <c r="C24" s="64" t="str">
        <f>IF(B24="","",VLOOKUP(B24,Feuil1!$B$2:$C$103,2,0))</f>
        <v/>
      </c>
      <c r="D24" s="19"/>
      <c r="E24" s="20"/>
      <c r="F24" s="15">
        <f t="shared" si="3"/>
        <v>0</v>
      </c>
      <c r="G24" s="23">
        <v>0</v>
      </c>
      <c r="H24" s="24">
        <v>0</v>
      </c>
      <c r="I24" s="24">
        <v>0</v>
      </c>
      <c r="J24" s="24">
        <v>0</v>
      </c>
      <c r="K24" s="30">
        <f t="shared" si="4"/>
        <v>0</v>
      </c>
      <c r="L24" s="26">
        <v>0</v>
      </c>
      <c r="M24" s="26">
        <v>0</v>
      </c>
      <c r="N24" s="26">
        <v>0</v>
      </c>
      <c r="O24" s="26">
        <v>0</v>
      </c>
      <c r="P24" s="27">
        <f t="shared" si="5"/>
        <v>0</v>
      </c>
      <c r="Q24" s="60"/>
    </row>
    <row r="25" spans="1:17" x14ac:dyDescent="0.25">
      <c r="A25" s="59"/>
      <c r="B25" s="19"/>
      <c r="C25" s="64" t="str">
        <f>IF(B25="","",VLOOKUP(B25,Feuil1!$B$2:$C$103,2,0))</f>
        <v/>
      </c>
      <c r="D25" s="19"/>
      <c r="E25" s="20"/>
      <c r="F25" s="15">
        <f t="shared" si="3"/>
        <v>0</v>
      </c>
      <c r="G25" s="23">
        <v>0</v>
      </c>
      <c r="H25" s="24">
        <v>0</v>
      </c>
      <c r="I25" s="24">
        <v>0</v>
      </c>
      <c r="J25" s="24">
        <v>0</v>
      </c>
      <c r="K25" s="30">
        <f t="shared" si="4"/>
        <v>0</v>
      </c>
      <c r="L25" s="26">
        <v>0</v>
      </c>
      <c r="M25" s="26">
        <v>0</v>
      </c>
      <c r="N25" s="26">
        <v>0</v>
      </c>
      <c r="O25" s="26">
        <v>0</v>
      </c>
      <c r="P25" s="27">
        <f t="shared" si="5"/>
        <v>0</v>
      </c>
      <c r="Q25" s="60"/>
    </row>
    <row r="26" spans="1:17" x14ac:dyDescent="0.25">
      <c r="A26" s="59"/>
      <c r="B26" s="19"/>
      <c r="C26" s="64" t="str">
        <f>IF(B26="","",VLOOKUP(B26,Feuil1!$B$2:$C$103,2,0))</f>
        <v/>
      </c>
      <c r="D26" s="19"/>
      <c r="E26" s="20"/>
      <c r="F26" s="15">
        <f t="shared" si="3"/>
        <v>0</v>
      </c>
      <c r="G26" s="23">
        <v>0</v>
      </c>
      <c r="H26" s="24">
        <v>0</v>
      </c>
      <c r="I26" s="24">
        <v>0</v>
      </c>
      <c r="J26" s="24">
        <v>0</v>
      </c>
      <c r="K26" s="30">
        <f t="shared" si="4"/>
        <v>0</v>
      </c>
      <c r="L26" s="26">
        <v>0</v>
      </c>
      <c r="M26" s="26">
        <v>0</v>
      </c>
      <c r="N26" s="26">
        <v>0</v>
      </c>
      <c r="O26" s="26">
        <v>0</v>
      </c>
      <c r="P26" s="27">
        <f t="shared" si="5"/>
        <v>0</v>
      </c>
      <c r="Q26" s="60"/>
    </row>
    <row r="27" spans="1:17" x14ac:dyDescent="0.25">
      <c r="A27" s="59"/>
      <c r="B27" s="19"/>
      <c r="C27" s="64" t="str">
        <f>IF(B27="","",VLOOKUP(B27,Feuil1!$B$2:$C$103,2,0))</f>
        <v/>
      </c>
      <c r="D27" s="19"/>
      <c r="E27" s="20"/>
      <c r="F27" s="15">
        <f t="shared" si="3"/>
        <v>0</v>
      </c>
      <c r="G27" s="23">
        <v>0</v>
      </c>
      <c r="H27" s="24">
        <v>0</v>
      </c>
      <c r="I27" s="24">
        <v>0</v>
      </c>
      <c r="J27" s="24">
        <v>0</v>
      </c>
      <c r="K27" s="30">
        <f t="shared" si="4"/>
        <v>0</v>
      </c>
      <c r="L27" s="26">
        <v>0</v>
      </c>
      <c r="M27" s="26">
        <v>0</v>
      </c>
      <c r="N27" s="26">
        <v>0</v>
      </c>
      <c r="O27" s="26">
        <v>0</v>
      </c>
      <c r="P27" s="27">
        <f t="shared" si="5"/>
        <v>0</v>
      </c>
      <c r="Q27" s="60"/>
    </row>
    <row r="28" spans="1:17" x14ac:dyDescent="0.25">
      <c r="A28" s="59"/>
      <c r="B28" s="19"/>
      <c r="C28" s="64" t="str">
        <f>IF(B28="","",VLOOKUP(B28,Feuil1!$B$2:$C$103,2,0))</f>
        <v/>
      </c>
      <c r="D28" s="19"/>
      <c r="E28" s="20"/>
      <c r="F28" s="15">
        <f t="shared" si="3"/>
        <v>0</v>
      </c>
      <c r="G28" s="23">
        <v>0</v>
      </c>
      <c r="H28" s="24">
        <v>0</v>
      </c>
      <c r="I28" s="24">
        <v>0</v>
      </c>
      <c r="J28" s="24">
        <v>0</v>
      </c>
      <c r="K28" s="30">
        <f t="shared" si="4"/>
        <v>0</v>
      </c>
      <c r="L28" s="26">
        <v>0</v>
      </c>
      <c r="M28" s="26">
        <v>0</v>
      </c>
      <c r="N28" s="26">
        <v>0</v>
      </c>
      <c r="O28" s="26">
        <v>0</v>
      </c>
      <c r="P28" s="27">
        <f t="shared" si="5"/>
        <v>0</v>
      </c>
      <c r="Q28" s="60"/>
    </row>
    <row r="29" spans="1:17" x14ac:dyDescent="0.25">
      <c r="A29" s="59"/>
      <c r="B29" s="19"/>
      <c r="C29" s="64" t="str">
        <f>IF(B29="","",VLOOKUP(B29,Feuil1!$B$2:$C$103,2,0))</f>
        <v/>
      </c>
      <c r="D29" s="19"/>
      <c r="E29" s="20"/>
      <c r="F29" s="15">
        <f t="shared" si="3"/>
        <v>0</v>
      </c>
      <c r="G29" s="23">
        <v>0</v>
      </c>
      <c r="H29" s="24">
        <v>0</v>
      </c>
      <c r="I29" s="24">
        <v>0</v>
      </c>
      <c r="J29" s="24">
        <v>0</v>
      </c>
      <c r="K29" s="30">
        <f t="shared" si="4"/>
        <v>0</v>
      </c>
      <c r="L29" s="26">
        <v>0</v>
      </c>
      <c r="M29" s="26">
        <v>0</v>
      </c>
      <c r="N29" s="26">
        <v>0</v>
      </c>
      <c r="O29" s="26">
        <v>0</v>
      </c>
      <c r="P29" s="27">
        <f t="shared" si="5"/>
        <v>0</v>
      </c>
      <c r="Q29" s="60"/>
    </row>
    <row r="30" spans="1:17" x14ac:dyDescent="0.25">
      <c r="A30" s="59"/>
      <c r="B30" s="19"/>
      <c r="C30" s="64" t="str">
        <f>IF(B30="","",VLOOKUP(B30,Feuil1!$B$2:$C$103,2,0))</f>
        <v/>
      </c>
      <c r="D30" s="19"/>
      <c r="E30" s="20"/>
      <c r="F30" s="15">
        <f t="shared" si="3"/>
        <v>0</v>
      </c>
      <c r="G30" s="23">
        <v>0</v>
      </c>
      <c r="H30" s="24">
        <v>0</v>
      </c>
      <c r="I30" s="24">
        <v>0</v>
      </c>
      <c r="J30" s="24">
        <v>0</v>
      </c>
      <c r="K30" s="30">
        <f t="shared" si="4"/>
        <v>0</v>
      </c>
      <c r="L30" s="26">
        <v>0</v>
      </c>
      <c r="M30" s="26">
        <v>0</v>
      </c>
      <c r="N30" s="26">
        <v>0</v>
      </c>
      <c r="O30" s="26">
        <v>0</v>
      </c>
      <c r="P30" s="27">
        <f t="shared" si="5"/>
        <v>0</v>
      </c>
      <c r="Q30" s="60"/>
    </row>
    <row r="31" spans="1:17" x14ac:dyDescent="0.25">
      <c r="A31" s="59"/>
      <c r="B31" s="19"/>
      <c r="C31" s="64" t="str">
        <f>IF(B31="","",VLOOKUP(B31,Feuil1!$B$2:$C$103,2,0))</f>
        <v/>
      </c>
      <c r="D31" s="19"/>
      <c r="E31" s="20"/>
      <c r="F31" s="15">
        <f t="shared" si="3"/>
        <v>0</v>
      </c>
      <c r="G31" s="23">
        <v>0</v>
      </c>
      <c r="H31" s="24">
        <v>0</v>
      </c>
      <c r="I31" s="24">
        <v>0</v>
      </c>
      <c r="J31" s="24">
        <v>0</v>
      </c>
      <c r="K31" s="30">
        <f t="shared" si="4"/>
        <v>0</v>
      </c>
      <c r="L31" s="26">
        <v>0</v>
      </c>
      <c r="M31" s="26">
        <v>0</v>
      </c>
      <c r="N31" s="26">
        <v>0</v>
      </c>
      <c r="O31" s="26">
        <v>0</v>
      </c>
      <c r="P31" s="27">
        <f t="shared" si="5"/>
        <v>0</v>
      </c>
      <c r="Q31" s="60"/>
    </row>
    <row r="32" spans="1:17" x14ac:dyDescent="0.25">
      <c r="A32" s="59"/>
      <c r="B32" s="19"/>
      <c r="C32" s="64" t="str">
        <f>IF(B32="","",VLOOKUP(B32,Feuil1!$B$2:$C$103,2,0))</f>
        <v/>
      </c>
      <c r="D32" s="19"/>
      <c r="E32" s="20"/>
      <c r="F32" s="15">
        <f t="shared" si="3"/>
        <v>0</v>
      </c>
      <c r="G32" s="23">
        <v>0</v>
      </c>
      <c r="H32" s="24">
        <v>0</v>
      </c>
      <c r="I32" s="24">
        <v>0</v>
      </c>
      <c r="J32" s="24">
        <v>0</v>
      </c>
      <c r="K32" s="30">
        <f>SUM(I32,J32)</f>
        <v>0</v>
      </c>
      <c r="L32" s="26">
        <v>0</v>
      </c>
      <c r="M32" s="26">
        <v>0</v>
      </c>
      <c r="N32" s="26">
        <v>0</v>
      </c>
      <c r="O32" s="26">
        <v>0</v>
      </c>
      <c r="P32" s="27">
        <f t="shared" si="5"/>
        <v>0</v>
      </c>
      <c r="Q32" s="60"/>
    </row>
    <row r="33" spans="1:17" x14ac:dyDescent="0.25">
      <c r="A33" s="59"/>
      <c r="B33" s="19"/>
      <c r="C33" s="64" t="str">
        <f>IF(B33="","",VLOOKUP(B33,Feuil1!$B$2:$C$103,2,0))</f>
        <v/>
      </c>
      <c r="D33" s="19"/>
      <c r="E33" s="20"/>
      <c r="F33" s="15">
        <f t="shared" si="3"/>
        <v>0</v>
      </c>
      <c r="G33" s="23">
        <v>0</v>
      </c>
      <c r="H33" s="24">
        <v>0</v>
      </c>
      <c r="I33" s="24">
        <v>0</v>
      </c>
      <c r="J33" s="24">
        <v>0</v>
      </c>
      <c r="K33" s="30">
        <f t="shared" ref="K33:K96" si="6">SUM(I33,J33)</f>
        <v>0</v>
      </c>
      <c r="L33" s="26">
        <v>0</v>
      </c>
      <c r="M33" s="26">
        <v>0</v>
      </c>
      <c r="N33" s="26">
        <v>0</v>
      </c>
      <c r="O33" s="26">
        <v>0</v>
      </c>
      <c r="P33" s="27">
        <f t="shared" si="5"/>
        <v>0</v>
      </c>
      <c r="Q33" s="19"/>
    </row>
    <row r="34" spans="1:17" x14ac:dyDescent="0.25">
      <c r="A34" s="59"/>
      <c r="B34" s="19"/>
      <c r="C34" s="64" t="str">
        <f>IF(B34="","",VLOOKUP(B34,Feuil1!$B$2:$C$103,2,0))</f>
        <v/>
      </c>
      <c r="D34" s="19"/>
      <c r="E34" s="20"/>
      <c r="F34" s="15">
        <f t="shared" si="3"/>
        <v>0</v>
      </c>
      <c r="G34" s="23">
        <v>0</v>
      </c>
      <c r="H34" s="24">
        <v>0</v>
      </c>
      <c r="I34" s="24">
        <v>0</v>
      </c>
      <c r="J34" s="24">
        <v>0</v>
      </c>
      <c r="K34" s="30">
        <f t="shared" si="6"/>
        <v>0</v>
      </c>
      <c r="L34" s="26">
        <v>0</v>
      </c>
      <c r="M34" s="26">
        <v>0</v>
      </c>
      <c r="N34" s="26">
        <v>0</v>
      </c>
      <c r="O34" s="26">
        <v>0</v>
      </c>
      <c r="P34" s="27">
        <f t="shared" si="5"/>
        <v>0</v>
      </c>
      <c r="Q34" s="19"/>
    </row>
    <row r="35" spans="1:17" x14ac:dyDescent="0.25">
      <c r="A35" s="59"/>
      <c r="B35" s="19"/>
      <c r="C35" s="64" t="str">
        <f>IF(B35="","",VLOOKUP(B35,Feuil1!$B$2:$C$103,2,0))</f>
        <v/>
      </c>
      <c r="D35" s="19"/>
      <c r="E35" s="20"/>
      <c r="F35" s="15">
        <f t="shared" si="3"/>
        <v>0</v>
      </c>
      <c r="G35" s="23">
        <v>0</v>
      </c>
      <c r="H35" s="24">
        <v>0</v>
      </c>
      <c r="I35" s="24">
        <v>0</v>
      </c>
      <c r="J35" s="24">
        <v>0</v>
      </c>
      <c r="K35" s="30">
        <f t="shared" si="6"/>
        <v>0</v>
      </c>
      <c r="L35" s="26">
        <v>0</v>
      </c>
      <c r="M35" s="26">
        <v>0</v>
      </c>
      <c r="N35" s="26">
        <v>0</v>
      </c>
      <c r="O35" s="26">
        <v>0</v>
      </c>
      <c r="P35" s="27">
        <f t="shared" si="5"/>
        <v>0</v>
      </c>
      <c r="Q35" s="19"/>
    </row>
    <row r="36" spans="1:17" x14ac:dyDescent="0.25">
      <c r="A36" s="59"/>
      <c r="B36" s="19"/>
      <c r="C36" s="64" t="str">
        <f>IF(B36="","",VLOOKUP(B36,Feuil1!$B$2:$C$103,2,0))</f>
        <v/>
      </c>
      <c r="D36" s="19"/>
      <c r="E36" s="20"/>
      <c r="F36" s="15">
        <f t="shared" si="3"/>
        <v>0</v>
      </c>
      <c r="G36" s="23">
        <v>0</v>
      </c>
      <c r="H36" s="24">
        <v>0</v>
      </c>
      <c r="I36" s="24">
        <v>0</v>
      </c>
      <c r="J36" s="24">
        <v>0</v>
      </c>
      <c r="K36" s="30">
        <f t="shared" si="6"/>
        <v>0</v>
      </c>
      <c r="L36" s="26">
        <v>0</v>
      </c>
      <c r="M36" s="26">
        <v>0</v>
      </c>
      <c r="N36" s="26">
        <v>0</v>
      </c>
      <c r="O36" s="26">
        <v>0</v>
      </c>
      <c r="P36" s="27">
        <f t="shared" si="5"/>
        <v>0</v>
      </c>
      <c r="Q36" s="19"/>
    </row>
    <row r="37" spans="1:17" x14ac:dyDescent="0.25">
      <c r="A37" s="59"/>
      <c r="B37" s="19"/>
      <c r="C37" s="64" t="str">
        <f>IF(B37="","",VLOOKUP(B37,Feuil1!$B$2:$C$103,2,0))</f>
        <v/>
      </c>
      <c r="D37" s="19"/>
      <c r="E37" s="20"/>
      <c r="F37" s="15">
        <f t="shared" si="3"/>
        <v>0</v>
      </c>
      <c r="G37" s="23">
        <v>0</v>
      </c>
      <c r="H37" s="24">
        <v>0</v>
      </c>
      <c r="I37" s="24">
        <v>0</v>
      </c>
      <c r="J37" s="24">
        <v>0</v>
      </c>
      <c r="K37" s="30">
        <f t="shared" si="6"/>
        <v>0</v>
      </c>
      <c r="L37" s="26">
        <v>0</v>
      </c>
      <c r="M37" s="26">
        <v>0</v>
      </c>
      <c r="N37" s="26">
        <v>0</v>
      </c>
      <c r="O37" s="26">
        <v>0</v>
      </c>
      <c r="P37" s="27">
        <f t="shared" si="5"/>
        <v>0</v>
      </c>
      <c r="Q37" s="19"/>
    </row>
    <row r="38" spans="1:17" x14ac:dyDescent="0.25">
      <c r="A38" s="59"/>
      <c r="B38" s="19"/>
      <c r="C38" s="64" t="str">
        <f>IF(B38="","",VLOOKUP(B38,Feuil1!$B$2:$C$103,2,0))</f>
        <v/>
      </c>
      <c r="D38" s="19"/>
      <c r="E38" s="20"/>
      <c r="F38" s="15">
        <f t="shared" si="3"/>
        <v>0</v>
      </c>
      <c r="G38" s="23">
        <v>0</v>
      </c>
      <c r="H38" s="24">
        <v>0</v>
      </c>
      <c r="I38" s="24">
        <v>0</v>
      </c>
      <c r="J38" s="24">
        <v>0</v>
      </c>
      <c r="K38" s="30">
        <f t="shared" si="6"/>
        <v>0</v>
      </c>
      <c r="L38" s="26">
        <v>0</v>
      </c>
      <c r="M38" s="26">
        <v>0</v>
      </c>
      <c r="N38" s="26">
        <v>0</v>
      </c>
      <c r="O38" s="26">
        <v>0</v>
      </c>
      <c r="P38" s="27">
        <f t="shared" si="5"/>
        <v>0</v>
      </c>
      <c r="Q38" s="19"/>
    </row>
    <row r="39" spans="1:17" x14ac:dyDescent="0.25">
      <c r="A39" s="59"/>
      <c r="B39" s="19"/>
      <c r="C39" s="64" t="str">
        <f>IF(B39="","",VLOOKUP(B39,Feuil1!$B$2:$C$103,2,0))</f>
        <v/>
      </c>
      <c r="D39" s="19"/>
      <c r="E39" s="20"/>
      <c r="F39" s="15">
        <f t="shared" si="3"/>
        <v>0</v>
      </c>
      <c r="G39" s="23">
        <v>0</v>
      </c>
      <c r="H39" s="24">
        <v>0</v>
      </c>
      <c r="I39" s="24">
        <v>0</v>
      </c>
      <c r="J39" s="24">
        <v>0</v>
      </c>
      <c r="K39" s="30">
        <f t="shared" si="6"/>
        <v>0</v>
      </c>
      <c r="L39" s="26">
        <v>0</v>
      </c>
      <c r="M39" s="26">
        <v>0</v>
      </c>
      <c r="N39" s="26">
        <v>0</v>
      </c>
      <c r="O39" s="26">
        <v>0</v>
      </c>
      <c r="P39" s="27">
        <f t="shared" si="5"/>
        <v>0</v>
      </c>
      <c r="Q39" s="19"/>
    </row>
    <row r="40" spans="1:17" x14ac:dyDescent="0.25">
      <c r="A40" s="59"/>
      <c r="B40" s="19"/>
      <c r="C40" s="64" t="str">
        <f>IF(B40="","",VLOOKUP(B40,Feuil1!$B$2:$C$103,2,0))</f>
        <v/>
      </c>
      <c r="D40" s="19"/>
      <c r="E40" s="20"/>
      <c r="F40" s="15">
        <f t="shared" si="3"/>
        <v>0</v>
      </c>
      <c r="G40" s="23">
        <v>0</v>
      </c>
      <c r="H40" s="24">
        <v>0</v>
      </c>
      <c r="I40" s="24">
        <v>0</v>
      </c>
      <c r="J40" s="24">
        <v>0</v>
      </c>
      <c r="K40" s="30">
        <f t="shared" si="6"/>
        <v>0</v>
      </c>
      <c r="L40" s="26">
        <v>0</v>
      </c>
      <c r="M40" s="26">
        <v>0</v>
      </c>
      <c r="N40" s="26">
        <v>0</v>
      </c>
      <c r="O40" s="26">
        <v>0</v>
      </c>
      <c r="P40" s="27">
        <f t="shared" si="5"/>
        <v>0</v>
      </c>
      <c r="Q40" s="19"/>
    </row>
    <row r="41" spans="1:17" x14ac:dyDescent="0.25">
      <c r="A41" s="59"/>
      <c r="B41" s="19"/>
      <c r="C41" s="64" t="str">
        <f>IF(B41="","",VLOOKUP(B41,Feuil1!$B$2:$C$103,2,0))</f>
        <v/>
      </c>
      <c r="D41" s="19"/>
      <c r="E41" s="20"/>
      <c r="F41" s="15">
        <f t="shared" si="3"/>
        <v>0</v>
      </c>
      <c r="G41" s="23">
        <v>0</v>
      </c>
      <c r="H41" s="24">
        <v>0</v>
      </c>
      <c r="I41" s="24">
        <v>0</v>
      </c>
      <c r="J41" s="24">
        <v>0</v>
      </c>
      <c r="K41" s="30">
        <f t="shared" si="6"/>
        <v>0</v>
      </c>
      <c r="L41" s="26">
        <v>0</v>
      </c>
      <c r="M41" s="26">
        <v>0</v>
      </c>
      <c r="N41" s="26">
        <v>0</v>
      </c>
      <c r="O41" s="26">
        <v>0</v>
      </c>
      <c r="P41" s="27">
        <f t="shared" si="5"/>
        <v>0</v>
      </c>
      <c r="Q41" s="19"/>
    </row>
    <row r="42" spans="1:17" x14ac:dyDescent="0.25">
      <c r="A42" s="59"/>
      <c r="B42" s="19"/>
      <c r="C42" s="64" t="str">
        <f>IF(B42="","",VLOOKUP(B42,Feuil1!$B$2:$C$103,2,0))</f>
        <v/>
      </c>
      <c r="D42" s="19"/>
      <c r="E42" s="20"/>
      <c r="F42" s="15">
        <f t="shared" si="3"/>
        <v>0</v>
      </c>
      <c r="G42" s="23">
        <v>0</v>
      </c>
      <c r="H42" s="24">
        <v>0</v>
      </c>
      <c r="I42" s="24">
        <v>0</v>
      </c>
      <c r="J42" s="24">
        <v>0</v>
      </c>
      <c r="K42" s="30">
        <f t="shared" si="6"/>
        <v>0</v>
      </c>
      <c r="L42" s="26">
        <v>0</v>
      </c>
      <c r="M42" s="26">
        <v>0</v>
      </c>
      <c r="N42" s="26">
        <v>0</v>
      </c>
      <c r="O42" s="26">
        <v>0</v>
      </c>
      <c r="P42" s="27">
        <f t="shared" si="5"/>
        <v>0</v>
      </c>
      <c r="Q42" s="19"/>
    </row>
    <row r="43" spans="1:17" x14ac:dyDescent="0.25">
      <c r="A43" s="59"/>
      <c r="B43" s="19"/>
      <c r="C43" s="64" t="str">
        <f>IF(B43="","",VLOOKUP(B43,Feuil1!$B$2:$C$103,2,0))</f>
        <v/>
      </c>
      <c r="D43" s="19"/>
      <c r="E43" s="20"/>
      <c r="F43" s="15">
        <f t="shared" si="3"/>
        <v>0</v>
      </c>
      <c r="G43" s="23">
        <v>0</v>
      </c>
      <c r="H43" s="24">
        <v>0</v>
      </c>
      <c r="I43" s="24">
        <v>0</v>
      </c>
      <c r="J43" s="24">
        <v>0</v>
      </c>
      <c r="K43" s="30">
        <f t="shared" si="6"/>
        <v>0</v>
      </c>
      <c r="L43" s="26">
        <v>0</v>
      </c>
      <c r="M43" s="26">
        <v>0</v>
      </c>
      <c r="N43" s="26">
        <v>0</v>
      </c>
      <c r="O43" s="26">
        <v>0</v>
      </c>
      <c r="P43" s="27">
        <f t="shared" si="5"/>
        <v>0</v>
      </c>
      <c r="Q43" s="19"/>
    </row>
    <row r="44" spans="1:17" x14ac:dyDescent="0.25">
      <c r="A44" s="59"/>
      <c r="B44" s="19"/>
      <c r="C44" s="64" t="str">
        <f>IF(B44="","",VLOOKUP(B44,Feuil1!$B$2:$C$103,2,0))</f>
        <v/>
      </c>
      <c r="D44" s="19"/>
      <c r="E44" s="20"/>
      <c r="F44" s="15">
        <f t="shared" si="3"/>
        <v>0</v>
      </c>
      <c r="G44" s="23">
        <v>0</v>
      </c>
      <c r="H44" s="24">
        <v>0</v>
      </c>
      <c r="I44" s="24">
        <v>0</v>
      </c>
      <c r="J44" s="24">
        <v>0</v>
      </c>
      <c r="K44" s="30">
        <f t="shared" si="6"/>
        <v>0</v>
      </c>
      <c r="L44" s="26">
        <v>0</v>
      </c>
      <c r="M44" s="26">
        <v>0</v>
      </c>
      <c r="N44" s="26">
        <v>0</v>
      </c>
      <c r="O44" s="26">
        <v>0</v>
      </c>
      <c r="P44" s="27">
        <f t="shared" si="5"/>
        <v>0</v>
      </c>
      <c r="Q44" s="19"/>
    </row>
    <row r="45" spans="1:17" x14ac:dyDescent="0.25">
      <c r="A45" s="59"/>
      <c r="B45" s="19"/>
      <c r="C45" s="64" t="str">
        <f>IF(B45="","",VLOOKUP(B45,Feuil1!$B$2:$C$103,2,0))</f>
        <v/>
      </c>
      <c r="D45" s="19"/>
      <c r="E45" s="20"/>
      <c r="F45" s="15">
        <f t="shared" si="3"/>
        <v>0</v>
      </c>
      <c r="G45" s="23">
        <v>0</v>
      </c>
      <c r="H45" s="24">
        <v>0</v>
      </c>
      <c r="I45" s="24">
        <v>0</v>
      </c>
      <c r="J45" s="24">
        <v>0</v>
      </c>
      <c r="K45" s="30">
        <f t="shared" si="6"/>
        <v>0</v>
      </c>
      <c r="L45" s="26">
        <v>0</v>
      </c>
      <c r="M45" s="26">
        <v>0</v>
      </c>
      <c r="N45" s="26">
        <v>0</v>
      </c>
      <c r="O45" s="26">
        <v>0</v>
      </c>
      <c r="P45" s="27">
        <f t="shared" si="5"/>
        <v>0</v>
      </c>
      <c r="Q45" s="19"/>
    </row>
    <row r="46" spans="1:17" x14ac:dyDescent="0.25">
      <c r="A46" s="59"/>
      <c r="B46" s="19"/>
      <c r="C46" s="64" t="str">
        <f>IF(B46="","",VLOOKUP(B46,Feuil1!$B$2:$C$103,2,0))</f>
        <v/>
      </c>
      <c r="D46" s="19"/>
      <c r="E46" s="20"/>
      <c r="F46" s="15">
        <f t="shared" si="3"/>
        <v>0</v>
      </c>
      <c r="G46" s="23">
        <v>0</v>
      </c>
      <c r="H46" s="24">
        <v>0</v>
      </c>
      <c r="I46" s="24">
        <v>0</v>
      </c>
      <c r="J46" s="24">
        <v>0</v>
      </c>
      <c r="K46" s="30">
        <f t="shared" si="6"/>
        <v>0</v>
      </c>
      <c r="L46" s="26">
        <v>0</v>
      </c>
      <c r="M46" s="26">
        <v>0</v>
      </c>
      <c r="N46" s="26">
        <v>0</v>
      </c>
      <c r="O46" s="26">
        <v>0</v>
      </c>
      <c r="P46" s="27">
        <f t="shared" si="5"/>
        <v>0</v>
      </c>
      <c r="Q46" s="19"/>
    </row>
    <row r="47" spans="1:17" x14ac:dyDescent="0.25">
      <c r="A47" s="59"/>
      <c r="B47" s="19"/>
      <c r="C47" s="64" t="str">
        <f>IF(B47="","",VLOOKUP(B47,Feuil1!$B$2:$C$103,2,0))</f>
        <v/>
      </c>
      <c r="D47" s="19"/>
      <c r="E47" s="20"/>
      <c r="F47" s="15">
        <f t="shared" si="3"/>
        <v>0</v>
      </c>
      <c r="G47" s="23">
        <v>0</v>
      </c>
      <c r="H47" s="24">
        <v>0</v>
      </c>
      <c r="I47" s="24">
        <v>0</v>
      </c>
      <c r="J47" s="24">
        <v>0</v>
      </c>
      <c r="K47" s="30">
        <f t="shared" si="6"/>
        <v>0</v>
      </c>
      <c r="L47" s="26">
        <v>0</v>
      </c>
      <c r="M47" s="26">
        <v>0</v>
      </c>
      <c r="N47" s="26">
        <v>0</v>
      </c>
      <c r="O47" s="26">
        <v>0</v>
      </c>
      <c r="P47" s="27">
        <f t="shared" si="5"/>
        <v>0</v>
      </c>
      <c r="Q47" s="19"/>
    </row>
    <row r="48" spans="1:17" x14ac:dyDescent="0.25">
      <c r="A48" s="59"/>
      <c r="B48" s="19"/>
      <c r="C48" s="64" t="str">
        <f>IF(B48="","",VLOOKUP(B48,Feuil1!$B$2:$C$103,2,0))</f>
        <v/>
      </c>
      <c r="D48" s="19"/>
      <c r="E48" s="20"/>
      <c r="F48" s="15">
        <f t="shared" si="3"/>
        <v>0</v>
      </c>
      <c r="G48" s="23">
        <v>0</v>
      </c>
      <c r="H48" s="24">
        <v>0</v>
      </c>
      <c r="I48" s="24">
        <v>0</v>
      </c>
      <c r="J48" s="24">
        <v>0</v>
      </c>
      <c r="K48" s="30">
        <f t="shared" si="6"/>
        <v>0</v>
      </c>
      <c r="L48" s="26">
        <v>0</v>
      </c>
      <c r="M48" s="26">
        <v>0</v>
      </c>
      <c r="N48" s="26">
        <v>0</v>
      </c>
      <c r="O48" s="26">
        <v>0</v>
      </c>
      <c r="P48" s="27">
        <f t="shared" si="5"/>
        <v>0</v>
      </c>
      <c r="Q48" s="19"/>
    </row>
    <row r="49" spans="1:17" x14ac:dyDescent="0.25">
      <c r="A49" s="59"/>
      <c r="B49" s="19"/>
      <c r="C49" s="64" t="str">
        <f>IF(B49="","",VLOOKUP(B49,Feuil1!$B$2:$C$103,2,0))</f>
        <v/>
      </c>
      <c r="D49" s="19"/>
      <c r="E49" s="20"/>
      <c r="F49" s="15">
        <f t="shared" si="3"/>
        <v>0</v>
      </c>
      <c r="G49" s="23">
        <v>0</v>
      </c>
      <c r="H49" s="24">
        <v>0</v>
      </c>
      <c r="I49" s="24">
        <v>0</v>
      </c>
      <c r="J49" s="24">
        <v>0</v>
      </c>
      <c r="K49" s="30">
        <f t="shared" si="6"/>
        <v>0</v>
      </c>
      <c r="L49" s="26">
        <v>0</v>
      </c>
      <c r="M49" s="26">
        <v>0</v>
      </c>
      <c r="N49" s="26">
        <v>0</v>
      </c>
      <c r="O49" s="26">
        <v>0</v>
      </c>
      <c r="P49" s="27">
        <f t="shared" si="5"/>
        <v>0</v>
      </c>
      <c r="Q49" s="19"/>
    </row>
    <row r="50" spans="1:17" x14ac:dyDescent="0.25">
      <c r="A50" s="59"/>
      <c r="B50" s="19"/>
      <c r="C50" s="64" t="str">
        <f>IF(B50="","",VLOOKUP(B50,Feuil1!$B$2:$C$103,2,0))</f>
        <v/>
      </c>
      <c r="D50" s="19"/>
      <c r="E50" s="20"/>
      <c r="F50" s="15">
        <f t="shared" si="3"/>
        <v>0</v>
      </c>
      <c r="G50" s="23">
        <v>0</v>
      </c>
      <c r="H50" s="24">
        <v>0</v>
      </c>
      <c r="I50" s="24">
        <v>0</v>
      </c>
      <c r="J50" s="24">
        <v>0</v>
      </c>
      <c r="K50" s="30">
        <f t="shared" si="6"/>
        <v>0</v>
      </c>
      <c r="L50" s="26">
        <v>0</v>
      </c>
      <c r="M50" s="26">
        <v>0</v>
      </c>
      <c r="N50" s="26">
        <v>0</v>
      </c>
      <c r="O50" s="26">
        <v>0</v>
      </c>
      <c r="P50" s="27">
        <f t="shared" si="5"/>
        <v>0</v>
      </c>
      <c r="Q50" s="19"/>
    </row>
    <row r="51" spans="1:17" x14ac:dyDescent="0.25">
      <c r="A51" s="59"/>
      <c r="B51" s="19"/>
      <c r="C51" s="64" t="str">
        <f>IF(B51="","",VLOOKUP(B51,Feuil1!$B$2:$C$103,2,0))</f>
        <v/>
      </c>
      <c r="D51" s="19"/>
      <c r="E51" s="20"/>
      <c r="F51" s="15">
        <f t="shared" si="3"/>
        <v>0</v>
      </c>
      <c r="G51" s="23">
        <v>0</v>
      </c>
      <c r="H51" s="24">
        <v>0</v>
      </c>
      <c r="I51" s="24">
        <v>0</v>
      </c>
      <c r="J51" s="24">
        <v>0</v>
      </c>
      <c r="K51" s="30">
        <f t="shared" si="6"/>
        <v>0</v>
      </c>
      <c r="L51" s="26">
        <v>0</v>
      </c>
      <c r="M51" s="26">
        <v>0</v>
      </c>
      <c r="N51" s="26">
        <v>0</v>
      </c>
      <c r="O51" s="26">
        <v>0</v>
      </c>
      <c r="P51" s="27">
        <f t="shared" si="5"/>
        <v>0</v>
      </c>
      <c r="Q51" s="19"/>
    </row>
    <row r="52" spans="1:17" x14ac:dyDescent="0.25">
      <c r="A52" s="59"/>
      <c r="B52" s="19"/>
      <c r="C52" s="64" t="str">
        <f>IF(B52="","",VLOOKUP(B52,Feuil1!$B$2:$C$103,2,0))</f>
        <v/>
      </c>
      <c r="D52" s="19"/>
      <c r="E52" s="20"/>
      <c r="F52" s="15">
        <f t="shared" si="3"/>
        <v>0</v>
      </c>
      <c r="G52" s="23">
        <v>0</v>
      </c>
      <c r="H52" s="24">
        <v>0</v>
      </c>
      <c r="I52" s="24">
        <v>0</v>
      </c>
      <c r="J52" s="24">
        <v>0</v>
      </c>
      <c r="K52" s="30">
        <f t="shared" si="6"/>
        <v>0</v>
      </c>
      <c r="L52" s="26">
        <v>0</v>
      </c>
      <c r="M52" s="26">
        <v>0</v>
      </c>
      <c r="N52" s="26">
        <v>0</v>
      </c>
      <c r="O52" s="26">
        <v>0</v>
      </c>
      <c r="P52" s="27">
        <f t="shared" si="5"/>
        <v>0</v>
      </c>
      <c r="Q52" s="19"/>
    </row>
    <row r="53" spans="1:17" x14ac:dyDescent="0.25">
      <c r="A53" s="59"/>
      <c r="B53" s="19"/>
      <c r="C53" s="64" t="str">
        <f>IF(B53="","",VLOOKUP(B53,Feuil1!$B$2:$C$103,2,0))</f>
        <v/>
      </c>
      <c r="D53" s="19"/>
      <c r="E53" s="20"/>
      <c r="F53" s="15">
        <f t="shared" si="3"/>
        <v>0</v>
      </c>
      <c r="G53" s="23">
        <v>0</v>
      </c>
      <c r="H53" s="24">
        <v>0</v>
      </c>
      <c r="I53" s="24">
        <v>0</v>
      </c>
      <c r="J53" s="24">
        <v>0</v>
      </c>
      <c r="K53" s="30">
        <f t="shared" si="6"/>
        <v>0</v>
      </c>
      <c r="L53" s="26">
        <v>0</v>
      </c>
      <c r="M53" s="26">
        <v>0</v>
      </c>
      <c r="N53" s="26">
        <v>0</v>
      </c>
      <c r="O53" s="26">
        <v>0</v>
      </c>
      <c r="P53" s="27">
        <f t="shared" si="5"/>
        <v>0</v>
      </c>
      <c r="Q53" s="19"/>
    </row>
    <row r="54" spans="1:17" x14ac:dyDescent="0.25">
      <c r="A54" s="59"/>
      <c r="B54" s="19"/>
      <c r="C54" s="64" t="str">
        <f>IF(B54="","",VLOOKUP(B54,Feuil1!$B$2:$C$103,2,0))</f>
        <v/>
      </c>
      <c r="D54" s="19"/>
      <c r="E54" s="20"/>
      <c r="F54" s="15">
        <f t="shared" si="3"/>
        <v>0</v>
      </c>
      <c r="G54" s="23">
        <v>0</v>
      </c>
      <c r="H54" s="24">
        <v>0</v>
      </c>
      <c r="I54" s="24">
        <v>0</v>
      </c>
      <c r="J54" s="24">
        <v>0</v>
      </c>
      <c r="K54" s="30">
        <f t="shared" si="6"/>
        <v>0</v>
      </c>
      <c r="L54" s="26">
        <v>0</v>
      </c>
      <c r="M54" s="26">
        <v>0</v>
      </c>
      <c r="N54" s="26">
        <v>0</v>
      </c>
      <c r="O54" s="26">
        <v>0</v>
      </c>
      <c r="P54" s="27">
        <f t="shared" si="5"/>
        <v>0</v>
      </c>
      <c r="Q54" s="19"/>
    </row>
    <row r="55" spans="1:17" x14ac:dyDescent="0.25">
      <c r="A55" s="59"/>
      <c r="B55" s="19"/>
      <c r="C55" s="64" t="str">
        <f>IF(B55="","",VLOOKUP(B55,Feuil1!$B$2:$C$103,2,0))</f>
        <v/>
      </c>
      <c r="D55" s="19"/>
      <c r="E55" s="20"/>
      <c r="F55" s="15">
        <f t="shared" si="3"/>
        <v>0</v>
      </c>
      <c r="G55" s="23">
        <v>0</v>
      </c>
      <c r="H55" s="24">
        <v>0</v>
      </c>
      <c r="I55" s="24">
        <v>0</v>
      </c>
      <c r="J55" s="24">
        <v>0</v>
      </c>
      <c r="K55" s="30">
        <f t="shared" si="6"/>
        <v>0</v>
      </c>
      <c r="L55" s="26">
        <v>0</v>
      </c>
      <c r="M55" s="26">
        <v>0</v>
      </c>
      <c r="N55" s="26">
        <v>0</v>
      </c>
      <c r="O55" s="26">
        <v>0</v>
      </c>
      <c r="P55" s="27">
        <f t="shared" si="5"/>
        <v>0</v>
      </c>
      <c r="Q55" s="19"/>
    </row>
    <row r="56" spans="1:17" x14ac:dyDescent="0.25">
      <c r="A56" s="59"/>
      <c r="B56" s="19"/>
      <c r="C56" s="64" t="str">
        <f>IF(B56="","",VLOOKUP(B56,Feuil1!$B$2:$C$103,2,0))</f>
        <v/>
      </c>
      <c r="D56" s="19"/>
      <c r="E56" s="20"/>
      <c r="F56" s="15">
        <f t="shared" si="3"/>
        <v>0</v>
      </c>
      <c r="G56" s="23">
        <v>0</v>
      </c>
      <c r="H56" s="24">
        <v>0</v>
      </c>
      <c r="I56" s="24">
        <v>0</v>
      </c>
      <c r="J56" s="24">
        <v>0</v>
      </c>
      <c r="K56" s="30">
        <f t="shared" si="6"/>
        <v>0</v>
      </c>
      <c r="L56" s="26">
        <v>0</v>
      </c>
      <c r="M56" s="26">
        <v>0</v>
      </c>
      <c r="N56" s="26">
        <v>0</v>
      </c>
      <c r="O56" s="26">
        <v>0</v>
      </c>
      <c r="P56" s="27">
        <f t="shared" si="5"/>
        <v>0</v>
      </c>
      <c r="Q56" s="19"/>
    </row>
    <row r="57" spans="1:17" x14ac:dyDescent="0.25">
      <c r="A57" s="59"/>
      <c r="B57" s="19"/>
      <c r="C57" s="64" t="str">
        <f>IF(B57="","",VLOOKUP(B57,Feuil1!$B$2:$C$103,2,0))</f>
        <v/>
      </c>
      <c r="D57" s="19"/>
      <c r="E57" s="20"/>
      <c r="F57" s="15">
        <f t="shared" si="3"/>
        <v>0</v>
      </c>
      <c r="G57" s="23">
        <v>0</v>
      </c>
      <c r="H57" s="24">
        <v>0</v>
      </c>
      <c r="I57" s="24">
        <v>0</v>
      </c>
      <c r="J57" s="24">
        <v>0</v>
      </c>
      <c r="K57" s="30">
        <f t="shared" si="6"/>
        <v>0</v>
      </c>
      <c r="L57" s="26">
        <v>0</v>
      </c>
      <c r="M57" s="26">
        <v>0</v>
      </c>
      <c r="N57" s="26">
        <v>0</v>
      </c>
      <c r="O57" s="26">
        <v>0</v>
      </c>
      <c r="P57" s="27">
        <f t="shared" si="5"/>
        <v>0</v>
      </c>
      <c r="Q57" s="19"/>
    </row>
    <row r="58" spans="1:17" x14ac:dyDescent="0.25">
      <c r="A58" s="59"/>
      <c r="B58" s="19"/>
      <c r="C58" s="64" t="str">
        <f>IF(B58="","",VLOOKUP(B58,Feuil1!$B$2:$C$103,2,0))</f>
        <v/>
      </c>
      <c r="D58" s="19"/>
      <c r="E58" s="20"/>
      <c r="F58" s="15">
        <f t="shared" si="3"/>
        <v>0</v>
      </c>
      <c r="G58" s="23">
        <v>0</v>
      </c>
      <c r="H58" s="24">
        <v>0</v>
      </c>
      <c r="I58" s="24">
        <v>0</v>
      </c>
      <c r="J58" s="24">
        <v>0</v>
      </c>
      <c r="K58" s="30">
        <f t="shared" si="6"/>
        <v>0</v>
      </c>
      <c r="L58" s="26">
        <v>0</v>
      </c>
      <c r="M58" s="26">
        <v>0</v>
      </c>
      <c r="N58" s="26">
        <v>0</v>
      </c>
      <c r="O58" s="26">
        <v>0</v>
      </c>
      <c r="P58" s="27">
        <f t="shared" si="5"/>
        <v>0</v>
      </c>
      <c r="Q58" s="19"/>
    </row>
    <row r="59" spans="1:17" x14ac:dyDescent="0.25">
      <c r="A59" s="59"/>
      <c r="B59" s="19"/>
      <c r="C59" s="64" t="str">
        <f>IF(B59="","",VLOOKUP(B59,Feuil1!$B$2:$C$103,2,0))</f>
        <v/>
      </c>
      <c r="D59" s="19"/>
      <c r="E59" s="20"/>
      <c r="F59" s="15">
        <f t="shared" si="3"/>
        <v>0</v>
      </c>
      <c r="G59" s="23">
        <v>0</v>
      </c>
      <c r="H59" s="24">
        <v>0</v>
      </c>
      <c r="I59" s="24">
        <v>0</v>
      </c>
      <c r="J59" s="24">
        <v>0</v>
      </c>
      <c r="K59" s="30">
        <f t="shared" si="6"/>
        <v>0</v>
      </c>
      <c r="L59" s="26">
        <v>0</v>
      </c>
      <c r="M59" s="26">
        <v>0</v>
      </c>
      <c r="N59" s="26">
        <v>0</v>
      </c>
      <c r="O59" s="26">
        <v>0</v>
      </c>
      <c r="P59" s="27">
        <f t="shared" si="5"/>
        <v>0</v>
      </c>
      <c r="Q59" s="19"/>
    </row>
    <row r="60" spans="1:17" x14ac:dyDescent="0.25">
      <c r="A60" s="59"/>
      <c r="B60" s="19"/>
      <c r="C60" s="64" t="str">
        <f>IF(B60="","",VLOOKUP(B60,Feuil1!$B$2:$C$103,2,0))</f>
        <v/>
      </c>
      <c r="D60" s="19"/>
      <c r="E60" s="20"/>
      <c r="F60" s="15">
        <f t="shared" si="3"/>
        <v>0</v>
      </c>
      <c r="G60" s="23">
        <v>0</v>
      </c>
      <c r="H60" s="24">
        <v>0</v>
      </c>
      <c r="I60" s="24">
        <v>0</v>
      </c>
      <c r="J60" s="24">
        <v>0</v>
      </c>
      <c r="K60" s="30">
        <f t="shared" si="6"/>
        <v>0</v>
      </c>
      <c r="L60" s="26">
        <v>0</v>
      </c>
      <c r="M60" s="26">
        <v>0</v>
      </c>
      <c r="N60" s="26">
        <v>0</v>
      </c>
      <c r="O60" s="26">
        <v>0</v>
      </c>
      <c r="P60" s="27">
        <f t="shared" si="5"/>
        <v>0</v>
      </c>
      <c r="Q60" s="19"/>
    </row>
    <row r="61" spans="1:17" x14ac:dyDescent="0.25">
      <c r="A61" s="59"/>
      <c r="B61" s="19"/>
      <c r="C61" s="64" t="str">
        <f>IF(B61="","",VLOOKUP(B61,Feuil1!$B$2:$C$103,2,0))</f>
        <v/>
      </c>
      <c r="D61" s="19"/>
      <c r="E61" s="20"/>
      <c r="F61" s="15">
        <f t="shared" si="3"/>
        <v>0</v>
      </c>
      <c r="G61" s="23">
        <v>0</v>
      </c>
      <c r="H61" s="24">
        <v>0</v>
      </c>
      <c r="I61" s="24">
        <v>0</v>
      </c>
      <c r="J61" s="24">
        <v>0</v>
      </c>
      <c r="K61" s="30">
        <f t="shared" si="6"/>
        <v>0</v>
      </c>
      <c r="L61" s="26">
        <v>0</v>
      </c>
      <c r="M61" s="26">
        <v>0</v>
      </c>
      <c r="N61" s="26">
        <v>0</v>
      </c>
      <c r="O61" s="26">
        <v>0</v>
      </c>
      <c r="P61" s="27">
        <f t="shared" si="5"/>
        <v>0</v>
      </c>
      <c r="Q61" s="19"/>
    </row>
    <row r="62" spans="1:17" x14ac:dyDescent="0.25">
      <c r="A62" s="59"/>
      <c r="B62" s="19"/>
      <c r="C62" s="64" t="str">
        <f>IF(B62="","",VLOOKUP(B62,Feuil1!$B$2:$C$103,2,0))</f>
        <v/>
      </c>
      <c r="D62" s="19"/>
      <c r="E62" s="20"/>
      <c r="F62" s="15">
        <f t="shared" si="3"/>
        <v>0</v>
      </c>
      <c r="G62" s="23">
        <v>0</v>
      </c>
      <c r="H62" s="24">
        <v>0</v>
      </c>
      <c r="I62" s="24">
        <v>0</v>
      </c>
      <c r="J62" s="24">
        <v>0</v>
      </c>
      <c r="K62" s="30">
        <f t="shared" si="6"/>
        <v>0</v>
      </c>
      <c r="L62" s="26">
        <v>0</v>
      </c>
      <c r="M62" s="26">
        <v>0</v>
      </c>
      <c r="N62" s="26">
        <v>0</v>
      </c>
      <c r="O62" s="26">
        <v>0</v>
      </c>
      <c r="P62" s="27">
        <f t="shared" si="5"/>
        <v>0</v>
      </c>
      <c r="Q62" s="19"/>
    </row>
    <row r="63" spans="1:17" x14ac:dyDescent="0.25">
      <c r="A63" s="59"/>
      <c r="B63" s="19"/>
      <c r="C63" s="64" t="str">
        <f>IF(B63="","",VLOOKUP(B63,Feuil1!$B$2:$C$103,2,0))</f>
        <v/>
      </c>
      <c r="D63" s="19"/>
      <c r="E63" s="20"/>
      <c r="F63" s="15">
        <f t="shared" si="3"/>
        <v>0</v>
      </c>
      <c r="G63" s="23">
        <v>0</v>
      </c>
      <c r="H63" s="24">
        <v>0</v>
      </c>
      <c r="I63" s="24">
        <v>0</v>
      </c>
      <c r="J63" s="24">
        <v>0</v>
      </c>
      <c r="K63" s="30">
        <f t="shared" si="6"/>
        <v>0</v>
      </c>
      <c r="L63" s="26">
        <v>0</v>
      </c>
      <c r="M63" s="26">
        <v>0</v>
      </c>
      <c r="N63" s="26">
        <v>0</v>
      </c>
      <c r="O63" s="26">
        <v>0</v>
      </c>
      <c r="P63" s="27">
        <f t="shared" si="5"/>
        <v>0</v>
      </c>
      <c r="Q63" s="19"/>
    </row>
    <row r="64" spans="1:17" x14ac:dyDescent="0.25">
      <c r="A64" s="59"/>
      <c r="B64" s="19"/>
      <c r="C64" s="64" t="str">
        <f>IF(B64="","",VLOOKUP(B64,Feuil1!$B$2:$C$103,2,0))</f>
        <v/>
      </c>
      <c r="D64" s="19"/>
      <c r="E64" s="20"/>
      <c r="F64" s="15">
        <f t="shared" si="3"/>
        <v>0</v>
      </c>
      <c r="G64" s="23">
        <v>0</v>
      </c>
      <c r="H64" s="24">
        <v>0</v>
      </c>
      <c r="I64" s="24">
        <v>0</v>
      </c>
      <c r="J64" s="24">
        <v>0</v>
      </c>
      <c r="K64" s="30">
        <f t="shared" si="6"/>
        <v>0</v>
      </c>
      <c r="L64" s="26">
        <v>0</v>
      </c>
      <c r="M64" s="26">
        <v>0</v>
      </c>
      <c r="N64" s="26">
        <v>0</v>
      </c>
      <c r="O64" s="26">
        <v>0</v>
      </c>
      <c r="P64" s="27">
        <f t="shared" si="5"/>
        <v>0</v>
      </c>
      <c r="Q64" s="19"/>
    </row>
    <row r="65" spans="1:17" x14ac:dyDescent="0.25">
      <c r="A65" s="59"/>
      <c r="B65" s="19"/>
      <c r="C65" s="64" t="str">
        <f>IF(B65="","",VLOOKUP(B65,Feuil1!$B$2:$C$103,2,0))</f>
        <v/>
      </c>
      <c r="D65" s="19"/>
      <c r="E65" s="20"/>
      <c r="F65" s="15">
        <f t="shared" si="3"/>
        <v>0</v>
      </c>
      <c r="G65" s="23">
        <v>0</v>
      </c>
      <c r="H65" s="24">
        <v>0</v>
      </c>
      <c r="I65" s="24">
        <v>0</v>
      </c>
      <c r="J65" s="24">
        <v>0</v>
      </c>
      <c r="K65" s="30">
        <f t="shared" si="6"/>
        <v>0</v>
      </c>
      <c r="L65" s="26">
        <v>0</v>
      </c>
      <c r="M65" s="26">
        <v>0</v>
      </c>
      <c r="N65" s="26">
        <v>0</v>
      </c>
      <c r="O65" s="26">
        <v>0</v>
      </c>
      <c r="P65" s="27">
        <f t="shared" si="5"/>
        <v>0</v>
      </c>
      <c r="Q65" s="19"/>
    </row>
    <row r="66" spans="1:17" x14ac:dyDescent="0.25">
      <c r="A66" s="59"/>
      <c r="B66" s="19"/>
      <c r="C66" s="64" t="str">
        <f>IF(B66="","",VLOOKUP(B66,Feuil1!$B$2:$C$103,2,0))</f>
        <v/>
      </c>
      <c r="D66" s="19"/>
      <c r="E66" s="20"/>
      <c r="F66" s="15">
        <f t="shared" si="3"/>
        <v>0</v>
      </c>
      <c r="G66" s="23">
        <v>0</v>
      </c>
      <c r="H66" s="24">
        <v>0</v>
      </c>
      <c r="I66" s="24">
        <v>0</v>
      </c>
      <c r="J66" s="24">
        <v>0</v>
      </c>
      <c r="K66" s="30">
        <f t="shared" si="6"/>
        <v>0</v>
      </c>
      <c r="L66" s="26">
        <v>0</v>
      </c>
      <c r="M66" s="26">
        <v>0</v>
      </c>
      <c r="N66" s="26">
        <v>0</v>
      </c>
      <c r="O66" s="26">
        <v>0</v>
      </c>
      <c r="P66" s="27">
        <f t="shared" si="5"/>
        <v>0</v>
      </c>
      <c r="Q66" s="19"/>
    </row>
    <row r="67" spans="1:17" x14ac:dyDescent="0.25">
      <c r="A67" s="59"/>
      <c r="B67" s="19"/>
      <c r="C67" s="64" t="str">
        <f>IF(B67="","",VLOOKUP(B67,Feuil1!$B$2:$C$103,2,0))</f>
        <v/>
      </c>
      <c r="D67" s="19"/>
      <c r="E67" s="20"/>
      <c r="F67" s="15">
        <f t="shared" si="3"/>
        <v>0</v>
      </c>
      <c r="G67" s="23">
        <v>0</v>
      </c>
      <c r="H67" s="24">
        <v>0</v>
      </c>
      <c r="I67" s="24">
        <v>0</v>
      </c>
      <c r="J67" s="24">
        <v>0</v>
      </c>
      <c r="K67" s="30">
        <f t="shared" si="6"/>
        <v>0</v>
      </c>
      <c r="L67" s="26">
        <v>0</v>
      </c>
      <c r="M67" s="26">
        <v>0</v>
      </c>
      <c r="N67" s="26">
        <v>0</v>
      </c>
      <c r="O67" s="26">
        <v>0</v>
      </c>
      <c r="P67" s="27">
        <f t="shared" si="5"/>
        <v>0</v>
      </c>
      <c r="Q67" s="19"/>
    </row>
    <row r="68" spans="1:17" x14ac:dyDescent="0.25">
      <c r="A68" s="59"/>
      <c r="B68" s="19"/>
      <c r="C68" s="64" t="str">
        <f>IF(B68="","",VLOOKUP(B68,Feuil1!$B$2:$C$103,2,0))</f>
        <v/>
      </c>
      <c r="D68" s="19"/>
      <c r="E68" s="20"/>
      <c r="F68" s="15">
        <f t="shared" si="3"/>
        <v>0</v>
      </c>
      <c r="G68" s="23">
        <v>0</v>
      </c>
      <c r="H68" s="24">
        <v>0</v>
      </c>
      <c r="I68" s="24">
        <v>0</v>
      </c>
      <c r="J68" s="24">
        <v>0</v>
      </c>
      <c r="K68" s="30">
        <f t="shared" si="6"/>
        <v>0</v>
      </c>
      <c r="L68" s="26">
        <v>0</v>
      </c>
      <c r="M68" s="26">
        <v>0</v>
      </c>
      <c r="N68" s="26">
        <v>0</v>
      </c>
      <c r="O68" s="26">
        <v>0</v>
      </c>
      <c r="P68" s="27">
        <f t="shared" si="5"/>
        <v>0</v>
      </c>
      <c r="Q68" s="19"/>
    </row>
    <row r="69" spans="1:17" x14ac:dyDescent="0.25">
      <c r="A69" s="59"/>
      <c r="B69" s="19"/>
      <c r="C69" s="64" t="str">
        <f>IF(B69="","",VLOOKUP(B69,Feuil1!$B$2:$C$103,2,0))</f>
        <v/>
      </c>
      <c r="D69" s="19"/>
      <c r="E69" s="20"/>
      <c r="F69" s="15">
        <f t="shared" si="3"/>
        <v>0</v>
      </c>
      <c r="G69" s="23">
        <v>0</v>
      </c>
      <c r="H69" s="24">
        <v>0</v>
      </c>
      <c r="I69" s="24">
        <v>0</v>
      </c>
      <c r="J69" s="24">
        <v>0</v>
      </c>
      <c r="K69" s="30">
        <f t="shared" si="6"/>
        <v>0</v>
      </c>
      <c r="L69" s="26">
        <v>0</v>
      </c>
      <c r="M69" s="26">
        <v>0</v>
      </c>
      <c r="N69" s="26">
        <v>0</v>
      </c>
      <c r="O69" s="26">
        <v>0</v>
      </c>
      <c r="P69" s="27">
        <f t="shared" si="5"/>
        <v>0</v>
      </c>
      <c r="Q69" s="19"/>
    </row>
    <row r="70" spans="1:17" x14ac:dyDescent="0.25">
      <c r="A70" s="59"/>
      <c r="B70" s="19"/>
      <c r="C70" s="64" t="str">
        <f>IF(B70="","",VLOOKUP(B70,Feuil1!$B$2:$C$103,2,0))</f>
        <v/>
      </c>
      <c r="D70" s="19"/>
      <c r="E70" s="20"/>
      <c r="F70" s="15">
        <f t="shared" si="3"/>
        <v>0</v>
      </c>
      <c r="G70" s="23">
        <v>0</v>
      </c>
      <c r="H70" s="24">
        <v>0</v>
      </c>
      <c r="I70" s="24">
        <v>0</v>
      </c>
      <c r="J70" s="24">
        <v>0</v>
      </c>
      <c r="K70" s="30">
        <f t="shared" si="6"/>
        <v>0</v>
      </c>
      <c r="L70" s="26">
        <v>0</v>
      </c>
      <c r="M70" s="26">
        <v>0</v>
      </c>
      <c r="N70" s="26">
        <v>0</v>
      </c>
      <c r="O70" s="26">
        <v>0</v>
      </c>
      <c r="P70" s="27">
        <f t="shared" si="5"/>
        <v>0</v>
      </c>
      <c r="Q70" s="19"/>
    </row>
    <row r="71" spans="1:17" x14ac:dyDescent="0.25">
      <c r="A71" s="59"/>
      <c r="B71" s="19"/>
      <c r="C71" s="64" t="str">
        <f>IF(B71="","",VLOOKUP(B71,Feuil1!$B$2:$C$103,2,0))</f>
        <v/>
      </c>
      <c r="D71" s="19"/>
      <c r="E71" s="20"/>
      <c r="F71" s="15">
        <f t="shared" ref="F71:F100" si="7">E71</f>
        <v>0</v>
      </c>
      <c r="G71" s="23">
        <v>0</v>
      </c>
      <c r="H71" s="24">
        <v>0</v>
      </c>
      <c r="I71" s="24">
        <v>0</v>
      </c>
      <c r="J71" s="24">
        <v>0</v>
      </c>
      <c r="K71" s="30">
        <f t="shared" si="6"/>
        <v>0</v>
      </c>
      <c r="L71" s="26">
        <v>0</v>
      </c>
      <c r="M71" s="26">
        <v>0</v>
      </c>
      <c r="N71" s="26">
        <v>0</v>
      </c>
      <c r="O71" s="26">
        <v>0</v>
      </c>
      <c r="P71" s="27">
        <f t="shared" ref="P71:P100" si="8">SUM(L71:O71)</f>
        <v>0</v>
      </c>
      <c r="Q71" s="19"/>
    </row>
    <row r="72" spans="1:17" x14ac:dyDescent="0.25">
      <c r="A72" s="59"/>
      <c r="B72" s="19"/>
      <c r="C72" s="64" t="str">
        <f>IF(B72="","",VLOOKUP(B72,Feuil1!$B$2:$C$103,2,0))</f>
        <v/>
      </c>
      <c r="D72" s="19"/>
      <c r="E72" s="20"/>
      <c r="F72" s="15">
        <f t="shared" si="7"/>
        <v>0</v>
      </c>
      <c r="G72" s="23">
        <v>0</v>
      </c>
      <c r="H72" s="24">
        <v>0</v>
      </c>
      <c r="I72" s="24">
        <v>0</v>
      </c>
      <c r="J72" s="24">
        <v>0</v>
      </c>
      <c r="K72" s="30">
        <f t="shared" si="6"/>
        <v>0</v>
      </c>
      <c r="L72" s="26">
        <v>0</v>
      </c>
      <c r="M72" s="26">
        <v>0</v>
      </c>
      <c r="N72" s="26">
        <v>0</v>
      </c>
      <c r="O72" s="26">
        <v>0</v>
      </c>
      <c r="P72" s="27">
        <f t="shared" si="8"/>
        <v>0</v>
      </c>
      <c r="Q72" s="19"/>
    </row>
    <row r="73" spans="1:17" x14ac:dyDescent="0.25">
      <c r="A73" s="59"/>
      <c r="B73" s="19"/>
      <c r="C73" s="64" t="str">
        <f>IF(B73="","",VLOOKUP(B73,Feuil1!$B$2:$C$103,2,0))</f>
        <v/>
      </c>
      <c r="D73" s="19"/>
      <c r="E73" s="20"/>
      <c r="F73" s="15">
        <f t="shared" si="7"/>
        <v>0</v>
      </c>
      <c r="G73" s="23">
        <v>0</v>
      </c>
      <c r="H73" s="24">
        <v>0</v>
      </c>
      <c r="I73" s="24">
        <v>0</v>
      </c>
      <c r="J73" s="24">
        <v>0</v>
      </c>
      <c r="K73" s="30">
        <f t="shared" si="6"/>
        <v>0</v>
      </c>
      <c r="L73" s="26">
        <v>0</v>
      </c>
      <c r="M73" s="26">
        <v>0</v>
      </c>
      <c r="N73" s="26">
        <v>0</v>
      </c>
      <c r="O73" s="26">
        <v>0</v>
      </c>
      <c r="P73" s="27">
        <f t="shared" si="8"/>
        <v>0</v>
      </c>
      <c r="Q73" s="19"/>
    </row>
    <row r="74" spans="1:17" x14ac:dyDescent="0.25">
      <c r="A74" s="59"/>
      <c r="B74" s="19"/>
      <c r="C74" s="64" t="str">
        <f>IF(B74="","",VLOOKUP(B74,Feuil1!$B$2:$C$103,2,0))</f>
        <v/>
      </c>
      <c r="D74" s="19"/>
      <c r="E74" s="20"/>
      <c r="F74" s="15">
        <f t="shared" si="7"/>
        <v>0</v>
      </c>
      <c r="G74" s="23">
        <v>0</v>
      </c>
      <c r="H74" s="24">
        <v>0</v>
      </c>
      <c r="I74" s="24">
        <v>0</v>
      </c>
      <c r="J74" s="24">
        <v>0</v>
      </c>
      <c r="K74" s="30">
        <f t="shared" si="6"/>
        <v>0</v>
      </c>
      <c r="L74" s="26">
        <v>0</v>
      </c>
      <c r="M74" s="26">
        <v>0</v>
      </c>
      <c r="N74" s="26">
        <v>0</v>
      </c>
      <c r="O74" s="26">
        <v>0</v>
      </c>
      <c r="P74" s="27">
        <f t="shared" si="8"/>
        <v>0</v>
      </c>
      <c r="Q74" s="19"/>
    </row>
    <row r="75" spans="1:17" x14ac:dyDescent="0.25">
      <c r="A75" s="59"/>
      <c r="B75" s="19"/>
      <c r="C75" s="64" t="str">
        <f>IF(B75="","",VLOOKUP(B75,Feuil1!$B$2:$C$103,2,0))</f>
        <v/>
      </c>
      <c r="D75" s="19"/>
      <c r="E75" s="20"/>
      <c r="F75" s="15">
        <f t="shared" si="7"/>
        <v>0</v>
      </c>
      <c r="G75" s="23">
        <v>0</v>
      </c>
      <c r="H75" s="24">
        <v>0</v>
      </c>
      <c r="I75" s="24">
        <v>0</v>
      </c>
      <c r="J75" s="24">
        <v>0</v>
      </c>
      <c r="K75" s="30">
        <f t="shared" si="6"/>
        <v>0</v>
      </c>
      <c r="L75" s="26">
        <v>0</v>
      </c>
      <c r="M75" s="26">
        <v>0</v>
      </c>
      <c r="N75" s="26">
        <v>0</v>
      </c>
      <c r="O75" s="26">
        <v>0</v>
      </c>
      <c r="P75" s="27">
        <f t="shared" si="8"/>
        <v>0</v>
      </c>
      <c r="Q75" s="19"/>
    </row>
    <row r="76" spans="1:17" x14ac:dyDescent="0.25">
      <c r="A76" s="59"/>
      <c r="B76" s="19"/>
      <c r="C76" s="64" t="str">
        <f>IF(B76="","",VLOOKUP(B76,Feuil1!$B$2:$C$103,2,0))</f>
        <v/>
      </c>
      <c r="D76" s="19"/>
      <c r="E76" s="20"/>
      <c r="F76" s="15">
        <f t="shared" si="7"/>
        <v>0</v>
      </c>
      <c r="G76" s="23">
        <v>0</v>
      </c>
      <c r="H76" s="24">
        <v>0</v>
      </c>
      <c r="I76" s="24">
        <v>0</v>
      </c>
      <c r="J76" s="24">
        <v>0</v>
      </c>
      <c r="K76" s="30">
        <f t="shared" si="6"/>
        <v>0</v>
      </c>
      <c r="L76" s="26">
        <v>0</v>
      </c>
      <c r="M76" s="26">
        <v>0</v>
      </c>
      <c r="N76" s="26">
        <v>0</v>
      </c>
      <c r="O76" s="26">
        <v>0</v>
      </c>
      <c r="P76" s="27">
        <f t="shared" si="8"/>
        <v>0</v>
      </c>
      <c r="Q76" s="19"/>
    </row>
    <row r="77" spans="1:17" x14ac:dyDescent="0.25">
      <c r="A77" s="59"/>
      <c r="B77" s="19"/>
      <c r="C77" s="64" t="str">
        <f>IF(B77="","",VLOOKUP(B77,Feuil1!$B$2:$C$103,2,0))</f>
        <v/>
      </c>
      <c r="D77" s="19"/>
      <c r="E77" s="20"/>
      <c r="F77" s="15">
        <f t="shared" si="7"/>
        <v>0</v>
      </c>
      <c r="G77" s="23">
        <v>0</v>
      </c>
      <c r="H77" s="24">
        <v>0</v>
      </c>
      <c r="I77" s="24">
        <v>0</v>
      </c>
      <c r="J77" s="24">
        <v>0</v>
      </c>
      <c r="K77" s="30">
        <f t="shared" si="6"/>
        <v>0</v>
      </c>
      <c r="L77" s="26">
        <v>0</v>
      </c>
      <c r="M77" s="26">
        <v>0</v>
      </c>
      <c r="N77" s="26">
        <v>0</v>
      </c>
      <c r="O77" s="26">
        <v>0</v>
      </c>
      <c r="P77" s="27">
        <f t="shared" si="8"/>
        <v>0</v>
      </c>
      <c r="Q77" s="19"/>
    </row>
    <row r="78" spans="1:17" x14ac:dyDescent="0.25">
      <c r="A78" s="59"/>
      <c r="B78" s="19"/>
      <c r="C78" s="64" t="str">
        <f>IF(B78="","",VLOOKUP(B78,Feuil1!$B$2:$C$103,2,0))</f>
        <v/>
      </c>
      <c r="D78" s="19"/>
      <c r="E78" s="20"/>
      <c r="F78" s="15">
        <f t="shared" si="7"/>
        <v>0</v>
      </c>
      <c r="G78" s="23">
        <v>0</v>
      </c>
      <c r="H78" s="24">
        <v>0</v>
      </c>
      <c r="I78" s="24">
        <v>0</v>
      </c>
      <c r="J78" s="24">
        <v>0</v>
      </c>
      <c r="K78" s="30">
        <f t="shared" si="6"/>
        <v>0</v>
      </c>
      <c r="L78" s="26">
        <v>0</v>
      </c>
      <c r="M78" s="26">
        <v>0</v>
      </c>
      <c r="N78" s="26">
        <v>0</v>
      </c>
      <c r="O78" s="26">
        <v>0</v>
      </c>
      <c r="P78" s="27">
        <f t="shared" si="8"/>
        <v>0</v>
      </c>
      <c r="Q78" s="19"/>
    </row>
    <row r="79" spans="1:17" x14ac:dyDescent="0.25">
      <c r="A79" s="59"/>
      <c r="B79" s="19"/>
      <c r="C79" s="64" t="str">
        <f>IF(B79="","",VLOOKUP(B79,Feuil1!$B$2:$C$103,2,0))</f>
        <v/>
      </c>
      <c r="D79" s="19"/>
      <c r="E79" s="20"/>
      <c r="F79" s="15">
        <f t="shared" si="7"/>
        <v>0</v>
      </c>
      <c r="G79" s="23">
        <v>0</v>
      </c>
      <c r="H79" s="24">
        <v>0</v>
      </c>
      <c r="I79" s="24">
        <v>0</v>
      </c>
      <c r="J79" s="24">
        <v>0</v>
      </c>
      <c r="K79" s="30">
        <f t="shared" si="6"/>
        <v>0</v>
      </c>
      <c r="L79" s="26">
        <v>0</v>
      </c>
      <c r="M79" s="26">
        <v>0</v>
      </c>
      <c r="N79" s="26">
        <v>0</v>
      </c>
      <c r="O79" s="26">
        <v>0</v>
      </c>
      <c r="P79" s="27">
        <f t="shared" si="8"/>
        <v>0</v>
      </c>
      <c r="Q79" s="19"/>
    </row>
    <row r="80" spans="1:17" x14ac:dyDescent="0.25">
      <c r="A80" s="59"/>
      <c r="B80" s="19"/>
      <c r="C80" s="64" t="str">
        <f>IF(B80="","",VLOOKUP(B80,Feuil1!$B$2:$C$103,2,0))</f>
        <v/>
      </c>
      <c r="D80" s="19"/>
      <c r="E80" s="20"/>
      <c r="F80" s="15">
        <f t="shared" si="7"/>
        <v>0</v>
      </c>
      <c r="G80" s="23">
        <v>0</v>
      </c>
      <c r="H80" s="24">
        <v>0</v>
      </c>
      <c r="I80" s="24">
        <v>0</v>
      </c>
      <c r="J80" s="24">
        <v>0</v>
      </c>
      <c r="K80" s="30">
        <f t="shared" si="6"/>
        <v>0</v>
      </c>
      <c r="L80" s="26">
        <v>0</v>
      </c>
      <c r="M80" s="26">
        <v>0</v>
      </c>
      <c r="N80" s="26">
        <v>0</v>
      </c>
      <c r="O80" s="26">
        <v>0</v>
      </c>
      <c r="P80" s="27">
        <f t="shared" si="8"/>
        <v>0</v>
      </c>
      <c r="Q80" s="19"/>
    </row>
    <row r="81" spans="1:17" x14ac:dyDescent="0.25">
      <c r="A81" s="59"/>
      <c r="B81" s="19"/>
      <c r="C81" s="64" t="str">
        <f>IF(B81="","",VLOOKUP(B81,Feuil1!$B$2:$C$103,2,0))</f>
        <v/>
      </c>
      <c r="D81" s="19"/>
      <c r="E81" s="20"/>
      <c r="F81" s="15">
        <f t="shared" si="7"/>
        <v>0</v>
      </c>
      <c r="G81" s="23">
        <v>0</v>
      </c>
      <c r="H81" s="24">
        <v>0</v>
      </c>
      <c r="I81" s="24">
        <v>0</v>
      </c>
      <c r="J81" s="24">
        <v>0</v>
      </c>
      <c r="K81" s="30">
        <f t="shared" si="6"/>
        <v>0</v>
      </c>
      <c r="L81" s="26">
        <v>0</v>
      </c>
      <c r="M81" s="26">
        <v>0</v>
      </c>
      <c r="N81" s="26">
        <v>0</v>
      </c>
      <c r="O81" s="26">
        <v>0</v>
      </c>
      <c r="P81" s="27">
        <f t="shared" si="8"/>
        <v>0</v>
      </c>
      <c r="Q81" s="19"/>
    </row>
    <row r="82" spans="1:17" x14ac:dyDescent="0.25">
      <c r="A82" s="59"/>
      <c r="B82" s="19"/>
      <c r="C82" s="64" t="str">
        <f>IF(B82="","",VLOOKUP(B82,Feuil1!$B$2:$C$103,2,0))</f>
        <v/>
      </c>
      <c r="D82" s="19"/>
      <c r="E82" s="20"/>
      <c r="F82" s="15">
        <f t="shared" si="7"/>
        <v>0</v>
      </c>
      <c r="G82" s="23">
        <v>0</v>
      </c>
      <c r="H82" s="24">
        <v>0</v>
      </c>
      <c r="I82" s="24">
        <v>0</v>
      </c>
      <c r="J82" s="24">
        <v>0</v>
      </c>
      <c r="K82" s="30">
        <f t="shared" si="6"/>
        <v>0</v>
      </c>
      <c r="L82" s="26">
        <v>0</v>
      </c>
      <c r="M82" s="26">
        <v>0</v>
      </c>
      <c r="N82" s="26">
        <v>0</v>
      </c>
      <c r="O82" s="26">
        <v>0</v>
      </c>
      <c r="P82" s="27">
        <f t="shared" si="8"/>
        <v>0</v>
      </c>
      <c r="Q82" s="19"/>
    </row>
    <row r="83" spans="1:17" x14ac:dyDescent="0.25">
      <c r="A83" s="59"/>
      <c r="B83" s="19"/>
      <c r="C83" s="64" t="str">
        <f>IF(B83="","",VLOOKUP(B83,Feuil1!$B$2:$C$103,2,0))</f>
        <v/>
      </c>
      <c r="D83" s="19"/>
      <c r="E83" s="20"/>
      <c r="F83" s="15">
        <f t="shared" si="7"/>
        <v>0</v>
      </c>
      <c r="G83" s="23">
        <v>0</v>
      </c>
      <c r="H83" s="24">
        <v>0</v>
      </c>
      <c r="I83" s="24">
        <v>0</v>
      </c>
      <c r="J83" s="24">
        <v>0</v>
      </c>
      <c r="K83" s="30">
        <f t="shared" si="6"/>
        <v>0</v>
      </c>
      <c r="L83" s="26">
        <v>0</v>
      </c>
      <c r="M83" s="26">
        <v>0</v>
      </c>
      <c r="N83" s="26">
        <v>0</v>
      </c>
      <c r="O83" s="26">
        <v>0</v>
      </c>
      <c r="P83" s="27">
        <f t="shared" si="8"/>
        <v>0</v>
      </c>
      <c r="Q83" s="19"/>
    </row>
    <row r="84" spans="1:17" x14ac:dyDescent="0.25">
      <c r="A84" s="59"/>
      <c r="B84" s="19"/>
      <c r="C84" s="64" t="str">
        <f>IF(B84="","",VLOOKUP(B84,Feuil1!$B$2:$C$103,2,0))</f>
        <v/>
      </c>
      <c r="D84" s="19"/>
      <c r="E84" s="20"/>
      <c r="F84" s="15">
        <f t="shared" si="7"/>
        <v>0</v>
      </c>
      <c r="G84" s="23">
        <v>0</v>
      </c>
      <c r="H84" s="24">
        <v>0</v>
      </c>
      <c r="I84" s="24">
        <v>0</v>
      </c>
      <c r="J84" s="24">
        <v>0</v>
      </c>
      <c r="K84" s="30">
        <f t="shared" si="6"/>
        <v>0</v>
      </c>
      <c r="L84" s="26">
        <v>0</v>
      </c>
      <c r="M84" s="26">
        <v>0</v>
      </c>
      <c r="N84" s="26">
        <v>0</v>
      </c>
      <c r="O84" s="26">
        <v>0</v>
      </c>
      <c r="P84" s="27">
        <f t="shared" si="8"/>
        <v>0</v>
      </c>
      <c r="Q84" s="19"/>
    </row>
    <row r="85" spans="1:17" x14ac:dyDescent="0.25">
      <c r="A85" s="59"/>
      <c r="B85" s="19"/>
      <c r="C85" s="64" t="str">
        <f>IF(B85="","",VLOOKUP(B85,Feuil1!$B$2:$C$103,2,0))</f>
        <v/>
      </c>
      <c r="D85" s="19"/>
      <c r="E85" s="20"/>
      <c r="F85" s="15">
        <f t="shared" si="7"/>
        <v>0</v>
      </c>
      <c r="G85" s="23">
        <v>0</v>
      </c>
      <c r="H85" s="24">
        <v>0</v>
      </c>
      <c r="I85" s="24">
        <v>0</v>
      </c>
      <c r="J85" s="24">
        <v>0</v>
      </c>
      <c r="K85" s="30">
        <f t="shared" si="6"/>
        <v>0</v>
      </c>
      <c r="L85" s="26">
        <v>0</v>
      </c>
      <c r="M85" s="26">
        <v>0</v>
      </c>
      <c r="N85" s="26">
        <v>0</v>
      </c>
      <c r="O85" s="26">
        <v>0</v>
      </c>
      <c r="P85" s="27">
        <f t="shared" si="8"/>
        <v>0</v>
      </c>
      <c r="Q85" s="19"/>
    </row>
    <row r="86" spans="1:17" x14ac:dyDescent="0.25">
      <c r="A86" s="59"/>
      <c r="B86" s="19"/>
      <c r="C86" s="64" t="str">
        <f>IF(B86="","",VLOOKUP(B86,Feuil1!$B$2:$C$103,2,0))</f>
        <v/>
      </c>
      <c r="D86" s="19"/>
      <c r="E86" s="20"/>
      <c r="F86" s="15">
        <f t="shared" si="7"/>
        <v>0</v>
      </c>
      <c r="G86" s="23">
        <v>0</v>
      </c>
      <c r="H86" s="24">
        <v>0</v>
      </c>
      <c r="I86" s="24">
        <v>0</v>
      </c>
      <c r="J86" s="24">
        <v>0</v>
      </c>
      <c r="K86" s="30">
        <f t="shared" si="6"/>
        <v>0</v>
      </c>
      <c r="L86" s="26">
        <v>0</v>
      </c>
      <c r="M86" s="26">
        <v>0</v>
      </c>
      <c r="N86" s="26">
        <v>0</v>
      </c>
      <c r="O86" s="26">
        <v>0</v>
      </c>
      <c r="P86" s="27">
        <f t="shared" si="8"/>
        <v>0</v>
      </c>
      <c r="Q86" s="19"/>
    </row>
    <row r="87" spans="1:17" x14ac:dyDescent="0.25">
      <c r="A87" s="59"/>
      <c r="B87" s="19"/>
      <c r="C87" s="64" t="str">
        <f>IF(B87="","",VLOOKUP(B87,Feuil1!$B$2:$C$103,2,0))</f>
        <v/>
      </c>
      <c r="D87" s="19"/>
      <c r="E87" s="20"/>
      <c r="F87" s="15">
        <f t="shared" si="7"/>
        <v>0</v>
      </c>
      <c r="G87" s="23">
        <v>0</v>
      </c>
      <c r="H87" s="24">
        <v>0</v>
      </c>
      <c r="I87" s="24">
        <v>0</v>
      </c>
      <c r="J87" s="24">
        <v>0</v>
      </c>
      <c r="K87" s="30">
        <f t="shared" si="6"/>
        <v>0</v>
      </c>
      <c r="L87" s="26">
        <v>0</v>
      </c>
      <c r="M87" s="26">
        <v>0</v>
      </c>
      <c r="N87" s="26">
        <v>0</v>
      </c>
      <c r="O87" s="26">
        <v>0</v>
      </c>
      <c r="P87" s="27">
        <f t="shared" si="8"/>
        <v>0</v>
      </c>
      <c r="Q87" s="19"/>
    </row>
    <row r="88" spans="1:17" x14ac:dyDescent="0.25">
      <c r="A88" s="59"/>
      <c r="B88" s="19"/>
      <c r="C88" s="64" t="str">
        <f>IF(B88="","",VLOOKUP(B88,Feuil1!$B$2:$C$103,2,0))</f>
        <v/>
      </c>
      <c r="D88" s="19"/>
      <c r="E88" s="20"/>
      <c r="F88" s="15">
        <f t="shared" si="7"/>
        <v>0</v>
      </c>
      <c r="G88" s="23">
        <v>0</v>
      </c>
      <c r="H88" s="24">
        <v>0</v>
      </c>
      <c r="I88" s="24">
        <v>0</v>
      </c>
      <c r="J88" s="24">
        <v>0</v>
      </c>
      <c r="K88" s="30">
        <f t="shared" si="6"/>
        <v>0</v>
      </c>
      <c r="L88" s="26">
        <v>0</v>
      </c>
      <c r="M88" s="26">
        <v>0</v>
      </c>
      <c r="N88" s="26">
        <v>0</v>
      </c>
      <c r="O88" s="26">
        <v>0</v>
      </c>
      <c r="P88" s="27">
        <f t="shared" si="8"/>
        <v>0</v>
      </c>
      <c r="Q88" s="19"/>
    </row>
    <row r="89" spans="1:17" x14ac:dyDescent="0.25">
      <c r="A89" s="59"/>
      <c r="B89" s="19"/>
      <c r="C89" s="64" t="str">
        <f>IF(B89="","",VLOOKUP(B89,Feuil1!$B$2:$C$103,2,0))</f>
        <v/>
      </c>
      <c r="D89" s="19"/>
      <c r="E89" s="20"/>
      <c r="F89" s="15">
        <f t="shared" si="7"/>
        <v>0</v>
      </c>
      <c r="G89" s="23">
        <v>0</v>
      </c>
      <c r="H89" s="24">
        <v>0</v>
      </c>
      <c r="I89" s="24">
        <v>0</v>
      </c>
      <c r="J89" s="24">
        <v>0</v>
      </c>
      <c r="K89" s="30">
        <f t="shared" si="6"/>
        <v>0</v>
      </c>
      <c r="L89" s="26">
        <v>0</v>
      </c>
      <c r="M89" s="26">
        <v>0</v>
      </c>
      <c r="N89" s="26">
        <v>0</v>
      </c>
      <c r="O89" s="26">
        <v>0</v>
      </c>
      <c r="P89" s="27">
        <f t="shared" si="8"/>
        <v>0</v>
      </c>
      <c r="Q89" s="19"/>
    </row>
    <row r="90" spans="1:17" x14ac:dyDescent="0.25">
      <c r="A90" s="59"/>
      <c r="B90" s="19"/>
      <c r="C90" s="64" t="str">
        <f>IF(B90="","",VLOOKUP(B90,Feuil1!$B$2:$C$103,2,0))</f>
        <v/>
      </c>
      <c r="D90" s="19"/>
      <c r="E90" s="20"/>
      <c r="F90" s="15">
        <f t="shared" si="7"/>
        <v>0</v>
      </c>
      <c r="G90" s="23">
        <v>0</v>
      </c>
      <c r="H90" s="24">
        <v>0</v>
      </c>
      <c r="I90" s="24">
        <v>0</v>
      </c>
      <c r="J90" s="24">
        <v>0</v>
      </c>
      <c r="K90" s="30">
        <f t="shared" si="6"/>
        <v>0</v>
      </c>
      <c r="L90" s="26">
        <v>0</v>
      </c>
      <c r="M90" s="26">
        <v>0</v>
      </c>
      <c r="N90" s="26">
        <v>0</v>
      </c>
      <c r="O90" s="26">
        <v>0</v>
      </c>
      <c r="P90" s="27">
        <f t="shared" si="8"/>
        <v>0</v>
      </c>
      <c r="Q90" s="19"/>
    </row>
    <row r="91" spans="1:17" x14ac:dyDescent="0.25">
      <c r="A91" s="59"/>
      <c r="B91" s="19"/>
      <c r="C91" s="64" t="str">
        <f>IF(B91="","",VLOOKUP(B91,Feuil1!$B$2:$C$103,2,0))</f>
        <v/>
      </c>
      <c r="D91" s="19"/>
      <c r="E91" s="20"/>
      <c r="F91" s="15">
        <f t="shared" si="7"/>
        <v>0</v>
      </c>
      <c r="G91" s="23">
        <v>0</v>
      </c>
      <c r="H91" s="24">
        <v>0</v>
      </c>
      <c r="I91" s="24">
        <v>0</v>
      </c>
      <c r="J91" s="24">
        <v>0</v>
      </c>
      <c r="K91" s="30">
        <f t="shared" si="6"/>
        <v>0</v>
      </c>
      <c r="L91" s="26">
        <v>0</v>
      </c>
      <c r="M91" s="26">
        <v>0</v>
      </c>
      <c r="N91" s="26">
        <v>0</v>
      </c>
      <c r="O91" s="26">
        <v>0</v>
      </c>
      <c r="P91" s="27">
        <f t="shared" si="8"/>
        <v>0</v>
      </c>
      <c r="Q91" s="19"/>
    </row>
    <row r="92" spans="1:17" x14ac:dyDescent="0.25">
      <c r="A92" s="59"/>
      <c r="B92" s="19"/>
      <c r="C92" s="64" t="str">
        <f>IF(B92="","",VLOOKUP(B92,Feuil1!$B$2:$C$103,2,0))</f>
        <v/>
      </c>
      <c r="D92" s="19"/>
      <c r="E92" s="20"/>
      <c r="F92" s="15">
        <f t="shared" si="7"/>
        <v>0</v>
      </c>
      <c r="G92" s="23">
        <v>0</v>
      </c>
      <c r="H92" s="24">
        <v>0</v>
      </c>
      <c r="I92" s="24">
        <v>0</v>
      </c>
      <c r="J92" s="24">
        <v>0</v>
      </c>
      <c r="K92" s="30">
        <f t="shared" si="6"/>
        <v>0</v>
      </c>
      <c r="L92" s="26">
        <v>0</v>
      </c>
      <c r="M92" s="26">
        <v>0</v>
      </c>
      <c r="N92" s="26">
        <v>0</v>
      </c>
      <c r="O92" s="26">
        <v>0</v>
      </c>
      <c r="P92" s="27">
        <f t="shared" si="8"/>
        <v>0</v>
      </c>
      <c r="Q92" s="19"/>
    </row>
    <row r="93" spans="1:17" x14ac:dyDescent="0.25">
      <c r="A93" s="59"/>
      <c r="B93" s="19"/>
      <c r="C93" s="64" t="str">
        <f>IF(B93="","",VLOOKUP(B93,Feuil1!$B$2:$C$103,2,0))</f>
        <v/>
      </c>
      <c r="D93" s="19"/>
      <c r="E93" s="20"/>
      <c r="F93" s="15">
        <f t="shared" si="7"/>
        <v>0</v>
      </c>
      <c r="G93" s="23">
        <v>0</v>
      </c>
      <c r="H93" s="24">
        <v>0</v>
      </c>
      <c r="I93" s="24">
        <v>0</v>
      </c>
      <c r="J93" s="24">
        <v>0</v>
      </c>
      <c r="K93" s="30">
        <f t="shared" si="6"/>
        <v>0</v>
      </c>
      <c r="L93" s="26">
        <v>0</v>
      </c>
      <c r="M93" s="26">
        <v>0</v>
      </c>
      <c r="N93" s="26">
        <v>0</v>
      </c>
      <c r="O93" s="26">
        <v>0</v>
      </c>
      <c r="P93" s="27">
        <f t="shared" si="8"/>
        <v>0</v>
      </c>
      <c r="Q93" s="19"/>
    </row>
    <row r="94" spans="1:17" x14ac:dyDescent="0.25">
      <c r="A94" s="59"/>
      <c r="B94" s="19"/>
      <c r="C94" s="64" t="str">
        <f>IF(B94="","",VLOOKUP(B94,Feuil1!$B$2:$C$103,2,0))</f>
        <v/>
      </c>
      <c r="D94" s="19"/>
      <c r="E94" s="20"/>
      <c r="F94" s="15">
        <f t="shared" si="7"/>
        <v>0</v>
      </c>
      <c r="G94" s="23">
        <v>0</v>
      </c>
      <c r="H94" s="24">
        <v>0</v>
      </c>
      <c r="I94" s="24">
        <v>0</v>
      </c>
      <c r="J94" s="24">
        <v>0</v>
      </c>
      <c r="K94" s="30">
        <f t="shared" si="6"/>
        <v>0</v>
      </c>
      <c r="L94" s="26">
        <v>0</v>
      </c>
      <c r="M94" s="26">
        <v>0</v>
      </c>
      <c r="N94" s="26">
        <v>0</v>
      </c>
      <c r="O94" s="26">
        <v>0</v>
      </c>
      <c r="P94" s="27">
        <f t="shared" si="8"/>
        <v>0</v>
      </c>
      <c r="Q94" s="19"/>
    </row>
    <row r="95" spans="1:17" x14ac:dyDescent="0.25">
      <c r="A95" s="59"/>
      <c r="B95" s="19"/>
      <c r="C95" s="64" t="str">
        <f>IF(B95="","",VLOOKUP(B95,Feuil1!$B$2:$C$103,2,0))</f>
        <v/>
      </c>
      <c r="D95" s="19"/>
      <c r="E95" s="20"/>
      <c r="F95" s="15">
        <f t="shared" si="7"/>
        <v>0</v>
      </c>
      <c r="G95" s="23">
        <v>0</v>
      </c>
      <c r="H95" s="24">
        <v>0</v>
      </c>
      <c r="I95" s="24">
        <v>0</v>
      </c>
      <c r="J95" s="24">
        <v>0</v>
      </c>
      <c r="K95" s="30">
        <f t="shared" si="6"/>
        <v>0</v>
      </c>
      <c r="L95" s="26">
        <v>0</v>
      </c>
      <c r="M95" s="26">
        <v>0</v>
      </c>
      <c r="N95" s="26">
        <v>0</v>
      </c>
      <c r="O95" s="26">
        <v>0</v>
      </c>
      <c r="P95" s="27">
        <f t="shared" si="8"/>
        <v>0</v>
      </c>
      <c r="Q95" s="19"/>
    </row>
    <row r="96" spans="1:17" x14ac:dyDescent="0.25">
      <c r="A96" s="59"/>
      <c r="B96" s="19"/>
      <c r="C96" s="64" t="str">
        <f>IF(B96="","",VLOOKUP(B96,Feuil1!$B$2:$C$103,2,0))</f>
        <v/>
      </c>
      <c r="D96" s="19"/>
      <c r="E96" s="20"/>
      <c r="F96" s="15">
        <f t="shared" si="7"/>
        <v>0</v>
      </c>
      <c r="G96" s="23">
        <v>0</v>
      </c>
      <c r="H96" s="24">
        <v>0</v>
      </c>
      <c r="I96" s="24">
        <v>0</v>
      </c>
      <c r="J96" s="24">
        <v>0</v>
      </c>
      <c r="K96" s="30">
        <f t="shared" si="6"/>
        <v>0</v>
      </c>
      <c r="L96" s="26">
        <v>0</v>
      </c>
      <c r="M96" s="26">
        <v>0</v>
      </c>
      <c r="N96" s="26">
        <v>0</v>
      </c>
      <c r="O96" s="26">
        <v>0</v>
      </c>
      <c r="P96" s="27">
        <f t="shared" si="8"/>
        <v>0</v>
      </c>
      <c r="Q96" s="19"/>
    </row>
    <row r="97" spans="1:17" x14ac:dyDescent="0.25">
      <c r="A97" s="59"/>
      <c r="B97" s="19"/>
      <c r="C97" s="64" t="str">
        <f>IF(B97="","",VLOOKUP(B97,Feuil1!$B$2:$C$103,2,0))</f>
        <v/>
      </c>
      <c r="D97" s="19"/>
      <c r="E97" s="20"/>
      <c r="F97" s="15">
        <f t="shared" si="7"/>
        <v>0</v>
      </c>
      <c r="G97" s="23">
        <v>0</v>
      </c>
      <c r="H97" s="24">
        <v>0</v>
      </c>
      <c r="I97" s="24">
        <v>0</v>
      </c>
      <c r="J97" s="24">
        <v>0</v>
      </c>
      <c r="K97" s="30">
        <f t="shared" ref="K97:K100" si="9">SUM(I97,J97)</f>
        <v>0</v>
      </c>
      <c r="L97" s="26">
        <v>0</v>
      </c>
      <c r="M97" s="26">
        <v>0</v>
      </c>
      <c r="N97" s="26">
        <v>0</v>
      </c>
      <c r="O97" s="26">
        <v>0</v>
      </c>
      <c r="P97" s="27">
        <f t="shared" si="8"/>
        <v>0</v>
      </c>
      <c r="Q97" s="19"/>
    </row>
    <row r="98" spans="1:17" x14ac:dyDescent="0.25">
      <c r="A98" s="59"/>
      <c r="B98" s="19"/>
      <c r="C98" s="64" t="str">
        <f>IF(B98="","",VLOOKUP(B98,Feuil1!$B$2:$C$103,2,0))</f>
        <v/>
      </c>
      <c r="D98" s="19"/>
      <c r="E98" s="20"/>
      <c r="F98" s="15">
        <f t="shared" si="7"/>
        <v>0</v>
      </c>
      <c r="G98" s="23">
        <v>0</v>
      </c>
      <c r="H98" s="24">
        <v>0</v>
      </c>
      <c r="I98" s="24">
        <v>0</v>
      </c>
      <c r="J98" s="24">
        <v>0</v>
      </c>
      <c r="K98" s="30">
        <f t="shared" si="9"/>
        <v>0</v>
      </c>
      <c r="L98" s="26">
        <v>0</v>
      </c>
      <c r="M98" s="26">
        <v>0</v>
      </c>
      <c r="N98" s="26">
        <v>0</v>
      </c>
      <c r="O98" s="26">
        <v>0</v>
      </c>
      <c r="P98" s="27">
        <f t="shared" si="8"/>
        <v>0</v>
      </c>
      <c r="Q98" s="19"/>
    </row>
    <row r="99" spans="1:17" x14ac:dyDescent="0.25">
      <c r="A99" s="59"/>
      <c r="B99" s="19"/>
      <c r="C99" s="64" t="str">
        <f>IF(B99="","",VLOOKUP(B99,Feuil1!$B$2:$C$103,2,0))</f>
        <v/>
      </c>
      <c r="D99" s="19"/>
      <c r="E99" s="20"/>
      <c r="F99" s="15">
        <f t="shared" si="7"/>
        <v>0</v>
      </c>
      <c r="G99" s="23">
        <v>0</v>
      </c>
      <c r="H99" s="24">
        <v>0</v>
      </c>
      <c r="I99" s="24">
        <v>0</v>
      </c>
      <c r="J99" s="24">
        <v>0</v>
      </c>
      <c r="K99" s="30">
        <f t="shared" si="9"/>
        <v>0</v>
      </c>
      <c r="L99" s="26">
        <v>0</v>
      </c>
      <c r="M99" s="26">
        <v>0</v>
      </c>
      <c r="N99" s="26">
        <v>0</v>
      </c>
      <c r="O99" s="26">
        <v>0</v>
      </c>
      <c r="P99" s="27">
        <f t="shared" si="8"/>
        <v>0</v>
      </c>
      <c r="Q99" s="19"/>
    </row>
    <row r="100" spans="1:17" x14ac:dyDescent="0.25">
      <c r="A100" s="59"/>
      <c r="B100" s="19"/>
      <c r="C100" s="64" t="str">
        <f>IF(B100="","",VLOOKUP(B100,Feuil1!$B$2:$C$103,2,0))</f>
        <v/>
      </c>
      <c r="D100" s="19"/>
      <c r="E100" s="20"/>
      <c r="F100" s="15">
        <f t="shared" si="7"/>
        <v>0</v>
      </c>
      <c r="G100" s="23">
        <v>0</v>
      </c>
      <c r="H100" s="24">
        <v>0</v>
      </c>
      <c r="I100" s="24">
        <v>0</v>
      </c>
      <c r="J100" s="24">
        <v>0</v>
      </c>
      <c r="K100" s="30">
        <f t="shared" si="9"/>
        <v>0</v>
      </c>
      <c r="L100" s="26">
        <v>0</v>
      </c>
      <c r="M100" s="26">
        <v>0</v>
      </c>
      <c r="N100" s="26">
        <v>0</v>
      </c>
      <c r="O100" s="26">
        <v>0</v>
      </c>
      <c r="P100" s="27">
        <f t="shared" si="8"/>
        <v>0</v>
      </c>
      <c r="Q100" s="19"/>
    </row>
  </sheetData>
  <sheetProtection algorithmName="SHA-512" hashValue="ho//Uokkz2lMs+U49E0BZ2vi9kwRQpZUL/e5aud3xhxCwdcIXkuXZmCLy7IPt/yXErhzo+/oPFi4RAGD7IHsTQ==" saltValue="+H+Ctm76fHfWeDWg6EV5ag==" spinCount="100000" sheet="1" objects="1" scenarios="1"/>
  <conditionalFormatting sqref="P6:P100">
    <cfRule type="cellIs" dxfId="9" priority="1" operator="notEqual">
      <formula>K6</formula>
    </cfRule>
  </conditionalFormatting>
  <dataValidations count="4">
    <dataValidation type="whole" allowBlank="1" showInputMessage="1" showErrorMessage="1" sqref="G6:G100">
      <formula1>0</formula1>
      <formula2>1500</formula2>
    </dataValidation>
    <dataValidation type="whole" allowBlank="1" showInputMessage="1" showErrorMessage="1" sqref="H6:J32 I33:J100">
      <formula1>0</formula1>
      <formula2>250000</formula2>
    </dataValidation>
    <dataValidation type="whole" allowBlank="1" showInputMessage="1" showErrorMessage="1" sqref="L6:O32 M33:O100">
      <formula1>0</formula1>
      <formula2>500000</formula2>
    </dataValidation>
    <dataValidation type="list" allowBlank="1" showInputMessage="1" showErrorMessage="1" sqref="B7:B100">
      <formula1>EcolesWAPI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Feuil1!$A$2:$A$3</xm:f>
          </x14:formula1>
          <xm:sqref>A5:A100</xm:sqref>
        </x14:dataValidation>
        <x14:dataValidation type="list" allowBlank="1" showInputMessage="1" showErrorMessage="1">
          <x14:formula1>
            <xm:f>Feuil1!$D$2:$D$6</xm:f>
          </x14:formula1>
          <xm:sqref>D5:D100</xm:sqref>
        </x14:dataValidation>
        <x14:dataValidation type="list" allowBlank="1" showInputMessage="1" showErrorMessage="1">
          <x14:formula1>
            <xm:f>Feuil1!$B$2:$B$103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00"/>
  <sheetViews>
    <sheetView workbookViewId="0">
      <pane xSplit="2" ySplit="5" topLeftCell="C6" activePane="bottomRight" state="frozenSplit"/>
      <selection pane="topRight" activeCell="B1" sqref="B1"/>
      <selection pane="bottomLeft" activeCell="A10" sqref="A10"/>
      <selection pane="bottomRight" activeCell="B8" sqref="B8"/>
    </sheetView>
  </sheetViews>
  <sheetFormatPr baseColWidth="10" defaultColWidth="11.42578125" defaultRowHeight="15" x14ac:dyDescent="0.25"/>
  <cols>
    <col min="1" max="1" width="15.28515625" style="21" customWidth="1"/>
    <col min="2" max="2" width="64.28515625" style="21" bestFit="1" customWidth="1"/>
    <col min="3" max="3" width="23.140625" style="16" customWidth="1"/>
    <col min="4" max="4" width="31.28515625" style="21" bestFit="1" customWidth="1"/>
    <col min="5" max="5" width="11.42578125" style="21" customWidth="1"/>
    <col min="6" max="6" width="11.42578125" style="16"/>
    <col min="7" max="7" width="11" style="21" bestFit="1" customWidth="1"/>
    <col min="8" max="10" width="11.42578125" style="21" customWidth="1"/>
    <col min="11" max="11" width="11.42578125" style="16"/>
    <col min="12" max="15" width="11.42578125" style="21"/>
    <col min="16" max="16" width="11.42578125" style="16"/>
    <col min="17" max="17" width="44.28515625" style="21" customWidth="1"/>
  </cols>
  <sheetData>
    <row r="2" spans="1:17" s="62" customFormat="1" x14ac:dyDescent="0.25">
      <c r="A2" s="14" t="s">
        <v>0</v>
      </c>
      <c r="B2" s="14"/>
      <c r="C2" s="14"/>
      <c r="D2" s="14"/>
      <c r="E2" s="14"/>
      <c r="F2" s="14"/>
      <c r="G2" s="17">
        <f t="shared" ref="G2:P2" si="0">SUBTOTAL(9,G6:G100)</f>
        <v>0</v>
      </c>
      <c r="H2" s="17">
        <f t="shared" si="0"/>
        <v>0</v>
      </c>
      <c r="I2" s="17">
        <f t="shared" si="0"/>
        <v>0</v>
      </c>
      <c r="J2" s="17">
        <f t="shared" si="0"/>
        <v>0</v>
      </c>
      <c r="K2" s="17">
        <f t="shared" si="0"/>
        <v>0</v>
      </c>
      <c r="L2" s="17">
        <f t="shared" si="0"/>
        <v>0</v>
      </c>
      <c r="M2" s="17">
        <f t="shared" si="0"/>
        <v>0</v>
      </c>
      <c r="N2" s="17">
        <f t="shared" si="0"/>
        <v>0</v>
      </c>
      <c r="O2" s="17">
        <f t="shared" si="0"/>
        <v>0</v>
      </c>
      <c r="P2" s="17">
        <f t="shared" si="0"/>
        <v>0</v>
      </c>
      <c r="Q2" s="61"/>
    </row>
    <row r="3" spans="1:17" s="62" customFormat="1" x14ac:dyDescent="0.25">
      <c r="A3" s="14" t="s">
        <v>54</v>
      </c>
      <c r="B3" s="14"/>
      <c r="C3" s="14"/>
      <c r="D3" s="14"/>
      <c r="E3" s="14"/>
      <c r="F3" s="14"/>
      <c r="G3" s="17">
        <f t="shared" ref="G3:P3" si="1">SUMIF($A$6:$A$100,"Brabant wallon",G6:G100)</f>
        <v>0</v>
      </c>
      <c r="H3" s="17">
        <f t="shared" si="1"/>
        <v>0</v>
      </c>
      <c r="I3" s="17">
        <f t="shared" si="1"/>
        <v>0</v>
      </c>
      <c r="J3" s="17">
        <f t="shared" si="1"/>
        <v>0</v>
      </c>
      <c r="K3" s="17">
        <f t="shared" si="1"/>
        <v>0</v>
      </c>
      <c r="L3" s="17">
        <f t="shared" si="1"/>
        <v>0</v>
      </c>
      <c r="M3" s="17">
        <f t="shared" si="1"/>
        <v>0</v>
      </c>
      <c r="N3" s="17">
        <f t="shared" si="1"/>
        <v>0</v>
      </c>
      <c r="O3" s="17">
        <f t="shared" si="1"/>
        <v>0</v>
      </c>
      <c r="P3" s="17">
        <f t="shared" si="1"/>
        <v>0</v>
      </c>
      <c r="Q3" s="61"/>
    </row>
    <row r="4" spans="1:17" s="62" customFormat="1" x14ac:dyDescent="0.25">
      <c r="A4" s="14" t="s">
        <v>55</v>
      </c>
      <c r="B4" s="14"/>
      <c r="C4" s="14"/>
      <c r="D4" s="14"/>
      <c r="E4" s="14"/>
      <c r="F4" s="14"/>
      <c r="G4" s="17">
        <f t="shared" ref="G4:P4" si="2">SUMIF($A$6:$A$100,"Namur",G6:G100)</f>
        <v>0</v>
      </c>
      <c r="H4" s="17">
        <f t="shared" si="2"/>
        <v>0</v>
      </c>
      <c r="I4" s="17">
        <f t="shared" si="2"/>
        <v>0</v>
      </c>
      <c r="J4" s="17">
        <f t="shared" si="2"/>
        <v>0</v>
      </c>
      <c r="K4" s="17">
        <f t="shared" si="2"/>
        <v>0</v>
      </c>
      <c r="L4" s="17">
        <f t="shared" si="2"/>
        <v>0</v>
      </c>
      <c r="M4" s="17">
        <f t="shared" si="2"/>
        <v>0</v>
      </c>
      <c r="N4" s="17">
        <f t="shared" si="2"/>
        <v>0</v>
      </c>
      <c r="O4" s="17">
        <f t="shared" si="2"/>
        <v>0</v>
      </c>
      <c r="P4" s="17">
        <f t="shared" si="2"/>
        <v>0</v>
      </c>
      <c r="Q4" s="61"/>
    </row>
    <row r="5" spans="1:17" s="29" customFormat="1" ht="45" x14ac:dyDescent="0.25">
      <c r="A5" s="18" t="s">
        <v>1</v>
      </c>
      <c r="B5" s="18" t="s">
        <v>2</v>
      </c>
      <c r="C5" s="63" t="s">
        <v>3</v>
      </c>
      <c r="D5" s="18" t="s">
        <v>4</v>
      </c>
      <c r="E5" s="18" t="s">
        <v>5</v>
      </c>
      <c r="F5" s="63" t="s">
        <v>6</v>
      </c>
      <c r="G5" s="18" t="s">
        <v>7</v>
      </c>
      <c r="H5" s="22" t="s">
        <v>8</v>
      </c>
      <c r="I5" s="22" t="s">
        <v>9</v>
      </c>
      <c r="J5" s="22" t="s">
        <v>10</v>
      </c>
      <c r="K5" s="6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66" t="s">
        <v>16</v>
      </c>
      <c r="Q5" s="28" t="s">
        <v>17</v>
      </c>
    </row>
    <row r="6" spans="1:17" x14ac:dyDescent="0.25">
      <c r="A6" s="59"/>
      <c r="B6" s="19"/>
      <c r="C6" s="64" t="str">
        <f>IF(B6="","",VLOOKUP(B6,Feuil1!$B$2:$C$103,2,0))</f>
        <v/>
      </c>
      <c r="D6" s="19"/>
      <c r="E6" s="20"/>
      <c r="F6" s="15">
        <f>E6</f>
        <v>0</v>
      </c>
      <c r="G6" s="23">
        <v>0</v>
      </c>
      <c r="H6" s="24">
        <v>0</v>
      </c>
      <c r="I6" s="24">
        <v>0</v>
      </c>
      <c r="J6" s="24">
        <v>0</v>
      </c>
      <c r="K6" s="30">
        <f>SUM(I6,J6)</f>
        <v>0</v>
      </c>
      <c r="L6" s="26">
        <v>0</v>
      </c>
      <c r="M6" s="26">
        <v>0</v>
      </c>
      <c r="N6" s="26">
        <v>0</v>
      </c>
      <c r="O6" s="26">
        <v>0</v>
      </c>
      <c r="P6" s="27">
        <f>SUM(L6:O6)</f>
        <v>0</v>
      </c>
      <c r="Q6" s="60"/>
    </row>
    <row r="7" spans="1:17" x14ac:dyDescent="0.25">
      <c r="A7" s="59"/>
      <c r="B7" s="19"/>
      <c r="C7" s="64" t="str">
        <f>IF(B7="","",VLOOKUP(B7,Feuil1!$B$2:$C$103,2,0))</f>
        <v/>
      </c>
      <c r="D7" s="19"/>
      <c r="E7" s="20"/>
      <c r="F7" s="15">
        <f t="shared" ref="F7:F70" si="3">E7</f>
        <v>0</v>
      </c>
      <c r="G7" s="23">
        <v>0</v>
      </c>
      <c r="H7" s="24">
        <v>0</v>
      </c>
      <c r="I7" s="24">
        <v>0</v>
      </c>
      <c r="J7" s="24">
        <v>0</v>
      </c>
      <c r="K7" s="30">
        <f t="shared" ref="K7:K31" si="4">SUM(I7,J7)</f>
        <v>0</v>
      </c>
      <c r="L7" s="26">
        <v>0</v>
      </c>
      <c r="M7" s="26">
        <v>0</v>
      </c>
      <c r="N7" s="26">
        <v>0</v>
      </c>
      <c r="O7" s="26">
        <v>0</v>
      </c>
      <c r="P7" s="27">
        <f t="shared" ref="P7:P70" si="5">SUM(L7:O7)</f>
        <v>0</v>
      </c>
      <c r="Q7" s="60"/>
    </row>
    <row r="8" spans="1:17" x14ac:dyDescent="0.25">
      <c r="A8" s="59"/>
      <c r="B8" s="19"/>
      <c r="C8" s="64" t="str">
        <f>IF(B8="","",VLOOKUP(B8,Feuil1!$B$2:$C$103,2,0))</f>
        <v/>
      </c>
      <c r="D8" s="19"/>
      <c r="E8" s="20"/>
      <c r="F8" s="15">
        <f t="shared" si="3"/>
        <v>0</v>
      </c>
      <c r="G8" s="23">
        <v>0</v>
      </c>
      <c r="H8" s="24">
        <v>0</v>
      </c>
      <c r="I8" s="24">
        <v>0</v>
      </c>
      <c r="J8" s="24">
        <v>0</v>
      </c>
      <c r="K8" s="30">
        <f t="shared" si="4"/>
        <v>0</v>
      </c>
      <c r="L8" s="26">
        <v>0</v>
      </c>
      <c r="M8" s="26">
        <v>0</v>
      </c>
      <c r="N8" s="26">
        <v>0</v>
      </c>
      <c r="O8" s="26">
        <v>0</v>
      </c>
      <c r="P8" s="27">
        <f t="shared" si="5"/>
        <v>0</v>
      </c>
      <c r="Q8" s="60"/>
    </row>
    <row r="9" spans="1:17" x14ac:dyDescent="0.25">
      <c r="A9" s="59"/>
      <c r="B9" s="19"/>
      <c r="C9" s="64" t="str">
        <f>IF(B9="","",VLOOKUP(B9,Feuil1!$B$2:$C$103,2,0))</f>
        <v/>
      </c>
      <c r="D9" s="19"/>
      <c r="E9" s="20"/>
      <c r="F9" s="15">
        <f t="shared" si="3"/>
        <v>0</v>
      </c>
      <c r="G9" s="23">
        <v>0</v>
      </c>
      <c r="H9" s="24">
        <v>0</v>
      </c>
      <c r="I9" s="24">
        <v>0</v>
      </c>
      <c r="J9" s="24">
        <v>0</v>
      </c>
      <c r="K9" s="30">
        <f t="shared" si="4"/>
        <v>0</v>
      </c>
      <c r="L9" s="26">
        <v>0</v>
      </c>
      <c r="M9" s="26">
        <v>0</v>
      </c>
      <c r="N9" s="26">
        <v>0</v>
      </c>
      <c r="O9" s="26">
        <v>0</v>
      </c>
      <c r="P9" s="27">
        <f t="shared" si="5"/>
        <v>0</v>
      </c>
      <c r="Q9" s="60"/>
    </row>
    <row r="10" spans="1:17" x14ac:dyDescent="0.25">
      <c r="A10" s="59"/>
      <c r="B10" s="19"/>
      <c r="C10" s="64" t="str">
        <f>IF(B10="","",VLOOKUP(B10,Feuil1!$B$2:$C$103,2,0))</f>
        <v/>
      </c>
      <c r="D10" s="19"/>
      <c r="E10" s="20"/>
      <c r="F10" s="15">
        <f t="shared" si="3"/>
        <v>0</v>
      </c>
      <c r="G10" s="23">
        <v>0</v>
      </c>
      <c r="H10" s="24">
        <v>0</v>
      </c>
      <c r="I10" s="24">
        <v>0</v>
      </c>
      <c r="J10" s="24">
        <v>0</v>
      </c>
      <c r="K10" s="30">
        <f t="shared" si="4"/>
        <v>0</v>
      </c>
      <c r="L10" s="26">
        <v>0</v>
      </c>
      <c r="M10" s="26">
        <v>0</v>
      </c>
      <c r="N10" s="26">
        <v>0</v>
      </c>
      <c r="O10" s="26">
        <v>0</v>
      </c>
      <c r="P10" s="27">
        <f t="shared" si="5"/>
        <v>0</v>
      </c>
      <c r="Q10" s="60"/>
    </row>
    <row r="11" spans="1:17" x14ac:dyDescent="0.25">
      <c r="A11" s="59"/>
      <c r="B11" s="19"/>
      <c r="C11" s="64" t="str">
        <f>IF(B11="","",VLOOKUP(B11,Feuil1!$B$2:$C$103,2,0))</f>
        <v/>
      </c>
      <c r="D11" s="19"/>
      <c r="E11" s="20"/>
      <c r="F11" s="15">
        <f t="shared" si="3"/>
        <v>0</v>
      </c>
      <c r="G11" s="23">
        <v>0</v>
      </c>
      <c r="H11" s="24">
        <v>0</v>
      </c>
      <c r="I11" s="24">
        <v>0</v>
      </c>
      <c r="J11" s="24">
        <v>0</v>
      </c>
      <c r="K11" s="30">
        <f t="shared" si="4"/>
        <v>0</v>
      </c>
      <c r="L11" s="26">
        <v>0</v>
      </c>
      <c r="M11" s="26">
        <v>0</v>
      </c>
      <c r="N11" s="26">
        <v>0</v>
      </c>
      <c r="O11" s="26">
        <v>0</v>
      </c>
      <c r="P11" s="27">
        <f t="shared" si="5"/>
        <v>0</v>
      </c>
      <c r="Q11" s="60"/>
    </row>
    <row r="12" spans="1:17" x14ac:dyDescent="0.25">
      <c r="A12" s="59"/>
      <c r="B12" s="19"/>
      <c r="C12" s="64" t="str">
        <f>IF(B12="","",VLOOKUP(B12,Feuil1!$B$2:$C$103,2,0))</f>
        <v/>
      </c>
      <c r="D12" s="19"/>
      <c r="E12" s="20"/>
      <c r="F12" s="15">
        <f t="shared" si="3"/>
        <v>0</v>
      </c>
      <c r="G12" s="23">
        <v>0</v>
      </c>
      <c r="H12" s="24">
        <v>0</v>
      </c>
      <c r="I12" s="24">
        <v>0</v>
      </c>
      <c r="J12" s="24">
        <v>0</v>
      </c>
      <c r="K12" s="30">
        <f t="shared" si="4"/>
        <v>0</v>
      </c>
      <c r="L12" s="26">
        <v>0</v>
      </c>
      <c r="M12" s="26">
        <v>0</v>
      </c>
      <c r="N12" s="26">
        <v>0</v>
      </c>
      <c r="O12" s="26">
        <v>0</v>
      </c>
      <c r="P12" s="27">
        <f t="shared" si="5"/>
        <v>0</v>
      </c>
      <c r="Q12" s="60"/>
    </row>
    <row r="13" spans="1:17" x14ac:dyDescent="0.25">
      <c r="A13" s="59"/>
      <c r="B13" s="19"/>
      <c r="C13" s="64" t="str">
        <f>IF(B13="","",VLOOKUP(B13,Feuil1!$B$2:$C$103,2,0))</f>
        <v/>
      </c>
      <c r="D13" s="19"/>
      <c r="E13" s="20"/>
      <c r="F13" s="15">
        <f t="shared" si="3"/>
        <v>0</v>
      </c>
      <c r="G13" s="23">
        <v>0</v>
      </c>
      <c r="H13" s="24">
        <v>0</v>
      </c>
      <c r="I13" s="24">
        <v>0</v>
      </c>
      <c r="J13" s="24">
        <v>0</v>
      </c>
      <c r="K13" s="30">
        <f t="shared" si="4"/>
        <v>0</v>
      </c>
      <c r="L13" s="26">
        <v>0</v>
      </c>
      <c r="M13" s="26">
        <v>0</v>
      </c>
      <c r="N13" s="26">
        <v>0</v>
      </c>
      <c r="O13" s="26">
        <v>0</v>
      </c>
      <c r="P13" s="27">
        <f t="shared" si="5"/>
        <v>0</v>
      </c>
      <c r="Q13" s="60"/>
    </row>
    <row r="14" spans="1:17" x14ac:dyDescent="0.25">
      <c r="A14" s="59"/>
      <c r="B14" s="19"/>
      <c r="C14" s="64" t="str">
        <f>IF(B14="","",VLOOKUP(B14,Feuil1!$B$2:$C$103,2,0))</f>
        <v/>
      </c>
      <c r="D14" s="19"/>
      <c r="E14" s="20"/>
      <c r="F14" s="15">
        <f t="shared" si="3"/>
        <v>0</v>
      </c>
      <c r="G14" s="23">
        <v>0</v>
      </c>
      <c r="H14" s="24">
        <v>0</v>
      </c>
      <c r="I14" s="24">
        <v>0</v>
      </c>
      <c r="J14" s="24">
        <v>0</v>
      </c>
      <c r="K14" s="30">
        <f t="shared" si="4"/>
        <v>0</v>
      </c>
      <c r="L14" s="26">
        <v>0</v>
      </c>
      <c r="M14" s="26">
        <v>0</v>
      </c>
      <c r="N14" s="26">
        <v>0</v>
      </c>
      <c r="O14" s="26">
        <v>0</v>
      </c>
      <c r="P14" s="27">
        <f t="shared" si="5"/>
        <v>0</v>
      </c>
      <c r="Q14" s="60"/>
    </row>
    <row r="15" spans="1:17" x14ac:dyDescent="0.25">
      <c r="A15" s="59"/>
      <c r="B15" s="19"/>
      <c r="C15" s="64" t="str">
        <f>IF(B15="","",VLOOKUP(B15,Feuil1!$B$2:$C$103,2,0))</f>
        <v/>
      </c>
      <c r="D15" s="19"/>
      <c r="E15" s="20"/>
      <c r="F15" s="15">
        <f t="shared" si="3"/>
        <v>0</v>
      </c>
      <c r="G15" s="23">
        <v>0</v>
      </c>
      <c r="H15" s="24">
        <v>0</v>
      </c>
      <c r="I15" s="24">
        <v>0</v>
      </c>
      <c r="J15" s="24">
        <v>0</v>
      </c>
      <c r="K15" s="30">
        <f t="shared" si="4"/>
        <v>0</v>
      </c>
      <c r="L15" s="26">
        <v>0</v>
      </c>
      <c r="M15" s="26">
        <v>0</v>
      </c>
      <c r="N15" s="26">
        <v>0</v>
      </c>
      <c r="O15" s="26">
        <v>0</v>
      </c>
      <c r="P15" s="27">
        <f t="shared" si="5"/>
        <v>0</v>
      </c>
      <c r="Q15" s="60"/>
    </row>
    <row r="16" spans="1:17" x14ac:dyDescent="0.25">
      <c r="A16" s="59"/>
      <c r="B16" s="19"/>
      <c r="C16" s="64" t="str">
        <f>IF(B16="","",VLOOKUP(B16,Feuil1!$B$2:$C$103,2,0))</f>
        <v/>
      </c>
      <c r="D16" s="19"/>
      <c r="E16" s="20"/>
      <c r="F16" s="15">
        <f t="shared" si="3"/>
        <v>0</v>
      </c>
      <c r="G16" s="23">
        <v>0</v>
      </c>
      <c r="H16" s="24">
        <v>0</v>
      </c>
      <c r="I16" s="24">
        <v>0</v>
      </c>
      <c r="J16" s="24">
        <v>0</v>
      </c>
      <c r="K16" s="30">
        <f t="shared" si="4"/>
        <v>0</v>
      </c>
      <c r="L16" s="26">
        <v>0</v>
      </c>
      <c r="M16" s="26">
        <v>0</v>
      </c>
      <c r="N16" s="26">
        <v>0</v>
      </c>
      <c r="O16" s="26">
        <v>0</v>
      </c>
      <c r="P16" s="27">
        <f t="shared" si="5"/>
        <v>0</v>
      </c>
      <c r="Q16" s="60"/>
    </row>
    <row r="17" spans="1:17" x14ac:dyDescent="0.25">
      <c r="A17" s="59"/>
      <c r="B17" s="19"/>
      <c r="C17" s="64" t="str">
        <f>IF(B17="","",VLOOKUP(B17,Feuil1!$B$2:$C$103,2,0))</f>
        <v/>
      </c>
      <c r="D17" s="19"/>
      <c r="E17" s="20"/>
      <c r="F17" s="15">
        <f t="shared" si="3"/>
        <v>0</v>
      </c>
      <c r="G17" s="23">
        <v>0</v>
      </c>
      <c r="H17" s="24">
        <v>0</v>
      </c>
      <c r="I17" s="24">
        <v>0</v>
      </c>
      <c r="J17" s="24">
        <v>0</v>
      </c>
      <c r="K17" s="30">
        <f t="shared" si="4"/>
        <v>0</v>
      </c>
      <c r="L17" s="26">
        <v>0</v>
      </c>
      <c r="M17" s="26">
        <v>0</v>
      </c>
      <c r="N17" s="26">
        <v>0</v>
      </c>
      <c r="O17" s="26">
        <v>0</v>
      </c>
      <c r="P17" s="27">
        <f t="shared" si="5"/>
        <v>0</v>
      </c>
      <c r="Q17" s="60"/>
    </row>
    <row r="18" spans="1:17" x14ac:dyDescent="0.25">
      <c r="A18" s="59"/>
      <c r="B18" s="19"/>
      <c r="C18" s="64" t="str">
        <f>IF(B18="","",VLOOKUP(B18,Feuil1!$B$2:$C$103,2,0))</f>
        <v/>
      </c>
      <c r="D18" s="19"/>
      <c r="E18" s="20"/>
      <c r="F18" s="15">
        <f t="shared" si="3"/>
        <v>0</v>
      </c>
      <c r="G18" s="23">
        <v>0</v>
      </c>
      <c r="H18" s="24">
        <v>0</v>
      </c>
      <c r="I18" s="24">
        <v>0</v>
      </c>
      <c r="J18" s="24">
        <v>0</v>
      </c>
      <c r="K18" s="30">
        <f t="shared" si="4"/>
        <v>0</v>
      </c>
      <c r="L18" s="26">
        <v>0</v>
      </c>
      <c r="M18" s="26">
        <v>0</v>
      </c>
      <c r="N18" s="26">
        <v>0</v>
      </c>
      <c r="O18" s="26">
        <v>0</v>
      </c>
      <c r="P18" s="27">
        <f t="shared" si="5"/>
        <v>0</v>
      </c>
      <c r="Q18" s="60"/>
    </row>
    <row r="19" spans="1:17" x14ac:dyDescent="0.25">
      <c r="A19" s="59"/>
      <c r="B19" s="19"/>
      <c r="C19" s="64" t="str">
        <f>IF(B19="","",VLOOKUP(B19,Feuil1!$B$2:$C$103,2,0))</f>
        <v/>
      </c>
      <c r="D19" s="19"/>
      <c r="E19" s="20"/>
      <c r="F19" s="15">
        <f t="shared" si="3"/>
        <v>0</v>
      </c>
      <c r="G19" s="23">
        <v>0</v>
      </c>
      <c r="H19" s="24">
        <v>0</v>
      </c>
      <c r="I19" s="24">
        <v>0</v>
      </c>
      <c r="J19" s="24">
        <v>0</v>
      </c>
      <c r="K19" s="30">
        <f t="shared" si="4"/>
        <v>0</v>
      </c>
      <c r="L19" s="26">
        <v>0</v>
      </c>
      <c r="M19" s="26">
        <v>0</v>
      </c>
      <c r="N19" s="26">
        <v>0</v>
      </c>
      <c r="O19" s="26">
        <v>0</v>
      </c>
      <c r="P19" s="27">
        <f t="shared" si="5"/>
        <v>0</v>
      </c>
      <c r="Q19" s="60"/>
    </row>
    <row r="20" spans="1:17" x14ac:dyDescent="0.25">
      <c r="A20" s="59"/>
      <c r="B20" s="19"/>
      <c r="C20" s="64" t="str">
        <f>IF(B20="","",VLOOKUP(B20,Feuil1!$B$2:$C$103,2,0))</f>
        <v/>
      </c>
      <c r="D20" s="19"/>
      <c r="E20" s="20"/>
      <c r="F20" s="15">
        <f t="shared" si="3"/>
        <v>0</v>
      </c>
      <c r="G20" s="23">
        <v>0</v>
      </c>
      <c r="H20" s="24">
        <v>0</v>
      </c>
      <c r="I20" s="24">
        <v>0</v>
      </c>
      <c r="J20" s="24">
        <v>0</v>
      </c>
      <c r="K20" s="30">
        <f t="shared" si="4"/>
        <v>0</v>
      </c>
      <c r="L20" s="26">
        <v>0</v>
      </c>
      <c r="M20" s="26">
        <v>0</v>
      </c>
      <c r="N20" s="26">
        <v>0</v>
      </c>
      <c r="O20" s="26">
        <v>0</v>
      </c>
      <c r="P20" s="27">
        <f t="shared" si="5"/>
        <v>0</v>
      </c>
      <c r="Q20" s="60"/>
    </row>
    <row r="21" spans="1:17" x14ac:dyDescent="0.25">
      <c r="A21" s="59"/>
      <c r="B21" s="19"/>
      <c r="C21" s="64" t="str">
        <f>IF(B21="","",VLOOKUP(B21,Feuil1!$B$2:$C$103,2,0))</f>
        <v/>
      </c>
      <c r="D21" s="19"/>
      <c r="E21" s="20"/>
      <c r="F21" s="15">
        <f t="shared" si="3"/>
        <v>0</v>
      </c>
      <c r="G21" s="23">
        <v>0</v>
      </c>
      <c r="H21" s="24">
        <v>0</v>
      </c>
      <c r="I21" s="24">
        <v>0</v>
      </c>
      <c r="J21" s="24">
        <v>0</v>
      </c>
      <c r="K21" s="30">
        <f t="shared" si="4"/>
        <v>0</v>
      </c>
      <c r="L21" s="26">
        <v>0</v>
      </c>
      <c r="M21" s="26">
        <v>0</v>
      </c>
      <c r="N21" s="26">
        <v>0</v>
      </c>
      <c r="O21" s="26">
        <v>0</v>
      </c>
      <c r="P21" s="27">
        <f t="shared" si="5"/>
        <v>0</v>
      </c>
      <c r="Q21" s="60"/>
    </row>
    <row r="22" spans="1:17" x14ac:dyDescent="0.25">
      <c r="A22" s="59"/>
      <c r="B22" s="19"/>
      <c r="C22" s="64" t="str">
        <f>IF(B22="","",VLOOKUP(B22,Feuil1!$B$2:$C$103,2,0))</f>
        <v/>
      </c>
      <c r="D22" s="19"/>
      <c r="E22" s="20"/>
      <c r="F22" s="15">
        <f t="shared" si="3"/>
        <v>0</v>
      </c>
      <c r="G22" s="23">
        <v>0</v>
      </c>
      <c r="H22" s="24">
        <v>0</v>
      </c>
      <c r="I22" s="24">
        <v>0</v>
      </c>
      <c r="J22" s="24">
        <v>0</v>
      </c>
      <c r="K22" s="30">
        <f t="shared" si="4"/>
        <v>0</v>
      </c>
      <c r="L22" s="26">
        <v>0</v>
      </c>
      <c r="M22" s="26">
        <v>0</v>
      </c>
      <c r="N22" s="26">
        <v>0</v>
      </c>
      <c r="O22" s="26">
        <v>0</v>
      </c>
      <c r="P22" s="27">
        <f t="shared" si="5"/>
        <v>0</v>
      </c>
      <c r="Q22" s="60"/>
    </row>
    <row r="23" spans="1:17" x14ac:dyDescent="0.25">
      <c r="A23" s="59"/>
      <c r="B23" s="19"/>
      <c r="C23" s="64" t="str">
        <f>IF(B23="","",VLOOKUP(B23,Feuil1!$B$2:$C$103,2,0))</f>
        <v/>
      </c>
      <c r="D23" s="19"/>
      <c r="E23" s="20"/>
      <c r="F23" s="15">
        <f t="shared" si="3"/>
        <v>0</v>
      </c>
      <c r="G23" s="23">
        <v>0</v>
      </c>
      <c r="H23" s="24">
        <v>0</v>
      </c>
      <c r="I23" s="24">
        <v>0</v>
      </c>
      <c r="J23" s="24">
        <v>0</v>
      </c>
      <c r="K23" s="30">
        <f t="shared" si="4"/>
        <v>0</v>
      </c>
      <c r="L23" s="26">
        <v>0</v>
      </c>
      <c r="M23" s="26">
        <v>0</v>
      </c>
      <c r="N23" s="26">
        <v>0</v>
      </c>
      <c r="O23" s="26">
        <v>0</v>
      </c>
      <c r="P23" s="27">
        <f t="shared" si="5"/>
        <v>0</v>
      </c>
      <c r="Q23" s="60"/>
    </row>
    <row r="24" spans="1:17" x14ac:dyDescent="0.25">
      <c r="A24" s="59"/>
      <c r="B24" s="19"/>
      <c r="C24" s="64" t="str">
        <f>IF(B24="","",VLOOKUP(B24,Feuil1!$B$2:$C$103,2,0))</f>
        <v/>
      </c>
      <c r="D24" s="19"/>
      <c r="E24" s="20"/>
      <c r="F24" s="15">
        <f t="shared" si="3"/>
        <v>0</v>
      </c>
      <c r="G24" s="23">
        <v>0</v>
      </c>
      <c r="H24" s="24">
        <v>0</v>
      </c>
      <c r="I24" s="24">
        <v>0</v>
      </c>
      <c r="J24" s="24">
        <v>0</v>
      </c>
      <c r="K24" s="30">
        <f t="shared" si="4"/>
        <v>0</v>
      </c>
      <c r="L24" s="26">
        <v>0</v>
      </c>
      <c r="M24" s="26">
        <v>0</v>
      </c>
      <c r="N24" s="26">
        <v>0</v>
      </c>
      <c r="O24" s="26">
        <v>0</v>
      </c>
      <c r="P24" s="27">
        <f t="shared" si="5"/>
        <v>0</v>
      </c>
      <c r="Q24" s="60"/>
    </row>
    <row r="25" spans="1:17" x14ac:dyDescent="0.25">
      <c r="A25" s="59"/>
      <c r="B25" s="19"/>
      <c r="C25" s="64" t="str">
        <f>IF(B25="","",VLOOKUP(B25,Feuil1!$B$2:$C$103,2,0))</f>
        <v/>
      </c>
      <c r="D25" s="19"/>
      <c r="E25" s="20"/>
      <c r="F25" s="15">
        <f t="shared" si="3"/>
        <v>0</v>
      </c>
      <c r="G25" s="23">
        <v>0</v>
      </c>
      <c r="H25" s="24">
        <v>0</v>
      </c>
      <c r="I25" s="24">
        <v>0</v>
      </c>
      <c r="J25" s="24">
        <v>0</v>
      </c>
      <c r="K25" s="30">
        <f t="shared" si="4"/>
        <v>0</v>
      </c>
      <c r="L25" s="26">
        <v>0</v>
      </c>
      <c r="M25" s="26">
        <v>0</v>
      </c>
      <c r="N25" s="26">
        <v>0</v>
      </c>
      <c r="O25" s="26">
        <v>0</v>
      </c>
      <c r="P25" s="27">
        <f t="shared" si="5"/>
        <v>0</v>
      </c>
      <c r="Q25" s="60"/>
    </row>
    <row r="26" spans="1:17" x14ac:dyDescent="0.25">
      <c r="A26" s="59"/>
      <c r="B26" s="19"/>
      <c r="C26" s="64" t="str">
        <f>IF(B26="","",VLOOKUP(B26,Feuil1!$B$2:$C$103,2,0))</f>
        <v/>
      </c>
      <c r="D26" s="19"/>
      <c r="E26" s="20"/>
      <c r="F26" s="15">
        <f t="shared" si="3"/>
        <v>0</v>
      </c>
      <c r="G26" s="23">
        <v>0</v>
      </c>
      <c r="H26" s="24">
        <v>0</v>
      </c>
      <c r="I26" s="24">
        <v>0</v>
      </c>
      <c r="J26" s="24">
        <v>0</v>
      </c>
      <c r="K26" s="30">
        <f t="shared" si="4"/>
        <v>0</v>
      </c>
      <c r="L26" s="26">
        <v>0</v>
      </c>
      <c r="M26" s="26">
        <v>0</v>
      </c>
      <c r="N26" s="26">
        <v>0</v>
      </c>
      <c r="O26" s="26">
        <v>0</v>
      </c>
      <c r="P26" s="27">
        <f t="shared" si="5"/>
        <v>0</v>
      </c>
      <c r="Q26" s="60"/>
    </row>
    <row r="27" spans="1:17" x14ac:dyDescent="0.25">
      <c r="A27" s="59"/>
      <c r="B27" s="19"/>
      <c r="C27" s="64" t="str">
        <f>IF(B27="","",VLOOKUP(B27,Feuil1!$B$2:$C$103,2,0))</f>
        <v/>
      </c>
      <c r="D27" s="19"/>
      <c r="E27" s="20"/>
      <c r="F27" s="15">
        <f t="shared" si="3"/>
        <v>0</v>
      </c>
      <c r="G27" s="23">
        <v>0</v>
      </c>
      <c r="H27" s="24">
        <v>0</v>
      </c>
      <c r="I27" s="24">
        <v>0</v>
      </c>
      <c r="J27" s="24">
        <v>0</v>
      </c>
      <c r="K27" s="30">
        <f t="shared" si="4"/>
        <v>0</v>
      </c>
      <c r="L27" s="26">
        <v>0</v>
      </c>
      <c r="M27" s="26">
        <v>0</v>
      </c>
      <c r="N27" s="26">
        <v>0</v>
      </c>
      <c r="O27" s="26">
        <v>0</v>
      </c>
      <c r="P27" s="27">
        <f t="shared" si="5"/>
        <v>0</v>
      </c>
      <c r="Q27" s="60"/>
    </row>
    <row r="28" spans="1:17" x14ac:dyDescent="0.25">
      <c r="A28" s="59"/>
      <c r="B28" s="19"/>
      <c r="C28" s="64" t="str">
        <f>IF(B28="","",VLOOKUP(B28,Feuil1!$B$2:$C$103,2,0))</f>
        <v/>
      </c>
      <c r="D28" s="19"/>
      <c r="E28" s="20"/>
      <c r="F28" s="15">
        <f t="shared" si="3"/>
        <v>0</v>
      </c>
      <c r="G28" s="23">
        <v>0</v>
      </c>
      <c r="H28" s="24">
        <v>0</v>
      </c>
      <c r="I28" s="24">
        <v>0</v>
      </c>
      <c r="J28" s="24">
        <v>0</v>
      </c>
      <c r="K28" s="30">
        <f t="shared" si="4"/>
        <v>0</v>
      </c>
      <c r="L28" s="26">
        <v>0</v>
      </c>
      <c r="M28" s="26">
        <v>0</v>
      </c>
      <c r="N28" s="26">
        <v>0</v>
      </c>
      <c r="O28" s="26">
        <v>0</v>
      </c>
      <c r="P28" s="27">
        <f t="shared" si="5"/>
        <v>0</v>
      </c>
      <c r="Q28" s="60"/>
    </row>
    <row r="29" spans="1:17" x14ac:dyDescent="0.25">
      <c r="A29" s="59"/>
      <c r="B29" s="19"/>
      <c r="C29" s="64" t="str">
        <f>IF(B29="","",VLOOKUP(B29,Feuil1!$B$2:$C$103,2,0))</f>
        <v/>
      </c>
      <c r="D29" s="19"/>
      <c r="E29" s="20"/>
      <c r="F29" s="15">
        <f t="shared" si="3"/>
        <v>0</v>
      </c>
      <c r="G29" s="23">
        <v>0</v>
      </c>
      <c r="H29" s="24">
        <v>0</v>
      </c>
      <c r="I29" s="24">
        <v>0</v>
      </c>
      <c r="J29" s="24">
        <v>0</v>
      </c>
      <c r="K29" s="30">
        <f t="shared" si="4"/>
        <v>0</v>
      </c>
      <c r="L29" s="26">
        <v>0</v>
      </c>
      <c r="M29" s="26">
        <v>0</v>
      </c>
      <c r="N29" s="26">
        <v>0</v>
      </c>
      <c r="O29" s="26">
        <v>0</v>
      </c>
      <c r="P29" s="27">
        <f t="shared" si="5"/>
        <v>0</v>
      </c>
      <c r="Q29" s="60"/>
    </row>
    <row r="30" spans="1:17" x14ac:dyDescent="0.25">
      <c r="A30" s="59"/>
      <c r="B30" s="19"/>
      <c r="C30" s="64" t="str">
        <f>IF(B30="","",VLOOKUP(B30,Feuil1!$B$2:$C$103,2,0))</f>
        <v/>
      </c>
      <c r="D30" s="19"/>
      <c r="E30" s="20"/>
      <c r="F30" s="15">
        <f t="shared" si="3"/>
        <v>0</v>
      </c>
      <c r="G30" s="23">
        <v>0</v>
      </c>
      <c r="H30" s="24">
        <v>0</v>
      </c>
      <c r="I30" s="24">
        <v>0</v>
      </c>
      <c r="J30" s="24">
        <v>0</v>
      </c>
      <c r="K30" s="30">
        <f t="shared" si="4"/>
        <v>0</v>
      </c>
      <c r="L30" s="26">
        <v>0</v>
      </c>
      <c r="M30" s="26">
        <v>0</v>
      </c>
      <c r="N30" s="26">
        <v>0</v>
      </c>
      <c r="O30" s="26">
        <v>0</v>
      </c>
      <c r="P30" s="27">
        <f t="shared" si="5"/>
        <v>0</v>
      </c>
      <c r="Q30" s="60"/>
    </row>
    <row r="31" spans="1:17" x14ac:dyDescent="0.25">
      <c r="A31" s="59"/>
      <c r="B31" s="19"/>
      <c r="C31" s="64" t="str">
        <f>IF(B31="","",VLOOKUP(B31,Feuil1!$B$2:$C$103,2,0))</f>
        <v/>
      </c>
      <c r="D31" s="19"/>
      <c r="E31" s="20"/>
      <c r="F31" s="15">
        <f t="shared" si="3"/>
        <v>0</v>
      </c>
      <c r="G31" s="23">
        <v>0</v>
      </c>
      <c r="H31" s="24">
        <v>0</v>
      </c>
      <c r="I31" s="24">
        <v>0</v>
      </c>
      <c r="J31" s="24">
        <v>0</v>
      </c>
      <c r="K31" s="30">
        <f t="shared" si="4"/>
        <v>0</v>
      </c>
      <c r="L31" s="26">
        <v>0</v>
      </c>
      <c r="M31" s="26">
        <v>0</v>
      </c>
      <c r="N31" s="26">
        <v>0</v>
      </c>
      <c r="O31" s="26">
        <v>0</v>
      </c>
      <c r="P31" s="27">
        <f t="shared" si="5"/>
        <v>0</v>
      </c>
      <c r="Q31" s="60"/>
    </row>
    <row r="32" spans="1:17" x14ac:dyDescent="0.25">
      <c r="A32" s="59"/>
      <c r="B32" s="19"/>
      <c r="C32" s="64" t="str">
        <f>IF(B32="","",VLOOKUP(B32,Feuil1!$B$2:$C$103,2,0))</f>
        <v/>
      </c>
      <c r="D32" s="19"/>
      <c r="E32" s="20"/>
      <c r="F32" s="15">
        <f t="shared" si="3"/>
        <v>0</v>
      </c>
      <c r="G32" s="23">
        <v>0</v>
      </c>
      <c r="H32" s="24">
        <v>0</v>
      </c>
      <c r="I32" s="24">
        <v>0</v>
      </c>
      <c r="J32" s="24">
        <v>0</v>
      </c>
      <c r="K32" s="30">
        <f>SUM(I32,J32)</f>
        <v>0</v>
      </c>
      <c r="L32" s="26">
        <v>0</v>
      </c>
      <c r="M32" s="26">
        <v>0</v>
      </c>
      <c r="N32" s="26">
        <v>0</v>
      </c>
      <c r="O32" s="26">
        <v>0</v>
      </c>
      <c r="P32" s="27">
        <f t="shared" si="5"/>
        <v>0</v>
      </c>
      <c r="Q32" s="60"/>
    </row>
    <row r="33" spans="1:17" x14ac:dyDescent="0.25">
      <c r="A33" s="59"/>
      <c r="B33" s="19"/>
      <c r="C33" s="64" t="str">
        <f>IF(B33="","",VLOOKUP(B33,Feuil1!$B$2:$C$103,2,0))</f>
        <v/>
      </c>
      <c r="D33" s="19"/>
      <c r="E33" s="20"/>
      <c r="F33" s="15">
        <f t="shared" si="3"/>
        <v>0</v>
      </c>
      <c r="G33" s="23">
        <v>0</v>
      </c>
      <c r="H33" s="24">
        <v>0</v>
      </c>
      <c r="I33" s="24">
        <v>0</v>
      </c>
      <c r="J33" s="24">
        <v>0</v>
      </c>
      <c r="K33" s="30">
        <f t="shared" ref="K33:K96" si="6">SUM(I33,J33)</f>
        <v>0</v>
      </c>
      <c r="L33" s="26">
        <v>0</v>
      </c>
      <c r="M33" s="26">
        <v>0</v>
      </c>
      <c r="N33" s="26">
        <v>0</v>
      </c>
      <c r="O33" s="26">
        <v>0</v>
      </c>
      <c r="P33" s="27">
        <f t="shared" si="5"/>
        <v>0</v>
      </c>
      <c r="Q33" s="19"/>
    </row>
    <row r="34" spans="1:17" x14ac:dyDescent="0.25">
      <c r="A34" s="59"/>
      <c r="B34" s="19"/>
      <c r="C34" s="64" t="str">
        <f>IF(B34="","",VLOOKUP(B34,Feuil1!$B$2:$C$103,2,0))</f>
        <v/>
      </c>
      <c r="D34" s="19"/>
      <c r="E34" s="20"/>
      <c r="F34" s="15">
        <f t="shared" si="3"/>
        <v>0</v>
      </c>
      <c r="G34" s="23">
        <v>0</v>
      </c>
      <c r="H34" s="24">
        <v>0</v>
      </c>
      <c r="I34" s="24">
        <v>0</v>
      </c>
      <c r="J34" s="24">
        <v>0</v>
      </c>
      <c r="K34" s="30">
        <f t="shared" si="6"/>
        <v>0</v>
      </c>
      <c r="L34" s="26">
        <v>0</v>
      </c>
      <c r="M34" s="26">
        <v>0</v>
      </c>
      <c r="N34" s="26">
        <v>0</v>
      </c>
      <c r="O34" s="26">
        <v>0</v>
      </c>
      <c r="P34" s="27">
        <f t="shared" si="5"/>
        <v>0</v>
      </c>
      <c r="Q34" s="19"/>
    </row>
    <row r="35" spans="1:17" x14ac:dyDescent="0.25">
      <c r="A35" s="59"/>
      <c r="B35" s="19"/>
      <c r="C35" s="64" t="str">
        <f>IF(B35="","",VLOOKUP(B35,Feuil1!$B$2:$C$103,2,0))</f>
        <v/>
      </c>
      <c r="D35" s="19"/>
      <c r="E35" s="20"/>
      <c r="F35" s="15">
        <f t="shared" si="3"/>
        <v>0</v>
      </c>
      <c r="G35" s="23">
        <v>0</v>
      </c>
      <c r="H35" s="24">
        <v>0</v>
      </c>
      <c r="I35" s="24">
        <v>0</v>
      </c>
      <c r="J35" s="24">
        <v>0</v>
      </c>
      <c r="K35" s="30">
        <f t="shared" si="6"/>
        <v>0</v>
      </c>
      <c r="L35" s="26">
        <v>0</v>
      </c>
      <c r="M35" s="26">
        <v>0</v>
      </c>
      <c r="N35" s="26">
        <v>0</v>
      </c>
      <c r="O35" s="26">
        <v>0</v>
      </c>
      <c r="P35" s="27">
        <f t="shared" si="5"/>
        <v>0</v>
      </c>
      <c r="Q35" s="19"/>
    </row>
    <row r="36" spans="1:17" x14ac:dyDescent="0.25">
      <c r="A36" s="59"/>
      <c r="B36" s="19"/>
      <c r="C36" s="64" t="str">
        <f>IF(B36="","",VLOOKUP(B36,Feuil1!$B$2:$C$103,2,0))</f>
        <v/>
      </c>
      <c r="D36" s="19"/>
      <c r="E36" s="20"/>
      <c r="F36" s="15">
        <f t="shared" si="3"/>
        <v>0</v>
      </c>
      <c r="G36" s="23">
        <v>0</v>
      </c>
      <c r="H36" s="24">
        <v>0</v>
      </c>
      <c r="I36" s="24">
        <v>0</v>
      </c>
      <c r="J36" s="24">
        <v>0</v>
      </c>
      <c r="K36" s="30">
        <f t="shared" si="6"/>
        <v>0</v>
      </c>
      <c r="L36" s="26">
        <v>0</v>
      </c>
      <c r="M36" s="26">
        <v>0</v>
      </c>
      <c r="N36" s="26">
        <v>0</v>
      </c>
      <c r="O36" s="26">
        <v>0</v>
      </c>
      <c r="P36" s="27">
        <f t="shared" si="5"/>
        <v>0</v>
      </c>
      <c r="Q36" s="19"/>
    </row>
    <row r="37" spans="1:17" x14ac:dyDescent="0.25">
      <c r="A37" s="59"/>
      <c r="B37" s="19"/>
      <c r="C37" s="64" t="str">
        <f>IF(B37="","",VLOOKUP(B37,Feuil1!$B$2:$C$103,2,0))</f>
        <v/>
      </c>
      <c r="D37" s="19"/>
      <c r="E37" s="20"/>
      <c r="F37" s="15">
        <f t="shared" si="3"/>
        <v>0</v>
      </c>
      <c r="G37" s="23">
        <v>0</v>
      </c>
      <c r="H37" s="24">
        <v>0</v>
      </c>
      <c r="I37" s="24">
        <v>0</v>
      </c>
      <c r="J37" s="24">
        <v>0</v>
      </c>
      <c r="K37" s="30">
        <f t="shared" si="6"/>
        <v>0</v>
      </c>
      <c r="L37" s="26">
        <v>0</v>
      </c>
      <c r="M37" s="26">
        <v>0</v>
      </c>
      <c r="N37" s="26">
        <v>0</v>
      </c>
      <c r="O37" s="26">
        <v>0</v>
      </c>
      <c r="P37" s="27">
        <f t="shared" si="5"/>
        <v>0</v>
      </c>
      <c r="Q37" s="19"/>
    </row>
    <row r="38" spans="1:17" x14ac:dyDescent="0.25">
      <c r="A38" s="59"/>
      <c r="B38" s="19"/>
      <c r="C38" s="64" t="str">
        <f>IF(B38="","",VLOOKUP(B38,Feuil1!$B$2:$C$103,2,0))</f>
        <v/>
      </c>
      <c r="D38" s="19"/>
      <c r="E38" s="20"/>
      <c r="F38" s="15">
        <f t="shared" si="3"/>
        <v>0</v>
      </c>
      <c r="G38" s="23">
        <v>0</v>
      </c>
      <c r="H38" s="24">
        <v>0</v>
      </c>
      <c r="I38" s="24">
        <v>0</v>
      </c>
      <c r="J38" s="24">
        <v>0</v>
      </c>
      <c r="K38" s="30">
        <f t="shared" si="6"/>
        <v>0</v>
      </c>
      <c r="L38" s="26">
        <v>0</v>
      </c>
      <c r="M38" s="26">
        <v>0</v>
      </c>
      <c r="N38" s="26">
        <v>0</v>
      </c>
      <c r="O38" s="26">
        <v>0</v>
      </c>
      <c r="P38" s="27">
        <f t="shared" si="5"/>
        <v>0</v>
      </c>
      <c r="Q38" s="19"/>
    </row>
    <row r="39" spans="1:17" x14ac:dyDescent="0.25">
      <c r="A39" s="59"/>
      <c r="B39" s="19"/>
      <c r="C39" s="64" t="str">
        <f>IF(B39="","",VLOOKUP(B39,Feuil1!$B$2:$C$103,2,0))</f>
        <v/>
      </c>
      <c r="D39" s="19"/>
      <c r="E39" s="20"/>
      <c r="F39" s="15">
        <f t="shared" si="3"/>
        <v>0</v>
      </c>
      <c r="G39" s="23">
        <v>0</v>
      </c>
      <c r="H39" s="24">
        <v>0</v>
      </c>
      <c r="I39" s="24">
        <v>0</v>
      </c>
      <c r="J39" s="24">
        <v>0</v>
      </c>
      <c r="K39" s="30">
        <f t="shared" si="6"/>
        <v>0</v>
      </c>
      <c r="L39" s="26">
        <v>0</v>
      </c>
      <c r="M39" s="26">
        <v>0</v>
      </c>
      <c r="N39" s="26">
        <v>0</v>
      </c>
      <c r="O39" s="26">
        <v>0</v>
      </c>
      <c r="P39" s="27">
        <f t="shared" si="5"/>
        <v>0</v>
      </c>
      <c r="Q39" s="19"/>
    </row>
    <row r="40" spans="1:17" x14ac:dyDescent="0.25">
      <c r="A40" s="59"/>
      <c r="B40" s="19"/>
      <c r="C40" s="64" t="str">
        <f>IF(B40="","",VLOOKUP(B40,Feuil1!$B$2:$C$103,2,0))</f>
        <v/>
      </c>
      <c r="D40" s="19"/>
      <c r="E40" s="20"/>
      <c r="F40" s="15">
        <f t="shared" si="3"/>
        <v>0</v>
      </c>
      <c r="G40" s="23">
        <v>0</v>
      </c>
      <c r="H40" s="24">
        <v>0</v>
      </c>
      <c r="I40" s="24">
        <v>0</v>
      </c>
      <c r="J40" s="24">
        <v>0</v>
      </c>
      <c r="K40" s="30">
        <f t="shared" si="6"/>
        <v>0</v>
      </c>
      <c r="L40" s="26">
        <v>0</v>
      </c>
      <c r="M40" s="26">
        <v>0</v>
      </c>
      <c r="N40" s="26">
        <v>0</v>
      </c>
      <c r="O40" s="26">
        <v>0</v>
      </c>
      <c r="P40" s="27">
        <f t="shared" si="5"/>
        <v>0</v>
      </c>
      <c r="Q40" s="19"/>
    </row>
    <row r="41" spans="1:17" x14ac:dyDescent="0.25">
      <c r="A41" s="59"/>
      <c r="B41" s="19"/>
      <c r="C41" s="64" t="str">
        <f>IF(B41="","",VLOOKUP(B41,Feuil1!$B$2:$C$103,2,0))</f>
        <v/>
      </c>
      <c r="D41" s="19"/>
      <c r="E41" s="20"/>
      <c r="F41" s="15">
        <f t="shared" si="3"/>
        <v>0</v>
      </c>
      <c r="G41" s="23">
        <v>0</v>
      </c>
      <c r="H41" s="24">
        <v>0</v>
      </c>
      <c r="I41" s="24">
        <v>0</v>
      </c>
      <c r="J41" s="24">
        <v>0</v>
      </c>
      <c r="K41" s="30">
        <f t="shared" si="6"/>
        <v>0</v>
      </c>
      <c r="L41" s="26">
        <v>0</v>
      </c>
      <c r="M41" s="26">
        <v>0</v>
      </c>
      <c r="N41" s="26">
        <v>0</v>
      </c>
      <c r="O41" s="26">
        <v>0</v>
      </c>
      <c r="P41" s="27">
        <f t="shared" si="5"/>
        <v>0</v>
      </c>
      <c r="Q41" s="19"/>
    </row>
    <row r="42" spans="1:17" x14ac:dyDescent="0.25">
      <c r="A42" s="59"/>
      <c r="B42" s="19"/>
      <c r="C42" s="64" t="str">
        <f>IF(B42="","",VLOOKUP(B42,Feuil1!$B$2:$C$103,2,0))</f>
        <v/>
      </c>
      <c r="D42" s="19"/>
      <c r="E42" s="20"/>
      <c r="F42" s="15">
        <f t="shared" si="3"/>
        <v>0</v>
      </c>
      <c r="G42" s="23">
        <v>0</v>
      </c>
      <c r="H42" s="24">
        <v>0</v>
      </c>
      <c r="I42" s="24">
        <v>0</v>
      </c>
      <c r="J42" s="24">
        <v>0</v>
      </c>
      <c r="K42" s="30">
        <f t="shared" si="6"/>
        <v>0</v>
      </c>
      <c r="L42" s="26">
        <v>0</v>
      </c>
      <c r="M42" s="26">
        <v>0</v>
      </c>
      <c r="N42" s="26">
        <v>0</v>
      </c>
      <c r="O42" s="26">
        <v>0</v>
      </c>
      <c r="P42" s="27">
        <f t="shared" si="5"/>
        <v>0</v>
      </c>
      <c r="Q42" s="19"/>
    </row>
    <row r="43" spans="1:17" x14ac:dyDescent="0.25">
      <c r="A43" s="59"/>
      <c r="B43" s="19"/>
      <c r="C43" s="64" t="str">
        <f>IF(B43="","",VLOOKUP(B43,Feuil1!$B$2:$C$103,2,0))</f>
        <v/>
      </c>
      <c r="D43" s="19"/>
      <c r="E43" s="20"/>
      <c r="F43" s="15">
        <f t="shared" si="3"/>
        <v>0</v>
      </c>
      <c r="G43" s="23">
        <v>0</v>
      </c>
      <c r="H43" s="24">
        <v>0</v>
      </c>
      <c r="I43" s="24">
        <v>0</v>
      </c>
      <c r="J43" s="24">
        <v>0</v>
      </c>
      <c r="K43" s="30">
        <f t="shared" si="6"/>
        <v>0</v>
      </c>
      <c r="L43" s="26">
        <v>0</v>
      </c>
      <c r="M43" s="26">
        <v>0</v>
      </c>
      <c r="N43" s="26">
        <v>0</v>
      </c>
      <c r="O43" s="26">
        <v>0</v>
      </c>
      <c r="P43" s="27">
        <f t="shared" si="5"/>
        <v>0</v>
      </c>
      <c r="Q43" s="19"/>
    </row>
    <row r="44" spans="1:17" x14ac:dyDescent="0.25">
      <c r="A44" s="59"/>
      <c r="B44" s="19"/>
      <c r="C44" s="64" t="str">
        <f>IF(B44="","",VLOOKUP(B44,Feuil1!$B$2:$C$103,2,0))</f>
        <v/>
      </c>
      <c r="D44" s="19"/>
      <c r="E44" s="20"/>
      <c r="F44" s="15">
        <f t="shared" si="3"/>
        <v>0</v>
      </c>
      <c r="G44" s="23">
        <v>0</v>
      </c>
      <c r="H44" s="24">
        <v>0</v>
      </c>
      <c r="I44" s="24">
        <v>0</v>
      </c>
      <c r="J44" s="24">
        <v>0</v>
      </c>
      <c r="K44" s="30">
        <f t="shared" si="6"/>
        <v>0</v>
      </c>
      <c r="L44" s="26">
        <v>0</v>
      </c>
      <c r="M44" s="26">
        <v>0</v>
      </c>
      <c r="N44" s="26">
        <v>0</v>
      </c>
      <c r="O44" s="26">
        <v>0</v>
      </c>
      <c r="P44" s="27">
        <f t="shared" si="5"/>
        <v>0</v>
      </c>
      <c r="Q44" s="19"/>
    </row>
    <row r="45" spans="1:17" x14ac:dyDescent="0.25">
      <c r="A45" s="59"/>
      <c r="B45" s="19"/>
      <c r="C45" s="64" t="str">
        <f>IF(B45="","",VLOOKUP(B45,Feuil1!$B$2:$C$103,2,0))</f>
        <v/>
      </c>
      <c r="D45" s="19"/>
      <c r="E45" s="20"/>
      <c r="F45" s="15">
        <f t="shared" si="3"/>
        <v>0</v>
      </c>
      <c r="G45" s="23">
        <v>0</v>
      </c>
      <c r="H45" s="24">
        <v>0</v>
      </c>
      <c r="I45" s="24">
        <v>0</v>
      </c>
      <c r="J45" s="24">
        <v>0</v>
      </c>
      <c r="K45" s="30">
        <f t="shared" si="6"/>
        <v>0</v>
      </c>
      <c r="L45" s="26">
        <v>0</v>
      </c>
      <c r="M45" s="26">
        <v>0</v>
      </c>
      <c r="N45" s="26">
        <v>0</v>
      </c>
      <c r="O45" s="26">
        <v>0</v>
      </c>
      <c r="P45" s="27">
        <f t="shared" si="5"/>
        <v>0</v>
      </c>
      <c r="Q45" s="19"/>
    </row>
    <row r="46" spans="1:17" x14ac:dyDescent="0.25">
      <c r="A46" s="59"/>
      <c r="B46" s="19"/>
      <c r="C46" s="64" t="str">
        <f>IF(B46="","",VLOOKUP(B46,Feuil1!$B$2:$C$103,2,0))</f>
        <v/>
      </c>
      <c r="D46" s="19"/>
      <c r="E46" s="20"/>
      <c r="F46" s="15">
        <f t="shared" si="3"/>
        <v>0</v>
      </c>
      <c r="G46" s="23">
        <v>0</v>
      </c>
      <c r="H46" s="24">
        <v>0</v>
      </c>
      <c r="I46" s="24">
        <v>0</v>
      </c>
      <c r="J46" s="24">
        <v>0</v>
      </c>
      <c r="K46" s="30">
        <f t="shared" si="6"/>
        <v>0</v>
      </c>
      <c r="L46" s="26">
        <v>0</v>
      </c>
      <c r="M46" s="26">
        <v>0</v>
      </c>
      <c r="N46" s="26">
        <v>0</v>
      </c>
      <c r="O46" s="26">
        <v>0</v>
      </c>
      <c r="P46" s="27">
        <f t="shared" si="5"/>
        <v>0</v>
      </c>
      <c r="Q46" s="19"/>
    </row>
    <row r="47" spans="1:17" x14ac:dyDescent="0.25">
      <c r="A47" s="59"/>
      <c r="B47" s="19"/>
      <c r="C47" s="64" t="str">
        <f>IF(B47="","",VLOOKUP(B47,Feuil1!$B$2:$C$103,2,0))</f>
        <v/>
      </c>
      <c r="D47" s="19"/>
      <c r="E47" s="20"/>
      <c r="F47" s="15">
        <f t="shared" si="3"/>
        <v>0</v>
      </c>
      <c r="G47" s="23">
        <v>0</v>
      </c>
      <c r="H47" s="24">
        <v>0</v>
      </c>
      <c r="I47" s="24">
        <v>0</v>
      </c>
      <c r="J47" s="24">
        <v>0</v>
      </c>
      <c r="K47" s="30">
        <f t="shared" si="6"/>
        <v>0</v>
      </c>
      <c r="L47" s="26">
        <v>0</v>
      </c>
      <c r="M47" s="26">
        <v>0</v>
      </c>
      <c r="N47" s="26">
        <v>0</v>
      </c>
      <c r="O47" s="26">
        <v>0</v>
      </c>
      <c r="P47" s="27">
        <f t="shared" si="5"/>
        <v>0</v>
      </c>
      <c r="Q47" s="19"/>
    </row>
    <row r="48" spans="1:17" x14ac:dyDescent="0.25">
      <c r="A48" s="59"/>
      <c r="B48" s="19"/>
      <c r="C48" s="64" t="str">
        <f>IF(B48="","",VLOOKUP(B48,Feuil1!$B$2:$C$103,2,0))</f>
        <v/>
      </c>
      <c r="D48" s="19"/>
      <c r="E48" s="20"/>
      <c r="F48" s="15">
        <f t="shared" si="3"/>
        <v>0</v>
      </c>
      <c r="G48" s="23">
        <v>0</v>
      </c>
      <c r="H48" s="24">
        <v>0</v>
      </c>
      <c r="I48" s="24">
        <v>0</v>
      </c>
      <c r="J48" s="24">
        <v>0</v>
      </c>
      <c r="K48" s="30">
        <f t="shared" si="6"/>
        <v>0</v>
      </c>
      <c r="L48" s="26">
        <v>0</v>
      </c>
      <c r="M48" s="26">
        <v>0</v>
      </c>
      <c r="N48" s="26">
        <v>0</v>
      </c>
      <c r="O48" s="26">
        <v>0</v>
      </c>
      <c r="P48" s="27">
        <f t="shared" si="5"/>
        <v>0</v>
      </c>
      <c r="Q48" s="19"/>
    </row>
    <row r="49" spans="1:17" x14ac:dyDescent="0.25">
      <c r="A49" s="59"/>
      <c r="B49" s="19"/>
      <c r="C49" s="64" t="str">
        <f>IF(B49="","",VLOOKUP(B49,Feuil1!$B$2:$C$103,2,0))</f>
        <v/>
      </c>
      <c r="D49" s="19"/>
      <c r="E49" s="20"/>
      <c r="F49" s="15">
        <f t="shared" si="3"/>
        <v>0</v>
      </c>
      <c r="G49" s="23">
        <v>0</v>
      </c>
      <c r="H49" s="24">
        <v>0</v>
      </c>
      <c r="I49" s="24">
        <v>0</v>
      </c>
      <c r="J49" s="24">
        <v>0</v>
      </c>
      <c r="K49" s="30">
        <f t="shared" si="6"/>
        <v>0</v>
      </c>
      <c r="L49" s="26">
        <v>0</v>
      </c>
      <c r="M49" s="26">
        <v>0</v>
      </c>
      <c r="N49" s="26">
        <v>0</v>
      </c>
      <c r="O49" s="26">
        <v>0</v>
      </c>
      <c r="P49" s="27">
        <f t="shared" si="5"/>
        <v>0</v>
      </c>
      <c r="Q49" s="19"/>
    </row>
    <row r="50" spans="1:17" x14ac:dyDescent="0.25">
      <c r="A50" s="59"/>
      <c r="B50" s="19"/>
      <c r="C50" s="64" t="str">
        <f>IF(B50="","",VLOOKUP(B50,Feuil1!$B$2:$C$103,2,0))</f>
        <v/>
      </c>
      <c r="D50" s="19"/>
      <c r="E50" s="20"/>
      <c r="F50" s="15">
        <f t="shared" si="3"/>
        <v>0</v>
      </c>
      <c r="G50" s="23">
        <v>0</v>
      </c>
      <c r="H50" s="24">
        <v>0</v>
      </c>
      <c r="I50" s="24">
        <v>0</v>
      </c>
      <c r="J50" s="24">
        <v>0</v>
      </c>
      <c r="K50" s="30">
        <f t="shared" si="6"/>
        <v>0</v>
      </c>
      <c r="L50" s="26">
        <v>0</v>
      </c>
      <c r="M50" s="26">
        <v>0</v>
      </c>
      <c r="N50" s="26">
        <v>0</v>
      </c>
      <c r="O50" s="26">
        <v>0</v>
      </c>
      <c r="P50" s="27">
        <f t="shared" si="5"/>
        <v>0</v>
      </c>
      <c r="Q50" s="19"/>
    </row>
    <row r="51" spans="1:17" x14ac:dyDescent="0.25">
      <c r="A51" s="59"/>
      <c r="B51" s="19"/>
      <c r="C51" s="64" t="str">
        <f>IF(B51="","",VLOOKUP(B51,Feuil1!$B$2:$C$103,2,0))</f>
        <v/>
      </c>
      <c r="D51" s="19"/>
      <c r="E51" s="20"/>
      <c r="F51" s="15">
        <f t="shared" si="3"/>
        <v>0</v>
      </c>
      <c r="G51" s="23">
        <v>0</v>
      </c>
      <c r="H51" s="24">
        <v>0</v>
      </c>
      <c r="I51" s="24">
        <v>0</v>
      </c>
      <c r="J51" s="24">
        <v>0</v>
      </c>
      <c r="K51" s="30">
        <f t="shared" si="6"/>
        <v>0</v>
      </c>
      <c r="L51" s="26">
        <v>0</v>
      </c>
      <c r="M51" s="26">
        <v>0</v>
      </c>
      <c r="N51" s="26">
        <v>0</v>
      </c>
      <c r="O51" s="26">
        <v>0</v>
      </c>
      <c r="P51" s="27">
        <f t="shared" si="5"/>
        <v>0</v>
      </c>
      <c r="Q51" s="19"/>
    </row>
    <row r="52" spans="1:17" x14ac:dyDescent="0.25">
      <c r="A52" s="59"/>
      <c r="B52" s="19"/>
      <c r="C52" s="64" t="str">
        <f>IF(B52="","",VLOOKUP(B52,Feuil1!$B$2:$C$103,2,0))</f>
        <v/>
      </c>
      <c r="D52" s="19"/>
      <c r="E52" s="20"/>
      <c r="F52" s="15">
        <f t="shared" si="3"/>
        <v>0</v>
      </c>
      <c r="G52" s="23">
        <v>0</v>
      </c>
      <c r="H52" s="24">
        <v>0</v>
      </c>
      <c r="I52" s="24">
        <v>0</v>
      </c>
      <c r="J52" s="24">
        <v>0</v>
      </c>
      <c r="K52" s="30">
        <f t="shared" si="6"/>
        <v>0</v>
      </c>
      <c r="L52" s="26">
        <v>0</v>
      </c>
      <c r="M52" s="26">
        <v>0</v>
      </c>
      <c r="N52" s="26">
        <v>0</v>
      </c>
      <c r="O52" s="26">
        <v>0</v>
      </c>
      <c r="P52" s="27">
        <f t="shared" si="5"/>
        <v>0</v>
      </c>
      <c r="Q52" s="19"/>
    </row>
    <row r="53" spans="1:17" x14ac:dyDescent="0.25">
      <c r="A53" s="59"/>
      <c r="B53" s="19"/>
      <c r="C53" s="64" t="str">
        <f>IF(B53="","",VLOOKUP(B53,Feuil1!$B$2:$C$103,2,0))</f>
        <v/>
      </c>
      <c r="D53" s="19"/>
      <c r="E53" s="20"/>
      <c r="F53" s="15">
        <f t="shared" si="3"/>
        <v>0</v>
      </c>
      <c r="G53" s="23">
        <v>0</v>
      </c>
      <c r="H53" s="24">
        <v>0</v>
      </c>
      <c r="I53" s="24">
        <v>0</v>
      </c>
      <c r="J53" s="24">
        <v>0</v>
      </c>
      <c r="K53" s="30">
        <f t="shared" si="6"/>
        <v>0</v>
      </c>
      <c r="L53" s="26">
        <v>0</v>
      </c>
      <c r="M53" s="26">
        <v>0</v>
      </c>
      <c r="N53" s="26">
        <v>0</v>
      </c>
      <c r="O53" s="26">
        <v>0</v>
      </c>
      <c r="P53" s="27">
        <f t="shared" si="5"/>
        <v>0</v>
      </c>
      <c r="Q53" s="19"/>
    </row>
    <row r="54" spans="1:17" x14ac:dyDescent="0.25">
      <c r="A54" s="59"/>
      <c r="B54" s="19"/>
      <c r="C54" s="64" t="str">
        <f>IF(B54="","",VLOOKUP(B54,Feuil1!$B$2:$C$103,2,0))</f>
        <v/>
      </c>
      <c r="D54" s="19"/>
      <c r="E54" s="20"/>
      <c r="F54" s="15">
        <f t="shared" si="3"/>
        <v>0</v>
      </c>
      <c r="G54" s="23">
        <v>0</v>
      </c>
      <c r="H54" s="24">
        <v>0</v>
      </c>
      <c r="I54" s="24">
        <v>0</v>
      </c>
      <c r="J54" s="24">
        <v>0</v>
      </c>
      <c r="K54" s="30">
        <f t="shared" si="6"/>
        <v>0</v>
      </c>
      <c r="L54" s="26">
        <v>0</v>
      </c>
      <c r="M54" s="26">
        <v>0</v>
      </c>
      <c r="N54" s="26">
        <v>0</v>
      </c>
      <c r="O54" s="26">
        <v>0</v>
      </c>
      <c r="P54" s="27">
        <f t="shared" si="5"/>
        <v>0</v>
      </c>
      <c r="Q54" s="19"/>
    </row>
    <row r="55" spans="1:17" x14ac:dyDescent="0.25">
      <c r="A55" s="59"/>
      <c r="B55" s="19"/>
      <c r="C55" s="64" t="str">
        <f>IF(B55="","",VLOOKUP(B55,Feuil1!$B$2:$C$103,2,0))</f>
        <v/>
      </c>
      <c r="D55" s="19"/>
      <c r="E55" s="20"/>
      <c r="F55" s="15">
        <f t="shared" si="3"/>
        <v>0</v>
      </c>
      <c r="G55" s="23">
        <v>0</v>
      </c>
      <c r="H55" s="24">
        <v>0</v>
      </c>
      <c r="I55" s="24">
        <v>0</v>
      </c>
      <c r="J55" s="24">
        <v>0</v>
      </c>
      <c r="K55" s="30">
        <f t="shared" si="6"/>
        <v>0</v>
      </c>
      <c r="L55" s="26">
        <v>0</v>
      </c>
      <c r="M55" s="26">
        <v>0</v>
      </c>
      <c r="N55" s="26">
        <v>0</v>
      </c>
      <c r="O55" s="26">
        <v>0</v>
      </c>
      <c r="P55" s="27">
        <f t="shared" si="5"/>
        <v>0</v>
      </c>
      <c r="Q55" s="19"/>
    </row>
    <row r="56" spans="1:17" x14ac:dyDescent="0.25">
      <c r="A56" s="59"/>
      <c r="B56" s="19"/>
      <c r="C56" s="64" t="str">
        <f>IF(B56="","",VLOOKUP(B56,Feuil1!$B$2:$C$103,2,0))</f>
        <v/>
      </c>
      <c r="D56" s="19"/>
      <c r="E56" s="20"/>
      <c r="F56" s="15">
        <f t="shared" si="3"/>
        <v>0</v>
      </c>
      <c r="G56" s="23">
        <v>0</v>
      </c>
      <c r="H56" s="24">
        <v>0</v>
      </c>
      <c r="I56" s="24">
        <v>0</v>
      </c>
      <c r="J56" s="24">
        <v>0</v>
      </c>
      <c r="K56" s="30">
        <f t="shared" si="6"/>
        <v>0</v>
      </c>
      <c r="L56" s="26">
        <v>0</v>
      </c>
      <c r="M56" s="26">
        <v>0</v>
      </c>
      <c r="N56" s="26">
        <v>0</v>
      </c>
      <c r="O56" s="26">
        <v>0</v>
      </c>
      <c r="P56" s="27">
        <f t="shared" si="5"/>
        <v>0</v>
      </c>
      <c r="Q56" s="19"/>
    </row>
    <row r="57" spans="1:17" x14ac:dyDescent="0.25">
      <c r="A57" s="59"/>
      <c r="B57" s="19"/>
      <c r="C57" s="64" t="str">
        <f>IF(B57="","",VLOOKUP(B57,Feuil1!$B$2:$C$103,2,0))</f>
        <v/>
      </c>
      <c r="D57" s="19"/>
      <c r="E57" s="20"/>
      <c r="F57" s="15">
        <f t="shared" si="3"/>
        <v>0</v>
      </c>
      <c r="G57" s="23">
        <v>0</v>
      </c>
      <c r="H57" s="24">
        <v>0</v>
      </c>
      <c r="I57" s="24">
        <v>0</v>
      </c>
      <c r="J57" s="24">
        <v>0</v>
      </c>
      <c r="K57" s="30">
        <f t="shared" si="6"/>
        <v>0</v>
      </c>
      <c r="L57" s="26">
        <v>0</v>
      </c>
      <c r="M57" s="26">
        <v>0</v>
      </c>
      <c r="N57" s="26">
        <v>0</v>
      </c>
      <c r="O57" s="26">
        <v>0</v>
      </c>
      <c r="P57" s="27">
        <f t="shared" si="5"/>
        <v>0</v>
      </c>
      <c r="Q57" s="19"/>
    </row>
    <row r="58" spans="1:17" x14ac:dyDescent="0.25">
      <c r="A58" s="59"/>
      <c r="B58" s="19"/>
      <c r="C58" s="64" t="str">
        <f>IF(B58="","",VLOOKUP(B58,Feuil1!$B$2:$C$103,2,0))</f>
        <v/>
      </c>
      <c r="D58" s="19"/>
      <c r="E58" s="20"/>
      <c r="F58" s="15">
        <f t="shared" si="3"/>
        <v>0</v>
      </c>
      <c r="G58" s="23">
        <v>0</v>
      </c>
      <c r="H58" s="24">
        <v>0</v>
      </c>
      <c r="I58" s="24">
        <v>0</v>
      </c>
      <c r="J58" s="24">
        <v>0</v>
      </c>
      <c r="K58" s="30">
        <f t="shared" si="6"/>
        <v>0</v>
      </c>
      <c r="L58" s="26">
        <v>0</v>
      </c>
      <c r="M58" s="26">
        <v>0</v>
      </c>
      <c r="N58" s="26">
        <v>0</v>
      </c>
      <c r="O58" s="26">
        <v>0</v>
      </c>
      <c r="P58" s="27">
        <f t="shared" si="5"/>
        <v>0</v>
      </c>
      <c r="Q58" s="19"/>
    </row>
    <row r="59" spans="1:17" x14ac:dyDescent="0.25">
      <c r="A59" s="59"/>
      <c r="B59" s="19"/>
      <c r="C59" s="64" t="str">
        <f>IF(B59="","",VLOOKUP(B59,Feuil1!$B$2:$C$103,2,0))</f>
        <v/>
      </c>
      <c r="D59" s="19"/>
      <c r="E59" s="20"/>
      <c r="F59" s="15">
        <f t="shared" si="3"/>
        <v>0</v>
      </c>
      <c r="G59" s="23">
        <v>0</v>
      </c>
      <c r="H59" s="24">
        <v>0</v>
      </c>
      <c r="I59" s="24">
        <v>0</v>
      </c>
      <c r="J59" s="24">
        <v>0</v>
      </c>
      <c r="K59" s="30">
        <f t="shared" si="6"/>
        <v>0</v>
      </c>
      <c r="L59" s="26">
        <v>0</v>
      </c>
      <c r="M59" s="26">
        <v>0</v>
      </c>
      <c r="N59" s="26">
        <v>0</v>
      </c>
      <c r="O59" s="26">
        <v>0</v>
      </c>
      <c r="P59" s="27">
        <f t="shared" si="5"/>
        <v>0</v>
      </c>
      <c r="Q59" s="19"/>
    </row>
    <row r="60" spans="1:17" x14ac:dyDescent="0.25">
      <c r="A60" s="59"/>
      <c r="B60" s="19"/>
      <c r="C60" s="64" t="str">
        <f>IF(B60="","",VLOOKUP(B60,Feuil1!$B$2:$C$103,2,0))</f>
        <v/>
      </c>
      <c r="D60" s="19"/>
      <c r="E60" s="20"/>
      <c r="F60" s="15">
        <f t="shared" si="3"/>
        <v>0</v>
      </c>
      <c r="G60" s="23">
        <v>0</v>
      </c>
      <c r="H60" s="24">
        <v>0</v>
      </c>
      <c r="I60" s="24">
        <v>0</v>
      </c>
      <c r="J60" s="24">
        <v>0</v>
      </c>
      <c r="K60" s="30">
        <f t="shared" si="6"/>
        <v>0</v>
      </c>
      <c r="L60" s="26">
        <v>0</v>
      </c>
      <c r="M60" s="26">
        <v>0</v>
      </c>
      <c r="N60" s="26">
        <v>0</v>
      </c>
      <c r="O60" s="26">
        <v>0</v>
      </c>
      <c r="P60" s="27">
        <f t="shared" si="5"/>
        <v>0</v>
      </c>
      <c r="Q60" s="19"/>
    </row>
    <row r="61" spans="1:17" x14ac:dyDescent="0.25">
      <c r="A61" s="59"/>
      <c r="B61" s="19"/>
      <c r="C61" s="64" t="str">
        <f>IF(B61="","",VLOOKUP(B61,Feuil1!$B$2:$C$103,2,0))</f>
        <v/>
      </c>
      <c r="D61" s="19"/>
      <c r="E61" s="20"/>
      <c r="F61" s="15">
        <f t="shared" si="3"/>
        <v>0</v>
      </c>
      <c r="G61" s="23">
        <v>0</v>
      </c>
      <c r="H61" s="24">
        <v>0</v>
      </c>
      <c r="I61" s="24">
        <v>0</v>
      </c>
      <c r="J61" s="24">
        <v>0</v>
      </c>
      <c r="K61" s="30">
        <f t="shared" si="6"/>
        <v>0</v>
      </c>
      <c r="L61" s="26">
        <v>0</v>
      </c>
      <c r="M61" s="26">
        <v>0</v>
      </c>
      <c r="N61" s="26">
        <v>0</v>
      </c>
      <c r="O61" s="26">
        <v>0</v>
      </c>
      <c r="P61" s="27">
        <f t="shared" si="5"/>
        <v>0</v>
      </c>
      <c r="Q61" s="19"/>
    </row>
    <row r="62" spans="1:17" x14ac:dyDescent="0.25">
      <c r="A62" s="59"/>
      <c r="B62" s="19"/>
      <c r="C62" s="64" t="str">
        <f>IF(B62="","",VLOOKUP(B62,Feuil1!$B$2:$C$103,2,0))</f>
        <v/>
      </c>
      <c r="D62" s="19"/>
      <c r="E62" s="20"/>
      <c r="F62" s="15">
        <f t="shared" si="3"/>
        <v>0</v>
      </c>
      <c r="G62" s="23">
        <v>0</v>
      </c>
      <c r="H62" s="24">
        <v>0</v>
      </c>
      <c r="I62" s="24">
        <v>0</v>
      </c>
      <c r="J62" s="24">
        <v>0</v>
      </c>
      <c r="K62" s="30">
        <f t="shared" si="6"/>
        <v>0</v>
      </c>
      <c r="L62" s="26">
        <v>0</v>
      </c>
      <c r="M62" s="26">
        <v>0</v>
      </c>
      <c r="N62" s="26">
        <v>0</v>
      </c>
      <c r="O62" s="26">
        <v>0</v>
      </c>
      <c r="P62" s="27">
        <f t="shared" si="5"/>
        <v>0</v>
      </c>
      <c r="Q62" s="19"/>
    </row>
    <row r="63" spans="1:17" x14ac:dyDescent="0.25">
      <c r="A63" s="59"/>
      <c r="B63" s="19"/>
      <c r="C63" s="64" t="str">
        <f>IF(B63="","",VLOOKUP(B63,Feuil1!$B$2:$C$103,2,0))</f>
        <v/>
      </c>
      <c r="D63" s="19"/>
      <c r="E63" s="20"/>
      <c r="F63" s="15">
        <f t="shared" si="3"/>
        <v>0</v>
      </c>
      <c r="G63" s="23">
        <v>0</v>
      </c>
      <c r="H63" s="24">
        <v>0</v>
      </c>
      <c r="I63" s="24">
        <v>0</v>
      </c>
      <c r="J63" s="24">
        <v>0</v>
      </c>
      <c r="K63" s="30">
        <f t="shared" si="6"/>
        <v>0</v>
      </c>
      <c r="L63" s="26">
        <v>0</v>
      </c>
      <c r="M63" s="26">
        <v>0</v>
      </c>
      <c r="N63" s="26">
        <v>0</v>
      </c>
      <c r="O63" s="26">
        <v>0</v>
      </c>
      <c r="P63" s="27">
        <f t="shared" si="5"/>
        <v>0</v>
      </c>
      <c r="Q63" s="19"/>
    </row>
    <row r="64" spans="1:17" x14ac:dyDescent="0.25">
      <c r="A64" s="59"/>
      <c r="B64" s="19"/>
      <c r="C64" s="64" t="str">
        <f>IF(B64="","",VLOOKUP(B64,Feuil1!$B$2:$C$103,2,0))</f>
        <v/>
      </c>
      <c r="D64" s="19"/>
      <c r="E64" s="20"/>
      <c r="F64" s="15">
        <f t="shared" si="3"/>
        <v>0</v>
      </c>
      <c r="G64" s="23">
        <v>0</v>
      </c>
      <c r="H64" s="24">
        <v>0</v>
      </c>
      <c r="I64" s="24">
        <v>0</v>
      </c>
      <c r="J64" s="24">
        <v>0</v>
      </c>
      <c r="K64" s="30">
        <f t="shared" si="6"/>
        <v>0</v>
      </c>
      <c r="L64" s="26">
        <v>0</v>
      </c>
      <c r="M64" s="26">
        <v>0</v>
      </c>
      <c r="N64" s="26">
        <v>0</v>
      </c>
      <c r="O64" s="26">
        <v>0</v>
      </c>
      <c r="P64" s="27">
        <f t="shared" si="5"/>
        <v>0</v>
      </c>
      <c r="Q64" s="19"/>
    </row>
    <row r="65" spans="1:17" x14ac:dyDescent="0.25">
      <c r="A65" s="59"/>
      <c r="B65" s="19"/>
      <c r="C65" s="64" t="str">
        <f>IF(B65="","",VLOOKUP(B65,Feuil1!$B$2:$C$103,2,0))</f>
        <v/>
      </c>
      <c r="D65" s="19"/>
      <c r="E65" s="20"/>
      <c r="F65" s="15">
        <f t="shared" si="3"/>
        <v>0</v>
      </c>
      <c r="G65" s="23">
        <v>0</v>
      </c>
      <c r="H65" s="24">
        <v>0</v>
      </c>
      <c r="I65" s="24">
        <v>0</v>
      </c>
      <c r="J65" s="24">
        <v>0</v>
      </c>
      <c r="K65" s="30">
        <f t="shared" si="6"/>
        <v>0</v>
      </c>
      <c r="L65" s="26">
        <v>0</v>
      </c>
      <c r="M65" s="26">
        <v>0</v>
      </c>
      <c r="N65" s="26">
        <v>0</v>
      </c>
      <c r="O65" s="26">
        <v>0</v>
      </c>
      <c r="P65" s="27">
        <f t="shared" si="5"/>
        <v>0</v>
      </c>
      <c r="Q65" s="19"/>
    </row>
    <row r="66" spans="1:17" x14ac:dyDescent="0.25">
      <c r="A66" s="59"/>
      <c r="B66" s="19"/>
      <c r="C66" s="64" t="str">
        <f>IF(B66="","",VLOOKUP(B66,Feuil1!$B$2:$C$103,2,0))</f>
        <v/>
      </c>
      <c r="D66" s="19"/>
      <c r="E66" s="20"/>
      <c r="F66" s="15">
        <f t="shared" si="3"/>
        <v>0</v>
      </c>
      <c r="G66" s="23">
        <v>0</v>
      </c>
      <c r="H66" s="24">
        <v>0</v>
      </c>
      <c r="I66" s="24">
        <v>0</v>
      </c>
      <c r="J66" s="24">
        <v>0</v>
      </c>
      <c r="K66" s="30">
        <f t="shared" si="6"/>
        <v>0</v>
      </c>
      <c r="L66" s="26">
        <v>0</v>
      </c>
      <c r="M66" s="26">
        <v>0</v>
      </c>
      <c r="N66" s="26">
        <v>0</v>
      </c>
      <c r="O66" s="26">
        <v>0</v>
      </c>
      <c r="P66" s="27">
        <f t="shared" si="5"/>
        <v>0</v>
      </c>
      <c r="Q66" s="19"/>
    </row>
    <row r="67" spans="1:17" x14ac:dyDescent="0.25">
      <c r="A67" s="59"/>
      <c r="B67" s="19"/>
      <c r="C67" s="64" t="str">
        <f>IF(B67="","",VLOOKUP(B67,Feuil1!$B$2:$C$103,2,0))</f>
        <v/>
      </c>
      <c r="D67" s="19"/>
      <c r="E67" s="20"/>
      <c r="F67" s="15">
        <f t="shared" si="3"/>
        <v>0</v>
      </c>
      <c r="G67" s="23">
        <v>0</v>
      </c>
      <c r="H67" s="24">
        <v>0</v>
      </c>
      <c r="I67" s="24">
        <v>0</v>
      </c>
      <c r="J67" s="24">
        <v>0</v>
      </c>
      <c r="K67" s="30">
        <f t="shared" si="6"/>
        <v>0</v>
      </c>
      <c r="L67" s="26">
        <v>0</v>
      </c>
      <c r="M67" s="26">
        <v>0</v>
      </c>
      <c r="N67" s="26">
        <v>0</v>
      </c>
      <c r="O67" s="26">
        <v>0</v>
      </c>
      <c r="P67" s="27">
        <f t="shared" si="5"/>
        <v>0</v>
      </c>
      <c r="Q67" s="19"/>
    </row>
    <row r="68" spans="1:17" x14ac:dyDescent="0.25">
      <c r="A68" s="59"/>
      <c r="B68" s="19"/>
      <c r="C68" s="64" t="str">
        <f>IF(B68="","",VLOOKUP(B68,Feuil1!$B$2:$C$103,2,0))</f>
        <v/>
      </c>
      <c r="D68" s="19"/>
      <c r="E68" s="20"/>
      <c r="F68" s="15">
        <f t="shared" si="3"/>
        <v>0</v>
      </c>
      <c r="G68" s="23">
        <v>0</v>
      </c>
      <c r="H68" s="24">
        <v>0</v>
      </c>
      <c r="I68" s="24">
        <v>0</v>
      </c>
      <c r="J68" s="24">
        <v>0</v>
      </c>
      <c r="K68" s="30">
        <f t="shared" si="6"/>
        <v>0</v>
      </c>
      <c r="L68" s="26">
        <v>0</v>
      </c>
      <c r="M68" s="26">
        <v>0</v>
      </c>
      <c r="N68" s="26">
        <v>0</v>
      </c>
      <c r="O68" s="26">
        <v>0</v>
      </c>
      <c r="P68" s="27">
        <f t="shared" si="5"/>
        <v>0</v>
      </c>
      <c r="Q68" s="19"/>
    </row>
    <row r="69" spans="1:17" x14ac:dyDescent="0.25">
      <c r="A69" s="59"/>
      <c r="B69" s="19"/>
      <c r="C69" s="64" t="str">
        <f>IF(B69="","",VLOOKUP(B69,Feuil1!$B$2:$C$103,2,0))</f>
        <v/>
      </c>
      <c r="D69" s="19"/>
      <c r="E69" s="20"/>
      <c r="F69" s="15">
        <f t="shared" si="3"/>
        <v>0</v>
      </c>
      <c r="G69" s="23">
        <v>0</v>
      </c>
      <c r="H69" s="24">
        <v>0</v>
      </c>
      <c r="I69" s="24">
        <v>0</v>
      </c>
      <c r="J69" s="24">
        <v>0</v>
      </c>
      <c r="K69" s="30">
        <f t="shared" si="6"/>
        <v>0</v>
      </c>
      <c r="L69" s="26">
        <v>0</v>
      </c>
      <c r="M69" s="26">
        <v>0</v>
      </c>
      <c r="N69" s="26">
        <v>0</v>
      </c>
      <c r="O69" s="26">
        <v>0</v>
      </c>
      <c r="P69" s="27">
        <f t="shared" si="5"/>
        <v>0</v>
      </c>
      <c r="Q69" s="19"/>
    </row>
    <row r="70" spans="1:17" x14ac:dyDescent="0.25">
      <c r="A70" s="59"/>
      <c r="B70" s="19"/>
      <c r="C70" s="64" t="str">
        <f>IF(B70="","",VLOOKUP(B70,Feuil1!$B$2:$C$103,2,0))</f>
        <v/>
      </c>
      <c r="D70" s="19"/>
      <c r="E70" s="20"/>
      <c r="F70" s="15">
        <f t="shared" si="3"/>
        <v>0</v>
      </c>
      <c r="G70" s="23">
        <v>0</v>
      </c>
      <c r="H70" s="24">
        <v>0</v>
      </c>
      <c r="I70" s="24">
        <v>0</v>
      </c>
      <c r="J70" s="24">
        <v>0</v>
      </c>
      <c r="K70" s="30">
        <f t="shared" si="6"/>
        <v>0</v>
      </c>
      <c r="L70" s="26">
        <v>0</v>
      </c>
      <c r="M70" s="26">
        <v>0</v>
      </c>
      <c r="N70" s="26">
        <v>0</v>
      </c>
      <c r="O70" s="26">
        <v>0</v>
      </c>
      <c r="P70" s="27">
        <f t="shared" si="5"/>
        <v>0</v>
      </c>
      <c r="Q70" s="19"/>
    </row>
    <row r="71" spans="1:17" x14ac:dyDescent="0.25">
      <c r="A71" s="59"/>
      <c r="B71" s="19"/>
      <c r="C71" s="64" t="str">
        <f>IF(B71="","",VLOOKUP(B71,Feuil1!$B$2:$C$103,2,0))</f>
        <v/>
      </c>
      <c r="D71" s="19"/>
      <c r="E71" s="20"/>
      <c r="F71" s="15">
        <f t="shared" ref="F71:F100" si="7">E71</f>
        <v>0</v>
      </c>
      <c r="G71" s="23">
        <v>0</v>
      </c>
      <c r="H71" s="24">
        <v>0</v>
      </c>
      <c r="I71" s="24">
        <v>0</v>
      </c>
      <c r="J71" s="24">
        <v>0</v>
      </c>
      <c r="K71" s="30">
        <f t="shared" si="6"/>
        <v>0</v>
      </c>
      <c r="L71" s="26">
        <v>0</v>
      </c>
      <c r="M71" s="26">
        <v>0</v>
      </c>
      <c r="N71" s="26">
        <v>0</v>
      </c>
      <c r="O71" s="26">
        <v>0</v>
      </c>
      <c r="P71" s="27">
        <f t="shared" ref="P71:P100" si="8">SUM(L71:O71)</f>
        <v>0</v>
      </c>
      <c r="Q71" s="19"/>
    </row>
    <row r="72" spans="1:17" x14ac:dyDescent="0.25">
      <c r="A72" s="59"/>
      <c r="B72" s="19"/>
      <c r="C72" s="64" t="str">
        <f>IF(B72="","",VLOOKUP(B72,Feuil1!$B$2:$C$103,2,0))</f>
        <v/>
      </c>
      <c r="D72" s="19"/>
      <c r="E72" s="20"/>
      <c r="F72" s="15">
        <f t="shared" si="7"/>
        <v>0</v>
      </c>
      <c r="G72" s="23">
        <v>0</v>
      </c>
      <c r="H72" s="24">
        <v>0</v>
      </c>
      <c r="I72" s="24">
        <v>0</v>
      </c>
      <c r="J72" s="24">
        <v>0</v>
      </c>
      <c r="K72" s="30">
        <f t="shared" si="6"/>
        <v>0</v>
      </c>
      <c r="L72" s="26">
        <v>0</v>
      </c>
      <c r="M72" s="26">
        <v>0</v>
      </c>
      <c r="N72" s="26">
        <v>0</v>
      </c>
      <c r="O72" s="26">
        <v>0</v>
      </c>
      <c r="P72" s="27">
        <f t="shared" si="8"/>
        <v>0</v>
      </c>
      <c r="Q72" s="19"/>
    </row>
    <row r="73" spans="1:17" x14ac:dyDescent="0.25">
      <c r="A73" s="59"/>
      <c r="B73" s="19"/>
      <c r="C73" s="64" t="str">
        <f>IF(B73="","",VLOOKUP(B73,Feuil1!$B$2:$C$103,2,0))</f>
        <v/>
      </c>
      <c r="D73" s="19"/>
      <c r="E73" s="20"/>
      <c r="F73" s="15">
        <f t="shared" si="7"/>
        <v>0</v>
      </c>
      <c r="G73" s="23">
        <v>0</v>
      </c>
      <c r="H73" s="24">
        <v>0</v>
      </c>
      <c r="I73" s="24">
        <v>0</v>
      </c>
      <c r="J73" s="24">
        <v>0</v>
      </c>
      <c r="K73" s="30">
        <f t="shared" si="6"/>
        <v>0</v>
      </c>
      <c r="L73" s="26">
        <v>0</v>
      </c>
      <c r="M73" s="26">
        <v>0</v>
      </c>
      <c r="N73" s="26">
        <v>0</v>
      </c>
      <c r="O73" s="26">
        <v>0</v>
      </c>
      <c r="P73" s="27">
        <f t="shared" si="8"/>
        <v>0</v>
      </c>
      <c r="Q73" s="19"/>
    </row>
    <row r="74" spans="1:17" x14ac:dyDescent="0.25">
      <c r="A74" s="59"/>
      <c r="B74" s="19"/>
      <c r="C74" s="64" t="str">
        <f>IF(B74="","",VLOOKUP(B74,Feuil1!$B$2:$C$103,2,0))</f>
        <v/>
      </c>
      <c r="D74" s="19"/>
      <c r="E74" s="20"/>
      <c r="F74" s="15">
        <f t="shared" si="7"/>
        <v>0</v>
      </c>
      <c r="G74" s="23">
        <v>0</v>
      </c>
      <c r="H74" s="24">
        <v>0</v>
      </c>
      <c r="I74" s="24">
        <v>0</v>
      </c>
      <c r="J74" s="24">
        <v>0</v>
      </c>
      <c r="K74" s="30">
        <f t="shared" si="6"/>
        <v>0</v>
      </c>
      <c r="L74" s="26">
        <v>0</v>
      </c>
      <c r="M74" s="26">
        <v>0</v>
      </c>
      <c r="N74" s="26">
        <v>0</v>
      </c>
      <c r="O74" s="26">
        <v>0</v>
      </c>
      <c r="P74" s="27">
        <f t="shared" si="8"/>
        <v>0</v>
      </c>
      <c r="Q74" s="19"/>
    </row>
    <row r="75" spans="1:17" x14ac:dyDescent="0.25">
      <c r="A75" s="59"/>
      <c r="B75" s="19"/>
      <c r="C75" s="64" t="str">
        <f>IF(B75="","",VLOOKUP(B75,Feuil1!$B$2:$C$103,2,0))</f>
        <v/>
      </c>
      <c r="D75" s="19"/>
      <c r="E75" s="20"/>
      <c r="F75" s="15">
        <f t="shared" si="7"/>
        <v>0</v>
      </c>
      <c r="G75" s="23">
        <v>0</v>
      </c>
      <c r="H75" s="24">
        <v>0</v>
      </c>
      <c r="I75" s="24">
        <v>0</v>
      </c>
      <c r="J75" s="24">
        <v>0</v>
      </c>
      <c r="K75" s="30">
        <f t="shared" si="6"/>
        <v>0</v>
      </c>
      <c r="L75" s="26">
        <v>0</v>
      </c>
      <c r="M75" s="26">
        <v>0</v>
      </c>
      <c r="N75" s="26">
        <v>0</v>
      </c>
      <c r="O75" s="26">
        <v>0</v>
      </c>
      <c r="P75" s="27">
        <f t="shared" si="8"/>
        <v>0</v>
      </c>
      <c r="Q75" s="19"/>
    </row>
    <row r="76" spans="1:17" x14ac:dyDescent="0.25">
      <c r="A76" s="59"/>
      <c r="B76" s="19"/>
      <c r="C76" s="64" t="str">
        <f>IF(B76="","",VLOOKUP(B76,Feuil1!$B$2:$C$103,2,0))</f>
        <v/>
      </c>
      <c r="D76" s="19"/>
      <c r="E76" s="20"/>
      <c r="F76" s="15">
        <f t="shared" si="7"/>
        <v>0</v>
      </c>
      <c r="G76" s="23">
        <v>0</v>
      </c>
      <c r="H76" s="24">
        <v>0</v>
      </c>
      <c r="I76" s="24">
        <v>0</v>
      </c>
      <c r="J76" s="24">
        <v>0</v>
      </c>
      <c r="K76" s="30">
        <f t="shared" si="6"/>
        <v>0</v>
      </c>
      <c r="L76" s="26">
        <v>0</v>
      </c>
      <c r="M76" s="26">
        <v>0</v>
      </c>
      <c r="N76" s="26">
        <v>0</v>
      </c>
      <c r="O76" s="26">
        <v>0</v>
      </c>
      <c r="P76" s="27">
        <f t="shared" si="8"/>
        <v>0</v>
      </c>
      <c r="Q76" s="19"/>
    </row>
    <row r="77" spans="1:17" x14ac:dyDescent="0.25">
      <c r="A77" s="59"/>
      <c r="B77" s="19"/>
      <c r="C77" s="64" t="str">
        <f>IF(B77="","",VLOOKUP(B77,Feuil1!$B$2:$C$103,2,0))</f>
        <v/>
      </c>
      <c r="D77" s="19"/>
      <c r="E77" s="20"/>
      <c r="F77" s="15">
        <f t="shared" si="7"/>
        <v>0</v>
      </c>
      <c r="G77" s="23">
        <v>0</v>
      </c>
      <c r="H77" s="24">
        <v>0</v>
      </c>
      <c r="I77" s="24">
        <v>0</v>
      </c>
      <c r="J77" s="24">
        <v>0</v>
      </c>
      <c r="K77" s="30">
        <f t="shared" si="6"/>
        <v>0</v>
      </c>
      <c r="L77" s="26">
        <v>0</v>
      </c>
      <c r="M77" s="26">
        <v>0</v>
      </c>
      <c r="N77" s="26">
        <v>0</v>
      </c>
      <c r="O77" s="26">
        <v>0</v>
      </c>
      <c r="P77" s="27">
        <f t="shared" si="8"/>
        <v>0</v>
      </c>
      <c r="Q77" s="19"/>
    </row>
    <row r="78" spans="1:17" x14ac:dyDescent="0.25">
      <c r="A78" s="59"/>
      <c r="B78" s="19"/>
      <c r="C78" s="64" t="str">
        <f>IF(B78="","",VLOOKUP(B78,Feuil1!$B$2:$C$103,2,0))</f>
        <v/>
      </c>
      <c r="D78" s="19"/>
      <c r="E78" s="20"/>
      <c r="F78" s="15">
        <f t="shared" si="7"/>
        <v>0</v>
      </c>
      <c r="G78" s="23">
        <v>0</v>
      </c>
      <c r="H78" s="24">
        <v>0</v>
      </c>
      <c r="I78" s="24">
        <v>0</v>
      </c>
      <c r="J78" s="24">
        <v>0</v>
      </c>
      <c r="K78" s="30">
        <f t="shared" si="6"/>
        <v>0</v>
      </c>
      <c r="L78" s="26">
        <v>0</v>
      </c>
      <c r="M78" s="26">
        <v>0</v>
      </c>
      <c r="N78" s="26">
        <v>0</v>
      </c>
      <c r="O78" s="26">
        <v>0</v>
      </c>
      <c r="P78" s="27">
        <f t="shared" si="8"/>
        <v>0</v>
      </c>
      <c r="Q78" s="19"/>
    </row>
    <row r="79" spans="1:17" x14ac:dyDescent="0.25">
      <c r="A79" s="59"/>
      <c r="B79" s="19"/>
      <c r="C79" s="64" t="str">
        <f>IF(B79="","",VLOOKUP(B79,Feuil1!$B$2:$C$103,2,0))</f>
        <v/>
      </c>
      <c r="D79" s="19"/>
      <c r="E79" s="20"/>
      <c r="F79" s="15">
        <f t="shared" si="7"/>
        <v>0</v>
      </c>
      <c r="G79" s="23">
        <v>0</v>
      </c>
      <c r="H79" s="24">
        <v>0</v>
      </c>
      <c r="I79" s="24">
        <v>0</v>
      </c>
      <c r="J79" s="24">
        <v>0</v>
      </c>
      <c r="K79" s="30">
        <f t="shared" si="6"/>
        <v>0</v>
      </c>
      <c r="L79" s="26">
        <v>0</v>
      </c>
      <c r="M79" s="26">
        <v>0</v>
      </c>
      <c r="N79" s="26">
        <v>0</v>
      </c>
      <c r="O79" s="26">
        <v>0</v>
      </c>
      <c r="P79" s="27">
        <f t="shared" si="8"/>
        <v>0</v>
      </c>
      <c r="Q79" s="19"/>
    </row>
    <row r="80" spans="1:17" x14ac:dyDescent="0.25">
      <c r="A80" s="59"/>
      <c r="B80" s="19"/>
      <c r="C80" s="64" t="str">
        <f>IF(B80="","",VLOOKUP(B80,Feuil1!$B$2:$C$103,2,0))</f>
        <v/>
      </c>
      <c r="D80" s="19"/>
      <c r="E80" s="20"/>
      <c r="F80" s="15">
        <f t="shared" si="7"/>
        <v>0</v>
      </c>
      <c r="G80" s="23">
        <v>0</v>
      </c>
      <c r="H80" s="24">
        <v>0</v>
      </c>
      <c r="I80" s="24">
        <v>0</v>
      </c>
      <c r="J80" s="24">
        <v>0</v>
      </c>
      <c r="K80" s="30">
        <f t="shared" si="6"/>
        <v>0</v>
      </c>
      <c r="L80" s="26">
        <v>0</v>
      </c>
      <c r="M80" s="26">
        <v>0</v>
      </c>
      <c r="N80" s="26">
        <v>0</v>
      </c>
      <c r="O80" s="26">
        <v>0</v>
      </c>
      <c r="P80" s="27">
        <f t="shared" si="8"/>
        <v>0</v>
      </c>
      <c r="Q80" s="19"/>
    </row>
    <row r="81" spans="1:17" x14ac:dyDescent="0.25">
      <c r="A81" s="59"/>
      <c r="B81" s="19"/>
      <c r="C81" s="64" t="str">
        <f>IF(B81="","",VLOOKUP(B81,Feuil1!$B$2:$C$103,2,0))</f>
        <v/>
      </c>
      <c r="D81" s="19"/>
      <c r="E81" s="20"/>
      <c r="F81" s="15">
        <f t="shared" si="7"/>
        <v>0</v>
      </c>
      <c r="G81" s="23">
        <v>0</v>
      </c>
      <c r="H81" s="24">
        <v>0</v>
      </c>
      <c r="I81" s="24">
        <v>0</v>
      </c>
      <c r="J81" s="24">
        <v>0</v>
      </c>
      <c r="K81" s="30">
        <f t="shared" si="6"/>
        <v>0</v>
      </c>
      <c r="L81" s="26">
        <v>0</v>
      </c>
      <c r="M81" s="26">
        <v>0</v>
      </c>
      <c r="N81" s="26">
        <v>0</v>
      </c>
      <c r="O81" s="26">
        <v>0</v>
      </c>
      <c r="P81" s="27">
        <f t="shared" si="8"/>
        <v>0</v>
      </c>
      <c r="Q81" s="19"/>
    </row>
    <row r="82" spans="1:17" x14ac:dyDescent="0.25">
      <c r="A82" s="59"/>
      <c r="B82" s="19"/>
      <c r="C82" s="64" t="str">
        <f>IF(B82="","",VLOOKUP(B82,Feuil1!$B$2:$C$103,2,0))</f>
        <v/>
      </c>
      <c r="D82" s="19"/>
      <c r="E82" s="20"/>
      <c r="F82" s="15">
        <f t="shared" si="7"/>
        <v>0</v>
      </c>
      <c r="G82" s="23">
        <v>0</v>
      </c>
      <c r="H82" s="24">
        <v>0</v>
      </c>
      <c r="I82" s="24">
        <v>0</v>
      </c>
      <c r="J82" s="24">
        <v>0</v>
      </c>
      <c r="K82" s="30">
        <f t="shared" si="6"/>
        <v>0</v>
      </c>
      <c r="L82" s="26">
        <v>0</v>
      </c>
      <c r="M82" s="26">
        <v>0</v>
      </c>
      <c r="N82" s="26">
        <v>0</v>
      </c>
      <c r="O82" s="26">
        <v>0</v>
      </c>
      <c r="P82" s="27">
        <f t="shared" si="8"/>
        <v>0</v>
      </c>
      <c r="Q82" s="19"/>
    </row>
    <row r="83" spans="1:17" x14ac:dyDescent="0.25">
      <c r="A83" s="59"/>
      <c r="B83" s="19"/>
      <c r="C83" s="64" t="str">
        <f>IF(B83="","",VLOOKUP(B83,Feuil1!$B$2:$C$103,2,0))</f>
        <v/>
      </c>
      <c r="D83" s="19"/>
      <c r="E83" s="20"/>
      <c r="F83" s="15">
        <f t="shared" si="7"/>
        <v>0</v>
      </c>
      <c r="G83" s="23">
        <v>0</v>
      </c>
      <c r="H83" s="24">
        <v>0</v>
      </c>
      <c r="I83" s="24">
        <v>0</v>
      </c>
      <c r="J83" s="24">
        <v>0</v>
      </c>
      <c r="K83" s="30">
        <f t="shared" si="6"/>
        <v>0</v>
      </c>
      <c r="L83" s="26">
        <v>0</v>
      </c>
      <c r="M83" s="26">
        <v>0</v>
      </c>
      <c r="N83" s="26">
        <v>0</v>
      </c>
      <c r="O83" s="26">
        <v>0</v>
      </c>
      <c r="P83" s="27">
        <f t="shared" si="8"/>
        <v>0</v>
      </c>
      <c r="Q83" s="19"/>
    </row>
    <row r="84" spans="1:17" x14ac:dyDescent="0.25">
      <c r="A84" s="59"/>
      <c r="B84" s="19"/>
      <c r="C84" s="64" t="str">
        <f>IF(B84="","",VLOOKUP(B84,Feuil1!$B$2:$C$103,2,0))</f>
        <v/>
      </c>
      <c r="D84" s="19"/>
      <c r="E84" s="20"/>
      <c r="F84" s="15">
        <f t="shared" si="7"/>
        <v>0</v>
      </c>
      <c r="G84" s="23">
        <v>0</v>
      </c>
      <c r="H84" s="24">
        <v>0</v>
      </c>
      <c r="I84" s="24">
        <v>0</v>
      </c>
      <c r="J84" s="24">
        <v>0</v>
      </c>
      <c r="K84" s="30">
        <f t="shared" si="6"/>
        <v>0</v>
      </c>
      <c r="L84" s="26">
        <v>0</v>
      </c>
      <c r="M84" s="26">
        <v>0</v>
      </c>
      <c r="N84" s="26">
        <v>0</v>
      </c>
      <c r="O84" s="26">
        <v>0</v>
      </c>
      <c r="P84" s="27">
        <f t="shared" si="8"/>
        <v>0</v>
      </c>
      <c r="Q84" s="19"/>
    </row>
    <row r="85" spans="1:17" x14ac:dyDescent="0.25">
      <c r="A85" s="59"/>
      <c r="B85" s="19"/>
      <c r="C85" s="64" t="str">
        <f>IF(B85="","",VLOOKUP(B85,Feuil1!$B$2:$C$103,2,0))</f>
        <v/>
      </c>
      <c r="D85" s="19"/>
      <c r="E85" s="20"/>
      <c r="F85" s="15">
        <f t="shared" si="7"/>
        <v>0</v>
      </c>
      <c r="G85" s="23">
        <v>0</v>
      </c>
      <c r="H85" s="24">
        <v>0</v>
      </c>
      <c r="I85" s="24">
        <v>0</v>
      </c>
      <c r="J85" s="24">
        <v>0</v>
      </c>
      <c r="K85" s="30">
        <f t="shared" si="6"/>
        <v>0</v>
      </c>
      <c r="L85" s="26">
        <v>0</v>
      </c>
      <c r="M85" s="26">
        <v>0</v>
      </c>
      <c r="N85" s="26">
        <v>0</v>
      </c>
      <c r="O85" s="26">
        <v>0</v>
      </c>
      <c r="P85" s="27">
        <f t="shared" si="8"/>
        <v>0</v>
      </c>
      <c r="Q85" s="19"/>
    </row>
    <row r="86" spans="1:17" x14ac:dyDescent="0.25">
      <c r="A86" s="59"/>
      <c r="B86" s="19"/>
      <c r="C86" s="64" t="str">
        <f>IF(B86="","",VLOOKUP(B86,Feuil1!$B$2:$C$103,2,0))</f>
        <v/>
      </c>
      <c r="D86" s="19"/>
      <c r="E86" s="20"/>
      <c r="F86" s="15">
        <f t="shared" si="7"/>
        <v>0</v>
      </c>
      <c r="G86" s="23">
        <v>0</v>
      </c>
      <c r="H86" s="24">
        <v>0</v>
      </c>
      <c r="I86" s="24">
        <v>0</v>
      </c>
      <c r="J86" s="24">
        <v>0</v>
      </c>
      <c r="K86" s="30">
        <f t="shared" si="6"/>
        <v>0</v>
      </c>
      <c r="L86" s="26">
        <v>0</v>
      </c>
      <c r="M86" s="26">
        <v>0</v>
      </c>
      <c r="N86" s="26">
        <v>0</v>
      </c>
      <c r="O86" s="26">
        <v>0</v>
      </c>
      <c r="P86" s="27">
        <f t="shared" si="8"/>
        <v>0</v>
      </c>
      <c r="Q86" s="19"/>
    </row>
    <row r="87" spans="1:17" x14ac:dyDescent="0.25">
      <c r="A87" s="59"/>
      <c r="B87" s="19"/>
      <c r="C87" s="64" t="str">
        <f>IF(B87="","",VLOOKUP(B87,Feuil1!$B$2:$C$103,2,0))</f>
        <v/>
      </c>
      <c r="D87" s="19"/>
      <c r="E87" s="20"/>
      <c r="F87" s="15">
        <f t="shared" si="7"/>
        <v>0</v>
      </c>
      <c r="G87" s="23">
        <v>0</v>
      </c>
      <c r="H87" s="24">
        <v>0</v>
      </c>
      <c r="I87" s="24">
        <v>0</v>
      </c>
      <c r="J87" s="24">
        <v>0</v>
      </c>
      <c r="K87" s="30">
        <f t="shared" si="6"/>
        <v>0</v>
      </c>
      <c r="L87" s="26">
        <v>0</v>
      </c>
      <c r="M87" s="26">
        <v>0</v>
      </c>
      <c r="N87" s="26">
        <v>0</v>
      </c>
      <c r="O87" s="26">
        <v>0</v>
      </c>
      <c r="P87" s="27">
        <f t="shared" si="8"/>
        <v>0</v>
      </c>
      <c r="Q87" s="19"/>
    </row>
    <row r="88" spans="1:17" x14ac:dyDescent="0.25">
      <c r="A88" s="59"/>
      <c r="B88" s="19"/>
      <c r="C88" s="64" t="str">
        <f>IF(B88="","",VLOOKUP(B88,Feuil1!$B$2:$C$103,2,0))</f>
        <v/>
      </c>
      <c r="D88" s="19"/>
      <c r="E88" s="20"/>
      <c r="F88" s="15">
        <f t="shared" si="7"/>
        <v>0</v>
      </c>
      <c r="G88" s="23">
        <v>0</v>
      </c>
      <c r="H88" s="24">
        <v>0</v>
      </c>
      <c r="I88" s="24">
        <v>0</v>
      </c>
      <c r="J88" s="24">
        <v>0</v>
      </c>
      <c r="K88" s="30">
        <f t="shared" si="6"/>
        <v>0</v>
      </c>
      <c r="L88" s="26">
        <v>0</v>
      </c>
      <c r="M88" s="26">
        <v>0</v>
      </c>
      <c r="N88" s="26">
        <v>0</v>
      </c>
      <c r="O88" s="26">
        <v>0</v>
      </c>
      <c r="P88" s="27">
        <f t="shared" si="8"/>
        <v>0</v>
      </c>
      <c r="Q88" s="19"/>
    </row>
    <row r="89" spans="1:17" x14ac:dyDescent="0.25">
      <c r="A89" s="59"/>
      <c r="B89" s="19"/>
      <c r="C89" s="64" t="str">
        <f>IF(B89="","",VLOOKUP(B89,Feuil1!$B$2:$C$103,2,0))</f>
        <v/>
      </c>
      <c r="D89" s="19"/>
      <c r="E89" s="20"/>
      <c r="F89" s="15">
        <f t="shared" si="7"/>
        <v>0</v>
      </c>
      <c r="G89" s="23">
        <v>0</v>
      </c>
      <c r="H89" s="24">
        <v>0</v>
      </c>
      <c r="I89" s="24">
        <v>0</v>
      </c>
      <c r="J89" s="24">
        <v>0</v>
      </c>
      <c r="K89" s="30">
        <f t="shared" si="6"/>
        <v>0</v>
      </c>
      <c r="L89" s="26">
        <v>0</v>
      </c>
      <c r="M89" s="26">
        <v>0</v>
      </c>
      <c r="N89" s="26">
        <v>0</v>
      </c>
      <c r="O89" s="26">
        <v>0</v>
      </c>
      <c r="P89" s="27">
        <f t="shared" si="8"/>
        <v>0</v>
      </c>
      <c r="Q89" s="19"/>
    </row>
    <row r="90" spans="1:17" x14ac:dyDescent="0.25">
      <c r="A90" s="59"/>
      <c r="B90" s="19"/>
      <c r="C90" s="64" t="str">
        <f>IF(B90="","",VLOOKUP(B90,Feuil1!$B$2:$C$103,2,0))</f>
        <v/>
      </c>
      <c r="D90" s="19"/>
      <c r="E90" s="20"/>
      <c r="F90" s="15">
        <f t="shared" si="7"/>
        <v>0</v>
      </c>
      <c r="G90" s="23">
        <v>0</v>
      </c>
      <c r="H90" s="24">
        <v>0</v>
      </c>
      <c r="I90" s="24">
        <v>0</v>
      </c>
      <c r="J90" s="24">
        <v>0</v>
      </c>
      <c r="K90" s="30">
        <f t="shared" si="6"/>
        <v>0</v>
      </c>
      <c r="L90" s="26">
        <v>0</v>
      </c>
      <c r="M90" s="26">
        <v>0</v>
      </c>
      <c r="N90" s="26">
        <v>0</v>
      </c>
      <c r="O90" s="26">
        <v>0</v>
      </c>
      <c r="P90" s="27">
        <f t="shared" si="8"/>
        <v>0</v>
      </c>
      <c r="Q90" s="19"/>
    </row>
    <row r="91" spans="1:17" x14ac:dyDescent="0.25">
      <c r="A91" s="59"/>
      <c r="B91" s="19"/>
      <c r="C91" s="64" t="str">
        <f>IF(B91="","",VLOOKUP(B91,Feuil1!$B$2:$C$103,2,0))</f>
        <v/>
      </c>
      <c r="D91" s="19"/>
      <c r="E91" s="20"/>
      <c r="F91" s="15">
        <f t="shared" si="7"/>
        <v>0</v>
      </c>
      <c r="G91" s="23">
        <v>0</v>
      </c>
      <c r="H91" s="24">
        <v>0</v>
      </c>
      <c r="I91" s="24">
        <v>0</v>
      </c>
      <c r="J91" s="24">
        <v>0</v>
      </c>
      <c r="K91" s="30">
        <f t="shared" si="6"/>
        <v>0</v>
      </c>
      <c r="L91" s="26">
        <v>0</v>
      </c>
      <c r="M91" s="26">
        <v>0</v>
      </c>
      <c r="N91" s="26">
        <v>0</v>
      </c>
      <c r="O91" s="26">
        <v>0</v>
      </c>
      <c r="P91" s="27">
        <f t="shared" si="8"/>
        <v>0</v>
      </c>
      <c r="Q91" s="19"/>
    </row>
    <row r="92" spans="1:17" x14ac:dyDescent="0.25">
      <c r="A92" s="59"/>
      <c r="B92" s="19"/>
      <c r="C92" s="64" t="str">
        <f>IF(B92="","",VLOOKUP(B92,Feuil1!$B$2:$C$103,2,0))</f>
        <v/>
      </c>
      <c r="D92" s="19"/>
      <c r="E92" s="20"/>
      <c r="F92" s="15">
        <f t="shared" si="7"/>
        <v>0</v>
      </c>
      <c r="G92" s="23">
        <v>0</v>
      </c>
      <c r="H92" s="24">
        <v>0</v>
      </c>
      <c r="I92" s="24">
        <v>0</v>
      </c>
      <c r="J92" s="24">
        <v>0</v>
      </c>
      <c r="K92" s="30">
        <f t="shared" si="6"/>
        <v>0</v>
      </c>
      <c r="L92" s="26">
        <v>0</v>
      </c>
      <c r="M92" s="26">
        <v>0</v>
      </c>
      <c r="N92" s="26">
        <v>0</v>
      </c>
      <c r="O92" s="26">
        <v>0</v>
      </c>
      <c r="P92" s="27">
        <f t="shared" si="8"/>
        <v>0</v>
      </c>
      <c r="Q92" s="19"/>
    </row>
    <row r="93" spans="1:17" x14ac:dyDescent="0.25">
      <c r="A93" s="59"/>
      <c r="B93" s="19"/>
      <c r="C93" s="64" t="str">
        <f>IF(B93="","",VLOOKUP(B93,Feuil1!$B$2:$C$103,2,0))</f>
        <v/>
      </c>
      <c r="D93" s="19"/>
      <c r="E93" s="20"/>
      <c r="F93" s="15">
        <f t="shared" si="7"/>
        <v>0</v>
      </c>
      <c r="G93" s="23">
        <v>0</v>
      </c>
      <c r="H93" s="24">
        <v>0</v>
      </c>
      <c r="I93" s="24">
        <v>0</v>
      </c>
      <c r="J93" s="24">
        <v>0</v>
      </c>
      <c r="K93" s="30">
        <f t="shared" si="6"/>
        <v>0</v>
      </c>
      <c r="L93" s="26">
        <v>0</v>
      </c>
      <c r="M93" s="26">
        <v>0</v>
      </c>
      <c r="N93" s="26">
        <v>0</v>
      </c>
      <c r="O93" s="26">
        <v>0</v>
      </c>
      <c r="P93" s="27">
        <f t="shared" si="8"/>
        <v>0</v>
      </c>
      <c r="Q93" s="19"/>
    </row>
    <row r="94" spans="1:17" x14ac:dyDescent="0.25">
      <c r="A94" s="59"/>
      <c r="B94" s="19"/>
      <c r="C94" s="64" t="str">
        <f>IF(B94="","",VLOOKUP(B94,Feuil1!$B$2:$C$103,2,0))</f>
        <v/>
      </c>
      <c r="D94" s="19"/>
      <c r="E94" s="20"/>
      <c r="F94" s="15">
        <f t="shared" si="7"/>
        <v>0</v>
      </c>
      <c r="G94" s="23">
        <v>0</v>
      </c>
      <c r="H94" s="24">
        <v>0</v>
      </c>
      <c r="I94" s="24">
        <v>0</v>
      </c>
      <c r="J94" s="24">
        <v>0</v>
      </c>
      <c r="K94" s="30">
        <f t="shared" si="6"/>
        <v>0</v>
      </c>
      <c r="L94" s="26">
        <v>0</v>
      </c>
      <c r="M94" s="26">
        <v>0</v>
      </c>
      <c r="N94" s="26">
        <v>0</v>
      </c>
      <c r="O94" s="26">
        <v>0</v>
      </c>
      <c r="P94" s="27">
        <f t="shared" si="8"/>
        <v>0</v>
      </c>
      <c r="Q94" s="19"/>
    </row>
    <row r="95" spans="1:17" x14ac:dyDescent="0.25">
      <c r="A95" s="59"/>
      <c r="B95" s="19"/>
      <c r="C95" s="64" t="str">
        <f>IF(B95="","",VLOOKUP(B95,Feuil1!$B$2:$C$103,2,0))</f>
        <v/>
      </c>
      <c r="D95" s="19"/>
      <c r="E95" s="20"/>
      <c r="F95" s="15">
        <f t="shared" si="7"/>
        <v>0</v>
      </c>
      <c r="G95" s="23">
        <v>0</v>
      </c>
      <c r="H95" s="24">
        <v>0</v>
      </c>
      <c r="I95" s="24">
        <v>0</v>
      </c>
      <c r="J95" s="24">
        <v>0</v>
      </c>
      <c r="K95" s="30">
        <f t="shared" si="6"/>
        <v>0</v>
      </c>
      <c r="L95" s="26">
        <v>0</v>
      </c>
      <c r="M95" s="26">
        <v>0</v>
      </c>
      <c r="N95" s="26">
        <v>0</v>
      </c>
      <c r="O95" s="26">
        <v>0</v>
      </c>
      <c r="P95" s="27">
        <f t="shared" si="8"/>
        <v>0</v>
      </c>
      <c r="Q95" s="19"/>
    </row>
    <row r="96" spans="1:17" x14ac:dyDescent="0.25">
      <c r="A96" s="59"/>
      <c r="B96" s="19"/>
      <c r="C96" s="64" t="str">
        <f>IF(B96="","",VLOOKUP(B96,Feuil1!$B$2:$C$103,2,0))</f>
        <v/>
      </c>
      <c r="D96" s="19"/>
      <c r="E96" s="20"/>
      <c r="F96" s="15">
        <f t="shared" si="7"/>
        <v>0</v>
      </c>
      <c r="G96" s="23">
        <v>0</v>
      </c>
      <c r="H96" s="24">
        <v>0</v>
      </c>
      <c r="I96" s="24">
        <v>0</v>
      </c>
      <c r="J96" s="24">
        <v>0</v>
      </c>
      <c r="K96" s="30">
        <f t="shared" si="6"/>
        <v>0</v>
      </c>
      <c r="L96" s="26">
        <v>0</v>
      </c>
      <c r="M96" s="26">
        <v>0</v>
      </c>
      <c r="N96" s="26">
        <v>0</v>
      </c>
      <c r="O96" s="26">
        <v>0</v>
      </c>
      <c r="P96" s="27">
        <f t="shared" si="8"/>
        <v>0</v>
      </c>
      <c r="Q96" s="19"/>
    </row>
    <row r="97" spans="1:17" x14ac:dyDescent="0.25">
      <c r="A97" s="59"/>
      <c r="B97" s="19"/>
      <c r="C97" s="64" t="str">
        <f>IF(B97="","",VLOOKUP(B97,Feuil1!$B$2:$C$103,2,0))</f>
        <v/>
      </c>
      <c r="D97" s="19"/>
      <c r="E97" s="20"/>
      <c r="F97" s="15">
        <f t="shared" si="7"/>
        <v>0</v>
      </c>
      <c r="G97" s="23">
        <v>0</v>
      </c>
      <c r="H97" s="24">
        <v>0</v>
      </c>
      <c r="I97" s="24">
        <v>0</v>
      </c>
      <c r="J97" s="24">
        <v>0</v>
      </c>
      <c r="K97" s="30">
        <f t="shared" ref="K97:K100" si="9">SUM(I97,J97)</f>
        <v>0</v>
      </c>
      <c r="L97" s="26">
        <v>0</v>
      </c>
      <c r="M97" s="26">
        <v>0</v>
      </c>
      <c r="N97" s="26">
        <v>0</v>
      </c>
      <c r="O97" s="26">
        <v>0</v>
      </c>
      <c r="P97" s="27">
        <f t="shared" si="8"/>
        <v>0</v>
      </c>
      <c r="Q97" s="19"/>
    </row>
    <row r="98" spans="1:17" x14ac:dyDescent="0.25">
      <c r="A98" s="59"/>
      <c r="B98" s="19"/>
      <c r="C98" s="64" t="str">
        <f>IF(B98="","",VLOOKUP(B98,Feuil1!$B$2:$C$103,2,0))</f>
        <v/>
      </c>
      <c r="D98" s="19"/>
      <c r="E98" s="20"/>
      <c r="F98" s="15">
        <f t="shared" si="7"/>
        <v>0</v>
      </c>
      <c r="G98" s="23">
        <v>0</v>
      </c>
      <c r="H98" s="24">
        <v>0</v>
      </c>
      <c r="I98" s="24">
        <v>0</v>
      </c>
      <c r="J98" s="24">
        <v>0</v>
      </c>
      <c r="K98" s="30">
        <f t="shared" si="9"/>
        <v>0</v>
      </c>
      <c r="L98" s="26">
        <v>0</v>
      </c>
      <c r="M98" s="26">
        <v>0</v>
      </c>
      <c r="N98" s="26">
        <v>0</v>
      </c>
      <c r="O98" s="26">
        <v>0</v>
      </c>
      <c r="P98" s="27">
        <f t="shared" si="8"/>
        <v>0</v>
      </c>
      <c r="Q98" s="19"/>
    </row>
    <row r="99" spans="1:17" x14ac:dyDescent="0.25">
      <c r="A99" s="59"/>
      <c r="B99" s="19"/>
      <c r="C99" s="64" t="str">
        <f>IF(B99="","",VLOOKUP(B99,Feuil1!$B$2:$C$103,2,0))</f>
        <v/>
      </c>
      <c r="D99" s="19"/>
      <c r="E99" s="20"/>
      <c r="F99" s="15">
        <f t="shared" si="7"/>
        <v>0</v>
      </c>
      <c r="G99" s="23">
        <v>0</v>
      </c>
      <c r="H99" s="24">
        <v>0</v>
      </c>
      <c r="I99" s="24">
        <v>0</v>
      </c>
      <c r="J99" s="24">
        <v>0</v>
      </c>
      <c r="K99" s="30">
        <f t="shared" si="9"/>
        <v>0</v>
      </c>
      <c r="L99" s="26">
        <v>0</v>
      </c>
      <c r="M99" s="26">
        <v>0</v>
      </c>
      <c r="N99" s="26">
        <v>0</v>
      </c>
      <c r="O99" s="26">
        <v>0</v>
      </c>
      <c r="P99" s="27">
        <f t="shared" si="8"/>
        <v>0</v>
      </c>
      <c r="Q99" s="19"/>
    </row>
    <row r="100" spans="1:17" x14ac:dyDescent="0.25">
      <c r="A100" s="59"/>
      <c r="B100" s="19"/>
      <c r="C100" s="64" t="str">
        <f>IF(B100="","",VLOOKUP(B100,Feuil1!$B$2:$C$103,2,0))</f>
        <v/>
      </c>
      <c r="D100" s="19"/>
      <c r="E100" s="20"/>
      <c r="F100" s="15">
        <f t="shared" si="7"/>
        <v>0</v>
      </c>
      <c r="G100" s="23">
        <v>0</v>
      </c>
      <c r="H100" s="24">
        <v>0</v>
      </c>
      <c r="I100" s="24">
        <v>0</v>
      </c>
      <c r="J100" s="24">
        <v>0</v>
      </c>
      <c r="K100" s="30">
        <f t="shared" si="9"/>
        <v>0</v>
      </c>
      <c r="L100" s="26">
        <v>0</v>
      </c>
      <c r="M100" s="26">
        <v>0</v>
      </c>
      <c r="N100" s="26">
        <v>0</v>
      </c>
      <c r="O100" s="26">
        <v>0</v>
      </c>
      <c r="P100" s="27">
        <f t="shared" si="8"/>
        <v>0</v>
      </c>
      <c r="Q100" s="19"/>
    </row>
  </sheetData>
  <sheetProtection algorithmName="SHA-512" hashValue="WGiE+fuVW41DhPkGXV7DGJSYYSUqcU6Z4zRQ4xx2z2WA36lTGmpYNU+pMobHe0zvtQTO24oVQxamlMTOBCNogw==" saltValue="anWRRPrzJVuxd0bamSqYYQ==" spinCount="100000" sheet="1" objects="1" scenarios="1"/>
  <conditionalFormatting sqref="P6:P100">
    <cfRule type="cellIs" dxfId="8" priority="1" operator="notEqual">
      <formula>K6</formula>
    </cfRule>
  </conditionalFormatting>
  <dataValidations count="4">
    <dataValidation type="list" allowBlank="1" showInputMessage="1" showErrorMessage="1" sqref="B7:B100">
      <formula1>EcolesWAPI</formula1>
    </dataValidation>
    <dataValidation type="whole" allowBlank="1" showInputMessage="1" showErrorMessage="1" sqref="L6:O32 M33:O100">
      <formula1>0</formula1>
      <formula2>500000</formula2>
    </dataValidation>
    <dataValidation type="whole" allowBlank="1" showInputMessage="1" showErrorMessage="1" sqref="H6:J32 I33:J100">
      <formula1>0</formula1>
      <formula2>250000</formula2>
    </dataValidation>
    <dataValidation type="whole" allowBlank="1" showInputMessage="1" showErrorMessage="1" sqref="G6:G100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Feuil1!$B$2:$B$103</xm:f>
          </x14:formula1>
          <xm:sqref>B6</xm:sqref>
        </x14:dataValidation>
        <x14:dataValidation type="list" allowBlank="1" showInputMessage="1" showErrorMessage="1">
          <x14:formula1>
            <xm:f>Feuil1!$D$2:$D$6</xm:f>
          </x14:formula1>
          <xm:sqref>D5:D100</xm:sqref>
        </x14:dataValidation>
        <x14:dataValidation type="list" allowBlank="1" showInputMessage="1" showErrorMessage="1">
          <x14:formula1>
            <xm:f>Feuil1!$A$2:$A$3</xm:f>
          </x14:formula1>
          <xm:sqref>A5:A100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99"/>
  <sheetViews>
    <sheetView workbookViewId="0">
      <pane xSplit="2" ySplit="5" topLeftCell="C6" activePane="bottomRight" state="frozenSplit"/>
      <selection pane="topRight" activeCell="B1" sqref="B1"/>
      <selection pane="bottomLeft" activeCell="A10" sqref="A10"/>
      <selection pane="bottomRight" activeCell="B13" sqref="B13"/>
    </sheetView>
  </sheetViews>
  <sheetFormatPr baseColWidth="10" defaultColWidth="11.42578125" defaultRowHeight="15" x14ac:dyDescent="0.25"/>
  <cols>
    <col min="1" max="1" width="15.28515625" style="21" customWidth="1"/>
    <col min="2" max="2" width="64.28515625" style="21" bestFit="1" customWidth="1"/>
    <col min="3" max="3" width="23.140625" style="16" customWidth="1"/>
    <col min="4" max="4" width="31.28515625" style="21" bestFit="1" customWidth="1"/>
    <col min="5" max="5" width="11.42578125" style="21" customWidth="1"/>
    <col min="6" max="6" width="11.42578125" style="16"/>
    <col min="7" max="7" width="11" style="21" bestFit="1" customWidth="1"/>
    <col min="8" max="10" width="11.42578125" style="21" customWidth="1"/>
    <col min="11" max="11" width="11.42578125" style="16"/>
    <col min="12" max="15" width="11.42578125" style="21"/>
    <col min="16" max="16" width="11.42578125" style="16"/>
    <col min="17" max="17" width="44.28515625" style="21" customWidth="1"/>
  </cols>
  <sheetData>
    <row r="2" spans="1:17" s="62" customFormat="1" x14ac:dyDescent="0.25">
      <c r="A2" s="14" t="s">
        <v>0</v>
      </c>
      <c r="B2" s="14"/>
      <c r="C2" s="14"/>
      <c r="D2" s="14"/>
      <c r="E2" s="14"/>
      <c r="F2" s="14"/>
      <c r="G2" s="17">
        <f t="shared" ref="G2:P2" si="0">SUBTOTAL(9,G6:G99)</f>
        <v>0</v>
      </c>
      <c r="H2" s="17">
        <f t="shared" si="0"/>
        <v>0</v>
      </c>
      <c r="I2" s="17">
        <f t="shared" si="0"/>
        <v>0</v>
      </c>
      <c r="J2" s="17">
        <f t="shared" si="0"/>
        <v>0</v>
      </c>
      <c r="K2" s="17">
        <f t="shared" si="0"/>
        <v>0</v>
      </c>
      <c r="L2" s="17">
        <f t="shared" si="0"/>
        <v>0</v>
      </c>
      <c r="M2" s="17">
        <f t="shared" si="0"/>
        <v>0</v>
      </c>
      <c r="N2" s="17">
        <f t="shared" si="0"/>
        <v>0</v>
      </c>
      <c r="O2" s="17">
        <f t="shared" si="0"/>
        <v>0</v>
      </c>
      <c r="P2" s="17">
        <f t="shared" si="0"/>
        <v>0</v>
      </c>
      <c r="Q2" s="61"/>
    </row>
    <row r="3" spans="1:17" s="62" customFormat="1" x14ac:dyDescent="0.25">
      <c r="A3" s="14" t="s">
        <v>54</v>
      </c>
      <c r="B3" s="14"/>
      <c r="C3" s="14"/>
      <c r="D3" s="14"/>
      <c r="E3" s="14"/>
      <c r="F3" s="14"/>
      <c r="G3" s="17">
        <f t="shared" ref="G3:P3" si="1">SUMIF($A$6:$A$99,"Brabant wallon",G6:G99)</f>
        <v>0</v>
      </c>
      <c r="H3" s="17">
        <f t="shared" si="1"/>
        <v>0</v>
      </c>
      <c r="I3" s="17">
        <f t="shared" si="1"/>
        <v>0</v>
      </c>
      <c r="J3" s="17">
        <f t="shared" si="1"/>
        <v>0</v>
      </c>
      <c r="K3" s="17">
        <f t="shared" si="1"/>
        <v>0</v>
      </c>
      <c r="L3" s="17">
        <f t="shared" si="1"/>
        <v>0</v>
      </c>
      <c r="M3" s="17">
        <f t="shared" si="1"/>
        <v>0</v>
      </c>
      <c r="N3" s="17">
        <f t="shared" si="1"/>
        <v>0</v>
      </c>
      <c r="O3" s="17">
        <f t="shared" si="1"/>
        <v>0</v>
      </c>
      <c r="P3" s="17">
        <f t="shared" si="1"/>
        <v>0</v>
      </c>
      <c r="Q3" s="61"/>
    </row>
    <row r="4" spans="1:17" s="62" customFormat="1" x14ac:dyDescent="0.25">
      <c r="A4" s="14" t="s">
        <v>55</v>
      </c>
      <c r="B4" s="14"/>
      <c r="C4" s="14"/>
      <c r="D4" s="14"/>
      <c r="E4" s="14"/>
      <c r="F4" s="14"/>
      <c r="G4" s="17">
        <f t="shared" ref="G4:P4" si="2">SUMIF($A$6:$A$99,"Namur",G6:G99)</f>
        <v>0</v>
      </c>
      <c r="H4" s="17">
        <f t="shared" si="2"/>
        <v>0</v>
      </c>
      <c r="I4" s="17">
        <f t="shared" si="2"/>
        <v>0</v>
      </c>
      <c r="J4" s="17">
        <f t="shared" si="2"/>
        <v>0</v>
      </c>
      <c r="K4" s="17">
        <f t="shared" si="2"/>
        <v>0</v>
      </c>
      <c r="L4" s="17">
        <f t="shared" si="2"/>
        <v>0</v>
      </c>
      <c r="M4" s="17">
        <f t="shared" si="2"/>
        <v>0</v>
      </c>
      <c r="N4" s="17">
        <f t="shared" si="2"/>
        <v>0</v>
      </c>
      <c r="O4" s="17">
        <f t="shared" si="2"/>
        <v>0</v>
      </c>
      <c r="P4" s="17">
        <f t="shared" si="2"/>
        <v>0</v>
      </c>
      <c r="Q4" s="61"/>
    </row>
    <row r="5" spans="1:17" s="29" customFormat="1" ht="45" x14ac:dyDescent="0.25">
      <c r="A5" s="18" t="s">
        <v>1</v>
      </c>
      <c r="B5" s="18" t="s">
        <v>2</v>
      </c>
      <c r="C5" s="63" t="s">
        <v>3</v>
      </c>
      <c r="D5" s="18" t="s">
        <v>4</v>
      </c>
      <c r="E5" s="18" t="s">
        <v>5</v>
      </c>
      <c r="F5" s="63" t="s">
        <v>6</v>
      </c>
      <c r="G5" s="18" t="s">
        <v>7</v>
      </c>
      <c r="H5" s="22" t="s">
        <v>8</v>
      </c>
      <c r="I5" s="22" t="s">
        <v>9</v>
      </c>
      <c r="J5" s="22" t="s">
        <v>10</v>
      </c>
      <c r="K5" s="6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66" t="s">
        <v>16</v>
      </c>
      <c r="Q5" s="28" t="s">
        <v>17</v>
      </c>
    </row>
    <row r="6" spans="1:17" x14ac:dyDescent="0.25">
      <c r="A6" s="59"/>
      <c r="B6" s="19"/>
      <c r="C6" s="64" t="str">
        <f>IF(B6="","",VLOOKUP(B6,Feuil1!$B$2:$C$103,2,0))</f>
        <v/>
      </c>
      <c r="D6" s="19"/>
      <c r="E6" s="20"/>
      <c r="F6" s="15">
        <f>E6</f>
        <v>0</v>
      </c>
      <c r="G6" s="23">
        <v>0</v>
      </c>
      <c r="H6" s="24">
        <v>0</v>
      </c>
      <c r="I6" s="24">
        <v>0</v>
      </c>
      <c r="J6" s="24">
        <v>0</v>
      </c>
      <c r="K6" s="30">
        <f>SUM(I6,J6)</f>
        <v>0</v>
      </c>
      <c r="L6" s="26">
        <v>0</v>
      </c>
      <c r="M6" s="26">
        <v>0</v>
      </c>
      <c r="N6" s="26">
        <v>0</v>
      </c>
      <c r="O6" s="26">
        <v>0</v>
      </c>
      <c r="P6" s="27">
        <f>SUM(L6:O6)</f>
        <v>0</v>
      </c>
      <c r="Q6" s="60"/>
    </row>
    <row r="7" spans="1:17" x14ac:dyDescent="0.25">
      <c r="A7" s="59"/>
      <c r="B7" s="19"/>
      <c r="C7" s="64" t="str">
        <f>IF(B7="","",VLOOKUP(B7,Feuil1!$B$2:$C$103,2,0))</f>
        <v/>
      </c>
      <c r="D7" s="19"/>
      <c r="E7" s="20"/>
      <c r="F7" s="15">
        <f t="shared" ref="F7:F69" si="3">E7</f>
        <v>0</v>
      </c>
      <c r="G7" s="23">
        <v>0</v>
      </c>
      <c r="H7" s="24">
        <v>0</v>
      </c>
      <c r="I7" s="24">
        <v>0</v>
      </c>
      <c r="J7" s="24">
        <v>0</v>
      </c>
      <c r="K7" s="30">
        <f t="shared" ref="K7:K30" si="4">SUM(I7,J7)</f>
        <v>0</v>
      </c>
      <c r="L7" s="26">
        <v>0</v>
      </c>
      <c r="M7" s="26">
        <v>0</v>
      </c>
      <c r="N7" s="26">
        <v>0</v>
      </c>
      <c r="O7" s="26">
        <v>0</v>
      </c>
      <c r="P7" s="27">
        <f t="shared" ref="P7:P69" si="5">SUM(L7:O7)</f>
        <v>0</v>
      </c>
      <c r="Q7" s="60"/>
    </row>
    <row r="8" spans="1:17" x14ac:dyDescent="0.25">
      <c r="A8" s="59"/>
      <c r="B8" s="19"/>
      <c r="C8" s="64" t="str">
        <f>IF(B8="","",VLOOKUP(B8,Feuil1!$B$2:$C$103,2,0))</f>
        <v/>
      </c>
      <c r="D8" s="19"/>
      <c r="E8" s="20"/>
      <c r="F8" s="15">
        <f t="shared" si="3"/>
        <v>0</v>
      </c>
      <c r="G8" s="23">
        <v>0</v>
      </c>
      <c r="H8" s="24">
        <v>0</v>
      </c>
      <c r="I8" s="24">
        <v>0</v>
      </c>
      <c r="J8" s="24">
        <v>0</v>
      </c>
      <c r="K8" s="30">
        <f t="shared" si="4"/>
        <v>0</v>
      </c>
      <c r="L8" s="26">
        <v>0</v>
      </c>
      <c r="M8" s="26">
        <v>0</v>
      </c>
      <c r="N8" s="26">
        <v>0</v>
      </c>
      <c r="O8" s="26">
        <v>0</v>
      </c>
      <c r="P8" s="27">
        <f t="shared" si="5"/>
        <v>0</v>
      </c>
      <c r="Q8" s="60"/>
    </row>
    <row r="9" spans="1:17" x14ac:dyDescent="0.25">
      <c r="A9" s="59"/>
      <c r="B9" s="19"/>
      <c r="C9" s="64" t="str">
        <f>IF(B9="","",VLOOKUP(B9,Feuil1!$B$2:$C$103,2,0))</f>
        <v/>
      </c>
      <c r="D9" s="19"/>
      <c r="E9" s="20"/>
      <c r="F9" s="15">
        <f t="shared" si="3"/>
        <v>0</v>
      </c>
      <c r="G9" s="23">
        <v>0</v>
      </c>
      <c r="H9" s="24">
        <v>0</v>
      </c>
      <c r="I9" s="24">
        <v>0</v>
      </c>
      <c r="J9" s="24">
        <v>0</v>
      </c>
      <c r="K9" s="30">
        <f t="shared" si="4"/>
        <v>0</v>
      </c>
      <c r="L9" s="26">
        <v>0</v>
      </c>
      <c r="M9" s="26">
        <v>0</v>
      </c>
      <c r="N9" s="26">
        <v>0</v>
      </c>
      <c r="O9" s="26">
        <v>0</v>
      </c>
      <c r="P9" s="27">
        <f t="shared" si="5"/>
        <v>0</v>
      </c>
      <c r="Q9" s="60"/>
    </row>
    <row r="10" spans="1:17" x14ac:dyDescent="0.25">
      <c r="A10" s="59"/>
      <c r="B10" s="19"/>
      <c r="C10" s="64" t="str">
        <f>IF(B10="","",VLOOKUP(B10,Feuil1!$B$2:$C$103,2,0))</f>
        <v/>
      </c>
      <c r="D10" s="19"/>
      <c r="E10" s="20"/>
      <c r="F10" s="15">
        <f t="shared" si="3"/>
        <v>0</v>
      </c>
      <c r="G10" s="23">
        <v>0</v>
      </c>
      <c r="H10" s="24">
        <v>0</v>
      </c>
      <c r="I10" s="24">
        <v>0</v>
      </c>
      <c r="J10" s="24">
        <v>0</v>
      </c>
      <c r="K10" s="30">
        <f t="shared" si="4"/>
        <v>0</v>
      </c>
      <c r="L10" s="26">
        <v>0</v>
      </c>
      <c r="M10" s="26">
        <v>0</v>
      </c>
      <c r="N10" s="26">
        <v>0</v>
      </c>
      <c r="O10" s="26">
        <v>0</v>
      </c>
      <c r="P10" s="27">
        <f t="shared" si="5"/>
        <v>0</v>
      </c>
      <c r="Q10" s="60"/>
    </row>
    <row r="11" spans="1:17" x14ac:dyDescent="0.25">
      <c r="A11" s="59"/>
      <c r="B11" s="19"/>
      <c r="C11" s="64" t="str">
        <f>IF(B11="","",VLOOKUP(B11,Feuil1!$B$2:$C$103,2,0))</f>
        <v/>
      </c>
      <c r="D11" s="19"/>
      <c r="E11" s="20"/>
      <c r="F11" s="15">
        <f t="shared" si="3"/>
        <v>0</v>
      </c>
      <c r="G11" s="23">
        <v>0</v>
      </c>
      <c r="H11" s="24">
        <v>0</v>
      </c>
      <c r="I11" s="24">
        <v>0</v>
      </c>
      <c r="J11" s="24">
        <v>0</v>
      </c>
      <c r="K11" s="30">
        <f t="shared" si="4"/>
        <v>0</v>
      </c>
      <c r="L11" s="26">
        <v>0</v>
      </c>
      <c r="M11" s="26">
        <v>0</v>
      </c>
      <c r="N11" s="26">
        <v>0</v>
      </c>
      <c r="O11" s="26">
        <v>0</v>
      </c>
      <c r="P11" s="27">
        <f t="shared" si="5"/>
        <v>0</v>
      </c>
      <c r="Q11" s="60"/>
    </row>
    <row r="12" spans="1:17" x14ac:dyDescent="0.25">
      <c r="A12" s="59"/>
      <c r="B12" s="19"/>
      <c r="C12" s="64" t="str">
        <f>IF(B12="","",VLOOKUP(B12,Feuil1!$B$2:$C$103,2,0))</f>
        <v/>
      </c>
      <c r="D12" s="19"/>
      <c r="E12" s="20"/>
      <c r="F12" s="15">
        <f t="shared" si="3"/>
        <v>0</v>
      </c>
      <c r="G12" s="23">
        <v>0</v>
      </c>
      <c r="H12" s="24">
        <v>0</v>
      </c>
      <c r="I12" s="24">
        <v>0</v>
      </c>
      <c r="J12" s="24">
        <v>0</v>
      </c>
      <c r="K12" s="30">
        <f t="shared" si="4"/>
        <v>0</v>
      </c>
      <c r="L12" s="26">
        <v>0</v>
      </c>
      <c r="M12" s="26">
        <v>0</v>
      </c>
      <c r="N12" s="26">
        <v>0</v>
      </c>
      <c r="O12" s="26">
        <v>0</v>
      </c>
      <c r="P12" s="27">
        <f t="shared" si="5"/>
        <v>0</v>
      </c>
      <c r="Q12" s="60"/>
    </row>
    <row r="13" spans="1:17" x14ac:dyDescent="0.25">
      <c r="A13" s="59"/>
      <c r="B13" s="19"/>
      <c r="C13" s="64" t="str">
        <f>IF(B13="","",VLOOKUP(B13,Feuil1!$B$2:$C$103,2,0))</f>
        <v/>
      </c>
      <c r="D13" s="19"/>
      <c r="E13" s="20"/>
      <c r="F13" s="15">
        <f t="shared" si="3"/>
        <v>0</v>
      </c>
      <c r="G13" s="23">
        <v>0</v>
      </c>
      <c r="H13" s="24">
        <v>0</v>
      </c>
      <c r="I13" s="24">
        <v>0</v>
      </c>
      <c r="J13" s="24">
        <v>0</v>
      </c>
      <c r="K13" s="30">
        <f t="shared" si="4"/>
        <v>0</v>
      </c>
      <c r="L13" s="26">
        <v>0</v>
      </c>
      <c r="M13" s="26">
        <v>0</v>
      </c>
      <c r="N13" s="26">
        <v>0</v>
      </c>
      <c r="O13" s="26">
        <v>0</v>
      </c>
      <c r="P13" s="27">
        <f t="shared" si="5"/>
        <v>0</v>
      </c>
      <c r="Q13" s="60"/>
    </row>
    <row r="14" spans="1:17" x14ac:dyDescent="0.25">
      <c r="A14" s="59"/>
      <c r="B14" s="19"/>
      <c r="C14" s="64" t="str">
        <f>IF(B14="","",VLOOKUP(B14,Feuil1!$B$2:$C$103,2,0))</f>
        <v/>
      </c>
      <c r="D14" s="19"/>
      <c r="E14" s="20"/>
      <c r="F14" s="15">
        <f t="shared" si="3"/>
        <v>0</v>
      </c>
      <c r="G14" s="23">
        <v>0</v>
      </c>
      <c r="H14" s="24">
        <v>0</v>
      </c>
      <c r="I14" s="24">
        <v>0</v>
      </c>
      <c r="J14" s="24">
        <v>0</v>
      </c>
      <c r="K14" s="30">
        <f t="shared" si="4"/>
        <v>0</v>
      </c>
      <c r="L14" s="26">
        <v>0</v>
      </c>
      <c r="M14" s="26">
        <v>0</v>
      </c>
      <c r="N14" s="26">
        <v>0</v>
      </c>
      <c r="O14" s="26">
        <v>0</v>
      </c>
      <c r="P14" s="27">
        <f t="shared" si="5"/>
        <v>0</v>
      </c>
      <c r="Q14" s="60"/>
    </row>
    <row r="15" spans="1:17" x14ac:dyDescent="0.25">
      <c r="A15" s="59"/>
      <c r="B15" s="19"/>
      <c r="C15" s="64" t="str">
        <f>IF(B15="","",VLOOKUP(B15,Feuil1!$B$2:$C$103,2,0))</f>
        <v/>
      </c>
      <c r="D15" s="19"/>
      <c r="E15" s="20"/>
      <c r="F15" s="15">
        <f t="shared" si="3"/>
        <v>0</v>
      </c>
      <c r="G15" s="23">
        <v>0</v>
      </c>
      <c r="H15" s="24">
        <v>0</v>
      </c>
      <c r="I15" s="24">
        <v>0</v>
      </c>
      <c r="J15" s="24">
        <v>0</v>
      </c>
      <c r="K15" s="30">
        <f t="shared" si="4"/>
        <v>0</v>
      </c>
      <c r="L15" s="26">
        <v>0</v>
      </c>
      <c r="M15" s="26">
        <v>0</v>
      </c>
      <c r="N15" s="26">
        <v>0</v>
      </c>
      <c r="O15" s="26">
        <v>0</v>
      </c>
      <c r="P15" s="27">
        <f t="shared" si="5"/>
        <v>0</v>
      </c>
      <c r="Q15" s="60"/>
    </row>
    <row r="16" spans="1:17" x14ac:dyDescent="0.25">
      <c r="A16" s="59"/>
      <c r="B16" s="19"/>
      <c r="C16" s="64" t="str">
        <f>IF(B16="","",VLOOKUP(B16,Feuil1!$B$2:$C$103,2,0))</f>
        <v/>
      </c>
      <c r="D16" s="19"/>
      <c r="E16" s="20"/>
      <c r="F16" s="15">
        <f t="shared" si="3"/>
        <v>0</v>
      </c>
      <c r="G16" s="23">
        <v>0</v>
      </c>
      <c r="H16" s="24">
        <v>0</v>
      </c>
      <c r="I16" s="24">
        <v>0</v>
      </c>
      <c r="J16" s="24">
        <v>0</v>
      </c>
      <c r="K16" s="30">
        <f t="shared" si="4"/>
        <v>0</v>
      </c>
      <c r="L16" s="26">
        <v>0</v>
      </c>
      <c r="M16" s="26">
        <v>0</v>
      </c>
      <c r="N16" s="26">
        <v>0</v>
      </c>
      <c r="O16" s="26">
        <v>0</v>
      </c>
      <c r="P16" s="27">
        <f t="shared" si="5"/>
        <v>0</v>
      </c>
      <c r="Q16" s="60"/>
    </row>
    <row r="17" spans="1:17" x14ac:dyDescent="0.25">
      <c r="A17" s="59"/>
      <c r="B17" s="19"/>
      <c r="C17" s="64" t="str">
        <f>IF(B17="","",VLOOKUP(B17,Feuil1!$B$2:$C$103,2,0))</f>
        <v/>
      </c>
      <c r="D17" s="19"/>
      <c r="E17" s="20"/>
      <c r="F17" s="15">
        <f t="shared" si="3"/>
        <v>0</v>
      </c>
      <c r="G17" s="23">
        <v>0</v>
      </c>
      <c r="H17" s="24">
        <v>0</v>
      </c>
      <c r="I17" s="24">
        <v>0</v>
      </c>
      <c r="J17" s="24">
        <v>0</v>
      </c>
      <c r="K17" s="30">
        <f t="shared" si="4"/>
        <v>0</v>
      </c>
      <c r="L17" s="26">
        <v>0</v>
      </c>
      <c r="M17" s="26">
        <v>0</v>
      </c>
      <c r="N17" s="26">
        <v>0</v>
      </c>
      <c r="O17" s="26">
        <v>0</v>
      </c>
      <c r="P17" s="27">
        <f t="shared" si="5"/>
        <v>0</v>
      </c>
      <c r="Q17" s="60"/>
    </row>
    <row r="18" spans="1:17" x14ac:dyDescent="0.25">
      <c r="A18" s="59"/>
      <c r="B18" s="19"/>
      <c r="C18" s="64" t="str">
        <f>IF(B18="","",VLOOKUP(B18,Feuil1!$B$2:$C$103,2,0))</f>
        <v/>
      </c>
      <c r="D18" s="19"/>
      <c r="E18" s="20"/>
      <c r="F18" s="15">
        <f t="shared" si="3"/>
        <v>0</v>
      </c>
      <c r="G18" s="23">
        <v>0</v>
      </c>
      <c r="H18" s="24">
        <v>0</v>
      </c>
      <c r="I18" s="24">
        <v>0</v>
      </c>
      <c r="J18" s="24">
        <v>0</v>
      </c>
      <c r="K18" s="30">
        <f t="shared" si="4"/>
        <v>0</v>
      </c>
      <c r="L18" s="26">
        <v>0</v>
      </c>
      <c r="M18" s="26">
        <v>0</v>
      </c>
      <c r="N18" s="26">
        <v>0</v>
      </c>
      <c r="O18" s="26">
        <v>0</v>
      </c>
      <c r="P18" s="27">
        <f t="shared" si="5"/>
        <v>0</v>
      </c>
      <c r="Q18" s="60"/>
    </row>
    <row r="19" spans="1:17" x14ac:dyDescent="0.25">
      <c r="A19" s="59"/>
      <c r="B19" s="19"/>
      <c r="C19" s="64" t="str">
        <f>IF(B19="","",VLOOKUP(B19,Feuil1!$B$2:$C$103,2,0))</f>
        <v/>
      </c>
      <c r="D19" s="19"/>
      <c r="E19" s="20"/>
      <c r="F19" s="15">
        <f t="shared" si="3"/>
        <v>0</v>
      </c>
      <c r="G19" s="23">
        <v>0</v>
      </c>
      <c r="H19" s="24">
        <v>0</v>
      </c>
      <c r="I19" s="24">
        <v>0</v>
      </c>
      <c r="J19" s="24">
        <v>0</v>
      </c>
      <c r="K19" s="30">
        <f t="shared" si="4"/>
        <v>0</v>
      </c>
      <c r="L19" s="26">
        <v>0</v>
      </c>
      <c r="M19" s="26">
        <v>0</v>
      </c>
      <c r="N19" s="26">
        <v>0</v>
      </c>
      <c r="O19" s="26">
        <v>0</v>
      </c>
      <c r="P19" s="27">
        <f t="shared" si="5"/>
        <v>0</v>
      </c>
      <c r="Q19" s="60"/>
    </row>
    <row r="20" spans="1:17" x14ac:dyDescent="0.25">
      <c r="A20" s="59"/>
      <c r="B20" s="19"/>
      <c r="C20" s="64" t="str">
        <f>IF(B20="","",VLOOKUP(B20,Feuil1!$B$2:$C$103,2,0))</f>
        <v/>
      </c>
      <c r="D20" s="19"/>
      <c r="E20" s="20"/>
      <c r="F20" s="15">
        <f t="shared" si="3"/>
        <v>0</v>
      </c>
      <c r="G20" s="23">
        <v>0</v>
      </c>
      <c r="H20" s="24">
        <v>0</v>
      </c>
      <c r="I20" s="24">
        <v>0</v>
      </c>
      <c r="J20" s="24">
        <v>0</v>
      </c>
      <c r="K20" s="30">
        <f t="shared" si="4"/>
        <v>0</v>
      </c>
      <c r="L20" s="26">
        <v>0</v>
      </c>
      <c r="M20" s="26">
        <v>0</v>
      </c>
      <c r="N20" s="26">
        <v>0</v>
      </c>
      <c r="O20" s="26">
        <v>0</v>
      </c>
      <c r="P20" s="27">
        <f t="shared" si="5"/>
        <v>0</v>
      </c>
      <c r="Q20" s="60"/>
    </row>
    <row r="21" spans="1:17" x14ac:dyDescent="0.25">
      <c r="A21" s="59"/>
      <c r="B21" s="19"/>
      <c r="C21" s="64" t="str">
        <f>IF(B21="","",VLOOKUP(B21,Feuil1!$B$2:$C$103,2,0))</f>
        <v/>
      </c>
      <c r="D21" s="19"/>
      <c r="E21" s="20"/>
      <c r="F21" s="15">
        <f t="shared" si="3"/>
        <v>0</v>
      </c>
      <c r="G21" s="23">
        <v>0</v>
      </c>
      <c r="H21" s="24">
        <v>0</v>
      </c>
      <c r="I21" s="24">
        <v>0</v>
      </c>
      <c r="J21" s="24">
        <v>0</v>
      </c>
      <c r="K21" s="30">
        <f t="shared" si="4"/>
        <v>0</v>
      </c>
      <c r="L21" s="26">
        <v>0</v>
      </c>
      <c r="M21" s="26">
        <v>0</v>
      </c>
      <c r="N21" s="26">
        <v>0</v>
      </c>
      <c r="O21" s="26">
        <v>0</v>
      </c>
      <c r="P21" s="27">
        <f t="shared" si="5"/>
        <v>0</v>
      </c>
      <c r="Q21" s="60"/>
    </row>
    <row r="22" spans="1:17" x14ac:dyDescent="0.25">
      <c r="A22" s="59"/>
      <c r="B22" s="19"/>
      <c r="C22" s="64" t="str">
        <f>IF(B22="","",VLOOKUP(B22,Feuil1!$B$2:$C$103,2,0))</f>
        <v/>
      </c>
      <c r="D22" s="19"/>
      <c r="E22" s="20"/>
      <c r="F22" s="15">
        <f t="shared" si="3"/>
        <v>0</v>
      </c>
      <c r="G22" s="23">
        <v>0</v>
      </c>
      <c r="H22" s="24">
        <v>0</v>
      </c>
      <c r="I22" s="24">
        <v>0</v>
      </c>
      <c r="J22" s="24">
        <v>0</v>
      </c>
      <c r="K22" s="30">
        <f t="shared" si="4"/>
        <v>0</v>
      </c>
      <c r="L22" s="26">
        <v>0</v>
      </c>
      <c r="M22" s="26">
        <v>0</v>
      </c>
      <c r="N22" s="26">
        <v>0</v>
      </c>
      <c r="O22" s="26">
        <v>0</v>
      </c>
      <c r="P22" s="27">
        <f t="shared" si="5"/>
        <v>0</v>
      </c>
      <c r="Q22" s="60"/>
    </row>
    <row r="23" spans="1:17" x14ac:dyDescent="0.25">
      <c r="A23" s="59"/>
      <c r="B23" s="19"/>
      <c r="C23" s="64" t="str">
        <f>IF(B23="","",VLOOKUP(B23,Feuil1!$B$2:$C$103,2,0))</f>
        <v/>
      </c>
      <c r="D23" s="19"/>
      <c r="E23" s="20"/>
      <c r="F23" s="15">
        <f t="shared" si="3"/>
        <v>0</v>
      </c>
      <c r="G23" s="23">
        <v>0</v>
      </c>
      <c r="H23" s="24">
        <v>0</v>
      </c>
      <c r="I23" s="24">
        <v>0</v>
      </c>
      <c r="J23" s="24">
        <v>0</v>
      </c>
      <c r="K23" s="30">
        <f t="shared" si="4"/>
        <v>0</v>
      </c>
      <c r="L23" s="26">
        <v>0</v>
      </c>
      <c r="M23" s="26">
        <v>0</v>
      </c>
      <c r="N23" s="26">
        <v>0</v>
      </c>
      <c r="O23" s="26">
        <v>0</v>
      </c>
      <c r="P23" s="27">
        <f t="shared" si="5"/>
        <v>0</v>
      </c>
      <c r="Q23" s="60"/>
    </row>
    <row r="24" spans="1:17" x14ac:dyDescent="0.25">
      <c r="A24" s="59"/>
      <c r="B24" s="19"/>
      <c r="C24" s="64" t="str">
        <f>IF(B24="","",VLOOKUP(B24,Feuil1!$B$2:$C$103,2,0))</f>
        <v/>
      </c>
      <c r="D24" s="19"/>
      <c r="E24" s="20"/>
      <c r="F24" s="15">
        <f t="shared" si="3"/>
        <v>0</v>
      </c>
      <c r="G24" s="23">
        <v>0</v>
      </c>
      <c r="H24" s="24">
        <v>0</v>
      </c>
      <c r="I24" s="24">
        <v>0</v>
      </c>
      <c r="J24" s="24">
        <v>0</v>
      </c>
      <c r="K24" s="30">
        <f t="shared" si="4"/>
        <v>0</v>
      </c>
      <c r="L24" s="26">
        <v>0</v>
      </c>
      <c r="M24" s="26">
        <v>0</v>
      </c>
      <c r="N24" s="26">
        <v>0</v>
      </c>
      <c r="O24" s="26">
        <v>0</v>
      </c>
      <c r="P24" s="27">
        <f t="shared" si="5"/>
        <v>0</v>
      </c>
      <c r="Q24" s="60"/>
    </row>
    <row r="25" spans="1:17" x14ac:dyDescent="0.25">
      <c r="A25" s="59"/>
      <c r="B25" s="19"/>
      <c r="C25" s="64" t="str">
        <f>IF(B25="","",VLOOKUP(B25,Feuil1!$B$2:$C$103,2,0))</f>
        <v/>
      </c>
      <c r="D25" s="19"/>
      <c r="E25" s="20"/>
      <c r="F25" s="15">
        <f t="shared" si="3"/>
        <v>0</v>
      </c>
      <c r="G25" s="23">
        <v>0</v>
      </c>
      <c r="H25" s="24">
        <v>0</v>
      </c>
      <c r="I25" s="24">
        <v>0</v>
      </c>
      <c r="J25" s="24">
        <v>0</v>
      </c>
      <c r="K25" s="30">
        <f t="shared" si="4"/>
        <v>0</v>
      </c>
      <c r="L25" s="26">
        <v>0</v>
      </c>
      <c r="M25" s="26">
        <v>0</v>
      </c>
      <c r="N25" s="26">
        <v>0</v>
      </c>
      <c r="O25" s="26">
        <v>0</v>
      </c>
      <c r="P25" s="27">
        <f t="shared" si="5"/>
        <v>0</v>
      </c>
      <c r="Q25" s="60"/>
    </row>
    <row r="26" spans="1:17" x14ac:dyDescent="0.25">
      <c r="A26" s="59"/>
      <c r="B26" s="19"/>
      <c r="C26" s="64" t="str">
        <f>IF(B26="","",VLOOKUP(B26,Feuil1!$B$2:$C$103,2,0))</f>
        <v/>
      </c>
      <c r="D26" s="19"/>
      <c r="E26" s="20"/>
      <c r="F26" s="15">
        <f t="shared" si="3"/>
        <v>0</v>
      </c>
      <c r="G26" s="23">
        <v>0</v>
      </c>
      <c r="H26" s="24">
        <v>0</v>
      </c>
      <c r="I26" s="24">
        <v>0</v>
      </c>
      <c r="J26" s="24">
        <v>0</v>
      </c>
      <c r="K26" s="30">
        <f t="shared" si="4"/>
        <v>0</v>
      </c>
      <c r="L26" s="26">
        <v>0</v>
      </c>
      <c r="M26" s="26">
        <v>0</v>
      </c>
      <c r="N26" s="26">
        <v>0</v>
      </c>
      <c r="O26" s="26">
        <v>0</v>
      </c>
      <c r="P26" s="27">
        <f t="shared" si="5"/>
        <v>0</v>
      </c>
      <c r="Q26" s="60"/>
    </row>
    <row r="27" spans="1:17" x14ac:dyDescent="0.25">
      <c r="A27" s="59"/>
      <c r="B27" s="19"/>
      <c r="C27" s="64" t="str">
        <f>IF(B27="","",VLOOKUP(B27,Feuil1!$B$2:$C$103,2,0))</f>
        <v/>
      </c>
      <c r="D27" s="19"/>
      <c r="E27" s="20"/>
      <c r="F27" s="15">
        <f t="shared" si="3"/>
        <v>0</v>
      </c>
      <c r="G27" s="23">
        <v>0</v>
      </c>
      <c r="H27" s="24">
        <v>0</v>
      </c>
      <c r="I27" s="24">
        <v>0</v>
      </c>
      <c r="J27" s="24">
        <v>0</v>
      </c>
      <c r="K27" s="30">
        <f t="shared" si="4"/>
        <v>0</v>
      </c>
      <c r="L27" s="26">
        <v>0</v>
      </c>
      <c r="M27" s="26">
        <v>0</v>
      </c>
      <c r="N27" s="26">
        <v>0</v>
      </c>
      <c r="O27" s="26">
        <v>0</v>
      </c>
      <c r="P27" s="27">
        <f t="shared" si="5"/>
        <v>0</v>
      </c>
      <c r="Q27" s="60"/>
    </row>
    <row r="28" spans="1:17" x14ac:dyDescent="0.25">
      <c r="A28" s="59"/>
      <c r="B28" s="19"/>
      <c r="C28" s="64" t="str">
        <f>IF(B28="","",VLOOKUP(B28,Feuil1!$B$2:$C$103,2,0))</f>
        <v/>
      </c>
      <c r="D28" s="19"/>
      <c r="E28" s="20"/>
      <c r="F28" s="15">
        <f t="shared" si="3"/>
        <v>0</v>
      </c>
      <c r="G28" s="23">
        <v>0</v>
      </c>
      <c r="H28" s="24">
        <v>0</v>
      </c>
      <c r="I28" s="24">
        <v>0</v>
      </c>
      <c r="J28" s="24">
        <v>0</v>
      </c>
      <c r="K28" s="30">
        <f t="shared" si="4"/>
        <v>0</v>
      </c>
      <c r="L28" s="26">
        <v>0</v>
      </c>
      <c r="M28" s="26">
        <v>0</v>
      </c>
      <c r="N28" s="26">
        <v>0</v>
      </c>
      <c r="O28" s="26">
        <v>0</v>
      </c>
      <c r="P28" s="27">
        <f t="shared" si="5"/>
        <v>0</v>
      </c>
      <c r="Q28" s="60"/>
    </row>
    <row r="29" spans="1:17" x14ac:dyDescent="0.25">
      <c r="A29" s="59"/>
      <c r="B29" s="19"/>
      <c r="C29" s="64" t="str">
        <f>IF(B29="","",VLOOKUP(B29,Feuil1!$B$2:$C$103,2,0))</f>
        <v/>
      </c>
      <c r="D29" s="19"/>
      <c r="E29" s="20"/>
      <c r="F29" s="15">
        <f t="shared" si="3"/>
        <v>0</v>
      </c>
      <c r="G29" s="23">
        <v>0</v>
      </c>
      <c r="H29" s="24">
        <v>0</v>
      </c>
      <c r="I29" s="24">
        <v>0</v>
      </c>
      <c r="J29" s="24">
        <v>0</v>
      </c>
      <c r="K29" s="30">
        <f t="shared" si="4"/>
        <v>0</v>
      </c>
      <c r="L29" s="26">
        <v>0</v>
      </c>
      <c r="M29" s="26">
        <v>0</v>
      </c>
      <c r="N29" s="26">
        <v>0</v>
      </c>
      <c r="O29" s="26">
        <v>0</v>
      </c>
      <c r="P29" s="27">
        <f t="shared" si="5"/>
        <v>0</v>
      </c>
      <c r="Q29" s="60"/>
    </row>
    <row r="30" spans="1:17" x14ac:dyDescent="0.25">
      <c r="A30" s="59"/>
      <c r="B30" s="19"/>
      <c r="C30" s="64" t="str">
        <f>IF(B30="","",VLOOKUP(B30,Feuil1!$B$2:$C$103,2,0))</f>
        <v/>
      </c>
      <c r="D30" s="19"/>
      <c r="E30" s="20"/>
      <c r="F30" s="15">
        <f t="shared" si="3"/>
        <v>0</v>
      </c>
      <c r="G30" s="23">
        <v>0</v>
      </c>
      <c r="H30" s="24">
        <v>0</v>
      </c>
      <c r="I30" s="24">
        <v>0</v>
      </c>
      <c r="J30" s="24">
        <v>0</v>
      </c>
      <c r="K30" s="30">
        <f t="shared" si="4"/>
        <v>0</v>
      </c>
      <c r="L30" s="26">
        <v>0</v>
      </c>
      <c r="M30" s="26">
        <v>0</v>
      </c>
      <c r="N30" s="26">
        <v>0</v>
      </c>
      <c r="O30" s="26">
        <v>0</v>
      </c>
      <c r="P30" s="27">
        <f t="shared" si="5"/>
        <v>0</v>
      </c>
      <c r="Q30" s="60"/>
    </row>
    <row r="31" spans="1:17" x14ac:dyDescent="0.25">
      <c r="A31" s="59"/>
      <c r="B31" s="19"/>
      <c r="C31" s="64" t="str">
        <f>IF(B31="","",VLOOKUP(B31,Feuil1!$B$2:$C$103,2,0))</f>
        <v/>
      </c>
      <c r="D31" s="19"/>
      <c r="E31" s="20"/>
      <c r="F31" s="15">
        <f t="shared" si="3"/>
        <v>0</v>
      </c>
      <c r="G31" s="23">
        <v>0</v>
      </c>
      <c r="H31" s="24">
        <v>0</v>
      </c>
      <c r="I31" s="24">
        <v>0</v>
      </c>
      <c r="J31" s="24">
        <v>0</v>
      </c>
      <c r="K31" s="30">
        <f>SUM(I31,J31)</f>
        <v>0</v>
      </c>
      <c r="L31" s="26">
        <v>0</v>
      </c>
      <c r="M31" s="26">
        <v>0</v>
      </c>
      <c r="N31" s="26">
        <v>0</v>
      </c>
      <c r="O31" s="26">
        <v>0</v>
      </c>
      <c r="P31" s="27">
        <f t="shared" si="5"/>
        <v>0</v>
      </c>
      <c r="Q31" s="60"/>
    </row>
    <row r="32" spans="1:17" x14ac:dyDescent="0.25">
      <c r="A32" s="59"/>
      <c r="B32" s="19"/>
      <c r="C32" s="64" t="str">
        <f>IF(B32="","",VLOOKUP(B32,Feuil1!$B$2:$C$103,2,0))</f>
        <v/>
      </c>
      <c r="D32" s="19"/>
      <c r="E32" s="20"/>
      <c r="F32" s="15">
        <f t="shared" si="3"/>
        <v>0</v>
      </c>
      <c r="G32" s="23">
        <v>0</v>
      </c>
      <c r="H32" s="24">
        <v>0</v>
      </c>
      <c r="I32" s="24">
        <v>0</v>
      </c>
      <c r="J32" s="24">
        <v>0</v>
      </c>
      <c r="K32" s="30">
        <f t="shared" ref="K32:K95" si="6">SUM(I32,J32)</f>
        <v>0</v>
      </c>
      <c r="L32" s="26">
        <v>0</v>
      </c>
      <c r="M32" s="26">
        <v>0</v>
      </c>
      <c r="N32" s="26">
        <v>0</v>
      </c>
      <c r="O32" s="26">
        <v>0</v>
      </c>
      <c r="P32" s="27">
        <f t="shared" si="5"/>
        <v>0</v>
      </c>
      <c r="Q32" s="19"/>
    </row>
    <row r="33" spans="1:17" x14ac:dyDescent="0.25">
      <c r="A33" s="59"/>
      <c r="B33" s="19"/>
      <c r="C33" s="64" t="str">
        <f>IF(B33="","",VLOOKUP(B33,Feuil1!$B$2:$C$103,2,0))</f>
        <v/>
      </c>
      <c r="D33" s="19"/>
      <c r="E33" s="20"/>
      <c r="F33" s="15">
        <f t="shared" si="3"/>
        <v>0</v>
      </c>
      <c r="G33" s="23">
        <v>0</v>
      </c>
      <c r="H33" s="24">
        <v>0</v>
      </c>
      <c r="I33" s="24">
        <v>0</v>
      </c>
      <c r="J33" s="24">
        <v>0</v>
      </c>
      <c r="K33" s="30">
        <f t="shared" si="6"/>
        <v>0</v>
      </c>
      <c r="L33" s="26">
        <v>0</v>
      </c>
      <c r="M33" s="26">
        <v>0</v>
      </c>
      <c r="N33" s="26">
        <v>0</v>
      </c>
      <c r="O33" s="26">
        <v>0</v>
      </c>
      <c r="P33" s="27">
        <f t="shared" si="5"/>
        <v>0</v>
      </c>
      <c r="Q33" s="19"/>
    </row>
    <row r="34" spans="1:17" x14ac:dyDescent="0.25">
      <c r="A34" s="59"/>
      <c r="B34" s="19"/>
      <c r="C34" s="64" t="str">
        <f>IF(B34="","",VLOOKUP(B34,Feuil1!$B$2:$C$103,2,0))</f>
        <v/>
      </c>
      <c r="D34" s="19"/>
      <c r="E34" s="20"/>
      <c r="F34" s="15">
        <f t="shared" si="3"/>
        <v>0</v>
      </c>
      <c r="G34" s="23">
        <v>0</v>
      </c>
      <c r="H34" s="24">
        <v>0</v>
      </c>
      <c r="I34" s="24">
        <v>0</v>
      </c>
      <c r="J34" s="24">
        <v>0</v>
      </c>
      <c r="K34" s="30">
        <f t="shared" si="6"/>
        <v>0</v>
      </c>
      <c r="L34" s="26">
        <v>0</v>
      </c>
      <c r="M34" s="26">
        <v>0</v>
      </c>
      <c r="N34" s="26">
        <v>0</v>
      </c>
      <c r="O34" s="26">
        <v>0</v>
      </c>
      <c r="P34" s="27">
        <f t="shared" si="5"/>
        <v>0</v>
      </c>
      <c r="Q34" s="19"/>
    </row>
    <row r="35" spans="1:17" x14ac:dyDescent="0.25">
      <c r="A35" s="59"/>
      <c r="B35" s="19"/>
      <c r="C35" s="64" t="str">
        <f>IF(B35="","",VLOOKUP(B35,Feuil1!$B$2:$C$103,2,0))</f>
        <v/>
      </c>
      <c r="D35" s="19"/>
      <c r="E35" s="20"/>
      <c r="F35" s="15">
        <f t="shared" si="3"/>
        <v>0</v>
      </c>
      <c r="G35" s="23">
        <v>0</v>
      </c>
      <c r="H35" s="24">
        <v>0</v>
      </c>
      <c r="I35" s="24">
        <v>0</v>
      </c>
      <c r="J35" s="24">
        <v>0</v>
      </c>
      <c r="K35" s="30">
        <f t="shared" si="6"/>
        <v>0</v>
      </c>
      <c r="L35" s="26">
        <v>0</v>
      </c>
      <c r="M35" s="26">
        <v>0</v>
      </c>
      <c r="N35" s="26">
        <v>0</v>
      </c>
      <c r="O35" s="26">
        <v>0</v>
      </c>
      <c r="P35" s="27">
        <f t="shared" si="5"/>
        <v>0</v>
      </c>
      <c r="Q35" s="19"/>
    </row>
    <row r="36" spans="1:17" x14ac:dyDescent="0.25">
      <c r="A36" s="59"/>
      <c r="B36" s="19"/>
      <c r="C36" s="64" t="str">
        <f>IF(B36="","",VLOOKUP(B36,Feuil1!$B$2:$C$103,2,0))</f>
        <v/>
      </c>
      <c r="D36" s="19"/>
      <c r="E36" s="20"/>
      <c r="F36" s="15">
        <f t="shared" si="3"/>
        <v>0</v>
      </c>
      <c r="G36" s="23">
        <v>0</v>
      </c>
      <c r="H36" s="24">
        <v>0</v>
      </c>
      <c r="I36" s="24">
        <v>0</v>
      </c>
      <c r="J36" s="24">
        <v>0</v>
      </c>
      <c r="K36" s="30">
        <f t="shared" si="6"/>
        <v>0</v>
      </c>
      <c r="L36" s="26">
        <v>0</v>
      </c>
      <c r="M36" s="26">
        <v>0</v>
      </c>
      <c r="N36" s="26">
        <v>0</v>
      </c>
      <c r="O36" s="26">
        <v>0</v>
      </c>
      <c r="P36" s="27">
        <f t="shared" si="5"/>
        <v>0</v>
      </c>
      <c r="Q36" s="19"/>
    </row>
    <row r="37" spans="1:17" x14ac:dyDescent="0.25">
      <c r="A37" s="59"/>
      <c r="B37" s="19"/>
      <c r="C37" s="64" t="str">
        <f>IF(B37="","",VLOOKUP(B37,Feuil1!$B$2:$C$103,2,0))</f>
        <v/>
      </c>
      <c r="D37" s="19"/>
      <c r="E37" s="20"/>
      <c r="F37" s="15">
        <f t="shared" si="3"/>
        <v>0</v>
      </c>
      <c r="G37" s="23">
        <v>0</v>
      </c>
      <c r="H37" s="24">
        <v>0</v>
      </c>
      <c r="I37" s="24">
        <v>0</v>
      </c>
      <c r="J37" s="24">
        <v>0</v>
      </c>
      <c r="K37" s="30">
        <f t="shared" si="6"/>
        <v>0</v>
      </c>
      <c r="L37" s="26">
        <v>0</v>
      </c>
      <c r="M37" s="26">
        <v>0</v>
      </c>
      <c r="N37" s="26">
        <v>0</v>
      </c>
      <c r="O37" s="26">
        <v>0</v>
      </c>
      <c r="P37" s="27">
        <f t="shared" si="5"/>
        <v>0</v>
      </c>
      <c r="Q37" s="19"/>
    </row>
    <row r="38" spans="1:17" x14ac:dyDescent="0.25">
      <c r="A38" s="59"/>
      <c r="B38" s="19"/>
      <c r="C38" s="64" t="str">
        <f>IF(B38="","",VLOOKUP(B38,Feuil1!$B$2:$C$103,2,0))</f>
        <v/>
      </c>
      <c r="D38" s="19"/>
      <c r="E38" s="20"/>
      <c r="F38" s="15">
        <f t="shared" si="3"/>
        <v>0</v>
      </c>
      <c r="G38" s="23">
        <v>0</v>
      </c>
      <c r="H38" s="24">
        <v>0</v>
      </c>
      <c r="I38" s="24">
        <v>0</v>
      </c>
      <c r="J38" s="24">
        <v>0</v>
      </c>
      <c r="K38" s="30">
        <f t="shared" si="6"/>
        <v>0</v>
      </c>
      <c r="L38" s="26">
        <v>0</v>
      </c>
      <c r="M38" s="26">
        <v>0</v>
      </c>
      <c r="N38" s="26">
        <v>0</v>
      </c>
      <c r="O38" s="26">
        <v>0</v>
      </c>
      <c r="P38" s="27">
        <f t="shared" si="5"/>
        <v>0</v>
      </c>
      <c r="Q38" s="19"/>
    </row>
    <row r="39" spans="1:17" x14ac:dyDescent="0.25">
      <c r="A39" s="59"/>
      <c r="B39" s="19"/>
      <c r="C39" s="64" t="str">
        <f>IF(B39="","",VLOOKUP(B39,Feuil1!$B$2:$C$103,2,0))</f>
        <v/>
      </c>
      <c r="D39" s="19"/>
      <c r="E39" s="20"/>
      <c r="F39" s="15">
        <f t="shared" si="3"/>
        <v>0</v>
      </c>
      <c r="G39" s="23">
        <v>0</v>
      </c>
      <c r="H39" s="24">
        <v>0</v>
      </c>
      <c r="I39" s="24">
        <v>0</v>
      </c>
      <c r="J39" s="24">
        <v>0</v>
      </c>
      <c r="K39" s="30">
        <f t="shared" si="6"/>
        <v>0</v>
      </c>
      <c r="L39" s="26">
        <v>0</v>
      </c>
      <c r="M39" s="26">
        <v>0</v>
      </c>
      <c r="N39" s="26">
        <v>0</v>
      </c>
      <c r="O39" s="26">
        <v>0</v>
      </c>
      <c r="P39" s="27">
        <f t="shared" si="5"/>
        <v>0</v>
      </c>
      <c r="Q39" s="19"/>
    </row>
    <row r="40" spans="1:17" x14ac:dyDescent="0.25">
      <c r="A40" s="59"/>
      <c r="B40" s="19"/>
      <c r="C40" s="64" t="str">
        <f>IF(B40="","",VLOOKUP(B40,Feuil1!$B$2:$C$103,2,0))</f>
        <v/>
      </c>
      <c r="D40" s="19"/>
      <c r="E40" s="20"/>
      <c r="F40" s="15">
        <f t="shared" si="3"/>
        <v>0</v>
      </c>
      <c r="G40" s="23">
        <v>0</v>
      </c>
      <c r="H40" s="24">
        <v>0</v>
      </c>
      <c r="I40" s="24">
        <v>0</v>
      </c>
      <c r="J40" s="24">
        <v>0</v>
      </c>
      <c r="K40" s="30">
        <f t="shared" si="6"/>
        <v>0</v>
      </c>
      <c r="L40" s="26">
        <v>0</v>
      </c>
      <c r="M40" s="26">
        <v>0</v>
      </c>
      <c r="N40" s="26">
        <v>0</v>
      </c>
      <c r="O40" s="26">
        <v>0</v>
      </c>
      <c r="P40" s="27">
        <f t="shared" si="5"/>
        <v>0</v>
      </c>
      <c r="Q40" s="19"/>
    </row>
    <row r="41" spans="1:17" x14ac:dyDescent="0.25">
      <c r="A41" s="59"/>
      <c r="B41" s="19"/>
      <c r="C41" s="64" t="str">
        <f>IF(B41="","",VLOOKUP(B41,Feuil1!$B$2:$C$103,2,0))</f>
        <v/>
      </c>
      <c r="D41" s="19"/>
      <c r="E41" s="20"/>
      <c r="F41" s="15">
        <f t="shared" si="3"/>
        <v>0</v>
      </c>
      <c r="G41" s="23">
        <v>0</v>
      </c>
      <c r="H41" s="24">
        <v>0</v>
      </c>
      <c r="I41" s="24">
        <v>0</v>
      </c>
      <c r="J41" s="24">
        <v>0</v>
      </c>
      <c r="K41" s="30">
        <f t="shared" si="6"/>
        <v>0</v>
      </c>
      <c r="L41" s="26">
        <v>0</v>
      </c>
      <c r="M41" s="26">
        <v>0</v>
      </c>
      <c r="N41" s="26">
        <v>0</v>
      </c>
      <c r="O41" s="26">
        <v>0</v>
      </c>
      <c r="P41" s="27">
        <f t="shared" si="5"/>
        <v>0</v>
      </c>
      <c r="Q41" s="19"/>
    </row>
    <row r="42" spans="1:17" x14ac:dyDescent="0.25">
      <c r="A42" s="59"/>
      <c r="B42" s="19"/>
      <c r="C42" s="64" t="str">
        <f>IF(B42="","",VLOOKUP(B42,Feuil1!$B$2:$C$103,2,0))</f>
        <v/>
      </c>
      <c r="D42" s="19"/>
      <c r="E42" s="20"/>
      <c r="F42" s="15">
        <f t="shared" si="3"/>
        <v>0</v>
      </c>
      <c r="G42" s="23">
        <v>0</v>
      </c>
      <c r="H42" s="24">
        <v>0</v>
      </c>
      <c r="I42" s="24">
        <v>0</v>
      </c>
      <c r="J42" s="24">
        <v>0</v>
      </c>
      <c r="K42" s="30">
        <f t="shared" si="6"/>
        <v>0</v>
      </c>
      <c r="L42" s="26">
        <v>0</v>
      </c>
      <c r="M42" s="26">
        <v>0</v>
      </c>
      <c r="N42" s="26">
        <v>0</v>
      </c>
      <c r="O42" s="26">
        <v>0</v>
      </c>
      <c r="P42" s="27">
        <f t="shared" si="5"/>
        <v>0</v>
      </c>
      <c r="Q42" s="19"/>
    </row>
    <row r="43" spans="1:17" x14ac:dyDescent="0.25">
      <c r="A43" s="59"/>
      <c r="B43" s="19"/>
      <c r="C43" s="64" t="str">
        <f>IF(B43="","",VLOOKUP(B43,Feuil1!$B$2:$C$103,2,0))</f>
        <v/>
      </c>
      <c r="D43" s="19"/>
      <c r="E43" s="20"/>
      <c r="F43" s="15">
        <f t="shared" si="3"/>
        <v>0</v>
      </c>
      <c r="G43" s="23">
        <v>0</v>
      </c>
      <c r="H43" s="24">
        <v>0</v>
      </c>
      <c r="I43" s="24">
        <v>0</v>
      </c>
      <c r="J43" s="24">
        <v>0</v>
      </c>
      <c r="K43" s="30">
        <f t="shared" si="6"/>
        <v>0</v>
      </c>
      <c r="L43" s="26">
        <v>0</v>
      </c>
      <c r="M43" s="26">
        <v>0</v>
      </c>
      <c r="N43" s="26">
        <v>0</v>
      </c>
      <c r="O43" s="26">
        <v>0</v>
      </c>
      <c r="P43" s="27">
        <f t="shared" si="5"/>
        <v>0</v>
      </c>
      <c r="Q43" s="19"/>
    </row>
    <row r="44" spans="1:17" x14ac:dyDescent="0.25">
      <c r="A44" s="59"/>
      <c r="B44" s="19"/>
      <c r="C44" s="64" t="str">
        <f>IF(B44="","",VLOOKUP(B44,Feuil1!$B$2:$C$103,2,0))</f>
        <v/>
      </c>
      <c r="D44" s="19"/>
      <c r="E44" s="20"/>
      <c r="F44" s="15">
        <f t="shared" si="3"/>
        <v>0</v>
      </c>
      <c r="G44" s="23">
        <v>0</v>
      </c>
      <c r="H44" s="24">
        <v>0</v>
      </c>
      <c r="I44" s="24">
        <v>0</v>
      </c>
      <c r="J44" s="24">
        <v>0</v>
      </c>
      <c r="K44" s="30">
        <f t="shared" si="6"/>
        <v>0</v>
      </c>
      <c r="L44" s="26">
        <v>0</v>
      </c>
      <c r="M44" s="26">
        <v>0</v>
      </c>
      <c r="N44" s="26">
        <v>0</v>
      </c>
      <c r="O44" s="26">
        <v>0</v>
      </c>
      <c r="P44" s="27">
        <f t="shared" si="5"/>
        <v>0</v>
      </c>
      <c r="Q44" s="19"/>
    </row>
    <row r="45" spans="1:17" x14ac:dyDescent="0.25">
      <c r="A45" s="59"/>
      <c r="B45" s="19"/>
      <c r="C45" s="64" t="str">
        <f>IF(B45="","",VLOOKUP(B45,Feuil1!$B$2:$C$103,2,0))</f>
        <v/>
      </c>
      <c r="D45" s="19"/>
      <c r="E45" s="20"/>
      <c r="F45" s="15">
        <f t="shared" si="3"/>
        <v>0</v>
      </c>
      <c r="G45" s="23">
        <v>0</v>
      </c>
      <c r="H45" s="24">
        <v>0</v>
      </c>
      <c r="I45" s="24">
        <v>0</v>
      </c>
      <c r="J45" s="24">
        <v>0</v>
      </c>
      <c r="K45" s="30">
        <f t="shared" si="6"/>
        <v>0</v>
      </c>
      <c r="L45" s="26">
        <v>0</v>
      </c>
      <c r="M45" s="26">
        <v>0</v>
      </c>
      <c r="N45" s="26">
        <v>0</v>
      </c>
      <c r="O45" s="26">
        <v>0</v>
      </c>
      <c r="P45" s="27">
        <f t="shared" si="5"/>
        <v>0</v>
      </c>
      <c r="Q45" s="19"/>
    </row>
    <row r="46" spans="1:17" x14ac:dyDescent="0.25">
      <c r="A46" s="59"/>
      <c r="B46" s="19"/>
      <c r="C46" s="64" t="str">
        <f>IF(B46="","",VLOOKUP(B46,Feuil1!$B$2:$C$103,2,0))</f>
        <v/>
      </c>
      <c r="D46" s="19"/>
      <c r="E46" s="20"/>
      <c r="F46" s="15">
        <f t="shared" si="3"/>
        <v>0</v>
      </c>
      <c r="G46" s="23">
        <v>0</v>
      </c>
      <c r="H46" s="24">
        <v>0</v>
      </c>
      <c r="I46" s="24">
        <v>0</v>
      </c>
      <c r="J46" s="24">
        <v>0</v>
      </c>
      <c r="K46" s="30">
        <f t="shared" si="6"/>
        <v>0</v>
      </c>
      <c r="L46" s="26">
        <v>0</v>
      </c>
      <c r="M46" s="26">
        <v>0</v>
      </c>
      <c r="N46" s="26">
        <v>0</v>
      </c>
      <c r="O46" s="26">
        <v>0</v>
      </c>
      <c r="P46" s="27">
        <f t="shared" si="5"/>
        <v>0</v>
      </c>
      <c r="Q46" s="19"/>
    </row>
    <row r="47" spans="1:17" x14ac:dyDescent="0.25">
      <c r="A47" s="59"/>
      <c r="B47" s="19"/>
      <c r="C47" s="64" t="str">
        <f>IF(B47="","",VLOOKUP(B47,Feuil1!$B$2:$C$103,2,0))</f>
        <v/>
      </c>
      <c r="D47" s="19"/>
      <c r="E47" s="20"/>
      <c r="F47" s="15">
        <f t="shared" si="3"/>
        <v>0</v>
      </c>
      <c r="G47" s="23">
        <v>0</v>
      </c>
      <c r="H47" s="24">
        <v>0</v>
      </c>
      <c r="I47" s="24">
        <v>0</v>
      </c>
      <c r="J47" s="24">
        <v>0</v>
      </c>
      <c r="K47" s="30">
        <f t="shared" si="6"/>
        <v>0</v>
      </c>
      <c r="L47" s="26">
        <v>0</v>
      </c>
      <c r="M47" s="26">
        <v>0</v>
      </c>
      <c r="N47" s="26">
        <v>0</v>
      </c>
      <c r="O47" s="26">
        <v>0</v>
      </c>
      <c r="P47" s="27">
        <f t="shared" si="5"/>
        <v>0</v>
      </c>
      <c r="Q47" s="19"/>
    </row>
    <row r="48" spans="1:17" x14ac:dyDescent="0.25">
      <c r="A48" s="59"/>
      <c r="B48" s="19"/>
      <c r="C48" s="64" t="str">
        <f>IF(B48="","",VLOOKUP(B48,Feuil1!$B$2:$C$103,2,0))</f>
        <v/>
      </c>
      <c r="D48" s="19"/>
      <c r="E48" s="20"/>
      <c r="F48" s="15">
        <f t="shared" si="3"/>
        <v>0</v>
      </c>
      <c r="G48" s="23">
        <v>0</v>
      </c>
      <c r="H48" s="24">
        <v>0</v>
      </c>
      <c r="I48" s="24">
        <v>0</v>
      </c>
      <c r="J48" s="24">
        <v>0</v>
      </c>
      <c r="K48" s="30">
        <f t="shared" si="6"/>
        <v>0</v>
      </c>
      <c r="L48" s="26">
        <v>0</v>
      </c>
      <c r="M48" s="26">
        <v>0</v>
      </c>
      <c r="N48" s="26">
        <v>0</v>
      </c>
      <c r="O48" s="26">
        <v>0</v>
      </c>
      <c r="P48" s="27">
        <f t="shared" si="5"/>
        <v>0</v>
      </c>
      <c r="Q48" s="19"/>
    </row>
    <row r="49" spans="1:17" x14ac:dyDescent="0.25">
      <c r="A49" s="59"/>
      <c r="B49" s="19"/>
      <c r="C49" s="64" t="str">
        <f>IF(B49="","",VLOOKUP(B49,Feuil1!$B$2:$C$103,2,0))</f>
        <v/>
      </c>
      <c r="D49" s="19"/>
      <c r="E49" s="20"/>
      <c r="F49" s="15">
        <f t="shared" si="3"/>
        <v>0</v>
      </c>
      <c r="G49" s="23">
        <v>0</v>
      </c>
      <c r="H49" s="24">
        <v>0</v>
      </c>
      <c r="I49" s="24">
        <v>0</v>
      </c>
      <c r="J49" s="24">
        <v>0</v>
      </c>
      <c r="K49" s="30">
        <f t="shared" si="6"/>
        <v>0</v>
      </c>
      <c r="L49" s="26">
        <v>0</v>
      </c>
      <c r="M49" s="26">
        <v>0</v>
      </c>
      <c r="N49" s="26">
        <v>0</v>
      </c>
      <c r="O49" s="26">
        <v>0</v>
      </c>
      <c r="P49" s="27">
        <f t="shared" si="5"/>
        <v>0</v>
      </c>
      <c r="Q49" s="19"/>
    </row>
    <row r="50" spans="1:17" x14ac:dyDescent="0.25">
      <c r="A50" s="59"/>
      <c r="B50" s="19"/>
      <c r="C50" s="64" t="str">
        <f>IF(B50="","",VLOOKUP(B50,Feuil1!$B$2:$C$103,2,0))</f>
        <v/>
      </c>
      <c r="D50" s="19"/>
      <c r="E50" s="20"/>
      <c r="F50" s="15">
        <f t="shared" si="3"/>
        <v>0</v>
      </c>
      <c r="G50" s="23">
        <v>0</v>
      </c>
      <c r="H50" s="24">
        <v>0</v>
      </c>
      <c r="I50" s="24">
        <v>0</v>
      </c>
      <c r="J50" s="24">
        <v>0</v>
      </c>
      <c r="K50" s="30">
        <f t="shared" si="6"/>
        <v>0</v>
      </c>
      <c r="L50" s="26">
        <v>0</v>
      </c>
      <c r="M50" s="26">
        <v>0</v>
      </c>
      <c r="N50" s="26">
        <v>0</v>
      </c>
      <c r="O50" s="26">
        <v>0</v>
      </c>
      <c r="P50" s="27">
        <f t="shared" si="5"/>
        <v>0</v>
      </c>
      <c r="Q50" s="19"/>
    </row>
    <row r="51" spans="1:17" x14ac:dyDescent="0.25">
      <c r="A51" s="59"/>
      <c r="B51" s="19"/>
      <c r="C51" s="64" t="str">
        <f>IF(B51="","",VLOOKUP(B51,Feuil1!$B$2:$C$103,2,0))</f>
        <v/>
      </c>
      <c r="D51" s="19"/>
      <c r="E51" s="20"/>
      <c r="F51" s="15">
        <f t="shared" si="3"/>
        <v>0</v>
      </c>
      <c r="G51" s="23">
        <v>0</v>
      </c>
      <c r="H51" s="24">
        <v>0</v>
      </c>
      <c r="I51" s="24">
        <v>0</v>
      </c>
      <c r="J51" s="24">
        <v>0</v>
      </c>
      <c r="K51" s="30">
        <f t="shared" si="6"/>
        <v>0</v>
      </c>
      <c r="L51" s="26">
        <v>0</v>
      </c>
      <c r="M51" s="26">
        <v>0</v>
      </c>
      <c r="N51" s="26">
        <v>0</v>
      </c>
      <c r="O51" s="26">
        <v>0</v>
      </c>
      <c r="P51" s="27">
        <f t="shared" si="5"/>
        <v>0</v>
      </c>
      <c r="Q51" s="19"/>
    </row>
    <row r="52" spans="1:17" x14ac:dyDescent="0.25">
      <c r="A52" s="59"/>
      <c r="B52" s="19"/>
      <c r="C52" s="64" t="str">
        <f>IF(B52="","",VLOOKUP(B52,Feuil1!$B$2:$C$103,2,0))</f>
        <v/>
      </c>
      <c r="D52" s="19"/>
      <c r="E52" s="20"/>
      <c r="F52" s="15">
        <f t="shared" si="3"/>
        <v>0</v>
      </c>
      <c r="G52" s="23">
        <v>0</v>
      </c>
      <c r="H52" s="24">
        <v>0</v>
      </c>
      <c r="I52" s="24">
        <v>0</v>
      </c>
      <c r="J52" s="24">
        <v>0</v>
      </c>
      <c r="K52" s="30">
        <f t="shared" si="6"/>
        <v>0</v>
      </c>
      <c r="L52" s="26">
        <v>0</v>
      </c>
      <c r="M52" s="26">
        <v>0</v>
      </c>
      <c r="N52" s="26">
        <v>0</v>
      </c>
      <c r="O52" s="26">
        <v>0</v>
      </c>
      <c r="P52" s="27">
        <f t="shared" si="5"/>
        <v>0</v>
      </c>
      <c r="Q52" s="19"/>
    </row>
    <row r="53" spans="1:17" x14ac:dyDescent="0.25">
      <c r="A53" s="59"/>
      <c r="B53" s="19"/>
      <c r="C53" s="64" t="str">
        <f>IF(B53="","",VLOOKUP(B53,Feuil1!$B$2:$C$103,2,0))</f>
        <v/>
      </c>
      <c r="D53" s="19"/>
      <c r="E53" s="20"/>
      <c r="F53" s="15">
        <f t="shared" si="3"/>
        <v>0</v>
      </c>
      <c r="G53" s="23">
        <v>0</v>
      </c>
      <c r="H53" s="24">
        <v>0</v>
      </c>
      <c r="I53" s="24">
        <v>0</v>
      </c>
      <c r="J53" s="24">
        <v>0</v>
      </c>
      <c r="K53" s="30">
        <f t="shared" si="6"/>
        <v>0</v>
      </c>
      <c r="L53" s="26">
        <v>0</v>
      </c>
      <c r="M53" s="26">
        <v>0</v>
      </c>
      <c r="N53" s="26">
        <v>0</v>
      </c>
      <c r="O53" s="26">
        <v>0</v>
      </c>
      <c r="P53" s="27">
        <f t="shared" si="5"/>
        <v>0</v>
      </c>
      <c r="Q53" s="19"/>
    </row>
    <row r="54" spans="1:17" x14ac:dyDescent="0.25">
      <c r="A54" s="59"/>
      <c r="B54" s="19"/>
      <c r="C54" s="64" t="str">
        <f>IF(B54="","",VLOOKUP(B54,Feuil1!$B$2:$C$103,2,0))</f>
        <v/>
      </c>
      <c r="D54" s="19"/>
      <c r="E54" s="20"/>
      <c r="F54" s="15">
        <f t="shared" si="3"/>
        <v>0</v>
      </c>
      <c r="G54" s="23">
        <v>0</v>
      </c>
      <c r="H54" s="24">
        <v>0</v>
      </c>
      <c r="I54" s="24">
        <v>0</v>
      </c>
      <c r="J54" s="24">
        <v>0</v>
      </c>
      <c r="K54" s="30">
        <f t="shared" si="6"/>
        <v>0</v>
      </c>
      <c r="L54" s="26">
        <v>0</v>
      </c>
      <c r="M54" s="26">
        <v>0</v>
      </c>
      <c r="N54" s="26">
        <v>0</v>
      </c>
      <c r="O54" s="26">
        <v>0</v>
      </c>
      <c r="P54" s="27">
        <f t="shared" si="5"/>
        <v>0</v>
      </c>
      <c r="Q54" s="19"/>
    </row>
    <row r="55" spans="1:17" x14ac:dyDescent="0.25">
      <c r="A55" s="59"/>
      <c r="B55" s="19"/>
      <c r="C55" s="64" t="str">
        <f>IF(B55="","",VLOOKUP(B55,Feuil1!$B$2:$C$103,2,0))</f>
        <v/>
      </c>
      <c r="D55" s="19"/>
      <c r="E55" s="20"/>
      <c r="F55" s="15">
        <f t="shared" si="3"/>
        <v>0</v>
      </c>
      <c r="G55" s="23">
        <v>0</v>
      </c>
      <c r="H55" s="24">
        <v>0</v>
      </c>
      <c r="I55" s="24">
        <v>0</v>
      </c>
      <c r="J55" s="24">
        <v>0</v>
      </c>
      <c r="K55" s="30">
        <f t="shared" si="6"/>
        <v>0</v>
      </c>
      <c r="L55" s="26">
        <v>0</v>
      </c>
      <c r="M55" s="26">
        <v>0</v>
      </c>
      <c r="N55" s="26">
        <v>0</v>
      </c>
      <c r="O55" s="26">
        <v>0</v>
      </c>
      <c r="P55" s="27">
        <f t="shared" si="5"/>
        <v>0</v>
      </c>
      <c r="Q55" s="19"/>
    </row>
    <row r="56" spans="1:17" x14ac:dyDescent="0.25">
      <c r="A56" s="59"/>
      <c r="B56" s="19"/>
      <c r="C56" s="64" t="str">
        <f>IF(B56="","",VLOOKUP(B56,Feuil1!$B$2:$C$103,2,0))</f>
        <v/>
      </c>
      <c r="D56" s="19"/>
      <c r="E56" s="20"/>
      <c r="F56" s="15">
        <f t="shared" si="3"/>
        <v>0</v>
      </c>
      <c r="G56" s="23">
        <v>0</v>
      </c>
      <c r="H56" s="24">
        <v>0</v>
      </c>
      <c r="I56" s="24">
        <v>0</v>
      </c>
      <c r="J56" s="24">
        <v>0</v>
      </c>
      <c r="K56" s="30">
        <f t="shared" si="6"/>
        <v>0</v>
      </c>
      <c r="L56" s="26">
        <v>0</v>
      </c>
      <c r="M56" s="26">
        <v>0</v>
      </c>
      <c r="N56" s="26">
        <v>0</v>
      </c>
      <c r="O56" s="26">
        <v>0</v>
      </c>
      <c r="P56" s="27">
        <f t="shared" si="5"/>
        <v>0</v>
      </c>
      <c r="Q56" s="19"/>
    </row>
    <row r="57" spans="1:17" x14ac:dyDescent="0.25">
      <c r="A57" s="59"/>
      <c r="B57" s="19"/>
      <c r="C57" s="64" t="str">
        <f>IF(B57="","",VLOOKUP(B57,Feuil1!$B$2:$C$103,2,0))</f>
        <v/>
      </c>
      <c r="D57" s="19"/>
      <c r="E57" s="20"/>
      <c r="F57" s="15">
        <f t="shared" si="3"/>
        <v>0</v>
      </c>
      <c r="G57" s="23">
        <v>0</v>
      </c>
      <c r="H57" s="24">
        <v>0</v>
      </c>
      <c r="I57" s="24">
        <v>0</v>
      </c>
      <c r="J57" s="24">
        <v>0</v>
      </c>
      <c r="K57" s="30">
        <f t="shared" si="6"/>
        <v>0</v>
      </c>
      <c r="L57" s="26">
        <v>0</v>
      </c>
      <c r="M57" s="26">
        <v>0</v>
      </c>
      <c r="N57" s="26">
        <v>0</v>
      </c>
      <c r="O57" s="26">
        <v>0</v>
      </c>
      <c r="P57" s="27">
        <f t="shared" si="5"/>
        <v>0</v>
      </c>
      <c r="Q57" s="19"/>
    </row>
    <row r="58" spans="1:17" x14ac:dyDescent="0.25">
      <c r="A58" s="59"/>
      <c r="B58" s="19"/>
      <c r="C58" s="64" t="str">
        <f>IF(B58="","",VLOOKUP(B58,Feuil1!$B$2:$C$103,2,0))</f>
        <v/>
      </c>
      <c r="D58" s="19"/>
      <c r="E58" s="20"/>
      <c r="F58" s="15">
        <f t="shared" si="3"/>
        <v>0</v>
      </c>
      <c r="G58" s="23">
        <v>0</v>
      </c>
      <c r="H58" s="24">
        <v>0</v>
      </c>
      <c r="I58" s="24">
        <v>0</v>
      </c>
      <c r="J58" s="24">
        <v>0</v>
      </c>
      <c r="K58" s="30">
        <f t="shared" si="6"/>
        <v>0</v>
      </c>
      <c r="L58" s="26">
        <v>0</v>
      </c>
      <c r="M58" s="26">
        <v>0</v>
      </c>
      <c r="N58" s="26">
        <v>0</v>
      </c>
      <c r="O58" s="26">
        <v>0</v>
      </c>
      <c r="P58" s="27">
        <f t="shared" si="5"/>
        <v>0</v>
      </c>
      <c r="Q58" s="19"/>
    </row>
    <row r="59" spans="1:17" x14ac:dyDescent="0.25">
      <c r="A59" s="59"/>
      <c r="B59" s="19"/>
      <c r="C59" s="64" t="str">
        <f>IF(B59="","",VLOOKUP(B59,Feuil1!$B$2:$C$103,2,0))</f>
        <v/>
      </c>
      <c r="D59" s="19"/>
      <c r="E59" s="20"/>
      <c r="F59" s="15">
        <f t="shared" si="3"/>
        <v>0</v>
      </c>
      <c r="G59" s="23">
        <v>0</v>
      </c>
      <c r="H59" s="24">
        <v>0</v>
      </c>
      <c r="I59" s="24">
        <v>0</v>
      </c>
      <c r="J59" s="24">
        <v>0</v>
      </c>
      <c r="K59" s="30">
        <f t="shared" si="6"/>
        <v>0</v>
      </c>
      <c r="L59" s="26">
        <v>0</v>
      </c>
      <c r="M59" s="26">
        <v>0</v>
      </c>
      <c r="N59" s="26">
        <v>0</v>
      </c>
      <c r="O59" s="26">
        <v>0</v>
      </c>
      <c r="P59" s="27">
        <f t="shared" si="5"/>
        <v>0</v>
      </c>
      <c r="Q59" s="19"/>
    </row>
    <row r="60" spans="1:17" x14ac:dyDescent="0.25">
      <c r="A60" s="59"/>
      <c r="B60" s="19"/>
      <c r="C60" s="64" t="str">
        <f>IF(B60="","",VLOOKUP(B60,Feuil1!$B$2:$C$103,2,0))</f>
        <v/>
      </c>
      <c r="D60" s="19"/>
      <c r="E60" s="20"/>
      <c r="F60" s="15">
        <f t="shared" si="3"/>
        <v>0</v>
      </c>
      <c r="G60" s="23">
        <v>0</v>
      </c>
      <c r="H60" s="24">
        <v>0</v>
      </c>
      <c r="I60" s="24">
        <v>0</v>
      </c>
      <c r="J60" s="24">
        <v>0</v>
      </c>
      <c r="K60" s="30">
        <f t="shared" si="6"/>
        <v>0</v>
      </c>
      <c r="L60" s="26">
        <v>0</v>
      </c>
      <c r="M60" s="26">
        <v>0</v>
      </c>
      <c r="N60" s="26">
        <v>0</v>
      </c>
      <c r="O60" s="26">
        <v>0</v>
      </c>
      <c r="P60" s="27">
        <f t="shared" si="5"/>
        <v>0</v>
      </c>
      <c r="Q60" s="19"/>
    </row>
    <row r="61" spans="1:17" x14ac:dyDescent="0.25">
      <c r="A61" s="59"/>
      <c r="B61" s="19"/>
      <c r="C61" s="64" t="str">
        <f>IF(B61="","",VLOOKUP(B61,Feuil1!$B$2:$C$103,2,0))</f>
        <v/>
      </c>
      <c r="D61" s="19"/>
      <c r="E61" s="20"/>
      <c r="F61" s="15">
        <f t="shared" si="3"/>
        <v>0</v>
      </c>
      <c r="G61" s="23">
        <v>0</v>
      </c>
      <c r="H61" s="24">
        <v>0</v>
      </c>
      <c r="I61" s="24">
        <v>0</v>
      </c>
      <c r="J61" s="24">
        <v>0</v>
      </c>
      <c r="K61" s="30">
        <f t="shared" si="6"/>
        <v>0</v>
      </c>
      <c r="L61" s="26">
        <v>0</v>
      </c>
      <c r="M61" s="26">
        <v>0</v>
      </c>
      <c r="N61" s="26">
        <v>0</v>
      </c>
      <c r="O61" s="26">
        <v>0</v>
      </c>
      <c r="P61" s="27">
        <f t="shared" si="5"/>
        <v>0</v>
      </c>
      <c r="Q61" s="19"/>
    </row>
    <row r="62" spans="1:17" x14ac:dyDescent="0.25">
      <c r="A62" s="59"/>
      <c r="B62" s="19"/>
      <c r="C62" s="64" t="str">
        <f>IF(B62="","",VLOOKUP(B62,Feuil1!$B$2:$C$103,2,0))</f>
        <v/>
      </c>
      <c r="D62" s="19"/>
      <c r="E62" s="20"/>
      <c r="F62" s="15">
        <f t="shared" si="3"/>
        <v>0</v>
      </c>
      <c r="G62" s="23">
        <v>0</v>
      </c>
      <c r="H62" s="24">
        <v>0</v>
      </c>
      <c r="I62" s="24">
        <v>0</v>
      </c>
      <c r="J62" s="24">
        <v>0</v>
      </c>
      <c r="K62" s="30">
        <f t="shared" si="6"/>
        <v>0</v>
      </c>
      <c r="L62" s="26">
        <v>0</v>
      </c>
      <c r="M62" s="26">
        <v>0</v>
      </c>
      <c r="N62" s="26">
        <v>0</v>
      </c>
      <c r="O62" s="26">
        <v>0</v>
      </c>
      <c r="P62" s="27">
        <f t="shared" si="5"/>
        <v>0</v>
      </c>
      <c r="Q62" s="19"/>
    </row>
    <row r="63" spans="1:17" x14ac:dyDescent="0.25">
      <c r="A63" s="59"/>
      <c r="B63" s="19"/>
      <c r="C63" s="64" t="str">
        <f>IF(B63="","",VLOOKUP(B63,Feuil1!$B$2:$C$103,2,0))</f>
        <v/>
      </c>
      <c r="D63" s="19"/>
      <c r="E63" s="20"/>
      <c r="F63" s="15">
        <f t="shared" si="3"/>
        <v>0</v>
      </c>
      <c r="G63" s="23">
        <v>0</v>
      </c>
      <c r="H63" s="24">
        <v>0</v>
      </c>
      <c r="I63" s="24">
        <v>0</v>
      </c>
      <c r="J63" s="24">
        <v>0</v>
      </c>
      <c r="K63" s="30">
        <f t="shared" si="6"/>
        <v>0</v>
      </c>
      <c r="L63" s="26">
        <v>0</v>
      </c>
      <c r="M63" s="26">
        <v>0</v>
      </c>
      <c r="N63" s="26">
        <v>0</v>
      </c>
      <c r="O63" s="26">
        <v>0</v>
      </c>
      <c r="P63" s="27">
        <f t="shared" si="5"/>
        <v>0</v>
      </c>
      <c r="Q63" s="19"/>
    </row>
    <row r="64" spans="1:17" x14ac:dyDescent="0.25">
      <c r="A64" s="59"/>
      <c r="B64" s="19"/>
      <c r="C64" s="64" t="str">
        <f>IF(B64="","",VLOOKUP(B64,Feuil1!$B$2:$C$103,2,0))</f>
        <v/>
      </c>
      <c r="D64" s="19"/>
      <c r="E64" s="20"/>
      <c r="F64" s="15">
        <f t="shared" si="3"/>
        <v>0</v>
      </c>
      <c r="G64" s="23">
        <v>0</v>
      </c>
      <c r="H64" s="24">
        <v>0</v>
      </c>
      <c r="I64" s="24">
        <v>0</v>
      </c>
      <c r="J64" s="24">
        <v>0</v>
      </c>
      <c r="K64" s="30">
        <f t="shared" si="6"/>
        <v>0</v>
      </c>
      <c r="L64" s="26">
        <v>0</v>
      </c>
      <c r="M64" s="26">
        <v>0</v>
      </c>
      <c r="N64" s="26">
        <v>0</v>
      </c>
      <c r="O64" s="26">
        <v>0</v>
      </c>
      <c r="P64" s="27">
        <f t="shared" si="5"/>
        <v>0</v>
      </c>
      <c r="Q64" s="19"/>
    </row>
    <row r="65" spans="1:17" x14ac:dyDescent="0.25">
      <c r="A65" s="59"/>
      <c r="B65" s="19"/>
      <c r="C65" s="64" t="str">
        <f>IF(B65="","",VLOOKUP(B65,Feuil1!$B$2:$C$103,2,0))</f>
        <v/>
      </c>
      <c r="D65" s="19"/>
      <c r="E65" s="20"/>
      <c r="F65" s="15">
        <f t="shared" si="3"/>
        <v>0</v>
      </c>
      <c r="G65" s="23">
        <v>0</v>
      </c>
      <c r="H65" s="24">
        <v>0</v>
      </c>
      <c r="I65" s="24">
        <v>0</v>
      </c>
      <c r="J65" s="24">
        <v>0</v>
      </c>
      <c r="K65" s="30">
        <f t="shared" si="6"/>
        <v>0</v>
      </c>
      <c r="L65" s="26">
        <v>0</v>
      </c>
      <c r="M65" s="26">
        <v>0</v>
      </c>
      <c r="N65" s="26">
        <v>0</v>
      </c>
      <c r="O65" s="26">
        <v>0</v>
      </c>
      <c r="P65" s="27">
        <f t="shared" si="5"/>
        <v>0</v>
      </c>
      <c r="Q65" s="19"/>
    </row>
    <row r="66" spans="1:17" x14ac:dyDescent="0.25">
      <c r="A66" s="59"/>
      <c r="B66" s="19"/>
      <c r="C66" s="64" t="str">
        <f>IF(B66="","",VLOOKUP(B66,Feuil1!$B$2:$C$103,2,0))</f>
        <v/>
      </c>
      <c r="D66" s="19"/>
      <c r="E66" s="20"/>
      <c r="F66" s="15">
        <f t="shared" si="3"/>
        <v>0</v>
      </c>
      <c r="G66" s="23">
        <v>0</v>
      </c>
      <c r="H66" s="24">
        <v>0</v>
      </c>
      <c r="I66" s="24">
        <v>0</v>
      </c>
      <c r="J66" s="24">
        <v>0</v>
      </c>
      <c r="K66" s="30">
        <f t="shared" si="6"/>
        <v>0</v>
      </c>
      <c r="L66" s="26">
        <v>0</v>
      </c>
      <c r="M66" s="26">
        <v>0</v>
      </c>
      <c r="N66" s="26">
        <v>0</v>
      </c>
      <c r="O66" s="26">
        <v>0</v>
      </c>
      <c r="P66" s="27">
        <f t="shared" si="5"/>
        <v>0</v>
      </c>
      <c r="Q66" s="19"/>
    </row>
    <row r="67" spans="1:17" x14ac:dyDescent="0.25">
      <c r="A67" s="59"/>
      <c r="B67" s="19"/>
      <c r="C67" s="64" t="str">
        <f>IF(B67="","",VLOOKUP(B67,Feuil1!$B$2:$C$103,2,0))</f>
        <v/>
      </c>
      <c r="D67" s="19"/>
      <c r="E67" s="20"/>
      <c r="F67" s="15">
        <f t="shared" si="3"/>
        <v>0</v>
      </c>
      <c r="G67" s="23">
        <v>0</v>
      </c>
      <c r="H67" s="24">
        <v>0</v>
      </c>
      <c r="I67" s="24">
        <v>0</v>
      </c>
      <c r="J67" s="24">
        <v>0</v>
      </c>
      <c r="K67" s="30">
        <f t="shared" si="6"/>
        <v>0</v>
      </c>
      <c r="L67" s="26">
        <v>0</v>
      </c>
      <c r="M67" s="26">
        <v>0</v>
      </c>
      <c r="N67" s="26">
        <v>0</v>
      </c>
      <c r="O67" s="26">
        <v>0</v>
      </c>
      <c r="P67" s="27">
        <f t="shared" si="5"/>
        <v>0</v>
      </c>
      <c r="Q67" s="19"/>
    </row>
    <row r="68" spans="1:17" x14ac:dyDescent="0.25">
      <c r="A68" s="59"/>
      <c r="B68" s="19"/>
      <c r="C68" s="64" t="str">
        <f>IF(B68="","",VLOOKUP(B68,Feuil1!$B$2:$C$103,2,0))</f>
        <v/>
      </c>
      <c r="D68" s="19"/>
      <c r="E68" s="20"/>
      <c r="F68" s="15">
        <f t="shared" si="3"/>
        <v>0</v>
      </c>
      <c r="G68" s="23">
        <v>0</v>
      </c>
      <c r="H68" s="24">
        <v>0</v>
      </c>
      <c r="I68" s="24">
        <v>0</v>
      </c>
      <c r="J68" s="24">
        <v>0</v>
      </c>
      <c r="K68" s="30">
        <f t="shared" si="6"/>
        <v>0</v>
      </c>
      <c r="L68" s="26">
        <v>0</v>
      </c>
      <c r="M68" s="26">
        <v>0</v>
      </c>
      <c r="N68" s="26">
        <v>0</v>
      </c>
      <c r="O68" s="26">
        <v>0</v>
      </c>
      <c r="P68" s="27">
        <f t="shared" si="5"/>
        <v>0</v>
      </c>
      <c r="Q68" s="19"/>
    </row>
    <row r="69" spans="1:17" x14ac:dyDescent="0.25">
      <c r="A69" s="59"/>
      <c r="B69" s="19"/>
      <c r="C69" s="64" t="str">
        <f>IF(B69="","",VLOOKUP(B69,Feuil1!$B$2:$C$103,2,0))</f>
        <v/>
      </c>
      <c r="D69" s="19"/>
      <c r="E69" s="20"/>
      <c r="F69" s="15">
        <f t="shared" si="3"/>
        <v>0</v>
      </c>
      <c r="G69" s="23">
        <v>0</v>
      </c>
      <c r="H69" s="24">
        <v>0</v>
      </c>
      <c r="I69" s="24">
        <v>0</v>
      </c>
      <c r="J69" s="24">
        <v>0</v>
      </c>
      <c r="K69" s="30">
        <f t="shared" si="6"/>
        <v>0</v>
      </c>
      <c r="L69" s="26">
        <v>0</v>
      </c>
      <c r="M69" s="26">
        <v>0</v>
      </c>
      <c r="N69" s="26">
        <v>0</v>
      </c>
      <c r="O69" s="26">
        <v>0</v>
      </c>
      <c r="P69" s="27">
        <f t="shared" si="5"/>
        <v>0</v>
      </c>
      <c r="Q69" s="19"/>
    </row>
    <row r="70" spans="1:17" x14ac:dyDescent="0.25">
      <c r="A70" s="59"/>
      <c r="B70" s="19"/>
      <c r="C70" s="64" t="str">
        <f>IF(B70="","",VLOOKUP(B70,Feuil1!$B$2:$C$103,2,0))</f>
        <v/>
      </c>
      <c r="D70" s="19"/>
      <c r="E70" s="20"/>
      <c r="F70" s="15">
        <f t="shared" ref="F70:F99" si="7">E70</f>
        <v>0</v>
      </c>
      <c r="G70" s="23">
        <v>0</v>
      </c>
      <c r="H70" s="24">
        <v>0</v>
      </c>
      <c r="I70" s="24">
        <v>0</v>
      </c>
      <c r="J70" s="24">
        <v>0</v>
      </c>
      <c r="K70" s="30">
        <f t="shared" si="6"/>
        <v>0</v>
      </c>
      <c r="L70" s="26">
        <v>0</v>
      </c>
      <c r="M70" s="26">
        <v>0</v>
      </c>
      <c r="N70" s="26">
        <v>0</v>
      </c>
      <c r="O70" s="26">
        <v>0</v>
      </c>
      <c r="P70" s="27">
        <f t="shared" ref="P70:P99" si="8">SUM(L70:O70)</f>
        <v>0</v>
      </c>
      <c r="Q70" s="19"/>
    </row>
    <row r="71" spans="1:17" x14ac:dyDescent="0.25">
      <c r="A71" s="59"/>
      <c r="B71" s="19"/>
      <c r="C71" s="64" t="str">
        <f>IF(B71="","",VLOOKUP(B71,Feuil1!$B$2:$C$103,2,0))</f>
        <v/>
      </c>
      <c r="D71" s="19"/>
      <c r="E71" s="20"/>
      <c r="F71" s="15">
        <f t="shared" si="7"/>
        <v>0</v>
      </c>
      <c r="G71" s="23">
        <v>0</v>
      </c>
      <c r="H71" s="24">
        <v>0</v>
      </c>
      <c r="I71" s="24">
        <v>0</v>
      </c>
      <c r="J71" s="24">
        <v>0</v>
      </c>
      <c r="K71" s="30">
        <f t="shared" si="6"/>
        <v>0</v>
      </c>
      <c r="L71" s="26">
        <v>0</v>
      </c>
      <c r="M71" s="26">
        <v>0</v>
      </c>
      <c r="N71" s="26">
        <v>0</v>
      </c>
      <c r="O71" s="26">
        <v>0</v>
      </c>
      <c r="P71" s="27">
        <f t="shared" si="8"/>
        <v>0</v>
      </c>
      <c r="Q71" s="19"/>
    </row>
    <row r="72" spans="1:17" x14ac:dyDescent="0.25">
      <c r="A72" s="59"/>
      <c r="B72" s="19"/>
      <c r="C72" s="64" t="str">
        <f>IF(B72="","",VLOOKUP(B72,Feuil1!$B$2:$C$103,2,0))</f>
        <v/>
      </c>
      <c r="D72" s="19"/>
      <c r="E72" s="20"/>
      <c r="F72" s="15">
        <f t="shared" si="7"/>
        <v>0</v>
      </c>
      <c r="G72" s="23">
        <v>0</v>
      </c>
      <c r="H72" s="24">
        <v>0</v>
      </c>
      <c r="I72" s="24">
        <v>0</v>
      </c>
      <c r="J72" s="24">
        <v>0</v>
      </c>
      <c r="K72" s="30">
        <f t="shared" si="6"/>
        <v>0</v>
      </c>
      <c r="L72" s="26">
        <v>0</v>
      </c>
      <c r="M72" s="26">
        <v>0</v>
      </c>
      <c r="N72" s="26">
        <v>0</v>
      </c>
      <c r="O72" s="26">
        <v>0</v>
      </c>
      <c r="P72" s="27">
        <f t="shared" si="8"/>
        <v>0</v>
      </c>
      <c r="Q72" s="19"/>
    </row>
    <row r="73" spans="1:17" x14ac:dyDescent="0.25">
      <c r="A73" s="59"/>
      <c r="B73" s="19"/>
      <c r="C73" s="64" t="str">
        <f>IF(B73="","",VLOOKUP(B73,Feuil1!$B$2:$C$103,2,0))</f>
        <v/>
      </c>
      <c r="D73" s="19"/>
      <c r="E73" s="20"/>
      <c r="F73" s="15">
        <f t="shared" si="7"/>
        <v>0</v>
      </c>
      <c r="G73" s="23">
        <v>0</v>
      </c>
      <c r="H73" s="24">
        <v>0</v>
      </c>
      <c r="I73" s="24">
        <v>0</v>
      </c>
      <c r="J73" s="24">
        <v>0</v>
      </c>
      <c r="K73" s="30">
        <f t="shared" si="6"/>
        <v>0</v>
      </c>
      <c r="L73" s="26">
        <v>0</v>
      </c>
      <c r="M73" s="26">
        <v>0</v>
      </c>
      <c r="N73" s="26">
        <v>0</v>
      </c>
      <c r="O73" s="26">
        <v>0</v>
      </c>
      <c r="P73" s="27">
        <f t="shared" si="8"/>
        <v>0</v>
      </c>
      <c r="Q73" s="19"/>
    </row>
    <row r="74" spans="1:17" x14ac:dyDescent="0.25">
      <c r="A74" s="59"/>
      <c r="B74" s="19"/>
      <c r="C74" s="64" t="str">
        <f>IF(B74="","",VLOOKUP(B74,Feuil1!$B$2:$C$103,2,0))</f>
        <v/>
      </c>
      <c r="D74" s="19"/>
      <c r="E74" s="20"/>
      <c r="F74" s="15">
        <f t="shared" si="7"/>
        <v>0</v>
      </c>
      <c r="G74" s="23">
        <v>0</v>
      </c>
      <c r="H74" s="24">
        <v>0</v>
      </c>
      <c r="I74" s="24">
        <v>0</v>
      </c>
      <c r="J74" s="24">
        <v>0</v>
      </c>
      <c r="K74" s="30">
        <f t="shared" si="6"/>
        <v>0</v>
      </c>
      <c r="L74" s="26">
        <v>0</v>
      </c>
      <c r="M74" s="26">
        <v>0</v>
      </c>
      <c r="N74" s="26">
        <v>0</v>
      </c>
      <c r="O74" s="26">
        <v>0</v>
      </c>
      <c r="P74" s="27">
        <f t="shared" si="8"/>
        <v>0</v>
      </c>
      <c r="Q74" s="19"/>
    </row>
    <row r="75" spans="1:17" x14ac:dyDescent="0.25">
      <c r="A75" s="59"/>
      <c r="B75" s="19"/>
      <c r="C75" s="64" t="str">
        <f>IF(B75="","",VLOOKUP(B75,Feuil1!$B$2:$C$103,2,0))</f>
        <v/>
      </c>
      <c r="D75" s="19"/>
      <c r="E75" s="20"/>
      <c r="F75" s="15">
        <f t="shared" si="7"/>
        <v>0</v>
      </c>
      <c r="G75" s="23">
        <v>0</v>
      </c>
      <c r="H75" s="24">
        <v>0</v>
      </c>
      <c r="I75" s="24">
        <v>0</v>
      </c>
      <c r="J75" s="24">
        <v>0</v>
      </c>
      <c r="K75" s="30">
        <f t="shared" si="6"/>
        <v>0</v>
      </c>
      <c r="L75" s="26">
        <v>0</v>
      </c>
      <c r="M75" s="26">
        <v>0</v>
      </c>
      <c r="N75" s="26">
        <v>0</v>
      </c>
      <c r="O75" s="26">
        <v>0</v>
      </c>
      <c r="P75" s="27">
        <f t="shared" si="8"/>
        <v>0</v>
      </c>
      <c r="Q75" s="19"/>
    </row>
    <row r="76" spans="1:17" x14ac:dyDescent="0.25">
      <c r="A76" s="59"/>
      <c r="B76" s="19"/>
      <c r="C76" s="64" t="str">
        <f>IF(B76="","",VLOOKUP(B76,Feuil1!$B$2:$C$103,2,0))</f>
        <v/>
      </c>
      <c r="D76" s="19"/>
      <c r="E76" s="20"/>
      <c r="F76" s="15">
        <f t="shared" si="7"/>
        <v>0</v>
      </c>
      <c r="G76" s="23">
        <v>0</v>
      </c>
      <c r="H76" s="24">
        <v>0</v>
      </c>
      <c r="I76" s="24">
        <v>0</v>
      </c>
      <c r="J76" s="24">
        <v>0</v>
      </c>
      <c r="K76" s="30">
        <f t="shared" si="6"/>
        <v>0</v>
      </c>
      <c r="L76" s="26">
        <v>0</v>
      </c>
      <c r="M76" s="26">
        <v>0</v>
      </c>
      <c r="N76" s="26">
        <v>0</v>
      </c>
      <c r="O76" s="26">
        <v>0</v>
      </c>
      <c r="P76" s="27">
        <f t="shared" si="8"/>
        <v>0</v>
      </c>
      <c r="Q76" s="19"/>
    </row>
    <row r="77" spans="1:17" x14ac:dyDescent="0.25">
      <c r="A77" s="59"/>
      <c r="B77" s="19"/>
      <c r="C77" s="64" t="str">
        <f>IF(B77="","",VLOOKUP(B77,Feuil1!$B$2:$C$103,2,0))</f>
        <v/>
      </c>
      <c r="D77" s="19"/>
      <c r="E77" s="20"/>
      <c r="F77" s="15">
        <f t="shared" si="7"/>
        <v>0</v>
      </c>
      <c r="G77" s="23">
        <v>0</v>
      </c>
      <c r="H77" s="24">
        <v>0</v>
      </c>
      <c r="I77" s="24">
        <v>0</v>
      </c>
      <c r="J77" s="24">
        <v>0</v>
      </c>
      <c r="K77" s="30">
        <f t="shared" si="6"/>
        <v>0</v>
      </c>
      <c r="L77" s="26">
        <v>0</v>
      </c>
      <c r="M77" s="26">
        <v>0</v>
      </c>
      <c r="N77" s="26">
        <v>0</v>
      </c>
      <c r="O77" s="26">
        <v>0</v>
      </c>
      <c r="P77" s="27">
        <f t="shared" si="8"/>
        <v>0</v>
      </c>
      <c r="Q77" s="19"/>
    </row>
    <row r="78" spans="1:17" x14ac:dyDescent="0.25">
      <c r="A78" s="59"/>
      <c r="B78" s="19"/>
      <c r="C78" s="64" t="str">
        <f>IF(B78="","",VLOOKUP(B78,Feuil1!$B$2:$C$103,2,0))</f>
        <v/>
      </c>
      <c r="D78" s="19"/>
      <c r="E78" s="20"/>
      <c r="F78" s="15">
        <f t="shared" si="7"/>
        <v>0</v>
      </c>
      <c r="G78" s="23">
        <v>0</v>
      </c>
      <c r="H78" s="24">
        <v>0</v>
      </c>
      <c r="I78" s="24">
        <v>0</v>
      </c>
      <c r="J78" s="24">
        <v>0</v>
      </c>
      <c r="K78" s="30">
        <f t="shared" si="6"/>
        <v>0</v>
      </c>
      <c r="L78" s="26">
        <v>0</v>
      </c>
      <c r="M78" s="26">
        <v>0</v>
      </c>
      <c r="N78" s="26">
        <v>0</v>
      </c>
      <c r="O78" s="26">
        <v>0</v>
      </c>
      <c r="P78" s="27">
        <f t="shared" si="8"/>
        <v>0</v>
      </c>
      <c r="Q78" s="19"/>
    </row>
    <row r="79" spans="1:17" x14ac:dyDescent="0.25">
      <c r="A79" s="59"/>
      <c r="B79" s="19"/>
      <c r="C79" s="64" t="str">
        <f>IF(B79="","",VLOOKUP(B79,Feuil1!$B$2:$C$103,2,0))</f>
        <v/>
      </c>
      <c r="D79" s="19"/>
      <c r="E79" s="20"/>
      <c r="F79" s="15">
        <f t="shared" si="7"/>
        <v>0</v>
      </c>
      <c r="G79" s="23">
        <v>0</v>
      </c>
      <c r="H79" s="24">
        <v>0</v>
      </c>
      <c r="I79" s="24">
        <v>0</v>
      </c>
      <c r="J79" s="24">
        <v>0</v>
      </c>
      <c r="K79" s="30">
        <f t="shared" si="6"/>
        <v>0</v>
      </c>
      <c r="L79" s="26">
        <v>0</v>
      </c>
      <c r="M79" s="26">
        <v>0</v>
      </c>
      <c r="N79" s="26">
        <v>0</v>
      </c>
      <c r="O79" s="26">
        <v>0</v>
      </c>
      <c r="P79" s="27">
        <f t="shared" si="8"/>
        <v>0</v>
      </c>
      <c r="Q79" s="19"/>
    </row>
    <row r="80" spans="1:17" x14ac:dyDescent="0.25">
      <c r="A80" s="59"/>
      <c r="B80" s="19"/>
      <c r="C80" s="64" t="str">
        <f>IF(B80="","",VLOOKUP(B80,Feuil1!$B$2:$C$103,2,0))</f>
        <v/>
      </c>
      <c r="D80" s="19"/>
      <c r="E80" s="20"/>
      <c r="F80" s="15">
        <f t="shared" si="7"/>
        <v>0</v>
      </c>
      <c r="G80" s="23">
        <v>0</v>
      </c>
      <c r="H80" s="24">
        <v>0</v>
      </c>
      <c r="I80" s="24">
        <v>0</v>
      </c>
      <c r="J80" s="24">
        <v>0</v>
      </c>
      <c r="K80" s="30">
        <f t="shared" si="6"/>
        <v>0</v>
      </c>
      <c r="L80" s="26">
        <v>0</v>
      </c>
      <c r="M80" s="26">
        <v>0</v>
      </c>
      <c r="N80" s="26">
        <v>0</v>
      </c>
      <c r="O80" s="26">
        <v>0</v>
      </c>
      <c r="P80" s="27">
        <f t="shared" si="8"/>
        <v>0</v>
      </c>
      <c r="Q80" s="19"/>
    </row>
    <row r="81" spans="1:17" x14ac:dyDescent="0.25">
      <c r="A81" s="59"/>
      <c r="B81" s="19"/>
      <c r="C81" s="64" t="str">
        <f>IF(B81="","",VLOOKUP(B81,Feuil1!$B$2:$C$103,2,0))</f>
        <v/>
      </c>
      <c r="D81" s="19"/>
      <c r="E81" s="20"/>
      <c r="F81" s="15">
        <f t="shared" si="7"/>
        <v>0</v>
      </c>
      <c r="G81" s="23">
        <v>0</v>
      </c>
      <c r="H81" s="24">
        <v>0</v>
      </c>
      <c r="I81" s="24">
        <v>0</v>
      </c>
      <c r="J81" s="24">
        <v>0</v>
      </c>
      <c r="K81" s="30">
        <f t="shared" si="6"/>
        <v>0</v>
      </c>
      <c r="L81" s="26">
        <v>0</v>
      </c>
      <c r="M81" s="26">
        <v>0</v>
      </c>
      <c r="N81" s="26">
        <v>0</v>
      </c>
      <c r="O81" s="26">
        <v>0</v>
      </c>
      <c r="P81" s="27">
        <f t="shared" si="8"/>
        <v>0</v>
      </c>
      <c r="Q81" s="19"/>
    </row>
    <row r="82" spans="1:17" x14ac:dyDescent="0.25">
      <c r="A82" s="59"/>
      <c r="B82" s="19"/>
      <c r="C82" s="64" t="str">
        <f>IF(B82="","",VLOOKUP(B82,Feuil1!$B$2:$C$103,2,0))</f>
        <v/>
      </c>
      <c r="D82" s="19"/>
      <c r="E82" s="20"/>
      <c r="F82" s="15">
        <f t="shared" si="7"/>
        <v>0</v>
      </c>
      <c r="G82" s="23">
        <v>0</v>
      </c>
      <c r="H82" s="24">
        <v>0</v>
      </c>
      <c r="I82" s="24">
        <v>0</v>
      </c>
      <c r="J82" s="24">
        <v>0</v>
      </c>
      <c r="K82" s="30">
        <f t="shared" si="6"/>
        <v>0</v>
      </c>
      <c r="L82" s="26">
        <v>0</v>
      </c>
      <c r="M82" s="26">
        <v>0</v>
      </c>
      <c r="N82" s="26">
        <v>0</v>
      </c>
      <c r="O82" s="26">
        <v>0</v>
      </c>
      <c r="P82" s="27">
        <f t="shared" si="8"/>
        <v>0</v>
      </c>
      <c r="Q82" s="19"/>
    </row>
    <row r="83" spans="1:17" x14ac:dyDescent="0.25">
      <c r="A83" s="59"/>
      <c r="B83" s="19"/>
      <c r="C83" s="64" t="str">
        <f>IF(B83="","",VLOOKUP(B83,Feuil1!$B$2:$C$103,2,0))</f>
        <v/>
      </c>
      <c r="D83" s="19"/>
      <c r="E83" s="20"/>
      <c r="F83" s="15">
        <f t="shared" si="7"/>
        <v>0</v>
      </c>
      <c r="G83" s="23">
        <v>0</v>
      </c>
      <c r="H83" s="24">
        <v>0</v>
      </c>
      <c r="I83" s="24">
        <v>0</v>
      </c>
      <c r="J83" s="24">
        <v>0</v>
      </c>
      <c r="K83" s="30">
        <f t="shared" si="6"/>
        <v>0</v>
      </c>
      <c r="L83" s="26">
        <v>0</v>
      </c>
      <c r="M83" s="26">
        <v>0</v>
      </c>
      <c r="N83" s="26">
        <v>0</v>
      </c>
      <c r="O83" s="26">
        <v>0</v>
      </c>
      <c r="P83" s="27">
        <f t="shared" si="8"/>
        <v>0</v>
      </c>
      <c r="Q83" s="19"/>
    </row>
    <row r="84" spans="1:17" x14ac:dyDescent="0.25">
      <c r="A84" s="59"/>
      <c r="B84" s="19"/>
      <c r="C84" s="64" t="str">
        <f>IF(B84="","",VLOOKUP(B84,Feuil1!$B$2:$C$103,2,0))</f>
        <v/>
      </c>
      <c r="D84" s="19"/>
      <c r="E84" s="20"/>
      <c r="F84" s="15">
        <f t="shared" si="7"/>
        <v>0</v>
      </c>
      <c r="G84" s="23">
        <v>0</v>
      </c>
      <c r="H84" s="24">
        <v>0</v>
      </c>
      <c r="I84" s="24">
        <v>0</v>
      </c>
      <c r="J84" s="24">
        <v>0</v>
      </c>
      <c r="K84" s="30">
        <f t="shared" si="6"/>
        <v>0</v>
      </c>
      <c r="L84" s="26">
        <v>0</v>
      </c>
      <c r="M84" s="26">
        <v>0</v>
      </c>
      <c r="N84" s="26">
        <v>0</v>
      </c>
      <c r="O84" s="26">
        <v>0</v>
      </c>
      <c r="P84" s="27">
        <f t="shared" si="8"/>
        <v>0</v>
      </c>
      <c r="Q84" s="19"/>
    </row>
    <row r="85" spans="1:17" x14ac:dyDescent="0.25">
      <c r="A85" s="59"/>
      <c r="B85" s="19"/>
      <c r="C85" s="64" t="str">
        <f>IF(B85="","",VLOOKUP(B85,Feuil1!$B$2:$C$103,2,0))</f>
        <v/>
      </c>
      <c r="D85" s="19"/>
      <c r="E85" s="20"/>
      <c r="F85" s="15">
        <f t="shared" si="7"/>
        <v>0</v>
      </c>
      <c r="G85" s="23">
        <v>0</v>
      </c>
      <c r="H85" s="24">
        <v>0</v>
      </c>
      <c r="I85" s="24">
        <v>0</v>
      </c>
      <c r="J85" s="24">
        <v>0</v>
      </c>
      <c r="K85" s="30">
        <f t="shared" si="6"/>
        <v>0</v>
      </c>
      <c r="L85" s="26">
        <v>0</v>
      </c>
      <c r="M85" s="26">
        <v>0</v>
      </c>
      <c r="N85" s="26">
        <v>0</v>
      </c>
      <c r="O85" s="26">
        <v>0</v>
      </c>
      <c r="P85" s="27">
        <f t="shared" si="8"/>
        <v>0</v>
      </c>
      <c r="Q85" s="19"/>
    </row>
    <row r="86" spans="1:17" x14ac:dyDescent="0.25">
      <c r="A86" s="59"/>
      <c r="B86" s="19"/>
      <c r="C86" s="64" t="str">
        <f>IF(B86="","",VLOOKUP(B86,Feuil1!$B$2:$C$103,2,0))</f>
        <v/>
      </c>
      <c r="D86" s="19"/>
      <c r="E86" s="20"/>
      <c r="F86" s="15">
        <f t="shared" si="7"/>
        <v>0</v>
      </c>
      <c r="G86" s="23">
        <v>0</v>
      </c>
      <c r="H86" s="24">
        <v>0</v>
      </c>
      <c r="I86" s="24">
        <v>0</v>
      </c>
      <c r="J86" s="24">
        <v>0</v>
      </c>
      <c r="K86" s="30">
        <f t="shared" si="6"/>
        <v>0</v>
      </c>
      <c r="L86" s="26">
        <v>0</v>
      </c>
      <c r="M86" s="26">
        <v>0</v>
      </c>
      <c r="N86" s="26">
        <v>0</v>
      </c>
      <c r="O86" s="26">
        <v>0</v>
      </c>
      <c r="P86" s="27">
        <f t="shared" si="8"/>
        <v>0</v>
      </c>
      <c r="Q86" s="19"/>
    </row>
    <row r="87" spans="1:17" x14ac:dyDescent="0.25">
      <c r="A87" s="59"/>
      <c r="B87" s="19"/>
      <c r="C87" s="64" t="str">
        <f>IF(B87="","",VLOOKUP(B87,Feuil1!$B$2:$C$103,2,0))</f>
        <v/>
      </c>
      <c r="D87" s="19"/>
      <c r="E87" s="20"/>
      <c r="F87" s="15">
        <f t="shared" si="7"/>
        <v>0</v>
      </c>
      <c r="G87" s="23">
        <v>0</v>
      </c>
      <c r="H87" s="24">
        <v>0</v>
      </c>
      <c r="I87" s="24">
        <v>0</v>
      </c>
      <c r="J87" s="24">
        <v>0</v>
      </c>
      <c r="K87" s="30">
        <f t="shared" si="6"/>
        <v>0</v>
      </c>
      <c r="L87" s="26">
        <v>0</v>
      </c>
      <c r="M87" s="26">
        <v>0</v>
      </c>
      <c r="N87" s="26">
        <v>0</v>
      </c>
      <c r="O87" s="26">
        <v>0</v>
      </c>
      <c r="P87" s="27">
        <f t="shared" si="8"/>
        <v>0</v>
      </c>
      <c r="Q87" s="19"/>
    </row>
    <row r="88" spans="1:17" x14ac:dyDescent="0.25">
      <c r="A88" s="59"/>
      <c r="B88" s="19"/>
      <c r="C88" s="64" t="str">
        <f>IF(B88="","",VLOOKUP(B88,Feuil1!$B$2:$C$103,2,0))</f>
        <v/>
      </c>
      <c r="D88" s="19"/>
      <c r="E88" s="20"/>
      <c r="F88" s="15">
        <f t="shared" si="7"/>
        <v>0</v>
      </c>
      <c r="G88" s="23">
        <v>0</v>
      </c>
      <c r="H88" s="24">
        <v>0</v>
      </c>
      <c r="I88" s="24">
        <v>0</v>
      </c>
      <c r="J88" s="24">
        <v>0</v>
      </c>
      <c r="K88" s="30">
        <f t="shared" si="6"/>
        <v>0</v>
      </c>
      <c r="L88" s="26">
        <v>0</v>
      </c>
      <c r="M88" s="26">
        <v>0</v>
      </c>
      <c r="N88" s="26">
        <v>0</v>
      </c>
      <c r="O88" s="26">
        <v>0</v>
      </c>
      <c r="P88" s="27">
        <f t="shared" si="8"/>
        <v>0</v>
      </c>
      <c r="Q88" s="19"/>
    </row>
    <row r="89" spans="1:17" x14ac:dyDescent="0.25">
      <c r="A89" s="59"/>
      <c r="B89" s="19"/>
      <c r="C89" s="64" t="str">
        <f>IF(B89="","",VLOOKUP(B89,Feuil1!$B$2:$C$103,2,0))</f>
        <v/>
      </c>
      <c r="D89" s="19"/>
      <c r="E89" s="20"/>
      <c r="F89" s="15">
        <f t="shared" si="7"/>
        <v>0</v>
      </c>
      <c r="G89" s="23">
        <v>0</v>
      </c>
      <c r="H89" s="24">
        <v>0</v>
      </c>
      <c r="I89" s="24">
        <v>0</v>
      </c>
      <c r="J89" s="24">
        <v>0</v>
      </c>
      <c r="K89" s="30">
        <f t="shared" si="6"/>
        <v>0</v>
      </c>
      <c r="L89" s="26">
        <v>0</v>
      </c>
      <c r="M89" s="26">
        <v>0</v>
      </c>
      <c r="N89" s="26">
        <v>0</v>
      </c>
      <c r="O89" s="26">
        <v>0</v>
      </c>
      <c r="P89" s="27">
        <f t="shared" si="8"/>
        <v>0</v>
      </c>
      <c r="Q89" s="19"/>
    </row>
    <row r="90" spans="1:17" x14ac:dyDescent="0.25">
      <c r="A90" s="59"/>
      <c r="B90" s="19"/>
      <c r="C90" s="64" t="str">
        <f>IF(B90="","",VLOOKUP(B90,Feuil1!$B$2:$C$103,2,0))</f>
        <v/>
      </c>
      <c r="D90" s="19"/>
      <c r="E90" s="20"/>
      <c r="F90" s="15">
        <f t="shared" si="7"/>
        <v>0</v>
      </c>
      <c r="G90" s="23">
        <v>0</v>
      </c>
      <c r="H90" s="24">
        <v>0</v>
      </c>
      <c r="I90" s="24">
        <v>0</v>
      </c>
      <c r="J90" s="24">
        <v>0</v>
      </c>
      <c r="K90" s="30">
        <f t="shared" si="6"/>
        <v>0</v>
      </c>
      <c r="L90" s="26">
        <v>0</v>
      </c>
      <c r="M90" s="26">
        <v>0</v>
      </c>
      <c r="N90" s="26">
        <v>0</v>
      </c>
      <c r="O90" s="26">
        <v>0</v>
      </c>
      <c r="P90" s="27">
        <f t="shared" si="8"/>
        <v>0</v>
      </c>
      <c r="Q90" s="19"/>
    </row>
    <row r="91" spans="1:17" x14ac:dyDescent="0.25">
      <c r="A91" s="59"/>
      <c r="B91" s="19"/>
      <c r="C91" s="64" t="str">
        <f>IF(B91="","",VLOOKUP(B91,Feuil1!$B$2:$C$103,2,0))</f>
        <v/>
      </c>
      <c r="D91" s="19"/>
      <c r="E91" s="20"/>
      <c r="F91" s="15">
        <f t="shared" si="7"/>
        <v>0</v>
      </c>
      <c r="G91" s="23">
        <v>0</v>
      </c>
      <c r="H91" s="24">
        <v>0</v>
      </c>
      <c r="I91" s="24">
        <v>0</v>
      </c>
      <c r="J91" s="24">
        <v>0</v>
      </c>
      <c r="K91" s="30">
        <f t="shared" si="6"/>
        <v>0</v>
      </c>
      <c r="L91" s="26">
        <v>0</v>
      </c>
      <c r="M91" s="26">
        <v>0</v>
      </c>
      <c r="N91" s="26">
        <v>0</v>
      </c>
      <c r="O91" s="26">
        <v>0</v>
      </c>
      <c r="P91" s="27">
        <f t="shared" si="8"/>
        <v>0</v>
      </c>
      <c r="Q91" s="19"/>
    </row>
    <row r="92" spans="1:17" x14ac:dyDescent="0.25">
      <c r="A92" s="59"/>
      <c r="B92" s="19"/>
      <c r="C92" s="64" t="str">
        <f>IF(B92="","",VLOOKUP(B92,Feuil1!$B$2:$C$103,2,0))</f>
        <v/>
      </c>
      <c r="D92" s="19"/>
      <c r="E92" s="20"/>
      <c r="F92" s="15">
        <f t="shared" si="7"/>
        <v>0</v>
      </c>
      <c r="G92" s="23">
        <v>0</v>
      </c>
      <c r="H92" s="24">
        <v>0</v>
      </c>
      <c r="I92" s="24">
        <v>0</v>
      </c>
      <c r="J92" s="24">
        <v>0</v>
      </c>
      <c r="K92" s="30">
        <f t="shared" si="6"/>
        <v>0</v>
      </c>
      <c r="L92" s="26">
        <v>0</v>
      </c>
      <c r="M92" s="26">
        <v>0</v>
      </c>
      <c r="N92" s="26">
        <v>0</v>
      </c>
      <c r="O92" s="26">
        <v>0</v>
      </c>
      <c r="P92" s="27">
        <f t="shared" si="8"/>
        <v>0</v>
      </c>
      <c r="Q92" s="19"/>
    </row>
    <row r="93" spans="1:17" x14ac:dyDescent="0.25">
      <c r="A93" s="59"/>
      <c r="B93" s="19"/>
      <c r="C93" s="64" t="str">
        <f>IF(B93="","",VLOOKUP(B93,Feuil1!$B$2:$C$103,2,0))</f>
        <v/>
      </c>
      <c r="D93" s="19"/>
      <c r="E93" s="20"/>
      <c r="F93" s="15">
        <f t="shared" si="7"/>
        <v>0</v>
      </c>
      <c r="G93" s="23">
        <v>0</v>
      </c>
      <c r="H93" s="24">
        <v>0</v>
      </c>
      <c r="I93" s="24">
        <v>0</v>
      </c>
      <c r="J93" s="24">
        <v>0</v>
      </c>
      <c r="K93" s="30">
        <f t="shared" si="6"/>
        <v>0</v>
      </c>
      <c r="L93" s="26">
        <v>0</v>
      </c>
      <c r="M93" s="26">
        <v>0</v>
      </c>
      <c r="N93" s="26">
        <v>0</v>
      </c>
      <c r="O93" s="26">
        <v>0</v>
      </c>
      <c r="P93" s="27">
        <f t="shared" si="8"/>
        <v>0</v>
      </c>
      <c r="Q93" s="19"/>
    </row>
    <row r="94" spans="1:17" x14ac:dyDescent="0.25">
      <c r="A94" s="59"/>
      <c r="B94" s="19"/>
      <c r="C94" s="64" t="str">
        <f>IF(B94="","",VLOOKUP(B94,Feuil1!$B$2:$C$103,2,0))</f>
        <v/>
      </c>
      <c r="D94" s="19"/>
      <c r="E94" s="20"/>
      <c r="F94" s="15">
        <f t="shared" si="7"/>
        <v>0</v>
      </c>
      <c r="G94" s="23">
        <v>0</v>
      </c>
      <c r="H94" s="24">
        <v>0</v>
      </c>
      <c r="I94" s="24">
        <v>0</v>
      </c>
      <c r="J94" s="24">
        <v>0</v>
      </c>
      <c r="K94" s="30">
        <f t="shared" si="6"/>
        <v>0</v>
      </c>
      <c r="L94" s="26">
        <v>0</v>
      </c>
      <c r="M94" s="26">
        <v>0</v>
      </c>
      <c r="N94" s="26">
        <v>0</v>
      </c>
      <c r="O94" s="26">
        <v>0</v>
      </c>
      <c r="P94" s="27">
        <f t="shared" si="8"/>
        <v>0</v>
      </c>
      <c r="Q94" s="19"/>
    </row>
    <row r="95" spans="1:17" x14ac:dyDescent="0.25">
      <c r="A95" s="59"/>
      <c r="B95" s="19"/>
      <c r="C95" s="64" t="str">
        <f>IF(B95="","",VLOOKUP(B95,Feuil1!$B$2:$C$103,2,0))</f>
        <v/>
      </c>
      <c r="D95" s="19"/>
      <c r="E95" s="20"/>
      <c r="F95" s="15">
        <f t="shared" si="7"/>
        <v>0</v>
      </c>
      <c r="G95" s="23">
        <v>0</v>
      </c>
      <c r="H95" s="24">
        <v>0</v>
      </c>
      <c r="I95" s="24">
        <v>0</v>
      </c>
      <c r="J95" s="24">
        <v>0</v>
      </c>
      <c r="K95" s="30">
        <f t="shared" si="6"/>
        <v>0</v>
      </c>
      <c r="L95" s="26">
        <v>0</v>
      </c>
      <c r="M95" s="26">
        <v>0</v>
      </c>
      <c r="N95" s="26">
        <v>0</v>
      </c>
      <c r="O95" s="26">
        <v>0</v>
      </c>
      <c r="P95" s="27">
        <f t="shared" si="8"/>
        <v>0</v>
      </c>
      <c r="Q95" s="19"/>
    </row>
    <row r="96" spans="1:17" x14ac:dyDescent="0.25">
      <c r="A96" s="59"/>
      <c r="B96" s="19"/>
      <c r="C96" s="64" t="str">
        <f>IF(B96="","",VLOOKUP(B96,Feuil1!$B$2:$C$103,2,0))</f>
        <v/>
      </c>
      <c r="D96" s="19"/>
      <c r="E96" s="20"/>
      <c r="F96" s="15">
        <f t="shared" si="7"/>
        <v>0</v>
      </c>
      <c r="G96" s="23">
        <v>0</v>
      </c>
      <c r="H96" s="24">
        <v>0</v>
      </c>
      <c r="I96" s="24">
        <v>0</v>
      </c>
      <c r="J96" s="24">
        <v>0</v>
      </c>
      <c r="K96" s="30">
        <f t="shared" ref="K96:K99" si="9">SUM(I96,J96)</f>
        <v>0</v>
      </c>
      <c r="L96" s="26">
        <v>0</v>
      </c>
      <c r="M96" s="26">
        <v>0</v>
      </c>
      <c r="N96" s="26">
        <v>0</v>
      </c>
      <c r="O96" s="26">
        <v>0</v>
      </c>
      <c r="P96" s="27">
        <f t="shared" si="8"/>
        <v>0</v>
      </c>
      <c r="Q96" s="19"/>
    </row>
    <row r="97" spans="1:17" x14ac:dyDescent="0.25">
      <c r="A97" s="59"/>
      <c r="B97" s="19"/>
      <c r="C97" s="64" t="str">
        <f>IF(B97="","",VLOOKUP(B97,Feuil1!$B$2:$C$103,2,0))</f>
        <v/>
      </c>
      <c r="D97" s="19"/>
      <c r="E97" s="20"/>
      <c r="F97" s="15">
        <f t="shared" si="7"/>
        <v>0</v>
      </c>
      <c r="G97" s="23">
        <v>0</v>
      </c>
      <c r="H97" s="24">
        <v>0</v>
      </c>
      <c r="I97" s="24">
        <v>0</v>
      </c>
      <c r="J97" s="24">
        <v>0</v>
      </c>
      <c r="K97" s="30">
        <f t="shared" si="9"/>
        <v>0</v>
      </c>
      <c r="L97" s="26">
        <v>0</v>
      </c>
      <c r="M97" s="26">
        <v>0</v>
      </c>
      <c r="N97" s="26">
        <v>0</v>
      </c>
      <c r="O97" s="26">
        <v>0</v>
      </c>
      <c r="P97" s="27">
        <f t="shared" si="8"/>
        <v>0</v>
      </c>
      <c r="Q97" s="19"/>
    </row>
    <row r="98" spans="1:17" x14ac:dyDescent="0.25">
      <c r="A98" s="59"/>
      <c r="B98" s="19"/>
      <c r="C98" s="64" t="str">
        <f>IF(B98="","",VLOOKUP(B98,Feuil1!$B$2:$C$103,2,0))</f>
        <v/>
      </c>
      <c r="D98" s="19"/>
      <c r="E98" s="20"/>
      <c r="F98" s="15">
        <f t="shared" si="7"/>
        <v>0</v>
      </c>
      <c r="G98" s="23">
        <v>0</v>
      </c>
      <c r="H98" s="24">
        <v>0</v>
      </c>
      <c r="I98" s="24">
        <v>0</v>
      </c>
      <c r="J98" s="24">
        <v>0</v>
      </c>
      <c r="K98" s="30">
        <f t="shared" si="9"/>
        <v>0</v>
      </c>
      <c r="L98" s="26">
        <v>0</v>
      </c>
      <c r="M98" s="26">
        <v>0</v>
      </c>
      <c r="N98" s="26">
        <v>0</v>
      </c>
      <c r="O98" s="26">
        <v>0</v>
      </c>
      <c r="P98" s="27">
        <f t="shared" si="8"/>
        <v>0</v>
      </c>
      <c r="Q98" s="19"/>
    </row>
    <row r="99" spans="1:17" x14ac:dyDescent="0.25">
      <c r="A99" s="59"/>
      <c r="B99" s="19"/>
      <c r="C99" s="64" t="str">
        <f>IF(B99="","",VLOOKUP(B99,Feuil1!$B$2:$C$103,2,0))</f>
        <v/>
      </c>
      <c r="D99" s="19"/>
      <c r="E99" s="20"/>
      <c r="F99" s="15">
        <f t="shared" si="7"/>
        <v>0</v>
      </c>
      <c r="G99" s="23">
        <v>0</v>
      </c>
      <c r="H99" s="24">
        <v>0</v>
      </c>
      <c r="I99" s="24">
        <v>0</v>
      </c>
      <c r="J99" s="24">
        <v>0</v>
      </c>
      <c r="K99" s="30">
        <f t="shared" si="9"/>
        <v>0</v>
      </c>
      <c r="L99" s="26">
        <v>0</v>
      </c>
      <c r="M99" s="26">
        <v>0</v>
      </c>
      <c r="N99" s="26">
        <v>0</v>
      </c>
      <c r="O99" s="26">
        <v>0</v>
      </c>
      <c r="P99" s="27">
        <f t="shared" si="8"/>
        <v>0</v>
      </c>
      <c r="Q99" s="19"/>
    </row>
  </sheetData>
  <sheetProtection algorithmName="SHA-512" hashValue="+MSJ/VQ0JAEdOT21A/4DQOpvcpRnMWn65vqwnEVhzE7Z/1AYS0g65vM7VjBHhGjesZ3YTZGXYqDSnh4oyydlbQ==" saltValue="KFO/YZJKOgscgd1kkGS01A==" spinCount="100000" sheet="1" objects="1" scenarios="1"/>
  <conditionalFormatting sqref="P6:P99">
    <cfRule type="cellIs" dxfId="7" priority="1" operator="notEqual">
      <formula>K6</formula>
    </cfRule>
  </conditionalFormatting>
  <dataValidations count="4">
    <dataValidation type="whole" allowBlank="1" showInputMessage="1" showErrorMessage="1" sqref="M32:O99 L6:O31">
      <formula1>0</formula1>
      <formula2>500000</formula2>
    </dataValidation>
    <dataValidation type="whole" allowBlank="1" showInputMessage="1" showErrorMessage="1" sqref="I32:J99 H6:J31">
      <formula1>0</formula1>
      <formula2>250000</formula2>
    </dataValidation>
    <dataValidation type="list" allowBlank="1" showInputMessage="1" showErrorMessage="1" sqref="B7:B99">
      <formula1>EcolesWAPI</formula1>
    </dataValidation>
    <dataValidation type="whole" allowBlank="1" showInputMessage="1" showErrorMessage="1" sqref="G6:G99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Feuil1!$B$2:$B$103</xm:f>
          </x14:formula1>
          <xm:sqref>B6</xm:sqref>
        </x14:dataValidation>
        <x14:dataValidation type="list" allowBlank="1" showInputMessage="1" showErrorMessage="1">
          <x14:formula1>
            <xm:f>Feuil1!$D$2:$D$6</xm:f>
          </x14:formula1>
          <xm:sqref>D5:D99</xm:sqref>
        </x14:dataValidation>
        <x14:dataValidation type="list" allowBlank="1" showInputMessage="1" showErrorMessage="1">
          <x14:formula1>
            <xm:f>Feuil1!$A$2:$A$3</xm:f>
          </x14:formula1>
          <xm:sqref>A5:A99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99"/>
  <sheetViews>
    <sheetView tabSelected="1" workbookViewId="0">
      <pane xSplit="2" ySplit="5" topLeftCell="C6" activePane="bottomRight" state="frozenSplit"/>
      <selection pane="topRight" activeCell="B1" sqref="B1"/>
      <selection pane="bottomLeft" activeCell="A10" sqref="A10"/>
      <selection pane="bottomRight" activeCell="A8" sqref="A8"/>
    </sheetView>
  </sheetViews>
  <sheetFormatPr baseColWidth="10" defaultColWidth="11.42578125" defaultRowHeight="15" x14ac:dyDescent="0.25"/>
  <cols>
    <col min="1" max="1" width="15.28515625" style="21" customWidth="1"/>
    <col min="2" max="2" width="64.28515625" style="21" bestFit="1" customWidth="1"/>
    <col min="3" max="3" width="23.140625" style="16" customWidth="1"/>
    <col min="4" max="4" width="31.28515625" style="21" bestFit="1" customWidth="1"/>
    <col min="5" max="5" width="11.42578125" style="21" customWidth="1"/>
    <col min="6" max="6" width="11.42578125" style="16"/>
    <col min="7" max="7" width="11" style="21" bestFit="1" customWidth="1"/>
    <col min="8" max="10" width="11.42578125" style="21" customWidth="1"/>
    <col min="11" max="11" width="11.42578125" style="16"/>
    <col min="12" max="15" width="11.42578125" style="21"/>
    <col min="16" max="16" width="11.42578125" style="16"/>
    <col min="17" max="17" width="44.28515625" style="21" customWidth="1"/>
  </cols>
  <sheetData>
    <row r="2" spans="1:17" s="62" customFormat="1" x14ac:dyDescent="0.25">
      <c r="A2" s="14" t="s">
        <v>0</v>
      </c>
      <c r="B2" s="14"/>
      <c r="C2" s="14"/>
      <c r="D2" s="14"/>
      <c r="E2" s="14"/>
      <c r="F2" s="14"/>
      <c r="G2" s="17">
        <f t="shared" ref="G2:P2" si="0">SUBTOTAL(9,G6:G99)</f>
        <v>0</v>
      </c>
      <c r="H2" s="17">
        <f t="shared" si="0"/>
        <v>0</v>
      </c>
      <c r="I2" s="17">
        <f t="shared" si="0"/>
        <v>0</v>
      </c>
      <c r="J2" s="17">
        <f t="shared" si="0"/>
        <v>0</v>
      </c>
      <c r="K2" s="17">
        <f t="shared" si="0"/>
        <v>0</v>
      </c>
      <c r="L2" s="17">
        <f t="shared" si="0"/>
        <v>0</v>
      </c>
      <c r="M2" s="17">
        <f t="shared" si="0"/>
        <v>0</v>
      </c>
      <c r="N2" s="17">
        <f t="shared" si="0"/>
        <v>0</v>
      </c>
      <c r="O2" s="17">
        <f t="shared" si="0"/>
        <v>0</v>
      </c>
      <c r="P2" s="17">
        <f t="shared" si="0"/>
        <v>0</v>
      </c>
      <c r="Q2" s="61"/>
    </row>
    <row r="3" spans="1:17" s="62" customFormat="1" x14ac:dyDescent="0.25">
      <c r="A3" s="14" t="s">
        <v>54</v>
      </c>
      <c r="B3" s="14"/>
      <c r="C3" s="14"/>
      <c r="D3" s="14"/>
      <c r="E3" s="14"/>
      <c r="F3" s="14"/>
      <c r="G3" s="17">
        <f t="shared" ref="G3:P3" si="1">SUMIF($A$6:$A$99,"Brabant wallon",G6:G99)</f>
        <v>0</v>
      </c>
      <c r="H3" s="17">
        <f t="shared" si="1"/>
        <v>0</v>
      </c>
      <c r="I3" s="17">
        <f t="shared" si="1"/>
        <v>0</v>
      </c>
      <c r="J3" s="17">
        <f t="shared" si="1"/>
        <v>0</v>
      </c>
      <c r="K3" s="17">
        <f t="shared" si="1"/>
        <v>0</v>
      </c>
      <c r="L3" s="17">
        <f t="shared" si="1"/>
        <v>0</v>
      </c>
      <c r="M3" s="17">
        <f t="shared" si="1"/>
        <v>0</v>
      </c>
      <c r="N3" s="17">
        <f t="shared" si="1"/>
        <v>0</v>
      </c>
      <c r="O3" s="17">
        <f t="shared" si="1"/>
        <v>0</v>
      </c>
      <c r="P3" s="17">
        <f t="shared" si="1"/>
        <v>0</v>
      </c>
      <c r="Q3" s="61"/>
    </row>
    <row r="4" spans="1:17" s="62" customFormat="1" x14ac:dyDescent="0.25">
      <c r="A4" s="14" t="s">
        <v>55</v>
      </c>
      <c r="B4" s="14"/>
      <c r="C4" s="14"/>
      <c r="D4" s="14"/>
      <c r="E4" s="14"/>
      <c r="F4" s="14"/>
      <c r="G4" s="17">
        <f t="shared" ref="G4:P4" si="2">SUMIF($A$6:$A$99,"Namur",G6:G99)</f>
        <v>0</v>
      </c>
      <c r="H4" s="17">
        <f t="shared" si="2"/>
        <v>0</v>
      </c>
      <c r="I4" s="17">
        <f t="shared" si="2"/>
        <v>0</v>
      </c>
      <c r="J4" s="17">
        <f t="shared" si="2"/>
        <v>0</v>
      </c>
      <c r="K4" s="17">
        <f t="shared" si="2"/>
        <v>0</v>
      </c>
      <c r="L4" s="17">
        <f t="shared" si="2"/>
        <v>0</v>
      </c>
      <c r="M4" s="17">
        <f t="shared" si="2"/>
        <v>0</v>
      </c>
      <c r="N4" s="17">
        <f t="shared" si="2"/>
        <v>0</v>
      </c>
      <c r="O4" s="17">
        <f t="shared" si="2"/>
        <v>0</v>
      </c>
      <c r="P4" s="17">
        <f t="shared" si="2"/>
        <v>0</v>
      </c>
      <c r="Q4" s="61"/>
    </row>
    <row r="5" spans="1:17" s="29" customFormat="1" ht="45" x14ac:dyDescent="0.25">
      <c r="A5" s="18" t="s">
        <v>1</v>
      </c>
      <c r="B5" s="18" t="s">
        <v>2</v>
      </c>
      <c r="C5" s="63" t="s">
        <v>3</v>
      </c>
      <c r="D5" s="18" t="s">
        <v>4</v>
      </c>
      <c r="E5" s="18" t="s">
        <v>5</v>
      </c>
      <c r="F5" s="63" t="s">
        <v>6</v>
      </c>
      <c r="G5" s="18" t="s">
        <v>7</v>
      </c>
      <c r="H5" s="22" t="s">
        <v>8</v>
      </c>
      <c r="I5" s="22" t="s">
        <v>9</v>
      </c>
      <c r="J5" s="22" t="s">
        <v>10</v>
      </c>
      <c r="K5" s="6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66" t="s">
        <v>16</v>
      </c>
      <c r="Q5" s="28" t="s">
        <v>17</v>
      </c>
    </row>
    <row r="6" spans="1:17" x14ac:dyDescent="0.25">
      <c r="A6" s="59"/>
      <c r="B6" s="19"/>
      <c r="C6" s="64" t="str">
        <f>IF(B6="","",VLOOKUP(B6,Feuil1!$B$2:$C$103,2,0))</f>
        <v/>
      </c>
      <c r="D6" s="19"/>
      <c r="E6" s="20"/>
      <c r="F6" s="15">
        <f>E6</f>
        <v>0</v>
      </c>
      <c r="G6" s="23">
        <v>0</v>
      </c>
      <c r="H6" s="24">
        <v>0</v>
      </c>
      <c r="I6" s="24">
        <v>0</v>
      </c>
      <c r="J6" s="24">
        <v>0</v>
      </c>
      <c r="K6" s="30">
        <f>SUM(I6,J6)</f>
        <v>0</v>
      </c>
      <c r="L6" s="26">
        <v>0</v>
      </c>
      <c r="M6" s="26">
        <v>0</v>
      </c>
      <c r="N6" s="26">
        <v>0</v>
      </c>
      <c r="O6" s="26">
        <v>0</v>
      </c>
      <c r="P6" s="27">
        <f>SUM(L6:O6)</f>
        <v>0</v>
      </c>
      <c r="Q6" s="60"/>
    </row>
    <row r="7" spans="1:17" x14ac:dyDescent="0.25">
      <c r="A7" s="59"/>
      <c r="B7" s="19"/>
      <c r="C7" s="64" t="str">
        <f>IF(B7="","",VLOOKUP(B7,Feuil1!$B$2:$C$103,2,0))</f>
        <v/>
      </c>
      <c r="D7" s="19"/>
      <c r="E7" s="20"/>
      <c r="F7" s="15">
        <f t="shared" ref="F7:F69" si="3">E7</f>
        <v>0</v>
      </c>
      <c r="G7" s="23">
        <v>0</v>
      </c>
      <c r="H7" s="24">
        <v>0</v>
      </c>
      <c r="I7" s="24">
        <v>0</v>
      </c>
      <c r="J7" s="24">
        <v>0</v>
      </c>
      <c r="K7" s="30">
        <f t="shared" ref="K7:K30" si="4">SUM(I7,J7)</f>
        <v>0</v>
      </c>
      <c r="L7" s="26">
        <v>0</v>
      </c>
      <c r="M7" s="26">
        <v>0</v>
      </c>
      <c r="N7" s="26">
        <v>0</v>
      </c>
      <c r="O7" s="26">
        <v>0</v>
      </c>
      <c r="P7" s="27">
        <f t="shared" ref="P7:P69" si="5">SUM(L7:O7)</f>
        <v>0</v>
      </c>
      <c r="Q7" s="60"/>
    </row>
    <row r="8" spans="1:17" x14ac:dyDescent="0.25">
      <c r="A8" s="59"/>
      <c r="B8" s="19"/>
      <c r="C8" s="64" t="str">
        <f>IF(B8="","",VLOOKUP(B8,Feuil1!$B$2:$C$103,2,0))</f>
        <v/>
      </c>
      <c r="D8" s="19"/>
      <c r="E8" s="20"/>
      <c r="F8" s="15">
        <f t="shared" si="3"/>
        <v>0</v>
      </c>
      <c r="G8" s="23">
        <v>0</v>
      </c>
      <c r="H8" s="24">
        <v>0</v>
      </c>
      <c r="I8" s="24">
        <v>0</v>
      </c>
      <c r="J8" s="24">
        <v>0</v>
      </c>
      <c r="K8" s="30">
        <f t="shared" si="4"/>
        <v>0</v>
      </c>
      <c r="L8" s="26">
        <v>0</v>
      </c>
      <c r="M8" s="26">
        <v>0</v>
      </c>
      <c r="N8" s="26">
        <v>0</v>
      </c>
      <c r="O8" s="26">
        <v>0</v>
      </c>
      <c r="P8" s="27">
        <f t="shared" si="5"/>
        <v>0</v>
      </c>
      <c r="Q8" s="60"/>
    </row>
    <row r="9" spans="1:17" x14ac:dyDescent="0.25">
      <c r="A9" s="59"/>
      <c r="B9" s="19"/>
      <c r="C9" s="64" t="str">
        <f>IF(B9="","",VLOOKUP(B9,Feuil1!$B$2:$C$103,2,0))</f>
        <v/>
      </c>
      <c r="D9" s="19"/>
      <c r="E9" s="20"/>
      <c r="F9" s="15">
        <f t="shared" si="3"/>
        <v>0</v>
      </c>
      <c r="G9" s="23">
        <v>0</v>
      </c>
      <c r="H9" s="24">
        <v>0</v>
      </c>
      <c r="I9" s="24">
        <v>0</v>
      </c>
      <c r="J9" s="24">
        <v>0</v>
      </c>
      <c r="K9" s="30">
        <f t="shared" si="4"/>
        <v>0</v>
      </c>
      <c r="L9" s="26">
        <v>0</v>
      </c>
      <c r="M9" s="26">
        <v>0</v>
      </c>
      <c r="N9" s="26">
        <v>0</v>
      </c>
      <c r="O9" s="26">
        <v>0</v>
      </c>
      <c r="P9" s="27">
        <f t="shared" si="5"/>
        <v>0</v>
      </c>
      <c r="Q9" s="60"/>
    </row>
    <row r="10" spans="1:17" x14ac:dyDescent="0.25">
      <c r="A10" s="59"/>
      <c r="B10" s="19"/>
      <c r="C10" s="64" t="str">
        <f>IF(B10="","",VLOOKUP(B10,Feuil1!$B$2:$C$103,2,0))</f>
        <v/>
      </c>
      <c r="D10" s="19"/>
      <c r="E10" s="20"/>
      <c r="F10" s="15">
        <f t="shared" si="3"/>
        <v>0</v>
      </c>
      <c r="G10" s="23">
        <v>0</v>
      </c>
      <c r="H10" s="24">
        <v>0</v>
      </c>
      <c r="I10" s="24">
        <v>0</v>
      </c>
      <c r="J10" s="24">
        <v>0</v>
      </c>
      <c r="K10" s="30">
        <f t="shared" si="4"/>
        <v>0</v>
      </c>
      <c r="L10" s="26">
        <v>0</v>
      </c>
      <c r="M10" s="26">
        <v>0</v>
      </c>
      <c r="N10" s="26">
        <v>0</v>
      </c>
      <c r="O10" s="26">
        <v>0</v>
      </c>
      <c r="P10" s="27">
        <f t="shared" si="5"/>
        <v>0</v>
      </c>
      <c r="Q10" s="60"/>
    </row>
    <row r="11" spans="1:17" x14ac:dyDescent="0.25">
      <c r="A11" s="59"/>
      <c r="B11" s="19"/>
      <c r="C11" s="64" t="str">
        <f>IF(B11="","",VLOOKUP(B11,Feuil1!$B$2:$C$103,2,0))</f>
        <v/>
      </c>
      <c r="D11" s="19"/>
      <c r="E11" s="20"/>
      <c r="F11" s="15">
        <f t="shared" si="3"/>
        <v>0</v>
      </c>
      <c r="G11" s="23">
        <v>0</v>
      </c>
      <c r="H11" s="24">
        <v>0</v>
      </c>
      <c r="I11" s="24">
        <v>0</v>
      </c>
      <c r="J11" s="24">
        <v>0</v>
      </c>
      <c r="K11" s="30">
        <f t="shared" si="4"/>
        <v>0</v>
      </c>
      <c r="L11" s="26">
        <v>0</v>
      </c>
      <c r="M11" s="26">
        <v>0</v>
      </c>
      <c r="N11" s="26">
        <v>0</v>
      </c>
      <c r="O11" s="26">
        <v>0</v>
      </c>
      <c r="P11" s="27">
        <f t="shared" si="5"/>
        <v>0</v>
      </c>
      <c r="Q11" s="60"/>
    </row>
    <row r="12" spans="1:17" x14ac:dyDescent="0.25">
      <c r="A12" s="59"/>
      <c r="B12" s="19"/>
      <c r="C12" s="64" t="str">
        <f>IF(B12="","",VLOOKUP(B12,Feuil1!$B$2:$C$103,2,0))</f>
        <v/>
      </c>
      <c r="D12" s="19"/>
      <c r="E12" s="20"/>
      <c r="F12" s="15">
        <f t="shared" si="3"/>
        <v>0</v>
      </c>
      <c r="G12" s="23">
        <v>0</v>
      </c>
      <c r="H12" s="24">
        <v>0</v>
      </c>
      <c r="I12" s="24">
        <v>0</v>
      </c>
      <c r="J12" s="24">
        <v>0</v>
      </c>
      <c r="K12" s="30">
        <f t="shared" si="4"/>
        <v>0</v>
      </c>
      <c r="L12" s="26">
        <v>0</v>
      </c>
      <c r="M12" s="26">
        <v>0</v>
      </c>
      <c r="N12" s="26">
        <v>0</v>
      </c>
      <c r="O12" s="26">
        <v>0</v>
      </c>
      <c r="P12" s="27">
        <f t="shared" si="5"/>
        <v>0</v>
      </c>
      <c r="Q12" s="60"/>
    </row>
    <row r="13" spans="1:17" x14ac:dyDescent="0.25">
      <c r="A13" s="59"/>
      <c r="B13" s="19"/>
      <c r="C13" s="64" t="str">
        <f>IF(B13="","",VLOOKUP(B13,Feuil1!$B$2:$C$103,2,0))</f>
        <v/>
      </c>
      <c r="D13" s="19"/>
      <c r="E13" s="20"/>
      <c r="F13" s="15">
        <f t="shared" si="3"/>
        <v>0</v>
      </c>
      <c r="G13" s="23">
        <v>0</v>
      </c>
      <c r="H13" s="24">
        <v>0</v>
      </c>
      <c r="I13" s="24">
        <v>0</v>
      </c>
      <c r="J13" s="24">
        <v>0</v>
      </c>
      <c r="K13" s="30">
        <f t="shared" si="4"/>
        <v>0</v>
      </c>
      <c r="L13" s="26">
        <v>0</v>
      </c>
      <c r="M13" s="26">
        <v>0</v>
      </c>
      <c r="N13" s="26">
        <v>0</v>
      </c>
      <c r="O13" s="26">
        <v>0</v>
      </c>
      <c r="P13" s="27">
        <f t="shared" si="5"/>
        <v>0</v>
      </c>
      <c r="Q13" s="60"/>
    </row>
    <row r="14" spans="1:17" x14ac:dyDescent="0.25">
      <c r="A14" s="59"/>
      <c r="B14" s="19"/>
      <c r="C14" s="64" t="str">
        <f>IF(B14="","",VLOOKUP(B14,Feuil1!$B$2:$C$103,2,0))</f>
        <v/>
      </c>
      <c r="D14" s="19"/>
      <c r="E14" s="20"/>
      <c r="F14" s="15">
        <f t="shared" si="3"/>
        <v>0</v>
      </c>
      <c r="G14" s="23">
        <v>0</v>
      </c>
      <c r="H14" s="24">
        <v>0</v>
      </c>
      <c r="I14" s="24">
        <v>0</v>
      </c>
      <c r="J14" s="24">
        <v>0</v>
      </c>
      <c r="K14" s="30">
        <f t="shared" si="4"/>
        <v>0</v>
      </c>
      <c r="L14" s="26">
        <v>0</v>
      </c>
      <c r="M14" s="26">
        <v>0</v>
      </c>
      <c r="N14" s="26">
        <v>0</v>
      </c>
      <c r="O14" s="26">
        <v>0</v>
      </c>
      <c r="P14" s="27">
        <f t="shared" si="5"/>
        <v>0</v>
      </c>
      <c r="Q14" s="60"/>
    </row>
    <row r="15" spans="1:17" x14ac:dyDescent="0.25">
      <c r="A15" s="59"/>
      <c r="B15" s="19"/>
      <c r="C15" s="64" t="str">
        <f>IF(B15="","",VLOOKUP(B15,Feuil1!$B$2:$C$103,2,0))</f>
        <v/>
      </c>
      <c r="D15" s="19"/>
      <c r="E15" s="20"/>
      <c r="F15" s="15">
        <f t="shared" si="3"/>
        <v>0</v>
      </c>
      <c r="G15" s="23">
        <v>0</v>
      </c>
      <c r="H15" s="24">
        <v>0</v>
      </c>
      <c r="I15" s="24">
        <v>0</v>
      </c>
      <c r="J15" s="24">
        <v>0</v>
      </c>
      <c r="K15" s="30">
        <f t="shared" si="4"/>
        <v>0</v>
      </c>
      <c r="L15" s="26">
        <v>0</v>
      </c>
      <c r="M15" s="26">
        <v>0</v>
      </c>
      <c r="N15" s="26">
        <v>0</v>
      </c>
      <c r="O15" s="26">
        <v>0</v>
      </c>
      <c r="P15" s="27">
        <f t="shared" si="5"/>
        <v>0</v>
      </c>
      <c r="Q15" s="60"/>
    </row>
    <row r="16" spans="1:17" x14ac:dyDescent="0.25">
      <c r="A16" s="59"/>
      <c r="B16" s="19"/>
      <c r="C16" s="64" t="str">
        <f>IF(B16="","",VLOOKUP(B16,Feuil1!$B$2:$C$103,2,0))</f>
        <v/>
      </c>
      <c r="D16" s="19"/>
      <c r="E16" s="20"/>
      <c r="F16" s="15">
        <f t="shared" si="3"/>
        <v>0</v>
      </c>
      <c r="G16" s="23">
        <v>0</v>
      </c>
      <c r="H16" s="24">
        <v>0</v>
      </c>
      <c r="I16" s="24">
        <v>0</v>
      </c>
      <c r="J16" s="24">
        <v>0</v>
      </c>
      <c r="K16" s="30">
        <f t="shared" si="4"/>
        <v>0</v>
      </c>
      <c r="L16" s="26">
        <v>0</v>
      </c>
      <c r="M16" s="26">
        <v>0</v>
      </c>
      <c r="N16" s="26">
        <v>0</v>
      </c>
      <c r="O16" s="26">
        <v>0</v>
      </c>
      <c r="P16" s="27">
        <f t="shared" si="5"/>
        <v>0</v>
      </c>
      <c r="Q16" s="60"/>
    </row>
    <row r="17" spans="1:17" x14ac:dyDescent="0.25">
      <c r="A17" s="59"/>
      <c r="B17" s="19"/>
      <c r="C17" s="64" t="str">
        <f>IF(B17="","",VLOOKUP(B17,Feuil1!$B$2:$C$103,2,0))</f>
        <v/>
      </c>
      <c r="D17" s="19"/>
      <c r="E17" s="20"/>
      <c r="F17" s="15">
        <f t="shared" si="3"/>
        <v>0</v>
      </c>
      <c r="G17" s="23">
        <v>0</v>
      </c>
      <c r="H17" s="24">
        <v>0</v>
      </c>
      <c r="I17" s="24">
        <v>0</v>
      </c>
      <c r="J17" s="24">
        <v>0</v>
      </c>
      <c r="K17" s="30">
        <f t="shared" si="4"/>
        <v>0</v>
      </c>
      <c r="L17" s="26">
        <v>0</v>
      </c>
      <c r="M17" s="26">
        <v>0</v>
      </c>
      <c r="N17" s="26">
        <v>0</v>
      </c>
      <c r="O17" s="26">
        <v>0</v>
      </c>
      <c r="P17" s="27">
        <f t="shared" si="5"/>
        <v>0</v>
      </c>
      <c r="Q17" s="60"/>
    </row>
    <row r="18" spans="1:17" x14ac:dyDescent="0.25">
      <c r="A18" s="59"/>
      <c r="B18" s="19"/>
      <c r="C18" s="64" t="str">
        <f>IF(B18="","",VLOOKUP(B18,Feuil1!$B$2:$C$103,2,0))</f>
        <v/>
      </c>
      <c r="D18" s="19"/>
      <c r="E18" s="20"/>
      <c r="F18" s="15">
        <f t="shared" si="3"/>
        <v>0</v>
      </c>
      <c r="G18" s="23">
        <v>0</v>
      </c>
      <c r="H18" s="24">
        <v>0</v>
      </c>
      <c r="I18" s="24">
        <v>0</v>
      </c>
      <c r="J18" s="24">
        <v>0</v>
      </c>
      <c r="K18" s="30">
        <f t="shared" si="4"/>
        <v>0</v>
      </c>
      <c r="L18" s="26">
        <v>0</v>
      </c>
      <c r="M18" s="26">
        <v>0</v>
      </c>
      <c r="N18" s="26">
        <v>0</v>
      </c>
      <c r="O18" s="26">
        <v>0</v>
      </c>
      <c r="P18" s="27">
        <f t="shared" si="5"/>
        <v>0</v>
      </c>
      <c r="Q18" s="60"/>
    </row>
    <row r="19" spans="1:17" x14ac:dyDescent="0.25">
      <c r="A19" s="59"/>
      <c r="B19" s="19"/>
      <c r="C19" s="64" t="str">
        <f>IF(B19="","",VLOOKUP(B19,Feuil1!$B$2:$C$103,2,0))</f>
        <v/>
      </c>
      <c r="D19" s="19"/>
      <c r="E19" s="20"/>
      <c r="F19" s="15">
        <f t="shared" si="3"/>
        <v>0</v>
      </c>
      <c r="G19" s="23">
        <v>0</v>
      </c>
      <c r="H19" s="24">
        <v>0</v>
      </c>
      <c r="I19" s="24">
        <v>0</v>
      </c>
      <c r="J19" s="24">
        <v>0</v>
      </c>
      <c r="K19" s="30">
        <f t="shared" si="4"/>
        <v>0</v>
      </c>
      <c r="L19" s="26">
        <v>0</v>
      </c>
      <c r="M19" s="26">
        <v>0</v>
      </c>
      <c r="N19" s="26">
        <v>0</v>
      </c>
      <c r="O19" s="26">
        <v>0</v>
      </c>
      <c r="P19" s="27">
        <f t="shared" si="5"/>
        <v>0</v>
      </c>
      <c r="Q19" s="60"/>
    </row>
    <row r="20" spans="1:17" x14ac:dyDescent="0.25">
      <c r="A20" s="59"/>
      <c r="B20" s="19"/>
      <c r="C20" s="64" t="str">
        <f>IF(B20="","",VLOOKUP(B20,Feuil1!$B$2:$C$103,2,0))</f>
        <v/>
      </c>
      <c r="D20" s="19"/>
      <c r="E20" s="20"/>
      <c r="F20" s="15">
        <f t="shared" si="3"/>
        <v>0</v>
      </c>
      <c r="G20" s="23">
        <v>0</v>
      </c>
      <c r="H20" s="24">
        <v>0</v>
      </c>
      <c r="I20" s="24">
        <v>0</v>
      </c>
      <c r="J20" s="24">
        <v>0</v>
      </c>
      <c r="K20" s="30">
        <f t="shared" si="4"/>
        <v>0</v>
      </c>
      <c r="L20" s="26">
        <v>0</v>
      </c>
      <c r="M20" s="26">
        <v>0</v>
      </c>
      <c r="N20" s="26">
        <v>0</v>
      </c>
      <c r="O20" s="26">
        <v>0</v>
      </c>
      <c r="P20" s="27">
        <f t="shared" si="5"/>
        <v>0</v>
      </c>
      <c r="Q20" s="60"/>
    </row>
    <row r="21" spans="1:17" x14ac:dyDescent="0.25">
      <c r="A21" s="59"/>
      <c r="B21" s="19"/>
      <c r="C21" s="64" t="str">
        <f>IF(B21="","",VLOOKUP(B21,Feuil1!$B$2:$C$103,2,0))</f>
        <v/>
      </c>
      <c r="D21" s="19"/>
      <c r="E21" s="20"/>
      <c r="F21" s="15">
        <f t="shared" si="3"/>
        <v>0</v>
      </c>
      <c r="G21" s="23">
        <v>0</v>
      </c>
      <c r="H21" s="24">
        <v>0</v>
      </c>
      <c r="I21" s="24">
        <v>0</v>
      </c>
      <c r="J21" s="24">
        <v>0</v>
      </c>
      <c r="K21" s="30">
        <f t="shared" si="4"/>
        <v>0</v>
      </c>
      <c r="L21" s="26">
        <v>0</v>
      </c>
      <c r="M21" s="26">
        <v>0</v>
      </c>
      <c r="N21" s="26">
        <v>0</v>
      </c>
      <c r="O21" s="26">
        <v>0</v>
      </c>
      <c r="P21" s="27">
        <f t="shared" si="5"/>
        <v>0</v>
      </c>
      <c r="Q21" s="60"/>
    </row>
    <row r="22" spans="1:17" x14ac:dyDescent="0.25">
      <c r="A22" s="59"/>
      <c r="B22" s="19"/>
      <c r="C22" s="64" t="str">
        <f>IF(B22="","",VLOOKUP(B22,Feuil1!$B$2:$C$103,2,0))</f>
        <v/>
      </c>
      <c r="D22" s="19"/>
      <c r="E22" s="20"/>
      <c r="F22" s="15">
        <f t="shared" si="3"/>
        <v>0</v>
      </c>
      <c r="G22" s="23">
        <v>0</v>
      </c>
      <c r="H22" s="24">
        <v>0</v>
      </c>
      <c r="I22" s="24">
        <v>0</v>
      </c>
      <c r="J22" s="24">
        <v>0</v>
      </c>
      <c r="K22" s="30">
        <f t="shared" si="4"/>
        <v>0</v>
      </c>
      <c r="L22" s="26">
        <v>0</v>
      </c>
      <c r="M22" s="26">
        <v>0</v>
      </c>
      <c r="N22" s="26">
        <v>0</v>
      </c>
      <c r="O22" s="26">
        <v>0</v>
      </c>
      <c r="P22" s="27">
        <f t="shared" si="5"/>
        <v>0</v>
      </c>
      <c r="Q22" s="60"/>
    </row>
    <row r="23" spans="1:17" x14ac:dyDescent="0.25">
      <c r="A23" s="59"/>
      <c r="B23" s="19"/>
      <c r="C23" s="64" t="str">
        <f>IF(B23="","",VLOOKUP(B23,Feuil1!$B$2:$C$103,2,0))</f>
        <v/>
      </c>
      <c r="D23" s="19"/>
      <c r="E23" s="20"/>
      <c r="F23" s="15">
        <f t="shared" si="3"/>
        <v>0</v>
      </c>
      <c r="G23" s="23">
        <v>0</v>
      </c>
      <c r="H23" s="24">
        <v>0</v>
      </c>
      <c r="I23" s="24">
        <v>0</v>
      </c>
      <c r="J23" s="24">
        <v>0</v>
      </c>
      <c r="K23" s="30">
        <f t="shared" si="4"/>
        <v>0</v>
      </c>
      <c r="L23" s="26">
        <v>0</v>
      </c>
      <c r="M23" s="26">
        <v>0</v>
      </c>
      <c r="N23" s="26">
        <v>0</v>
      </c>
      <c r="O23" s="26">
        <v>0</v>
      </c>
      <c r="P23" s="27">
        <f t="shared" si="5"/>
        <v>0</v>
      </c>
      <c r="Q23" s="60"/>
    </row>
    <row r="24" spans="1:17" x14ac:dyDescent="0.25">
      <c r="A24" s="59"/>
      <c r="B24" s="19"/>
      <c r="C24" s="64" t="str">
        <f>IF(B24="","",VLOOKUP(B24,Feuil1!$B$2:$C$103,2,0))</f>
        <v/>
      </c>
      <c r="D24" s="19"/>
      <c r="E24" s="20"/>
      <c r="F24" s="15">
        <f t="shared" si="3"/>
        <v>0</v>
      </c>
      <c r="G24" s="23">
        <v>0</v>
      </c>
      <c r="H24" s="24">
        <v>0</v>
      </c>
      <c r="I24" s="24">
        <v>0</v>
      </c>
      <c r="J24" s="24">
        <v>0</v>
      </c>
      <c r="K24" s="30">
        <f t="shared" si="4"/>
        <v>0</v>
      </c>
      <c r="L24" s="26">
        <v>0</v>
      </c>
      <c r="M24" s="26">
        <v>0</v>
      </c>
      <c r="N24" s="26">
        <v>0</v>
      </c>
      <c r="O24" s="26">
        <v>0</v>
      </c>
      <c r="P24" s="27">
        <f t="shared" si="5"/>
        <v>0</v>
      </c>
      <c r="Q24" s="60"/>
    </row>
    <row r="25" spans="1:17" x14ac:dyDescent="0.25">
      <c r="A25" s="59"/>
      <c r="B25" s="19"/>
      <c r="C25" s="64" t="str">
        <f>IF(B25="","",VLOOKUP(B25,Feuil1!$B$2:$C$103,2,0))</f>
        <v/>
      </c>
      <c r="D25" s="19"/>
      <c r="E25" s="20"/>
      <c r="F25" s="15">
        <f t="shared" si="3"/>
        <v>0</v>
      </c>
      <c r="G25" s="23">
        <v>0</v>
      </c>
      <c r="H25" s="24">
        <v>0</v>
      </c>
      <c r="I25" s="24">
        <v>0</v>
      </c>
      <c r="J25" s="24">
        <v>0</v>
      </c>
      <c r="K25" s="30">
        <f t="shared" si="4"/>
        <v>0</v>
      </c>
      <c r="L25" s="26">
        <v>0</v>
      </c>
      <c r="M25" s="26">
        <v>0</v>
      </c>
      <c r="N25" s="26">
        <v>0</v>
      </c>
      <c r="O25" s="26">
        <v>0</v>
      </c>
      <c r="P25" s="27">
        <f t="shared" si="5"/>
        <v>0</v>
      </c>
      <c r="Q25" s="60"/>
    </row>
    <row r="26" spans="1:17" x14ac:dyDescent="0.25">
      <c r="A26" s="59"/>
      <c r="B26" s="19"/>
      <c r="C26" s="64" t="str">
        <f>IF(B26="","",VLOOKUP(B26,Feuil1!$B$2:$C$103,2,0))</f>
        <v/>
      </c>
      <c r="D26" s="19"/>
      <c r="E26" s="20"/>
      <c r="F26" s="15">
        <f t="shared" si="3"/>
        <v>0</v>
      </c>
      <c r="G26" s="23">
        <v>0</v>
      </c>
      <c r="H26" s="24">
        <v>0</v>
      </c>
      <c r="I26" s="24">
        <v>0</v>
      </c>
      <c r="J26" s="24">
        <v>0</v>
      </c>
      <c r="K26" s="30">
        <f t="shared" si="4"/>
        <v>0</v>
      </c>
      <c r="L26" s="26">
        <v>0</v>
      </c>
      <c r="M26" s="26">
        <v>0</v>
      </c>
      <c r="N26" s="26">
        <v>0</v>
      </c>
      <c r="O26" s="26">
        <v>0</v>
      </c>
      <c r="P26" s="27">
        <f t="shared" si="5"/>
        <v>0</v>
      </c>
      <c r="Q26" s="60"/>
    </row>
    <row r="27" spans="1:17" x14ac:dyDescent="0.25">
      <c r="A27" s="59"/>
      <c r="B27" s="19"/>
      <c r="C27" s="64" t="str">
        <f>IF(B27="","",VLOOKUP(B27,Feuil1!$B$2:$C$103,2,0))</f>
        <v/>
      </c>
      <c r="D27" s="19"/>
      <c r="E27" s="20"/>
      <c r="F27" s="15">
        <f t="shared" si="3"/>
        <v>0</v>
      </c>
      <c r="G27" s="23">
        <v>0</v>
      </c>
      <c r="H27" s="24">
        <v>0</v>
      </c>
      <c r="I27" s="24">
        <v>0</v>
      </c>
      <c r="J27" s="24">
        <v>0</v>
      </c>
      <c r="K27" s="30">
        <f t="shared" si="4"/>
        <v>0</v>
      </c>
      <c r="L27" s="26">
        <v>0</v>
      </c>
      <c r="M27" s="26">
        <v>0</v>
      </c>
      <c r="N27" s="26">
        <v>0</v>
      </c>
      <c r="O27" s="26">
        <v>0</v>
      </c>
      <c r="P27" s="27">
        <f t="shared" si="5"/>
        <v>0</v>
      </c>
      <c r="Q27" s="60"/>
    </row>
    <row r="28" spans="1:17" x14ac:dyDescent="0.25">
      <c r="A28" s="59"/>
      <c r="B28" s="19"/>
      <c r="C28" s="64" t="str">
        <f>IF(B28="","",VLOOKUP(B28,Feuil1!$B$2:$C$103,2,0))</f>
        <v/>
      </c>
      <c r="D28" s="19"/>
      <c r="E28" s="20"/>
      <c r="F28" s="15">
        <f t="shared" si="3"/>
        <v>0</v>
      </c>
      <c r="G28" s="23">
        <v>0</v>
      </c>
      <c r="H28" s="24">
        <v>0</v>
      </c>
      <c r="I28" s="24">
        <v>0</v>
      </c>
      <c r="J28" s="24">
        <v>0</v>
      </c>
      <c r="K28" s="30">
        <f t="shared" si="4"/>
        <v>0</v>
      </c>
      <c r="L28" s="26">
        <v>0</v>
      </c>
      <c r="M28" s="26">
        <v>0</v>
      </c>
      <c r="N28" s="26">
        <v>0</v>
      </c>
      <c r="O28" s="26">
        <v>0</v>
      </c>
      <c r="P28" s="27">
        <f t="shared" si="5"/>
        <v>0</v>
      </c>
      <c r="Q28" s="60"/>
    </row>
    <row r="29" spans="1:17" x14ac:dyDescent="0.25">
      <c r="A29" s="59"/>
      <c r="B29" s="19"/>
      <c r="C29" s="64" t="str">
        <f>IF(B29="","",VLOOKUP(B29,Feuil1!$B$2:$C$103,2,0))</f>
        <v/>
      </c>
      <c r="D29" s="19"/>
      <c r="E29" s="20"/>
      <c r="F29" s="15">
        <f t="shared" si="3"/>
        <v>0</v>
      </c>
      <c r="G29" s="23">
        <v>0</v>
      </c>
      <c r="H29" s="24">
        <v>0</v>
      </c>
      <c r="I29" s="24">
        <v>0</v>
      </c>
      <c r="J29" s="24">
        <v>0</v>
      </c>
      <c r="K29" s="30">
        <f t="shared" si="4"/>
        <v>0</v>
      </c>
      <c r="L29" s="26">
        <v>0</v>
      </c>
      <c r="M29" s="26">
        <v>0</v>
      </c>
      <c r="N29" s="26">
        <v>0</v>
      </c>
      <c r="O29" s="26">
        <v>0</v>
      </c>
      <c r="P29" s="27">
        <f t="shared" si="5"/>
        <v>0</v>
      </c>
      <c r="Q29" s="60"/>
    </row>
    <row r="30" spans="1:17" x14ac:dyDescent="0.25">
      <c r="A30" s="59"/>
      <c r="B30" s="19"/>
      <c r="C30" s="64" t="str">
        <f>IF(B30="","",VLOOKUP(B30,Feuil1!$B$2:$C$103,2,0))</f>
        <v/>
      </c>
      <c r="D30" s="19"/>
      <c r="E30" s="20"/>
      <c r="F30" s="15">
        <f t="shared" si="3"/>
        <v>0</v>
      </c>
      <c r="G30" s="23">
        <v>0</v>
      </c>
      <c r="H30" s="24">
        <v>0</v>
      </c>
      <c r="I30" s="24">
        <v>0</v>
      </c>
      <c r="J30" s="24">
        <v>0</v>
      </c>
      <c r="K30" s="30">
        <f t="shared" si="4"/>
        <v>0</v>
      </c>
      <c r="L30" s="26">
        <v>0</v>
      </c>
      <c r="M30" s="26">
        <v>0</v>
      </c>
      <c r="N30" s="26">
        <v>0</v>
      </c>
      <c r="O30" s="26">
        <v>0</v>
      </c>
      <c r="P30" s="27">
        <f t="shared" si="5"/>
        <v>0</v>
      </c>
      <c r="Q30" s="60"/>
    </row>
    <row r="31" spans="1:17" x14ac:dyDescent="0.25">
      <c r="A31" s="59"/>
      <c r="B31" s="19"/>
      <c r="C31" s="64" t="str">
        <f>IF(B31="","",VLOOKUP(B31,Feuil1!$B$2:$C$103,2,0))</f>
        <v/>
      </c>
      <c r="D31" s="19"/>
      <c r="E31" s="20"/>
      <c r="F31" s="15">
        <f t="shared" si="3"/>
        <v>0</v>
      </c>
      <c r="G31" s="23">
        <v>0</v>
      </c>
      <c r="H31" s="24">
        <v>0</v>
      </c>
      <c r="I31" s="24">
        <v>0</v>
      </c>
      <c r="J31" s="24">
        <v>0</v>
      </c>
      <c r="K31" s="30">
        <f>SUM(I31,J31)</f>
        <v>0</v>
      </c>
      <c r="L31" s="26">
        <v>0</v>
      </c>
      <c r="M31" s="26">
        <v>0</v>
      </c>
      <c r="N31" s="26">
        <v>0</v>
      </c>
      <c r="O31" s="26">
        <v>0</v>
      </c>
      <c r="P31" s="27">
        <f t="shared" si="5"/>
        <v>0</v>
      </c>
      <c r="Q31" s="60"/>
    </row>
    <row r="32" spans="1:17" x14ac:dyDescent="0.25">
      <c r="A32" s="59"/>
      <c r="B32" s="19"/>
      <c r="C32" s="64" t="str">
        <f>IF(B32="","",VLOOKUP(B32,Feuil1!$B$2:$C$103,2,0))</f>
        <v/>
      </c>
      <c r="D32" s="19"/>
      <c r="E32" s="20"/>
      <c r="F32" s="15">
        <f t="shared" si="3"/>
        <v>0</v>
      </c>
      <c r="G32" s="23">
        <v>0</v>
      </c>
      <c r="H32" s="24">
        <v>0</v>
      </c>
      <c r="I32" s="24">
        <v>0</v>
      </c>
      <c r="J32" s="24">
        <v>0</v>
      </c>
      <c r="K32" s="30">
        <f t="shared" ref="K32:K95" si="6">SUM(I32,J32)</f>
        <v>0</v>
      </c>
      <c r="L32" s="26">
        <v>0</v>
      </c>
      <c r="M32" s="26">
        <v>0</v>
      </c>
      <c r="N32" s="26">
        <v>0</v>
      </c>
      <c r="O32" s="26">
        <v>0</v>
      </c>
      <c r="P32" s="27">
        <f t="shared" si="5"/>
        <v>0</v>
      </c>
      <c r="Q32" s="19"/>
    </row>
    <row r="33" spans="1:17" x14ac:dyDescent="0.25">
      <c r="A33" s="59"/>
      <c r="B33" s="19"/>
      <c r="C33" s="64" t="str">
        <f>IF(B33="","",VLOOKUP(B33,Feuil1!$B$2:$C$103,2,0))</f>
        <v/>
      </c>
      <c r="D33" s="19"/>
      <c r="E33" s="20"/>
      <c r="F33" s="15">
        <f t="shared" si="3"/>
        <v>0</v>
      </c>
      <c r="G33" s="23">
        <v>0</v>
      </c>
      <c r="H33" s="24">
        <v>0</v>
      </c>
      <c r="I33" s="24">
        <v>0</v>
      </c>
      <c r="J33" s="24">
        <v>0</v>
      </c>
      <c r="K33" s="30">
        <f t="shared" si="6"/>
        <v>0</v>
      </c>
      <c r="L33" s="26">
        <v>0</v>
      </c>
      <c r="M33" s="26">
        <v>0</v>
      </c>
      <c r="N33" s="26">
        <v>0</v>
      </c>
      <c r="O33" s="26">
        <v>0</v>
      </c>
      <c r="P33" s="27">
        <f t="shared" si="5"/>
        <v>0</v>
      </c>
      <c r="Q33" s="19"/>
    </row>
    <row r="34" spans="1:17" x14ac:dyDescent="0.25">
      <c r="A34" s="59"/>
      <c r="B34" s="19"/>
      <c r="C34" s="64" t="str">
        <f>IF(B34="","",VLOOKUP(B34,Feuil1!$B$2:$C$103,2,0))</f>
        <v/>
      </c>
      <c r="D34" s="19"/>
      <c r="E34" s="20"/>
      <c r="F34" s="15">
        <f t="shared" si="3"/>
        <v>0</v>
      </c>
      <c r="G34" s="23">
        <v>0</v>
      </c>
      <c r="H34" s="24">
        <v>0</v>
      </c>
      <c r="I34" s="24">
        <v>0</v>
      </c>
      <c r="J34" s="24">
        <v>0</v>
      </c>
      <c r="K34" s="30">
        <f t="shared" si="6"/>
        <v>0</v>
      </c>
      <c r="L34" s="26">
        <v>0</v>
      </c>
      <c r="M34" s="26">
        <v>0</v>
      </c>
      <c r="N34" s="26">
        <v>0</v>
      </c>
      <c r="O34" s="26">
        <v>0</v>
      </c>
      <c r="P34" s="27">
        <f t="shared" si="5"/>
        <v>0</v>
      </c>
      <c r="Q34" s="19"/>
    </row>
    <row r="35" spans="1:17" x14ac:dyDescent="0.25">
      <c r="A35" s="59"/>
      <c r="B35" s="19"/>
      <c r="C35" s="64" t="str">
        <f>IF(B35="","",VLOOKUP(B35,Feuil1!$B$2:$C$103,2,0))</f>
        <v/>
      </c>
      <c r="D35" s="19"/>
      <c r="E35" s="20"/>
      <c r="F35" s="15">
        <f t="shared" si="3"/>
        <v>0</v>
      </c>
      <c r="G35" s="23">
        <v>0</v>
      </c>
      <c r="H35" s="24">
        <v>0</v>
      </c>
      <c r="I35" s="24">
        <v>0</v>
      </c>
      <c r="J35" s="24">
        <v>0</v>
      </c>
      <c r="K35" s="30">
        <f t="shared" si="6"/>
        <v>0</v>
      </c>
      <c r="L35" s="26">
        <v>0</v>
      </c>
      <c r="M35" s="26">
        <v>0</v>
      </c>
      <c r="N35" s="26">
        <v>0</v>
      </c>
      <c r="O35" s="26">
        <v>0</v>
      </c>
      <c r="P35" s="27">
        <f t="shared" si="5"/>
        <v>0</v>
      </c>
      <c r="Q35" s="19"/>
    </row>
    <row r="36" spans="1:17" x14ac:dyDescent="0.25">
      <c r="A36" s="59"/>
      <c r="B36" s="19"/>
      <c r="C36" s="64" t="str">
        <f>IF(B36="","",VLOOKUP(B36,Feuil1!$B$2:$C$103,2,0))</f>
        <v/>
      </c>
      <c r="D36" s="19"/>
      <c r="E36" s="20"/>
      <c r="F36" s="15">
        <f t="shared" si="3"/>
        <v>0</v>
      </c>
      <c r="G36" s="23">
        <v>0</v>
      </c>
      <c r="H36" s="24">
        <v>0</v>
      </c>
      <c r="I36" s="24">
        <v>0</v>
      </c>
      <c r="J36" s="24">
        <v>0</v>
      </c>
      <c r="K36" s="30">
        <f t="shared" si="6"/>
        <v>0</v>
      </c>
      <c r="L36" s="26">
        <v>0</v>
      </c>
      <c r="M36" s="26">
        <v>0</v>
      </c>
      <c r="N36" s="26">
        <v>0</v>
      </c>
      <c r="O36" s="26">
        <v>0</v>
      </c>
      <c r="P36" s="27">
        <f t="shared" si="5"/>
        <v>0</v>
      </c>
      <c r="Q36" s="19"/>
    </row>
    <row r="37" spans="1:17" x14ac:dyDescent="0.25">
      <c r="A37" s="59"/>
      <c r="B37" s="19"/>
      <c r="C37" s="64" t="str">
        <f>IF(B37="","",VLOOKUP(B37,Feuil1!$B$2:$C$103,2,0))</f>
        <v/>
      </c>
      <c r="D37" s="19"/>
      <c r="E37" s="20"/>
      <c r="F37" s="15">
        <f t="shared" si="3"/>
        <v>0</v>
      </c>
      <c r="G37" s="23">
        <v>0</v>
      </c>
      <c r="H37" s="24">
        <v>0</v>
      </c>
      <c r="I37" s="24">
        <v>0</v>
      </c>
      <c r="J37" s="24">
        <v>0</v>
      </c>
      <c r="K37" s="30">
        <f t="shared" si="6"/>
        <v>0</v>
      </c>
      <c r="L37" s="26">
        <v>0</v>
      </c>
      <c r="M37" s="26">
        <v>0</v>
      </c>
      <c r="N37" s="26">
        <v>0</v>
      </c>
      <c r="O37" s="26">
        <v>0</v>
      </c>
      <c r="P37" s="27">
        <f t="shared" si="5"/>
        <v>0</v>
      </c>
      <c r="Q37" s="19"/>
    </row>
    <row r="38" spans="1:17" x14ac:dyDescent="0.25">
      <c r="A38" s="59"/>
      <c r="B38" s="19"/>
      <c r="C38" s="64" t="str">
        <f>IF(B38="","",VLOOKUP(B38,Feuil1!$B$2:$C$103,2,0))</f>
        <v/>
      </c>
      <c r="D38" s="19"/>
      <c r="E38" s="20"/>
      <c r="F38" s="15">
        <f t="shared" si="3"/>
        <v>0</v>
      </c>
      <c r="G38" s="23">
        <v>0</v>
      </c>
      <c r="H38" s="24">
        <v>0</v>
      </c>
      <c r="I38" s="24">
        <v>0</v>
      </c>
      <c r="J38" s="24">
        <v>0</v>
      </c>
      <c r="K38" s="30">
        <f t="shared" si="6"/>
        <v>0</v>
      </c>
      <c r="L38" s="26">
        <v>0</v>
      </c>
      <c r="M38" s="26">
        <v>0</v>
      </c>
      <c r="N38" s="26">
        <v>0</v>
      </c>
      <c r="O38" s="26">
        <v>0</v>
      </c>
      <c r="P38" s="27">
        <f t="shared" si="5"/>
        <v>0</v>
      </c>
      <c r="Q38" s="19"/>
    </row>
    <row r="39" spans="1:17" x14ac:dyDescent="0.25">
      <c r="A39" s="59"/>
      <c r="B39" s="19"/>
      <c r="C39" s="64" t="str">
        <f>IF(B39="","",VLOOKUP(B39,Feuil1!$B$2:$C$103,2,0))</f>
        <v/>
      </c>
      <c r="D39" s="19"/>
      <c r="E39" s="20"/>
      <c r="F39" s="15">
        <f t="shared" si="3"/>
        <v>0</v>
      </c>
      <c r="G39" s="23">
        <v>0</v>
      </c>
      <c r="H39" s="24">
        <v>0</v>
      </c>
      <c r="I39" s="24">
        <v>0</v>
      </c>
      <c r="J39" s="24">
        <v>0</v>
      </c>
      <c r="K39" s="30">
        <f t="shared" si="6"/>
        <v>0</v>
      </c>
      <c r="L39" s="26">
        <v>0</v>
      </c>
      <c r="M39" s="26">
        <v>0</v>
      </c>
      <c r="N39" s="26">
        <v>0</v>
      </c>
      <c r="O39" s="26">
        <v>0</v>
      </c>
      <c r="P39" s="27">
        <f t="shared" si="5"/>
        <v>0</v>
      </c>
      <c r="Q39" s="19"/>
    </row>
    <row r="40" spans="1:17" x14ac:dyDescent="0.25">
      <c r="A40" s="59"/>
      <c r="B40" s="19"/>
      <c r="C40" s="64" t="str">
        <f>IF(B40="","",VLOOKUP(B40,Feuil1!$B$2:$C$103,2,0))</f>
        <v/>
      </c>
      <c r="D40" s="19"/>
      <c r="E40" s="20"/>
      <c r="F40" s="15">
        <f t="shared" si="3"/>
        <v>0</v>
      </c>
      <c r="G40" s="23">
        <v>0</v>
      </c>
      <c r="H40" s="24">
        <v>0</v>
      </c>
      <c r="I40" s="24">
        <v>0</v>
      </c>
      <c r="J40" s="24">
        <v>0</v>
      </c>
      <c r="K40" s="30">
        <f t="shared" si="6"/>
        <v>0</v>
      </c>
      <c r="L40" s="26">
        <v>0</v>
      </c>
      <c r="M40" s="26">
        <v>0</v>
      </c>
      <c r="N40" s="26">
        <v>0</v>
      </c>
      <c r="O40" s="26">
        <v>0</v>
      </c>
      <c r="P40" s="27">
        <f t="shared" si="5"/>
        <v>0</v>
      </c>
      <c r="Q40" s="19"/>
    </row>
    <row r="41" spans="1:17" x14ac:dyDescent="0.25">
      <c r="A41" s="59"/>
      <c r="B41" s="19"/>
      <c r="C41" s="64" t="str">
        <f>IF(B41="","",VLOOKUP(B41,Feuil1!$B$2:$C$103,2,0))</f>
        <v/>
      </c>
      <c r="D41" s="19"/>
      <c r="E41" s="20"/>
      <c r="F41" s="15">
        <f t="shared" si="3"/>
        <v>0</v>
      </c>
      <c r="G41" s="23">
        <v>0</v>
      </c>
      <c r="H41" s="24">
        <v>0</v>
      </c>
      <c r="I41" s="24">
        <v>0</v>
      </c>
      <c r="J41" s="24">
        <v>0</v>
      </c>
      <c r="K41" s="30">
        <f t="shared" si="6"/>
        <v>0</v>
      </c>
      <c r="L41" s="26">
        <v>0</v>
      </c>
      <c r="M41" s="26">
        <v>0</v>
      </c>
      <c r="N41" s="26">
        <v>0</v>
      </c>
      <c r="O41" s="26">
        <v>0</v>
      </c>
      <c r="P41" s="27">
        <f t="shared" si="5"/>
        <v>0</v>
      </c>
      <c r="Q41" s="19"/>
    </row>
    <row r="42" spans="1:17" x14ac:dyDescent="0.25">
      <c r="A42" s="59"/>
      <c r="B42" s="19"/>
      <c r="C42" s="64" t="str">
        <f>IF(B42="","",VLOOKUP(B42,Feuil1!$B$2:$C$103,2,0))</f>
        <v/>
      </c>
      <c r="D42" s="19"/>
      <c r="E42" s="20"/>
      <c r="F42" s="15">
        <f t="shared" si="3"/>
        <v>0</v>
      </c>
      <c r="G42" s="23">
        <v>0</v>
      </c>
      <c r="H42" s="24">
        <v>0</v>
      </c>
      <c r="I42" s="24">
        <v>0</v>
      </c>
      <c r="J42" s="24">
        <v>0</v>
      </c>
      <c r="K42" s="30">
        <f t="shared" si="6"/>
        <v>0</v>
      </c>
      <c r="L42" s="26">
        <v>0</v>
      </c>
      <c r="M42" s="26">
        <v>0</v>
      </c>
      <c r="N42" s="26">
        <v>0</v>
      </c>
      <c r="O42" s="26">
        <v>0</v>
      </c>
      <c r="P42" s="27">
        <f t="shared" si="5"/>
        <v>0</v>
      </c>
      <c r="Q42" s="19"/>
    </row>
    <row r="43" spans="1:17" x14ac:dyDescent="0.25">
      <c r="A43" s="59"/>
      <c r="B43" s="19"/>
      <c r="C43" s="64" t="str">
        <f>IF(B43="","",VLOOKUP(B43,Feuil1!$B$2:$C$103,2,0))</f>
        <v/>
      </c>
      <c r="D43" s="19"/>
      <c r="E43" s="20"/>
      <c r="F43" s="15">
        <f t="shared" si="3"/>
        <v>0</v>
      </c>
      <c r="G43" s="23">
        <v>0</v>
      </c>
      <c r="H43" s="24">
        <v>0</v>
      </c>
      <c r="I43" s="24">
        <v>0</v>
      </c>
      <c r="J43" s="24">
        <v>0</v>
      </c>
      <c r="K43" s="30">
        <f t="shared" si="6"/>
        <v>0</v>
      </c>
      <c r="L43" s="26">
        <v>0</v>
      </c>
      <c r="M43" s="26">
        <v>0</v>
      </c>
      <c r="N43" s="26">
        <v>0</v>
      </c>
      <c r="O43" s="26">
        <v>0</v>
      </c>
      <c r="P43" s="27">
        <f t="shared" si="5"/>
        <v>0</v>
      </c>
      <c r="Q43" s="19"/>
    </row>
    <row r="44" spans="1:17" x14ac:dyDescent="0.25">
      <c r="A44" s="59"/>
      <c r="B44" s="19"/>
      <c r="C44" s="64" t="str">
        <f>IF(B44="","",VLOOKUP(B44,Feuil1!$B$2:$C$103,2,0))</f>
        <v/>
      </c>
      <c r="D44" s="19"/>
      <c r="E44" s="20"/>
      <c r="F44" s="15">
        <f t="shared" si="3"/>
        <v>0</v>
      </c>
      <c r="G44" s="23">
        <v>0</v>
      </c>
      <c r="H44" s="24">
        <v>0</v>
      </c>
      <c r="I44" s="24">
        <v>0</v>
      </c>
      <c r="J44" s="24">
        <v>0</v>
      </c>
      <c r="K44" s="30">
        <f t="shared" si="6"/>
        <v>0</v>
      </c>
      <c r="L44" s="26">
        <v>0</v>
      </c>
      <c r="M44" s="26">
        <v>0</v>
      </c>
      <c r="N44" s="26">
        <v>0</v>
      </c>
      <c r="O44" s="26">
        <v>0</v>
      </c>
      <c r="P44" s="27">
        <f t="shared" si="5"/>
        <v>0</v>
      </c>
      <c r="Q44" s="19"/>
    </row>
    <row r="45" spans="1:17" x14ac:dyDescent="0.25">
      <c r="A45" s="59"/>
      <c r="B45" s="19"/>
      <c r="C45" s="64" t="str">
        <f>IF(B45="","",VLOOKUP(B45,Feuil1!$B$2:$C$103,2,0))</f>
        <v/>
      </c>
      <c r="D45" s="19"/>
      <c r="E45" s="20"/>
      <c r="F45" s="15">
        <f t="shared" si="3"/>
        <v>0</v>
      </c>
      <c r="G45" s="23">
        <v>0</v>
      </c>
      <c r="H45" s="24">
        <v>0</v>
      </c>
      <c r="I45" s="24">
        <v>0</v>
      </c>
      <c r="J45" s="24">
        <v>0</v>
      </c>
      <c r="K45" s="30">
        <f t="shared" si="6"/>
        <v>0</v>
      </c>
      <c r="L45" s="26">
        <v>0</v>
      </c>
      <c r="M45" s="26">
        <v>0</v>
      </c>
      <c r="N45" s="26">
        <v>0</v>
      </c>
      <c r="O45" s="26">
        <v>0</v>
      </c>
      <c r="P45" s="27">
        <f t="shared" si="5"/>
        <v>0</v>
      </c>
      <c r="Q45" s="19"/>
    </row>
    <row r="46" spans="1:17" x14ac:dyDescent="0.25">
      <c r="A46" s="59"/>
      <c r="B46" s="19"/>
      <c r="C46" s="64" t="str">
        <f>IF(B46="","",VLOOKUP(B46,Feuil1!$B$2:$C$103,2,0))</f>
        <v/>
      </c>
      <c r="D46" s="19"/>
      <c r="E46" s="20"/>
      <c r="F46" s="15">
        <f t="shared" si="3"/>
        <v>0</v>
      </c>
      <c r="G46" s="23">
        <v>0</v>
      </c>
      <c r="H46" s="24">
        <v>0</v>
      </c>
      <c r="I46" s="24">
        <v>0</v>
      </c>
      <c r="J46" s="24">
        <v>0</v>
      </c>
      <c r="K46" s="30">
        <f t="shared" si="6"/>
        <v>0</v>
      </c>
      <c r="L46" s="26">
        <v>0</v>
      </c>
      <c r="M46" s="26">
        <v>0</v>
      </c>
      <c r="N46" s="26">
        <v>0</v>
      </c>
      <c r="O46" s="26">
        <v>0</v>
      </c>
      <c r="P46" s="27">
        <f t="shared" si="5"/>
        <v>0</v>
      </c>
      <c r="Q46" s="19"/>
    </row>
    <row r="47" spans="1:17" x14ac:dyDescent="0.25">
      <c r="A47" s="59"/>
      <c r="B47" s="19"/>
      <c r="C47" s="64" t="str">
        <f>IF(B47="","",VLOOKUP(B47,Feuil1!$B$2:$C$103,2,0))</f>
        <v/>
      </c>
      <c r="D47" s="19"/>
      <c r="E47" s="20"/>
      <c r="F47" s="15">
        <f t="shared" si="3"/>
        <v>0</v>
      </c>
      <c r="G47" s="23">
        <v>0</v>
      </c>
      <c r="H47" s="24">
        <v>0</v>
      </c>
      <c r="I47" s="24">
        <v>0</v>
      </c>
      <c r="J47" s="24">
        <v>0</v>
      </c>
      <c r="K47" s="30">
        <f t="shared" si="6"/>
        <v>0</v>
      </c>
      <c r="L47" s="26">
        <v>0</v>
      </c>
      <c r="M47" s="26">
        <v>0</v>
      </c>
      <c r="N47" s="26">
        <v>0</v>
      </c>
      <c r="O47" s="26">
        <v>0</v>
      </c>
      <c r="P47" s="27">
        <f t="shared" si="5"/>
        <v>0</v>
      </c>
      <c r="Q47" s="19"/>
    </row>
    <row r="48" spans="1:17" x14ac:dyDescent="0.25">
      <c r="A48" s="59"/>
      <c r="B48" s="19"/>
      <c r="C48" s="64" t="str">
        <f>IF(B48="","",VLOOKUP(B48,Feuil1!$B$2:$C$103,2,0))</f>
        <v/>
      </c>
      <c r="D48" s="19"/>
      <c r="E48" s="20"/>
      <c r="F48" s="15">
        <f t="shared" si="3"/>
        <v>0</v>
      </c>
      <c r="G48" s="23">
        <v>0</v>
      </c>
      <c r="H48" s="24">
        <v>0</v>
      </c>
      <c r="I48" s="24">
        <v>0</v>
      </c>
      <c r="J48" s="24">
        <v>0</v>
      </c>
      <c r="K48" s="30">
        <f t="shared" si="6"/>
        <v>0</v>
      </c>
      <c r="L48" s="26">
        <v>0</v>
      </c>
      <c r="M48" s="26">
        <v>0</v>
      </c>
      <c r="N48" s="26">
        <v>0</v>
      </c>
      <c r="O48" s="26">
        <v>0</v>
      </c>
      <c r="P48" s="27">
        <f t="shared" si="5"/>
        <v>0</v>
      </c>
      <c r="Q48" s="19"/>
    </row>
    <row r="49" spans="1:17" x14ac:dyDescent="0.25">
      <c r="A49" s="59"/>
      <c r="B49" s="19"/>
      <c r="C49" s="64" t="str">
        <f>IF(B49="","",VLOOKUP(B49,Feuil1!$B$2:$C$103,2,0))</f>
        <v/>
      </c>
      <c r="D49" s="19"/>
      <c r="E49" s="20"/>
      <c r="F49" s="15">
        <f t="shared" si="3"/>
        <v>0</v>
      </c>
      <c r="G49" s="23">
        <v>0</v>
      </c>
      <c r="H49" s="24">
        <v>0</v>
      </c>
      <c r="I49" s="24">
        <v>0</v>
      </c>
      <c r="J49" s="24">
        <v>0</v>
      </c>
      <c r="K49" s="30">
        <f t="shared" si="6"/>
        <v>0</v>
      </c>
      <c r="L49" s="26">
        <v>0</v>
      </c>
      <c r="M49" s="26">
        <v>0</v>
      </c>
      <c r="N49" s="26">
        <v>0</v>
      </c>
      <c r="O49" s="26">
        <v>0</v>
      </c>
      <c r="P49" s="27">
        <f t="shared" si="5"/>
        <v>0</v>
      </c>
      <c r="Q49" s="19"/>
    </row>
    <row r="50" spans="1:17" x14ac:dyDescent="0.25">
      <c r="A50" s="59"/>
      <c r="B50" s="19"/>
      <c r="C50" s="64" t="str">
        <f>IF(B50="","",VLOOKUP(B50,Feuil1!$B$2:$C$103,2,0))</f>
        <v/>
      </c>
      <c r="D50" s="19"/>
      <c r="E50" s="20"/>
      <c r="F50" s="15">
        <f t="shared" si="3"/>
        <v>0</v>
      </c>
      <c r="G50" s="23">
        <v>0</v>
      </c>
      <c r="H50" s="24">
        <v>0</v>
      </c>
      <c r="I50" s="24">
        <v>0</v>
      </c>
      <c r="J50" s="24">
        <v>0</v>
      </c>
      <c r="K50" s="30">
        <f t="shared" si="6"/>
        <v>0</v>
      </c>
      <c r="L50" s="26">
        <v>0</v>
      </c>
      <c r="M50" s="26">
        <v>0</v>
      </c>
      <c r="N50" s="26">
        <v>0</v>
      </c>
      <c r="O50" s="26">
        <v>0</v>
      </c>
      <c r="P50" s="27">
        <f t="shared" si="5"/>
        <v>0</v>
      </c>
      <c r="Q50" s="19"/>
    </row>
    <row r="51" spans="1:17" x14ac:dyDescent="0.25">
      <c r="A51" s="59"/>
      <c r="B51" s="19"/>
      <c r="C51" s="64" t="str">
        <f>IF(B51="","",VLOOKUP(B51,Feuil1!$B$2:$C$103,2,0))</f>
        <v/>
      </c>
      <c r="D51" s="19"/>
      <c r="E51" s="20"/>
      <c r="F51" s="15">
        <f t="shared" si="3"/>
        <v>0</v>
      </c>
      <c r="G51" s="23">
        <v>0</v>
      </c>
      <c r="H51" s="24">
        <v>0</v>
      </c>
      <c r="I51" s="24">
        <v>0</v>
      </c>
      <c r="J51" s="24">
        <v>0</v>
      </c>
      <c r="K51" s="30">
        <f t="shared" si="6"/>
        <v>0</v>
      </c>
      <c r="L51" s="26">
        <v>0</v>
      </c>
      <c r="M51" s="26">
        <v>0</v>
      </c>
      <c r="N51" s="26">
        <v>0</v>
      </c>
      <c r="O51" s="26">
        <v>0</v>
      </c>
      <c r="P51" s="27">
        <f t="shared" si="5"/>
        <v>0</v>
      </c>
      <c r="Q51" s="19"/>
    </row>
    <row r="52" spans="1:17" x14ac:dyDescent="0.25">
      <c r="A52" s="59"/>
      <c r="B52" s="19"/>
      <c r="C52" s="64" t="str">
        <f>IF(B52="","",VLOOKUP(B52,Feuil1!$B$2:$C$103,2,0))</f>
        <v/>
      </c>
      <c r="D52" s="19"/>
      <c r="E52" s="20"/>
      <c r="F52" s="15">
        <f t="shared" si="3"/>
        <v>0</v>
      </c>
      <c r="G52" s="23">
        <v>0</v>
      </c>
      <c r="H52" s="24">
        <v>0</v>
      </c>
      <c r="I52" s="24">
        <v>0</v>
      </c>
      <c r="J52" s="24">
        <v>0</v>
      </c>
      <c r="K52" s="30">
        <f t="shared" si="6"/>
        <v>0</v>
      </c>
      <c r="L52" s="26">
        <v>0</v>
      </c>
      <c r="M52" s="26">
        <v>0</v>
      </c>
      <c r="N52" s="26">
        <v>0</v>
      </c>
      <c r="O52" s="26">
        <v>0</v>
      </c>
      <c r="P52" s="27">
        <f t="shared" si="5"/>
        <v>0</v>
      </c>
      <c r="Q52" s="19"/>
    </row>
    <row r="53" spans="1:17" x14ac:dyDescent="0.25">
      <c r="A53" s="59"/>
      <c r="B53" s="19"/>
      <c r="C53" s="64" t="str">
        <f>IF(B53="","",VLOOKUP(B53,Feuil1!$B$2:$C$103,2,0))</f>
        <v/>
      </c>
      <c r="D53" s="19"/>
      <c r="E53" s="20"/>
      <c r="F53" s="15">
        <f t="shared" si="3"/>
        <v>0</v>
      </c>
      <c r="G53" s="23">
        <v>0</v>
      </c>
      <c r="H53" s="24">
        <v>0</v>
      </c>
      <c r="I53" s="24">
        <v>0</v>
      </c>
      <c r="J53" s="24">
        <v>0</v>
      </c>
      <c r="K53" s="30">
        <f t="shared" si="6"/>
        <v>0</v>
      </c>
      <c r="L53" s="26">
        <v>0</v>
      </c>
      <c r="M53" s="26">
        <v>0</v>
      </c>
      <c r="N53" s="26">
        <v>0</v>
      </c>
      <c r="O53" s="26">
        <v>0</v>
      </c>
      <c r="P53" s="27">
        <f t="shared" si="5"/>
        <v>0</v>
      </c>
      <c r="Q53" s="19"/>
    </row>
    <row r="54" spans="1:17" x14ac:dyDescent="0.25">
      <c r="A54" s="59"/>
      <c r="B54" s="19"/>
      <c r="C54" s="64" t="str">
        <f>IF(B54="","",VLOOKUP(B54,Feuil1!$B$2:$C$103,2,0))</f>
        <v/>
      </c>
      <c r="D54" s="19"/>
      <c r="E54" s="20"/>
      <c r="F54" s="15">
        <f t="shared" si="3"/>
        <v>0</v>
      </c>
      <c r="G54" s="23">
        <v>0</v>
      </c>
      <c r="H54" s="24">
        <v>0</v>
      </c>
      <c r="I54" s="24">
        <v>0</v>
      </c>
      <c r="J54" s="24">
        <v>0</v>
      </c>
      <c r="K54" s="30">
        <f t="shared" si="6"/>
        <v>0</v>
      </c>
      <c r="L54" s="26">
        <v>0</v>
      </c>
      <c r="M54" s="26">
        <v>0</v>
      </c>
      <c r="N54" s="26">
        <v>0</v>
      </c>
      <c r="O54" s="26">
        <v>0</v>
      </c>
      <c r="P54" s="27">
        <f t="shared" si="5"/>
        <v>0</v>
      </c>
      <c r="Q54" s="19"/>
    </row>
    <row r="55" spans="1:17" x14ac:dyDescent="0.25">
      <c r="A55" s="59"/>
      <c r="B55" s="19"/>
      <c r="C55" s="64" t="str">
        <f>IF(B55="","",VLOOKUP(B55,Feuil1!$B$2:$C$103,2,0))</f>
        <v/>
      </c>
      <c r="D55" s="19"/>
      <c r="E55" s="20"/>
      <c r="F55" s="15">
        <f t="shared" si="3"/>
        <v>0</v>
      </c>
      <c r="G55" s="23">
        <v>0</v>
      </c>
      <c r="H55" s="24">
        <v>0</v>
      </c>
      <c r="I55" s="24">
        <v>0</v>
      </c>
      <c r="J55" s="24">
        <v>0</v>
      </c>
      <c r="K55" s="30">
        <f t="shared" si="6"/>
        <v>0</v>
      </c>
      <c r="L55" s="26">
        <v>0</v>
      </c>
      <c r="M55" s="26">
        <v>0</v>
      </c>
      <c r="N55" s="26">
        <v>0</v>
      </c>
      <c r="O55" s="26">
        <v>0</v>
      </c>
      <c r="P55" s="27">
        <f t="shared" si="5"/>
        <v>0</v>
      </c>
      <c r="Q55" s="19"/>
    </row>
    <row r="56" spans="1:17" x14ac:dyDescent="0.25">
      <c r="A56" s="59"/>
      <c r="B56" s="19"/>
      <c r="C56" s="64" t="str">
        <f>IF(B56="","",VLOOKUP(B56,Feuil1!$B$2:$C$103,2,0))</f>
        <v/>
      </c>
      <c r="D56" s="19"/>
      <c r="E56" s="20"/>
      <c r="F56" s="15">
        <f t="shared" si="3"/>
        <v>0</v>
      </c>
      <c r="G56" s="23">
        <v>0</v>
      </c>
      <c r="H56" s="24">
        <v>0</v>
      </c>
      <c r="I56" s="24">
        <v>0</v>
      </c>
      <c r="J56" s="24">
        <v>0</v>
      </c>
      <c r="K56" s="30">
        <f t="shared" si="6"/>
        <v>0</v>
      </c>
      <c r="L56" s="26">
        <v>0</v>
      </c>
      <c r="M56" s="26">
        <v>0</v>
      </c>
      <c r="N56" s="26">
        <v>0</v>
      </c>
      <c r="O56" s="26">
        <v>0</v>
      </c>
      <c r="P56" s="27">
        <f t="shared" si="5"/>
        <v>0</v>
      </c>
      <c r="Q56" s="19"/>
    </row>
    <row r="57" spans="1:17" x14ac:dyDescent="0.25">
      <c r="A57" s="59"/>
      <c r="B57" s="19"/>
      <c r="C57" s="64" t="str">
        <f>IF(B57="","",VLOOKUP(B57,Feuil1!$B$2:$C$103,2,0))</f>
        <v/>
      </c>
      <c r="D57" s="19"/>
      <c r="E57" s="20"/>
      <c r="F57" s="15">
        <f t="shared" si="3"/>
        <v>0</v>
      </c>
      <c r="G57" s="23">
        <v>0</v>
      </c>
      <c r="H57" s="24">
        <v>0</v>
      </c>
      <c r="I57" s="24">
        <v>0</v>
      </c>
      <c r="J57" s="24">
        <v>0</v>
      </c>
      <c r="K57" s="30">
        <f t="shared" si="6"/>
        <v>0</v>
      </c>
      <c r="L57" s="26">
        <v>0</v>
      </c>
      <c r="M57" s="26">
        <v>0</v>
      </c>
      <c r="N57" s="26">
        <v>0</v>
      </c>
      <c r="O57" s="26">
        <v>0</v>
      </c>
      <c r="P57" s="27">
        <f t="shared" si="5"/>
        <v>0</v>
      </c>
      <c r="Q57" s="19"/>
    </row>
    <row r="58" spans="1:17" x14ac:dyDescent="0.25">
      <c r="A58" s="59"/>
      <c r="B58" s="19"/>
      <c r="C58" s="64" t="str">
        <f>IF(B58="","",VLOOKUP(B58,Feuil1!$B$2:$C$103,2,0))</f>
        <v/>
      </c>
      <c r="D58" s="19"/>
      <c r="E58" s="20"/>
      <c r="F58" s="15">
        <f t="shared" si="3"/>
        <v>0</v>
      </c>
      <c r="G58" s="23">
        <v>0</v>
      </c>
      <c r="H58" s="24">
        <v>0</v>
      </c>
      <c r="I58" s="24">
        <v>0</v>
      </c>
      <c r="J58" s="24">
        <v>0</v>
      </c>
      <c r="K58" s="30">
        <f t="shared" si="6"/>
        <v>0</v>
      </c>
      <c r="L58" s="26">
        <v>0</v>
      </c>
      <c r="M58" s="26">
        <v>0</v>
      </c>
      <c r="N58" s="26">
        <v>0</v>
      </c>
      <c r="O58" s="26">
        <v>0</v>
      </c>
      <c r="P58" s="27">
        <f t="shared" si="5"/>
        <v>0</v>
      </c>
      <c r="Q58" s="19"/>
    </row>
    <row r="59" spans="1:17" x14ac:dyDescent="0.25">
      <c r="A59" s="59"/>
      <c r="B59" s="19"/>
      <c r="C59" s="64" t="str">
        <f>IF(B59="","",VLOOKUP(B59,Feuil1!$B$2:$C$103,2,0))</f>
        <v/>
      </c>
      <c r="D59" s="19"/>
      <c r="E59" s="20"/>
      <c r="F59" s="15">
        <f t="shared" si="3"/>
        <v>0</v>
      </c>
      <c r="G59" s="23">
        <v>0</v>
      </c>
      <c r="H59" s="24">
        <v>0</v>
      </c>
      <c r="I59" s="24">
        <v>0</v>
      </c>
      <c r="J59" s="24">
        <v>0</v>
      </c>
      <c r="K59" s="30">
        <f t="shared" si="6"/>
        <v>0</v>
      </c>
      <c r="L59" s="26">
        <v>0</v>
      </c>
      <c r="M59" s="26">
        <v>0</v>
      </c>
      <c r="N59" s="26">
        <v>0</v>
      </c>
      <c r="O59" s="26">
        <v>0</v>
      </c>
      <c r="P59" s="27">
        <f t="shared" si="5"/>
        <v>0</v>
      </c>
      <c r="Q59" s="19"/>
    </row>
    <row r="60" spans="1:17" x14ac:dyDescent="0.25">
      <c r="A60" s="59"/>
      <c r="B60" s="19"/>
      <c r="C60" s="64" t="str">
        <f>IF(B60="","",VLOOKUP(B60,Feuil1!$B$2:$C$103,2,0))</f>
        <v/>
      </c>
      <c r="D60" s="19"/>
      <c r="E60" s="20"/>
      <c r="F60" s="15">
        <f t="shared" si="3"/>
        <v>0</v>
      </c>
      <c r="G60" s="23">
        <v>0</v>
      </c>
      <c r="H60" s="24">
        <v>0</v>
      </c>
      <c r="I60" s="24">
        <v>0</v>
      </c>
      <c r="J60" s="24">
        <v>0</v>
      </c>
      <c r="K60" s="30">
        <f t="shared" si="6"/>
        <v>0</v>
      </c>
      <c r="L60" s="26">
        <v>0</v>
      </c>
      <c r="M60" s="26">
        <v>0</v>
      </c>
      <c r="N60" s="26">
        <v>0</v>
      </c>
      <c r="O60" s="26">
        <v>0</v>
      </c>
      <c r="P60" s="27">
        <f t="shared" si="5"/>
        <v>0</v>
      </c>
      <c r="Q60" s="19"/>
    </row>
    <row r="61" spans="1:17" x14ac:dyDescent="0.25">
      <c r="A61" s="59"/>
      <c r="B61" s="19"/>
      <c r="C61" s="64" t="str">
        <f>IF(B61="","",VLOOKUP(B61,Feuil1!$B$2:$C$103,2,0))</f>
        <v/>
      </c>
      <c r="D61" s="19"/>
      <c r="E61" s="20"/>
      <c r="F61" s="15">
        <f t="shared" si="3"/>
        <v>0</v>
      </c>
      <c r="G61" s="23">
        <v>0</v>
      </c>
      <c r="H61" s="24">
        <v>0</v>
      </c>
      <c r="I61" s="24">
        <v>0</v>
      </c>
      <c r="J61" s="24">
        <v>0</v>
      </c>
      <c r="K61" s="30">
        <f t="shared" si="6"/>
        <v>0</v>
      </c>
      <c r="L61" s="26">
        <v>0</v>
      </c>
      <c r="M61" s="26">
        <v>0</v>
      </c>
      <c r="N61" s="26">
        <v>0</v>
      </c>
      <c r="O61" s="26">
        <v>0</v>
      </c>
      <c r="P61" s="27">
        <f t="shared" si="5"/>
        <v>0</v>
      </c>
      <c r="Q61" s="19"/>
    </row>
    <row r="62" spans="1:17" x14ac:dyDescent="0.25">
      <c r="A62" s="59"/>
      <c r="B62" s="19"/>
      <c r="C62" s="64" t="str">
        <f>IF(B62="","",VLOOKUP(B62,Feuil1!$B$2:$C$103,2,0))</f>
        <v/>
      </c>
      <c r="D62" s="19"/>
      <c r="E62" s="20"/>
      <c r="F62" s="15">
        <f t="shared" si="3"/>
        <v>0</v>
      </c>
      <c r="G62" s="23">
        <v>0</v>
      </c>
      <c r="H62" s="24">
        <v>0</v>
      </c>
      <c r="I62" s="24">
        <v>0</v>
      </c>
      <c r="J62" s="24">
        <v>0</v>
      </c>
      <c r="K62" s="30">
        <f t="shared" si="6"/>
        <v>0</v>
      </c>
      <c r="L62" s="26">
        <v>0</v>
      </c>
      <c r="M62" s="26">
        <v>0</v>
      </c>
      <c r="N62" s="26">
        <v>0</v>
      </c>
      <c r="O62" s="26">
        <v>0</v>
      </c>
      <c r="P62" s="27">
        <f t="shared" si="5"/>
        <v>0</v>
      </c>
      <c r="Q62" s="19"/>
    </row>
    <row r="63" spans="1:17" x14ac:dyDescent="0.25">
      <c r="A63" s="59"/>
      <c r="B63" s="19"/>
      <c r="C63" s="64" t="str">
        <f>IF(B63="","",VLOOKUP(B63,Feuil1!$B$2:$C$103,2,0))</f>
        <v/>
      </c>
      <c r="D63" s="19"/>
      <c r="E63" s="20"/>
      <c r="F63" s="15">
        <f t="shared" si="3"/>
        <v>0</v>
      </c>
      <c r="G63" s="23">
        <v>0</v>
      </c>
      <c r="H63" s="24">
        <v>0</v>
      </c>
      <c r="I63" s="24">
        <v>0</v>
      </c>
      <c r="J63" s="24">
        <v>0</v>
      </c>
      <c r="K63" s="30">
        <f t="shared" si="6"/>
        <v>0</v>
      </c>
      <c r="L63" s="26">
        <v>0</v>
      </c>
      <c r="M63" s="26">
        <v>0</v>
      </c>
      <c r="N63" s="26">
        <v>0</v>
      </c>
      <c r="O63" s="26">
        <v>0</v>
      </c>
      <c r="P63" s="27">
        <f t="shared" si="5"/>
        <v>0</v>
      </c>
      <c r="Q63" s="19"/>
    </row>
    <row r="64" spans="1:17" x14ac:dyDescent="0.25">
      <c r="A64" s="59"/>
      <c r="B64" s="19"/>
      <c r="C64" s="64" t="str">
        <f>IF(B64="","",VLOOKUP(B64,Feuil1!$B$2:$C$103,2,0))</f>
        <v/>
      </c>
      <c r="D64" s="19"/>
      <c r="E64" s="20"/>
      <c r="F64" s="15">
        <f t="shared" si="3"/>
        <v>0</v>
      </c>
      <c r="G64" s="23">
        <v>0</v>
      </c>
      <c r="H64" s="24">
        <v>0</v>
      </c>
      <c r="I64" s="24">
        <v>0</v>
      </c>
      <c r="J64" s="24">
        <v>0</v>
      </c>
      <c r="K64" s="30">
        <f t="shared" si="6"/>
        <v>0</v>
      </c>
      <c r="L64" s="26">
        <v>0</v>
      </c>
      <c r="M64" s="26">
        <v>0</v>
      </c>
      <c r="N64" s="26">
        <v>0</v>
      </c>
      <c r="O64" s="26">
        <v>0</v>
      </c>
      <c r="P64" s="27">
        <f t="shared" si="5"/>
        <v>0</v>
      </c>
      <c r="Q64" s="19"/>
    </row>
    <row r="65" spans="1:17" x14ac:dyDescent="0.25">
      <c r="A65" s="59"/>
      <c r="B65" s="19"/>
      <c r="C65" s="64" t="str">
        <f>IF(B65="","",VLOOKUP(B65,Feuil1!$B$2:$C$103,2,0))</f>
        <v/>
      </c>
      <c r="D65" s="19"/>
      <c r="E65" s="20"/>
      <c r="F65" s="15">
        <f t="shared" si="3"/>
        <v>0</v>
      </c>
      <c r="G65" s="23">
        <v>0</v>
      </c>
      <c r="H65" s="24">
        <v>0</v>
      </c>
      <c r="I65" s="24">
        <v>0</v>
      </c>
      <c r="J65" s="24">
        <v>0</v>
      </c>
      <c r="K65" s="30">
        <f t="shared" si="6"/>
        <v>0</v>
      </c>
      <c r="L65" s="26">
        <v>0</v>
      </c>
      <c r="M65" s="26">
        <v>0</v>
      </c>
      <c r="N65" s="26">
        <v>0</v>
      </c>
      <c r="O65" s="26">
        <v>0</v>
      </c>
      <c r="P65" s="27">
        <f t="shared" si="5"/>
        <v>0</v>
      </c>
      <c r="Q65" s="19"/>
    </row>
    <row r="66" spans="1:17" x14ac:dyDescent="0.25">
      <c r="A66" s="59"/>
      <c r="B66" s="19"/>
      <c r="C66" s="64" t="str">
        <f>IF(B66="","",VLOOKUP(B66,Feuil1!$B$2:$C$103,2,0))</f>
        <v/>
      </c>
      <c r="D66" s="19"/>
      <c r="E66" s="20"/>
      <c r="F66" s="15">
        <f t="shared" si="3"/>
        <v>0</v>
      </c>
      <c r="G66" s="23">
        <v>0</v>
      </c>
      <c r="H66" s="24">
        <v>0</v>
      </c>
      <c r="I66" s="24">
        <v>0</v>
      </c>
      <c r="J66" s="24">
        <v>0</v>
      </c>
      <c r="K66" s="30">
        <f t="shared" si="6"/>
        <v>0</v>
      </c>
      <c r="L66" s="26">
        <v>0</v>
      </c>
      <c r="M66" s="26">
        <v>0</v>
      </c>
      <c r="N66" s="26">
        <v>0</v>
      </c>
      <c r="O66" s="26">
        <v>0</v>
      </c>
      <c r="P66" s="27">
        <f t="shared" si="5"/>
        <v>0</v>
      </c>
      <c r="Q66" s="19"/>
    </row>
    <row r="67" spans="1:17" x14ac:dyDescent="0.25">
      <c r="A67" s="59"/>
      <c r="B67" s="19"/>
      <c r="C67" s="64" t="str">
        <f>IF(B67="","",VLOOKUP(B67,Feuil1!$B$2:$C$103,2,0))</f>
        <v/>
      </c>
      <c r="D67" s="19"/>
      <c r="E67" s="20"/>
      <c r="F67" s="15">
        <f t="shared" si="3"/>
        <v>0</v>
      </c>
      <c r="G67" s="23">
        <v>0</v>
      </c>
      <c r="H67" s="24">
        <v>0</v>
      </c>
      <c r="I67" s="24">
        <v>0</v>
      </c>
      <c r="J67" s="24">
        <v>0</v>
      </c>
      <c r="K67" s="30">
        <f t="shared" si="6"/>
        <v>0</v>
      </c>
      <c r="L67" s="26">
        <v>0</v>
      </c>
      <c r="M67" s="26">
        <v>0</v>
      </c>
      <c r="N67" s="26">
        <v>0</v>
      </c>
      <c r="O67" s="26">
        <v>0</v>
      </c>
      <c r="P67" s="27">
        <f t="shared" si="5"/>
        <v>0</v>
      </c>
      <c r="Q67" s="19"/>
    </row>
    <row r="68" spans="1:17" x14ac:dyDescent="0.25">
      <c r="A68" s="59"/>
      <c r="B68" s="19"/>
      <c r="C68" s="64" t="str">
        <f>IF(B68="","",VLOOKUP(B68,Feuil1!$B$2:$C$103,2,0))</f>
        <v/>
      </c>
      <c r="D68" s="19"/>
      <c r="E68" s="20"/>
      <c r="F68" s="15">
        <f t="shared" si="3"/>
        <v>0</v>
      </c>
      <c r="G68" s="23">
        <v>0</v>
      </c>
      <c r="H68" s="24">
        <v>0</v>
      </c>
      <c r="I68" s="24">
        <v>0</v>
      </c>
      <c r="J68" s="24">
        <v>0</v>
      </c>
      <c r="K68" s="30">
        <f t="shared" si="6"/>
        <v>0</v>
      </c>
      <c r="L68" s="26">
        <v>0</v>
      </c>
      <c r="M68" s="26">
        <v>0</v>
      </c>
      <c r="N68" s="26">
        <v>0</v>
      </c>
      <c r="O68" s="26">
        <v>0</v>
      </c>
      <c r="P68" s="27">
        <f t="shared" si="5"/>
        <v>0</v>
      </c>
      <c r="Q68" s="19"/>
    </row>
    <row r="69" spans="1:17" x14ac:dyDescent="0.25">
      <c r="A69" s="59"/>
      <c r="B69" s="19"/>
      <c r="C69" s="64" t="str">
        <f>IF(B69="","",VLOOKUP(B69,Feuil1!$B$2:$C$103,2,0))</f>
        <v/>
      </c>
      <c r="D69" s="19"/>
      <c r="E69" s="20"/>
      <c r="F69" s="15">
        <f t="shared" si="3"/>
        <v>0</v>
      </c>
      <c r="G69" s="23">
        <v>0</v>
      </c>
      <c r="H69" s="24">
        <v>0</v>
      </c>
      <c r="I69" s="24">
        <v>0</v>
      </c>
      <c r="J69" s="24">
        <v>0</v>
      </c>
      <c r="K69" s="30">
        <f t="shared" si="6"/>
        <v>0</v>
      </c>
      <c r="L69" s="26">
        <v>0</v>
      </c>
      <c r="M69" s="26">
        <v>0</v>
      </c>
      <c r="N69" s="26">
        <v>0</v>
      </c>
      <c r="O69" s="26">
        <v>0</v>
      </c>
      <c r="P69" s="27">
        <f t="shared" si="5"/>
        <v>0</v>
      </c>
      <c r="Q69" s="19"/>
    </row>
    <row r="70" spans="1:17" x14ac:dyDescent="0.25">
      <c r="A70" s="59"/>
      <c r="B70" s="19"/>
      <c r="C70" s="64" t="str">
        <f>IF(B70="","",VLOOKUP(B70,Feuil1!$B$2:$C$103,2,0))</f>
        <v/>
      </c>
      <c r="D70" s="19"/>
      <c r="E70" s="20"/>
      <c r="F70" s="15">
        <f t="shared" ref="F70:F99" si="7">E70</f>
        <v>0</v>
      </c>
      <c r="G70" s="23">
        <v>0</v>
      </c>
      <c r="H70" s="24">
        <v>0</v>
      </c>
      <c r="I70" s="24">
        <v>0</v>
      </c>
      <c r="J70" s="24">
        <v>0</v>
      </c>
      <c r="K70" s="30">
        <f t="shared" si="6"/>
        <v>0</v>
      </c>
      <c r="L70" s="26">
        <v>0</v>
      </c>
      <c r="M70" s="26">
        <v>0</v>
      </c>
      <c r="N70" s="26">
        <v>0</v>
      </c>
      <c r="O70" s="26">
        <v>0</v>
      </c>
      <c r="P70" s="27">
        <f t="shared" ref="P70:P99" si="8">SUM(L70:O70)</f>
        <v>0</v>
      </c>
      <c r="Q70" s="19"/>
    </row>
    <row r="71" spans="1:17" x14ac:dyDescent="0.25">
      <c r="A71" s="59"/>
      <c r="B71" s="19"/>
      <c r="C71" s="64" t="str">
        <f>IF(B71="","",VLOOKUP(B71,Feuil1!$B$2:$C$103,2,0))</f>
        <v/>
      </c>
      <c r="D71" s="19"/>
      <c r="E71" s="20"/>
      <c r="F71" s="15">
        <f t="shared" si="7"/>
        <v>0</v>
      </c>
      <c r="G71" s="23">
        <v>0</v>
      </c>
      <c r="H71" s="24">
        <v>0</v>
      </c>
      <c r="I71" s="24">
        <v>0</v>
      </c>
      <c r="J71" s="24">
        <v>0</v>
      </c>
      <c r="K71" s="30">
        <f t="shared" si="6"/>
        <v>0</v>
      </c>
      <c r="L71" s="26">
        <v>0</v>
      </c>
      <c r="M71" s="26">
        <v>0</v>
      </c>
      <c r="N71" s="26">
        <v>0</v>
      </c>
      <c r="O71" s="26">
        <v>0</v>
      </c>
      <c r="P71" s="27">
        <f t="shared" si="8"/>
        <v>0</v>
      </c>
      <c r="Q71" s="19"/>
    </row>
    <row r="72" spans="1:17" x14ac:dyDescent="0.25">
      <c r="A72" s="59"/>
      <c r="B72" s="19"/>
      <c r="C72" s="64" t="str">
        <f>IF(B72="","",VLOOKUP(B72,Feuil1!$B$2:$C$103,2,0))</f>
        <v/>
      </c>
      <c r="D72" s="19"/>
      <c r="E72" s="20"/>
      <c r="F72" s="15">
        <f t="shared" si="7"/>
        <v>0</v>
      </c>
      <c r="G72" s="23">
        <v>0</v>
      </c>
      <c r="H72" s="24">
        <v>0</v>
      </c>
      <c r="I72" s="24">
        <v>0</v>
      </c>
      <c r="J72" s="24">
        <v>0</v>
      </c>
      <c r="K72" s="30">
        <f t="shared" si="6"/>
        <v>0</v>
      </c>
      <c r="L72" s="26">
        <v>0</v>
      </c>
      <c r="M72" s="26">
        <v>0</v>
      </c>
      <c r="N72" s="26">
        <v>0</v>
      </c>
      <c r="O72" s="26">
        <v>0</v>
      </c>
      <c r="P72" s="27">
        <f t="shared" si="8"/>
        <v>0</v>
      </c>
      <c r="Q72" s="19"/>
    </row>
    <row r="73" spans="1:17" x14ac:dyDescent="0.25">
      <c r="A73" s="59"/>
      <c r="B73" s="19"/>
      <c r="C73" s="64" t="str">
        <f>IF(B73="","",VLOOKUP(B73,Feuil1!$B$2:$C$103,2,0))</f>
        <v/>
      </c>
      <c r="D73" s="19"/>
      <c r="E73" s="20"/>
      <c r="F73" s="15">
        <f t="shared" si="7"/>
        <v>0</v>
      </c>
      <c r="G73" s="23">
        <v>0</v>
      </c>
      <c r="H73" s="24">
        <v>0</v>
      </c>
      <c r="I73" s="24">
        <v>0</v>
      </c>
      <c r="J73" s="24">
        <v>0</v>
      </c>
      <c r="K73" s="30">
        <f t="shared" si="6"/>
        <v>0</v>
      </c>
      <c r="L73" s="26">
        <v>0</v>
      </c>
      <c r="M73" s="26">
        <v>0</v>
      </c>
      <c r="N73" s="26">
        <v>0</v>
      </c>
      <c r="O73" s="26">
        <v>0</v>
      </c>
      <c r="P73" s="27">
        <f t="shared" si="8"/>
        <v>0</v>
      </c>
      <c r="Q73" s="19"/>
    </row>
    <row r="74" spans="1:17" x14ac:dyDescent="0.25">
      <c r="A74" s="59"/>
      <c r="B74" s="19"/>
      <c r="C74" s="64" t="str">
        <f>IF(B74="","",VLOOKUP(B74,Feuil1!$B$2:$C$103,2,0))</f>
        <v/>
      </c>
      <c r="D74" s="19"/>
      <c r="E74" s="20"/>
      <c r="F74" s="15">
        <f t="shared" si="7"/>
        <v>0</v>
      </c>
      <c r="G74" s="23">
        <v>0</v>
      </c>
      <c r="H74" s="24">
        <v>0</v>
      </c>
      <c r="I74" s="24">
        <v>0</v>
      </c>
      <c r="J74" s="24">
        <v>0</v>
      </c>
      <c r="K74" s="30">
        <f t="shared" si="6"/>
        <v>0</v>
      </c>
      <c r="L74" s="26">
        <v>0</v>
      </c>
      <c r="M74" s="26">
        <v>0</v>
      </c>
      <c r="N74" s="26">
        <v>0</v>
      </c>
      <c r="O74" s="26">
        <v>0</v>
      </c>
      <c r="P74" s="27">
        <f t="shared" si="8"/>
        <v>0</v>
      </c>
      <c r="Q74" s="19"/>
    </row>
    <row r="75" spans="1:17" x14ac:dyDescent="0.25">
      <c r="A75" s="59"/>
      <c r="B75" s="19"/>
      <c r="C75" s="64" t="str">
        <f>IF(B75="","",VLOOKUP(B75,Feuil1!$B$2:$C$103,2,0))</f>
        <v/>
      </c>
      <c r="D75" s="19"/>
      <c r="E75" s="20"/>
      <c r="F75" s="15">
        <f t="shared" si="7"/>
        <v>0</v>
      </c>
      <c r="G75" s="23">
        <v>0</v>
      </c>
      <c r="H75" s="24">
        <v>0</v>
      </c>
      <c r="I75" s="24">
        <v>0</v>
      </c>
      <c r="J75" s="24">
        <v>0</v>
      </c>
      <c r="K75" s="30">
        <f t="shared" si="6"/>
        <v>0</v>
      </c>
      <c r="L75" s="26">
        <v>0</v>
      </c>
      <c r="M75" s="26">
        <v>0</v>
      </c>
      <c r="N75" s="26">
        <v>0</v>
      </c>
      <c r="O75" s="26">
        <v>0</v>
      </c>
      <c r="P75" s="27">
        <f t="shared" si="8"/>
        <v>0</v>
      </c>
      <c r="Q75" s="19"/>
    </row>
    <row r="76" spans="1:17" x14ac:dyDescent="0.25">
      <c r="A76" s="59"/>
      <c r="B76" s="19"/>
      <c r="C76" s="64" t="str">
        <f>IF(B76="","",VLOOKUP(B76,Feuil1!$B$2:$C$103,2,0))</f>
        <v/>
      </c>
      <c r="D76" s="19"/>
      <c r="E76" s="20"/>
      <c r="F76" s="15">
        <f t="shared" si="7"/>
        <v>0</v>
      </c>
      <c r="G76" s="23">
        <v>0</v>
      </c>
      <c r="H76" s="24">
        <v>0</v>
      </c>
      <c r="I76" s="24">
        <v>0</v>
      </c>
      <c r="J76" s="24">
        <v>0</v>
      </c>
      <c r="K76" s="30">
        <f t="shared" si="6"/>
        <v>0</v>
      </c>
      <c r="L76" s="26">
        <v>0</v>
      </c>
      <c r="M76" s="26">
        <v>0</v>
      </c>
      <c r="N76" s="26">
        <v>0</v>
      </c>
      <c r="O76" s="26">
        <v>0</v>
      </c>
      <c r="P76" s="27">
        <f t="shared" si="8"/>
        <v>0</v>
      </c>
      <c r="Q76" s="19"/>
    </row>
    <row r="77" spans="1:17" x14ac:dyDescent="0.25">
      <c r="A77" s="59"/>
      <c r="B77" s="19"/>
      <c r="C77" s="64" t="str">
        <f>IF(B77="","",VLOOKUP(B77,Feuil1!$B$2:$C$103,2,0))</f>
        <v/>
      </c>
      <c r="D77" s="19"/>
      <c r="E77" s="20"/>
      <c r="F77" s="15">
        <f t="shared" si="7"/>
        <v>0</v>
      </c>
      <c r="G77" s="23">
        <v>0</v>
      </c>
      <c r="H77" s="24">
        <v>0</v>
      </c>
      <c r="I77" s="24">
        <v>0</v>
      </c>
      <c r="J77" s="24">
        <v>0</v>
      </c>
      <c r="K77" s="30">
        <f t="shared" si="6"/>
        <v>0</v>
      </c>
      <c r="L77" s="26">
        <v>0</v>
      </c>
      <c r="M77" s="26">
        <v>0</v>
      </c>
      <c r="N77" s="26">
        <v>0</v>
      </c>
      <c r="O77" s="26">
        <v>0</v>
      </c>
      <c r="P77" s="27">
        <f t="shared" si="8"/>
        <v>0</v>
      </c>
      <c r="Q77" s="19"/>
    </row>
    <row r="78" spans="1:17" x14ac:dyDescent="0.25">
      <c r="A78" s="59"/>
      <c r="B78" s="19"/>
      <c r="C78" s="64" t="str">
        <f>IF(B78="","",VLOOKUP(B78,Feuil1!$B$2:$C$103,2,0))</f>
        <v/>
      </c>
      <c r="D78" s="19"/>
      <c r="E78" s="20"/>
      <c r="F78" s="15">
        <f t="shared" si="7"/>
        <v>0</v>
      </c>
      <c r="G78" s="23">
        <v>0</v>
      </c>
      <c r="H78" s="24">
        <v>0</v>
      </c>
      <c r="I78" s="24">
        <v>0</v>
      </c>
      <c r="J78" s="24">
        <v>0</v>
      </c>
      <c r="K78" s="30">
        <f t="shared" si="6"/>
        <v>0</v>
      </c>
      <c r="L78" s="26">
        <v>0</v>
      </c>
      <c r="M78" s="26">
        <v>0</v>
      </c>
      <c r="N78" s="26">
        <v>0</v>
      </c>
      <c r="O78" s="26">
        <v>0</v>
      </c>
      <c r="P78" s="27">
        <f t="shared" si="8"/>
        <v>0</v>
      </c>
      <c r="Q78" s="19"/>
    </row>
    <row r="79" spans="1:17" x14ac:dyDescent="0.25">
      <c r="A79" s="59"/>
      <c r="B79" s="19"/>
      <c r="C79" s="64" t="str">
        <f>IF(B79="","",VLOOKUP(B79,Feuil1!$B$2:$C$103,2,0))</f>
        <v/>
      </c>
      <c r="D79" s="19"/>
      <c r="E79" s="20"/>
      <c r="F79" s="15">
        <f t="shared" si="7"/>
        <v>0</v>
      </c>
      <c r="G79" s="23">
        <v>0</v>
      </c>
      <c r="H79" s="24">
        <v>0</v>
      </c>
      <c r="I79" s="24">
        <v>0</v>
      </c>
      <c r="J79" s="24">
        <v>0</v>
      </c>
      <c r="K79" s="30">
        <f t="shared" si="6"/>
        <v>0</v>
      </c>
      <c r="L79" s="26">
        <v>0</v>
      </c>
      <c r="M79" s="26">
        <v>0</v>
      </c>
      <c r="N79" s="26">
        <v>0</v>
      </c>
      <c r="O79" s="26">
        <v>0</v>
      </c>
      <c r="P79" s="27">
        <f t="shared" si="8"/>
        <v>0</v>
      </c>
      <c r="Q79" s="19"/>
    </row>
    <row r="80" spans="1:17" x14ac:dyDescent="0.25">
      <c r="A80" s="59"/>
      <c r="B80" s="19"/>
      <c r="C80" s="64" t="str">
        <f>IF(B80="","",VLOOKUP(B80,Feuil1!$B$2:$C$103,2,0))</f>
        <v/>
      </c>
      <c r="D80" s="19"/>
      <c r="E80" s="20"/>
      <c r="F80" s="15">
        <f t="shared" si="7"/>
        <v>0</v>
      </c>
      <c r="G80" s="23">
        <v>0</v>
      </c>
      <c r="H80" s="24">
        <v>0</v>
      </c>
      <c r="I80" s="24">
        <v>0</v>
      </c>
      <c r="J80" s="24">
        <v>0</v>
      </c>
      <c r="K80" s="30">
        <f t="shared" si="6"/>
        <v>0</v>
      </c>
      <c r="L80" s="26">
        <v>0</v>
      </c>
      <c r="M80" s="26">
        <v>0</v>
      </c>
      <c r="N80" s="26">
        <v>0</v>
      </c>
      <c r="O80" s="26">
        <v>0</v>
      </c>
      <c r="P80" s="27">
        <f t="shared" si="8"/>
        <v>0</v>
      </c>
      <c r="Q80" s="19"/>
    </row>
    <row r="81" spans="1:17" x14ac:dyDescent="0.25">
      <c r="A81" s="59"/>
      <c r="B81" s="19"/>
      <c r="C81" s="64" t="str">
        <f>IF(B81="","",VLOOKUP(B81,Feuil1!$B$2:$C$103,2,0))</f>
        <v/>
      </c>
      <c r="D81" s="19"/>
      <c r="E81" s="20"/>
      <c r="F81" s="15">
        <f t="shared" si="7"/>
        <v>0</v>
      </c>
      <c r="G81" s="23">
        <v>0</v>
      </c>
      <c r="H81" s="24">
        <v>0</v>
      </c>
      <c r="I81" s="24">
        <v>0</v>
      </c>
      <c r="J81" s="24">
        <v>0</v>
      </c>
      <c r="K81" s="30">
        <f t="shared" si="6"/>
        <v>0</v>
      </c>
      <c r="L81" s="26">
        <v>0</v>
      </c>
      <c r="M81" s="26">
        <v>0</v>
      </c>
      <c r="N81" s="26">
        <v>0</v>
      </c>
      <c r="O81" s="26">
        <v>0</v>
      </c>
      <c r="P81" s="27">
        <f t="shared" si="8"/>
        <v>0</v>
      </c>
      <c r="Q81" s="19"/>
    </row>
    <row r="82" spans="1:17" x14ac:dyDescent="0.25">
      <c r="A82" s="59"/>
      <c r="B82" s="19"/>
      <c r="C82" s="64" t="str">
        <f>IF(B82="","",VLOOKUP(B82,Feuil1!$B$2:$C$103,2,0))</f>
        <v/>
      </c>
      <c r="D82" s="19"/>
      <c r="E82" s="20"/>
      <c r="F82" s="15">
        <f t="shared" si="7"/>
        <v>0</v>
      </c>
      <c r="G82" s="23">
        <v>0</v>
      </c>
      <c r="H82" s="24">
        <v>0</v>
      </c>
      <c r="I82" s="24">
        <v>0</v>
      </c>
      <c r="J82" s="24">
        <v>0</v>
      </c>
      <c r="K82" s="30">
        <f t="shared" si="6"/>
        <v>0</v>
      </c>
      <c r="L82" s="26">
        <v>0</v>
      </c>
      <c r="M82" s="26">
        <v>0</v>
      </c>
      <c r="N82" s="26">
        <v>0</v>
      </c>
      <c r="O82" s="26">
        <v>0</v>
      </c>
      <c r="P82" s="27">
        <f t="shared" si="8"/>
        <v>0</v>
      </c>
      <c r="Q82" s="19"/>
    </row>
    <row r="83" spans="1:17" x14ac:dyDescent="0.25">
      <c r="A83" s="59"/>
      <c r="B83" s="19"/>
      <c r="C83" s="64" t="str">
        <f>IF(B83="","",VLOOKUP(B83,Feuil1!$B$2:$C$103,2,0))</f>
        <v/>
      </c>
      <c r="D83" s="19"/>
      <c r="E83" s="20"/>
      <c r="F83" s="15">
        <f t="shared" si="7"/>
        <v>0</v>
      </c>
      <c r="G83" s="23">
        <v>0</v>
      </c>
      <c r="H83" s="24">
        <v>0</v>
      </c>
      <c r="I83" s="24">
        <v>0</v>
      </c>
      <c r="J83" s="24">
        <v>0</v>
      </c>
      <c r="K83" s="30">
        <f t="shared" si="6"/>
        <v>0</v>
      </c>
      <c r="L83" s="26">
        <v>0</v>
      </c>
      <c r="M83" s="26">
        <v>0</v>
      </c>
      <c r="N83" s="26">
        <v>0</v>
      </c>
      <c r="O83" s="26">
        <v>0</v>
      </c>
      <c r="P83" s="27">
        <f t="shared" si="8"/>
        <v>0</v>
      </c>
      <c r="Q83" s="19"/>
    </row>
    <row r="84" spans="1:17" x14ac:dyDescent="0.25">
      <c r="A84" s="59"/>
      <c r="B84" s="19"/>
      <c r="C84" s="64" t="str">
        <f>IF(B84="","",VLOOKUP(B84,Feuil1!$B$2:$C$103,2,0))</f>
        <v/>
      </c>
      <c r="D84" s="19"/>
      <c r="E84" s="20"/>
      <c r="F84" s="15">
        <f t="shared" si="7"/>
        <v>0</v>
      </c>
      <c r="G84" s="23">
        <v>0</v>
      </c>
      <c r="H84" s="24">
        <v>0</v>
      </c>
      <c r="I84" s="24">
        <v>0</v>
      </c>
      <c r="J84" s="24">
        <v>0</v>
      </c>
      <c r="K84" s="30">
        <f t="shared" si="6"/>
        <v>0</v>
      </c>
      <c r="L84" s="26">
        <v>0</v>
      </c>
      <c r="M84" s="26">
        <v>0</v>
      </c>
      <c r="N84" s="26">
        <v>0</v>
      </c>
      <c r="O84" s="26">
        <v>0</v>
      </c>
      <c r="P84" s="27">
        <f t="shared" si="8"/>
        <v>0</v>
      </c>
      <c r="Q84" s="19"/>
    </row>
    <row r="85" spans="1:17" x14ac:dyDescent="0.25">
      <c r="A85" s="59"/>
      <c r="B85" s="19"/>
      <c r="C85" s="64" t="str">
        <f>IF(B85="","",VLOOKUP(B85,Feuil1!$B$2:$C$103,2,0))</f>
        <v/>
      </c>
      <c r="D85" s="19"/>
      <c r="E85" s="20"/>
      <c r="F85" s="15">
        <f t="shared" si="7"/>
        <v>0</v>
      </c>
      <c r="G85" s="23">
        <v>0</v>
      </c>
      <c r="H85" s="24">
        <v>0</v>
      </c>
      <c r="I85" s="24">
        <v>0</v>
      </c>
      <c r="J85" s="24">
        <v>0</v>
      </c>
      <c r="K85" s="30">
        <f t="shared" si="6"/>
        <v>0</v>
      </c>
      <c r="L85" s="26">
        <v>0</v>
      </c>
      <c r="M85" s="26">
        <v>0</v>
      </c>
      <c r="N85" s="26">
        <v>0</v>
      </c>
      <c r="O85" s="26">
        <v>0</v>
      </c>
      <c r="P85" s="27">
        <f t="shared" si="8"/>
        <v>0</v>
      </c>
      <c r="Q85" s="19"/>
    </row>
    <row r="86" spans="1:17" x14ac:dyDescent="0.25">
      <c r="A86" s="59"/>
      <c r="B86" s="19"/>
      <c r="C86" s="64" t="str">
        <f>IF(B86="","",VLOOKUP(B86,Feuil1!$B$2:$C$103,2,0))</f>
        <v/>
      </c>
      <c r="D86" s="19"/>
      <c r="E86" s="20"/>
      <c r="F86" s="15">
        <f t="shared" si="7"/>
        <v>0</v>
      </c>
      <c r="G86" s="23">
        <v>0</v>
      </c>
      <c r="H86" s="24">
        <v>0</v>
      </c>
      <c r="I86" s="24">
        <v>0</v>
      </c>
      <c r="J86" s="24">
        <v>0</v>
      </c>
      <c r="K86" s="30">
        <f t="shared" si="6"/>
        <v>0</v>
      </c>
      <c r="L86" s="26">
        <v>0</v>
      </c>
      <c r="M86" s="26">
        <v>0</v>
      </c>
      <c r="N86" s="26">
        <v>0</v>
      </c>
      <c r="O86" s="26">
        <v>0</v>
      </c>
      <c r="P86" s="27">
        <f t="shared" si="8"/>
        <v>0</v>
      </c>
      <c r="Q86" s="19"/>
    </row>
    <row r="87" spans="1:17" x14ac:dyDescent="0.25">
      <c r="A87" s="59"/>
      <c r="B87" s="19"/>
      <c r="C87" s="64" t="str">
        <f>IF(B87="","",VLOOKUP(B87,Feuil1!$B$2:$C$103,2,0))</f>
        <v/>
      </c>
      <c r="D87" s="19"/>
      <c r="E87" s="20"/>
      <c r="F87" s="15">
        <f t="shared" si="7"/>
        <v>0</v>
      </c>
      <c r="G87" s="23">
        <v>0</v>
      </c>
      <c r="H87" s="24">
        <v>0</v>
      </c>
      <c r="I87" s="24">
        <v>0</v>
      </c>
      <c r="J87" s="24">
        <v>0</v>
      </c>
      <c r="K87" s="30">
        <f t="shared" si="6"/>
        <v>0</v>
      </c>
      <c r="L87" s="26">
        <v>0</v>
      </c>
      <c r="M87" s="26">
        <v>0</v>
      </c>
      <c r="N87" s="26">
        <v>0</v>
      </c>
      <c r="O87" s="26">
        <v>0</v>
      </c>
      <c r="P87" s="27">
        <f t="shared" si="8"/>
        <v>0</v>
      </c>
      <c r="Q87" s="19"/>
    </row>
    <row r="88" spans="1:17" x14ac:dyDescent="0.25">
      <c r="A88" s="59"/>
      <c r="B88" s="19"/>
      <c r="C88" s="64" t="str">
        <f>IF(B88="","",VLOOKUP(B88,Feuil1!$B$2:$C$103,2,0))</f>
        <v/>
      </c>
      <c r="D88" s="19"/>
      <c r="E88" s="20"/>
      <c r="F88" s="15">
        <f t="shared" si="7"/>
        <v>0</v>
      </c>
      <c r="G88" s="23">
        <v>0</v>
      </c>
      <c r="H88" s="24">
        <v>0</v>
      </c>
      <c r="I88" s="24">
        <v>0</v>
      </c>
      <c r="J88" s="24">
        <v>0</v>
      </c>
      <c r="K88" s="30">
        <f t="shared" si="6"/>
        <v>0</v>
      </c>
      <c r="L88" s="26">
        <v>0</v>
      </c>
      <c r="M88" s="26">
        <v>0</v>
      </c>
      <c r="N88" s="26">
        <v>0</v>
      </c>
      <c r="O88" s="26">
        <v>0</v>
      </c>
      <c r="P88" s="27">
        <f t="shared" si="8"/>
        <v>0</v>
      </c>
      <c r="Q88" s="19"/>
    </row>
    <row r="89" spans="1:17" x14ac:dyDescent="0.25">
      <c r="A89" s="59"/>
      <c r="B89" s="19"/>
      <c r="C89" s="64" t="str">
        <f>IF(B89="","",VLOOKUP(B89,Feuil1!$B$2:$C$103,2,0))</f>
        <v/>
      </c>
      <c r="D89" s="19"/>
      <c r="E89" s="20"/>
      <c r="F89" s="15">
        <f t="shared" si="7"/>
        <v>0</v>
      </c>
      <c r="G89" s="23">
        <v>0</v>
      </c>
      <c r="H89" s="24">
        <v>0</v>
      </c>
      <c r="I89" s="24">
        <v>0</v>
      </c>
      <c r="J89" s="24">
        <v>0</v>
      </c>
      <c r="K89" s="30">
        <f t="shared" si="6"/>
        <v>0</v>
      </c>
      <c r="L89" s="26">
        <v>0</v>
      </c>
      <c r="M89" s="26">
        <v>0</v>
      </c>
      <c r="N89" s="26">
        <v>0</v>
      </c>
      <c r="O89" s="26">
        <v>0</v>
      </c>
      <c r="P89" s="27">
        <f t="shared" si="8"/>
        <v>0</v>
      </c>
      <c r="Q89" s="19"/>
    </row>
    <row r="90" spans="1:17" x14ac:dyDescent="0.25">
      <c r="A90" s="59"/>
      <c r="B90" s="19"/>
      <c r="C90" s="64" t="str">
        <f>IF(B90="","",VLOOKUP(B90,Feuil1!$B$2:$C$103,2,0))</f>
        <v/>
      </c>
      <c r="D90" s="19"/>
      <c r="E90" s="20"/>
      <c r="F90" s="15">
        <f t="shared" si="7"/>
        <v>0</v>
      </c>
      <c r="G90" s="23">
        <v>0</v>
      </c>
      <c r="H90" s="24">
        <v>0</v>
      </c>
      <c r="I90" s="24">
        <v>0</v>
      </c>
      <c r="J90" s="24">
        <v>0</v>
      </c>
      <c r="K90" s="30">
        <f t="shared" si="6"/>
        <v>0</v>
      </c>
      <c r="L90" s="26">
        <v>0</v>
      </c>
      <c r="M90" s="26">
        <v>0</v>
      </c>
      <c r="N90" s="26">
        <v>0</v>
      </c>
      <c r="O90" s="26">
        <v>0</v>
      </c>
      <c r="P90" s="27">
        <f t="shared" si="8"/>
        <v>0</v>
      </c>
      <c r="Q90" s="19"/>
    </row>
    <row r="91" spans="1:17" x14ac:dyDescent="0.25">
      <c r="A91" s="59"/>
      <c r="B91" s="19"/>
      <c r="C91" s="64" t="str">
        <f>IF(B91="","",VLOOKUP(B91,Feuil1!$B$2:$C$103,2,0))</f>
        <v/>
      </c>
      <c r="D91" s="19"/>
      <c r="E91" s="20"/>
      <c r="F91" s="15">
        <f t="shared" si="7"/>
        <v>0</v>
      </c>
      <c r="G91" s="23">
        <v>0</v>
      </c>
      <c r="H91" s="24">
        <v>0</v>
      </c>
      <c r="I91" s="24">
        <v>0</v>
      </c>
      <c r="J91" s="24">
        <v>0</v>
      </c>
      <c r="K91" s="30">
        <f t="shared" si="6"/>
        <v>0</v>
      </c>
      <c r="L91" s="26">
        <v>0</v>
      </c>
      <c r="M91" s="26">
        <v>0</v>
      </c>
      <c r="N91" s="26">
        <v>0</v>
      </c>
      <c r="O91" s="26">
        <v>0</v>
      </c>
      <c r="P91" s="27">
        <f t="shared" si="8"/>
        <v>0</v>
      </c>
      <c r="Q91" s="19"/>
    </row>
    <row r="92" spans="1:17" x14ac:dyDescent="0.25">
      <c r="A92" s="59"/>
      <c r="B92" s="19"/>
      <c r="C92" s="64" t="str">
        <f>IF(B92="","",VLOOKUP(B92,Feuil1!$B$2:$C$103,2,0))</f>
        <v/>
      </c>
      <c r="D92" s="19"/>
      <c r="E92" s="20"/>
      <c r="F92" s="15">
        <f t="shared" si="7"/>
        <v>0</v>
      </c>
      <c r="G92" s="23">
        <v>0</v>
      </c>
      <c r="H92" s="24">
        <v>0</v>
      </c>
      <c r="I92" s="24">
        <v>0</v>
      </c>
      <c r="J92" s="24">
        <v>0</v>
      </c>
      <c r="K92" s="30">
        <f t="shared" si="6"/>
        <v>0</v>
      </c>
      <c r="L92" s="26">
        <v>0</v>
      </c>
      <c r="M92" s="26">
        <v>0</v>
      </c>
      <c r="N92" s="26">
        <v>0</v>
      </c>
      <c r="O92" s="26">
        <v>0</v>
      </c>
      <c r="P92" s="27">
        <f t="shared" si="8"/>
        <v>0</v>
      </c>
      <c r="Q92" s="19"/>
    </row>
    <row r="93" spans="1:17" x14ac:dyDescent="0.25">
      <c r="A93" s="59"/>
      <c r="B93" s="19"/>
      <c r="C93" s="64" t="str">
        <f>IF(B93="","",VLOOKUP(B93,Feuil1!$B$2:$C$103,2,0))</f>
        <v/>
      </c>
      <c r="D93" s="19"/>
      <c r="E93" s="20"/>
      <c r="F93" s="15">
        <f t="shared" si="7"/>
        <v>0</v>
      </c>
      <c r="G93" s="23">
        <v>0</v>
      </c>
      <c r="H93" s="24">
        <v>0</v>
      </c>
      <c r="I93" s="24">
        <v>0</v>
      </c>
      <c r="J93" s="24">
        <v>0</v>
      </c>
      <c r="K93" s="30">
        <f t="shared" si="6"/>
        <v>0</v>
      </c>
      <c r="L93" s="26">
        <v>0</v>
      </c>
      <c r="M93" s="26">
        <v>0</v>
      </c>
      <c r="N93" s="26">
        <v>0</v>
      </c>
      <c r="O93" s="26">
        <v>0</v>
      </c>
      <c r="P93" s="27">
        <f t="shared" si="8"/>
        <v>0</v>
      </c>
      <c r="Q93" s="19"/>
    </row>
    <row r="94" spans="1:17" x14ac:dyDescent="0.25">
      <c r="A94" s="59"/>
      <c r="B94" s="19"/>
      <c r="C94" s="64" t="str">
        <f>IF(B94="","",VLOOKUP(B94,Feuil1!$B$2:$C$103,2,0))</f>
        <v/>
      </c>
      <c r="D94" s="19"/>
      <c r="E94" s="20"/>
      <c r="F94" s="15">
        <f t="shared" si="7"/>
        <v>0</v>
      </c>
      <c r="G94" s="23">
        <v>0</v>
      </c>
      <c r="H94" s="24">
        <v>0</v>
      </c>
      <c r="I94" s="24">
        <v>0</v>
      </c>
      <c r="J94" s="24">
        <v>0</v>
      </c>
      <c r="K94" s="30">
        <f t="shared" si="6"/>
        <v>0</v>
      </c>
      <c r="L94" s="26">
        <v>0</v>
      </c>
      <c r="M94" s="26">
        <v>0</v>
      </c>
      <c r="N94" s="26">
        <v>0</v>
      </c>
      <c r="O94" s="26">
        <v>0</v>
      </c>
      <c r="P94" s="27">
        <f t="shared" si="8"/>
        <v>0</v>
      </c>
      <c r="Q94" s="19"/>
    </row>
    <row r="95" spans="1:17" x14ac:dyDescent="0.25">
      <c r="A95" s="59"/>
      <c r="B95" s="19"/>
      <c r="C95" s="64" t="str">
        <f>IF(B95="","",VLOOKUP(B95,Feuil1!$B$2:$C$103,2,0))</f>
        <v/>
      </c>
      <c r="D95" s="19"/>
      <c r="E95" s="20"/>
      <c r="F95" s="15">
        <f t="shared" si="7"/>
        <v>0</v>
      </c>
      <c r="G95" s="23">
        <v>0</v>
      </c>
      <c r="H95" s="24">
        <v>0</v>
      </c>
      <c r="I95" s="24">
        <v>0</v>
      </c>
      <c r="J95" s="24">
        <v>0</v>
      </c>
      <c r="K95" s="30">
        <f t="shared" si="6"/>
        <v>0</v>
      </c>
      <c r="L95" s="26">
        <v>0</v>
      </c>
      <c r="M95" s="26">
        <v>0</v>
      </c>
      <c r="N95" s="26">
        <v>0</v>
      </c>
      <c r="O95" s="26">
        <v>0</v>
      </c>
      <c r="P95" s="27">
        <f t="shared" si="8"/>
        <v>0</v>
      </c>
      <c r="Q95" s="19"/>
    </row>
    <row r="96" spans="1:17" x14ac:dyDescent="0.25">
      <c r="A96" s="59"/>
      <c r="B96" s="19"/>
      <c r="C96" s="64" t="str">
        <f>IF(B96="","",VLOOKUP(B96,Feuil1!$B$2:$C$103,2,0))</f>
        <v/>
      </c>
      <c r="D96" s="19"/>
      <c r="E96" s="20"/>
      <c r="F96" s="15">
        <f t="shared" si="7"/>
        <v>0</v>
      </c>
      <c r="G96" s="23">
        <v>0</v>
      </c>
      <c r="H96" s="24">
        <v>0</v>
      </c>
      <c r="I96" s="24">
        <v>0</v>
      </c>
      <c r="J96" s="24">
        <v>0</v>
      </c>
      <c r="K96" s="30">
        <f t="shared" ref="K96:K99" si="9">SUM(I96,J96)</f>
        <v>0</v>
      </c>
      <c r="L96" s="26">
        <v>0</v>
      </c>
      <c r="M96" s="26">
        <v>0</v>
      </c>
      <c r="N96" s="26">
        <v>0</v>
      </c>
      <c r="O96" s="26">
        <v>0</v>
      </c>
      <c r="P96" s="27">
        <f t="shared" si="8"/>
        <v>0</v>
      </c>
      <c r="Q96" s="19"/>
    </row>
    <row r="97" spans="1:17" x14ac:dyDescent="0.25">
      <c r="A97" s="59"/>
      <c r="B97" s="19"/>
      <c r="C97" s="64" t="str">
        <f>IF(B97="","",VLOOKUP(B97,Feuil1!$B$2:$C$103,2,0))</f>
        <v/>
      </c>
      <c r="D97" s="19"/>
      <c r="E97" s="20"/>
      <c r="F97" s="15">
        <f t="shared" si="7"/>
        <v>0</v>
      </c>
      <c r="G97" s="23">
        <v>0</v>
      </c>
      <c r="H97" s="24">
        <v>0</v>
      </c>
      <c r="I97" s="24">
        <v>0</v>
      </c>
      <c r="J97" s="24">
        <v>0</v>
      </c>
      <c r="K97" s="30">
        <f t="shared" si="9"/>
        <v>0</v>
      </c>
      <c r="L97" s="26">
        <v>0</v>
      </c>
      <c r="M97" s="26">
        <v>0</v>
      </c>
      <c r="N97" s="26">
        <v>0</v>
      </c>
      <c r="O97" s="26">
        <v>0</v>
      </c>
      <c r="P97" s="27">
        <f t="shared" si="8"/>
        <v>0</v>
      </c>
      <c r="Q97" s="19"/>
    </row>
    <row r="98" spans="1:17" x14ac:dyDescent="0.25">
      <c r="A98" s="59"/>
      <c r="B98" s="19"/>
      <c r="C98" s="64" t="str">
        <f>IF(B98="","",VLOOKUP(B98,Feuil1!$B$2:$C$103,2,0))</f>
        <v/>
      </c>
      <c r="D98" s="19"/>
      <c r="E98" s="20"/>
      <c r="F98" s="15">
        <f t="shared" si="7"/>
        <v>0</v>
      </c>
      <c r="G98" s="23">
        <v>0</v>
      </c>
      <c r="H98" s="24">
        <v>0</v>
      </c>
      <c r="I98" s="24">
        <v>0</v>
      </c>
      <c r="J98" s="24">
        <v>0</v>
      </c>
      <c r="K98" s="30">
        <f t="shared" si="9"/>
        <v>0</v>
      </c>
      <c r="L98" s="26">
        <v>0</v>
      </c>
      <c r="M98" s="26">
        <v>0</v>
      </c>
      <c r="N98" s="26">
        <v>0</v>
      </c>
      <c r="O98" s="26">
        <v>0</v>
      </c>
      <c r="P98" s="27">
        <f t="shared" si="8"/>
        <v>0</v>
      </c>
      <c r="Q98" s="19"/>
    </row>
    <row r="99" spans="1:17" x14ac:dyDescent="0.25">
      <c r="A99" s="59"/>
      <c r="B99" s="19"/>
      <c r="C99" s="64" t="str">
        <f>IF(B99="","",VLOOKUP(B99,Feuil1!$B$2:$C$103,2,0))</f>
        <v/>
      </c>
      <c r="D99" s="19"/>
      <c r="E99" s="20"/>
      <c r="F99" s="15">
        <f t="shared" si="7"/>
        <v>0</v>
      </c>
      <c r="G99" s="23">
        <v>0</v>
      </c>
      <c r="H99" s="24">
        <v>0</v>
      </c>
      <c r="I99" s="24">
        <v>0</v>
      </c>
      <c r="J99" s="24">
        <v>0</v>
      </c>
      <c r="K99" s="30">
        <f t="shared" si="9"/>
        <v>0</v>
      </c>
      <c r="L99" s="26">
        <v>0</v>
      </c>
      <c r="M99" s="26">
        <v>0</v>
      </c>
      <c r="N99" s="26">
        <v>0</v>
      </c>
      <c r="O99" s="26">
        <v>0</v>
      </c>
      <c r="P99" s="27">
        <f t="shared" si="8"/>
        <v>0</v>
      </c>
      <c r="Q99" s="19"/>
    </row>
  </sheetData>
  <sheetProtection algorithmName="SHA-512" hashValue="bY8uQ57McocSASCLQEUetBhwgr2SWwz0ER1GmrYYmCAFe6EX1ZWfw4r7F78NCMCaGs/P7DKbRkbZhAQITCE+8A==" saltValue="Vc+whOz7ArvRtiWUbB7j/g==" spinCount="100000" sheet="1" objects="1" scenarios="1"/>
  <conditionalFormatting sqref="P6:P99">
    <cfRule type="cellIs" dxfId="6" priority="1" operator="notEqual">
      <formula>K6</formula>
    </cfRule>
  </conditionalFormatting>
  <dataValidations count="4">
    <dataValidation type="whole" allowBlank="1" showInputMessage="1" showErrorMessage="1" sqref="M32:O99 L6:O31">
      <formula1>0</formula1>
      <formula2>500000</formula2>
    </dataValidation>
    <dataValidation type="whole" allowBlank="1" showInputMessage="1" showErrorMessage="1" sqref="I32:J99 H6:J31">
      <formula1>0</formula1>
      <formula2>250000</formula2>
    </dataValidation>
    <dataValidation type="list" allowBlank="1" showInputMessage="1" showErrorMessage="1" sqref="B7:B99">
      <formula1>EcolesWAPI</formula1>
    </dataValidation>
    <dataValidation type="whole" allowBlank="1" showInputMessage="1" showErrorMessage="1" sqref="G6:G99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Feuil1!$B$2:$B$103</xm:f>
          </x14:formula1>
          <xm:sqref>B6</xm:sqref>
        </x14:dataValidation>
        <x14:dataValidation type="list" allowBlank="1" showInputMessage="1" showErrorMessage="1">
          <x14:formula1>
            <xm:f>Feuil1!$D$2:$D$6</xm:f>
          </x14:formula1>
          <xm:sqref>D5:D99</xm:sqref>
        </x14:dataValidation>
        <x14:dataValidation type="list" allowBlank="1" showInputMessage="1" showErrorMessage="1">
          <x14:formula1>
            <xm:f>Feuil1!$A$2:$A$3</xm:f>
          </x14:formula1>
          <xm:sqref>A5:A99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99"/>
  <sheetViews>
    <sheetView workbookViewId="0">
      <pane xSplit="2" ySplit="5" topLeftCell="C6" activePane="bottomRight" state="frozenSplit"/>
      <selection pane="topRight" activeCell="B1" sqref="B1"/>
      <selection pane="bottomLeft" activeCell="A10" sqref="A10"/>
      <selection pane="bottomRight" activeCell="A6" sqref="A6"/>
    </sheetView>
  </sheetViews>
  <sheetFormatPr baseColWidth="10" defaultColWidth="11.42578125" defaultRowHeight="15" x14ac:dyDescent="0.25"/>
  <cols>
    <col min="1" max="1" width="15.28515625" style="21" customWidth="1"/>
    <col min="2" max="2" width="64.28515625" style="21" bestFit="1" customWidth="1"/>
    <col min="3" max="3" width="23.140625" style="16" customWidth="1"/>
    <col min="4" max="4" width="31.28515625" style="21" bestFit="1" customWidth="1"/>
    <col min="5" max="5" width="11.42578125" style="21" customWidth="1"/>
    <col min="6" max="6" width="11.42578125" style="16"/>
    <col min="7" max="7" width="11" style="21" bestFit="1" customWidth="1"/>
    <col min="8" max="10" width="11.42578125" style="21" customWidth="1"/>
    <col min="11" max="11" width="11.42578125" style="16"/>
    <col min="12" max="15" width="11.42578125" style="21"/>
    <col min="16" max="16" width="11.42578125" style="16"/>
    <col min="17" max="17" width="44.28515625" style="21" customWidth="1"/>
  </cols>
  <sheetData>
    <row r="2" spans="1:17" s="62" customFormat="1" x14ac:dyDescent="0.25">
      <c r="A2" s="14" t="s">
        <v>0</v>
      </c>
      <c r="B2" s="14"/>
      <c r="C2" s="14"/>
      <c r="D2" s="14"/>
      <c r="E2" s="14"/>
      <c r="F2" s="14"/>
      <c r="G2" s="17">
        <f t="shared" ref="G2:P2" si="0">SUBTOTAL(9,G6:G99)</f>
        <v>0</v>
      </c>
      <c r="H2" s="17">
        <f t="shared" si="0"/>
        <v>0</v>
      </c>
      <c r="I2" s="17">
        <f t="shared" si="0"/>
        <v>0</v>
      </c>
      <c r="J2" s="17">
        <f t="shared" si="0"/>
        <v>0</v>
      </c>
      <c r="K2" s="17">
        <f t="shared" si="0"/>
        <v>0</v>
      </c>
      <c r="L2" s="17">
        <f t="shared" si="0"/>
        <v>0</v>
      </c>
      <c r="M2" s="17">
        <f t="shared" si="0"/>
        <v>0</v>
      </c>
      <c r="N2" s="17">
        <f t="shared" si="0"/>
        <v>0</v>
      </c>
      <c r="O2" s="17">
        <f t="shared" si="0"/>
        <v>0</v>
      </c>
      <c r="P2" s="17">
        <f t="shared" si="0"/>
        <v>0</v>
      </c>
      <c r="Q2" s="61"/>
    </row>
    <row r="3" spans="1:17" s="62" customFormat="1" x14ac:dyDescent="0.25">
      <c r="A3" s="14" t="s">
        <v>54</v>
      </c>
      <c r="B3" s="14"/>
      <c r="C3" s="14"/>
      <c r="D3" s="14"/>
      <c r="E3" s="14"/>
      <c r="F3" s="14"/>
      <c r="G3" s="17">
        <f t="shared" ref="G3:P3" si="1">SUMIF($A$6:$A$99,"Brabant wallon",G6:G99)</f>
        <v>0</v>
      </c>
      <c r="H3" s="17">
        <f t="shared" si="1"/>
        <v>0</v>
      </c>
      <c r="I3" s="17">
        <f t="shared" si="1"/>
        <v>0</v>
      </c>
      <c r="J3" s="17">
        <f t="shared" si="1"/>
        <v>0</v>
      </c>
      <c r="K3" s="17">
        <f t="shared" si="1"/>
        <v>0</v>
      </c>
      <c r="L3" s="17">
        <f t="shared" si="1"/>
        <v>0</v>
      </c>
      <c r="M3" s="17">
        <f t="shared" si="1"/>
        <v>0</v>
      </c>
      <c r="N3" s="17">
        <f t="shared" si="1"/>
        <v>0</v>
      </c>
      <c r="O3" s="17">
        <f t="shared" si="1"/>
        <v>0</v>
      </c>
      <c r="P3" s="17">
        <f t="shared" si="1"/>
        <v>0</v>
      </c>
      <c r="Q3" s="61"/>
    </row>
    <row r="4" spans="1:17" s="62" customFormat="1" x14ac:dyDescent="0.25">
      <c r="A4" s="14" t="s">
        <v>55</v>
      </c>
      <c r="B4" s="14"/>
      <c r="C4" s="14"/>
      <c r="D4" s="14"/>
      <c r="E4" s="14"/>
      <c r="F4" s="14"/>
      <c r="G4" s="17">
        <f t="shared" ref="G4:P4" si="2">SUMIF($A$6:$A$99,"Namur",G6:G99)</f>
        <v>0</v>
      </c>
      <c r="H4" s="17">
        <f t="shared" si="2"/>
        <v>0</v>
      </c>
      <c r="I4" s="17">
        <f t="shared" si="2"/>
        <v>0</v>
      </c>
      <c r="J4" s="17">
        <f t="shared" si="2"/>
        <v>0</v>
      </c>
      <c r="K4" s="17">
        <f t="shared" si="2"/>
        <v>0</v>
      </c>
      <c r="L4" s="17">
        <f t="shared" si="2"/>
        <v>0</v>
      </c>
      <c r="M4" s="17">
        <f t="shared" si="2"/>
        <v>0</v>
      </c>
      <c r="N4" s="17">
        <f t="shared" si="2"/>
        <v>0</v>
      </c>
      <c r="O4" s="17">
        <f t="shared" si="2"/>
        <v>0</v>
      </c>
      <c r="P4" s="17">
        <f t="shared" si="2"/>
        <v>0</v>
      </c>
      <c r="Q4" s="61"/>
    </row>
    <row r="5" spans="1:17" s="29" customFormat="1" ht="45" x14ac:dyDescent="0.25">
      <c r="A5" s="18" t="s">
        <v>1</v>
      </c>
      <c r="B5" s="18" t="s">
        <v>2</v>
      </c>
      <c r="C5" s="63" t="s">
        <v>3</v>
      </c>
      <c r="D5" s="18" t="s">
        <v>4</v>
      </c>
      <c r="E5" s="18" t="s">
        <v>5</v>
      </c>
      <c r="F5" s="63" t="s">
        <v>6</v>
      </c>
      <c r="G5" s="18" t="s">
        <v>7</v>
      </c>
      <c r="H5" s="22" t="s">
        <v>8</v>
      </c>
      <c r="I5" s="22" t="s">
        <v>9</v>
      </c>
      <c r="J5" s="22" t="s">
        <v>10</v>
      </c>
      <c r="K5" s="6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66" t="s">
        <v>16</v>
      </c>
      <c r="Q5" s="28" t="s">
        <v>17</v>
      </c>
    </row>
    <row r="6" spans="1:17" x14ac:dyDescent="0.25">
      <c r="A6" s="59"/>
      <c r="B6" s="19"/>
      <c r="C6" s="64" t="str">
        <f>IF(B6="","",VLOOKUP(B6,Feuil1!$B$2:$C$103,2,0))</f>
        <v/>
      </c>
      <c r="D6" s="19"/>
      <c r="E6" s="20"/>
      <c r="F6" s="15">
        <f>E6</f>
        <v>0</v>
      </c>
      <c r="G6" s="23">
        <v>0</v>
      </c>
      <c r="H6" s="24">
        <v>0</v>
      </c>
      <c r="I6" s="24">
        <v>0</v>
      </c>
      <c r="J6" s="24">
        <v>0</v>
      </c>
      <c r="K6" s="30">
        <f>SUM(I6,J6)</f>
        <v>0</v>
      </c>
      <c r="L6" s="26">
        <v>0</v>
      </c>
      <c r="M6" s="26">
        <v>0</v>
      </c>
      <c r="N6" s="26">
        <v>0</v>
      </c>
      <c r="O6" s="26">
        <v>0</v>
      </c>
      <c r="P6" s="27">
        <f>SUM(L6:O6)</f>
        <v>0</v>
      </c>
      <c r="Q6" s="60"/>
    </row>
    <row r="7" spans="1:17" x14ac:dyDescent="0.25">
      <c r="A7" s="59"/>
      <c r="B7" s="19"/>
      <c r="C7" s="64" t="str">
        <f>IF(B7="","",VLOOKUP(B7,Feuil1!$B$2:$C$103,2,0))</f>
        <v/>
      </c>
      <c r="D7" s="19"/>
      <c r="E7" s="20"/>
      <c r="F7" s="15">
        <f t="shared" ref="F7:F69" si="3">E7</f>
        <v>0</v>
      </c>
      <c r="G7" s="23">
        <v>0</v>
      </c>
      <c r="H7" s="24">
        <v>0</v>
      </c>
      <c r="I7" s="24">
        <v>0</v>
      </c>
      <c r="J7" s="24">
        <v>0</v>
      </c>
      <c r="K7" s="30">
        <f t="shared" ref="K7:K30" si="4">SUM(I7,J7)</f>
        <v>0</v>
      </c>
      <c r="L7" s="26">
        <v>0</v>
      </c>
      <c r="M7" s="26">
        <v>0</v>
      </c>
      <c r="N7" s="26">
        <v>0</v>
      </c>
      <c r="O7" s="26">
        <v>0</v>
      </c>
      <c r="P7" s="27">
        <f t="shared" ref="P7:P69" si="5">SUM(L7:O7)</f>
        <v>0</v>
      </c>
      <c r="Q7" s="60"/>
    </row>
    <row r="8" spans="1:17" x14ac:dyDescent="0.25">
      <c r="A8" s="59"/>
      <c r="B8" s="19"/>
      <c r="C8" s="64" t="str">
        <f>IF(B8="","",VLOOKUP(B8,Feuil1!$B$2:$C$103,2,0))</f>
        <v/>
      </c>
      <c r="D8" s="19"/>
      <c r="E8" s="20"/>
      <c r="F8" s="15">
        <f t="shared" si="3"/>
        <v>0</v>
      </c>
      <c r="G8" s="23">
        <v>0</v>
      </c>
      <c r="H8" s="24">
        <v>0</v>
      </c>
      <c r="I8" s="24">
        <v>0</v>
      </c>
      <c r="J8" s="24">
        <v>0</v>
      </c>
      <c r="K8" s="30">
        <f t="shared" si="4"/>
        <v>0</v>
      </c>
      <c r="L8" s="26">
        <v>0</v>
      </c>
      <c r="M8" s="26">
        <v>0</v>
      </c>
      <c r="N8" s="26">
        <v>0</v>
      </c>
      <c r="O8" s="26">
        <v>0</v>
      </c>
      <c r="P8" s="27">
        <f t="shared" si="5"/>
        <v>0</v>
      </c>
      <c r="Q8" s="60"/>
    </row>
    <row r="9" spans="1:17" x14ac:dyDescent="0.25">
      <c r="A9" s="59"/>
      <c r="B9" s="19"/>
      <c r="C9" s="64" t="str">
        <f>IF(B9="","",VLOOKUP(B9,Feuil1!$B$2:$C$103,2,0))</f>
        <v/>
      </c>
      <c r="D9" s="19"/>
      <c r="E9" s="20"/>
      <c r="F9" s="15">
        <f t="shared" si="3"/>
        <v>0</v>
      </c>
      <c r="G9" s="23">
        <v>0</v>
      </c>
      <c r="H9" s="24">
        <v>0</v>
      </c>
      <c r="I9" s="24">
        <v>0</v>
      </c>
      <c r="J9" s="24">
        <v>0</v>
      </c>
      <c r="K9" s="30">
        <f t="shared" si="4"/>
        <v>0</v>
      </c>
      <c r="L9" s="26">
        <v>0</v>
      </c>
      <c r="M9" s="26">
        <v>0</v>
      </c>
      <c r="N9" s="26">
        <v>0</v>
      </c>
      <c r="O9" s="26">
        <v>0</v>
      </c>
      <c r="P9" s="27">
        <f t="shared" si="5"/>
        <v>0</v>
      </c>
      <c r="Q9" s="60"/>
    </row>
    <row r="10" spans="1:17" x14ac:dyDescent="0.25">
      <c r="A10" s="59"/>
      <c r="B10" s="19"/>
      <c r="C10" s="64" t="str">
        <f>IF(B10="","",VLOOKUP(B10,Feuil1!$B$2:$C$103,2,0))</f>
        <v/>
      </c>
      <c r="D10" s="19"/>
      <c r="E10" s="20"/>
      <c r="F10" s="15">
        <f t="shared" si="3"/>
        <v>0</v>
      </c>
      <c r="G10" s="23">
        <v>0</v>
      </c>
      <c r="H10" s="24">
        <v>0</v>
      </c>
      <c r="I10" s="24">
        <v>0</v>
      </c>
      <c r="J10" s="24">
        <v>0</v>
      </c>
      <c r="K10" s="30">
        <f t="shared" si="4"/>
        <v>0</v>
      </c>
      <c r="L10" s="26">
        <v>0</v>
      </c>
      <c r="M10" s="26">
        <v>0</v>
      </c>
      <c r="N10" s="26">
        <v>0</v>
      </c>
      <c r="O10" s="26">
        <v>0</v>
      </c>
      <c r="P10" s="27">
        <f t="shared" si="5"/>
        <v>0</v>
      </c>
      <c r="Q10" s="60"/>
    </row>
    <row r="11" spans="1:17" x14ac:dyDescent="0.25">
      <c r="A11" s="59"/>
      <c r="B11" s="19"/>
      <c r="C11" s="64" t="str">
        <f>IF(B11="","",VLOOKUP(B11,Feuil1!$B$2:$C$103,2,0))</f>
        <v/>
      </c>
      <c r="D11" s="19"/>
      <c r="E11" s="20"/>
      <c r="F11" s="15">
        <f t="shared" si="3"/>
        <v>0</v>
      </c>
      <c r="G11" s="23">
        <v>0</v>
      </c>
      <c r="H11" s="24">
        <v>0</v>
      </c>
      <c r="I11" s="24">
        <v>0</v>
      </c>
      <c r="J11" s="24">
        <v>0</v>
      </c>
      <c r="K11" s="30">
        <f t="shared" si="4"/>
        <v>0</v>
      </c>
      <c r="L11" s="26">
        <v>0</v>
      </c>
      <c r="M11" s="26">
        <v>0</v>
      </c>
      <c r="N11" s="26">
        <v>0</v>
      </c>
      <c r="O11" s="26">
        <v>0</v>
      </c>
      <c r="P11" s="27">
        <f t="shared" si="5"/>
        <v>0</v>
      </c>
      <c r="Q11" s="60"/>
    </row>
    <row r="12" spans="1:17" x14ac:dyDescent="0.25">
      <c r="A12" s="59"/>
      <c r="B12" s="19"/>
      <c r="C12" s="64" t="str">
        <f>IF(B12="","",VLOOKUP(B12,Feuil1!$B$2:$C$103,2,0))</f>
        <v/>
      </c>
      <c r="D12" s="19"/>
      <c r="E12" s="20"/>
      <c r="F12" s="15">
        <f t="shared" si="3"/>
        <v>0</v>
      </c>
      <c r="G12" s="23">
        <v>0</v>
      </c>
      <c r="H12" s="24">
        <v>0</v>
      </c>
      <c r="I12" s="24">
        <v>0</v>
      </c>
      <c r="J12" s="24">
        <v>0</v>
      </c>
      <c r="K12" s="30">
        <f t="shared" si="4"/>
        <v>0</v>
      </c>
      <c r="L12" s="26">
        <v>0</v>
      </c>
      <c r="M12" s="26">
        <v>0</v>
      </c>
      <c r="N12" s="26">
        <v>0</v>
      </c>
      <c r="O12" s="26">
        <v>0</v>
      </c>
      <c r="P12" s="27">
        <f t="shared" si="5"/>
        <v>0</v>
      </c>
      <c r="Q12" s="60"/>
    </row>
    <row r="13" spans="1:17" x14ac:dyDescent="0.25">
      <c r="A13" s="59"/>
      <c r="B13" s="19"/>
      <c r="C13" s="64" t="str">
        <f>IF(B13="","",VLOOKUP(B13,Feuil1!$B$2:$C$103,2,0))</f>
        <v/>
      </c>
      <c r="D13" s="19"/>
      <c r="E13" s="20"/>
      <c r="F13" s="15">
        <f t="shared" si="3"/>
        <v>0</v>
      </c>
      <c r="G13" s="23">
        <v>0</v>
      </c>
      <c r="H13" s="24">
        <v>0</v>
      </c>
      <c r="I13" s="24">
        <v>0</v>
      </c>
      <c r="J13" s="24">
        <v>0</v>
      </c>
      <c r="K13" s="30">
        <f t="shared" si="4"/>
        <v>0</v>
      </c>
      <c r="L13" s="26">
        <v>0</v>
      </c>
      <c r="M13" s="26">
        <v>0</v>
      </c>
      <c r="N13" s="26">
        <v>0</v>
      </c>
      <c r="O13" s="26">
        <v>0</v>
      </c>
      <c r="P13" s="27">
        <f t="shared" si="5"/>
        <v>0</v>
      </c>
      <c r="Q13" s="60"/>
    </row>
    <row r="14" spans="1:17" x14ac:dyDescent="0.25">
      <c r="A14" s="59"/>
      <c r="B14" s="19"/>
      <c r="C14" s="64" t="str">
        <f>IF(B14="","",VLOOKUP(B14,Feuil1!$B$2:$C$103,2,0))</f>
        <v/>
      </c>
      <c r="D14" s="19"/>
      <c r="E14" s="20"/>
      <c r="F14" s="15">
        <f t="shared" si="3"/>
        <v>0</v>
      </c>
      <c r="G14" s="23">
        <v>0</v>
      </c>
      <c r="H14" s="24">
        <v>0</v>
      </c>
      <c r="I14" s="24">
        <v>0</v>
      </c>
      <c r="J14" s="24">
        <v>0</v>
      </c>
      <c r="K14" s="30">
        <f t="shared" si="4"/>
        <v>0</v>
      </c>
      <c r="L14" s="26">
        <v>0</v>
      </c>
      <c r="M14" s="26">
        <v>0</v>
      </c>
      <c r="N14" s="26">
        <v>0</v>
      </c>
      <c r="O14" s="26">
        <v>0</v>
      </c>
      <c r="P14" s="27">
        <f t="shared" si="5"/>
        <v>0</v>
      </c>
      <c r="Q14" s="60"/>
    </row>
    <row r="15" spans="1:17" x14ac:dyDescent="0.25">
      <c r="A15" s="59"/>
      <c r="B15" s="19"/>
      <c r="C15" s="64" t="str">
        <f>IF(B15="","",VLOOKUP(B15,Feuil1!$B$2:$C$103,2,0))</f>
        <v/>
      </c>
      <c r="D15" s="19"/>
      <c r="E15" s="20"/>
      <c r="F15" s="15">
        <f t="shared" si="3"/>
        <v>0</v>
      </c>
      <c r="G15" s="23">
        <v>0</v>
      </c>
      <c r="H15" s="24">
        <v>0</v>
      </c>
      <c r="I15" s="24">
        <v>0</v>
      </c>
      <c r="J15" s="24">
        <v>0</v>
      </c>
      <c r="K15" s="30">
        <f t="shared" si="4"/>
        <v>0</v>
      </c>
      <c r="L15" s="26">
        <v>0</v>
      </c>
      <c r="M15" s="26">
        <v>0</v>
      </c>
      <c r="N15" s="26">
        <v>0</v>
      </c>
      <c r="O15" s="26">
        <v>0</v>
      </c>
      <c r="P15" s="27">
        <f t="shared" si="5"/>
        <v>0</v>
      </c>
      <c r="Q15" s="60"/>
    </row>
    <row r="16" spans="1:17" x14ac:dyDescent="0.25">
      <c r="A16" s="59"/>
      <c r="B16" s="19"/>
      <c r="C16" s="64" t="str">
        <f>IF(B16="","",VLOOKUP(B16,Feuil1!$B$2:$C$103,2,0))</f>
        <v/>
      </c>
      <c r="D16" s="19"/>
      <c r="E16" s="20"/>
      <c r="F16" s="15">
        <f t="shared" si="3"/>
        <v>0</v>
      </c>
      <c r="G16" s="23">
        <v>0</v>
      </c>
      <c r="H16" s="24">
        <v>0</v>
      </c>
      <c r="I16" s="24">
        <v>0</v>
      </c>
      <c r="J16" s="24">
        <v>0</v>
      </c>
      <c r="K16" s="30">
        <f t="shared" si="4"/>
        <v>0</v>
      </c>
      <c r="L16" s="26">
        <v>0</v>
      </c>
      <c r="M16" s="26">
        <v>0</v>
      </c>
      <c r="N16" s="26">
        <v>0</v>
      </c>
      <c r="O16" s="26">
        <v>0</v>
      </c>
      <c r="P16" s="27">
        <f t="shared" si="5"/>
        <v>0</v>
      </c>
      <c r="Q16" s="60"/>
    </row>
    <row r="17" spans="1:17" x14ac:dyDescent="0.25">
      <c r="A17" s="59"/>
      <c r="B17" s="19"/>
      <c r="C17" s="64" t="str">
        <f>IF(B17="","",VLOOKUP(B17,Feuil1!$B$2:$C$103,2,0))</f>
        <v/>
      </c>
      <c r="D17" s="19"/>
      <c r="E17" s="20"/>
      <c r="F17" s="15">
        <f t="shared" si="3"/>
        <v>0</v>
      </c>
      <c r="G17" s="23">
        <v>0</v>
      </c>
      <c r="H17" s="24">
        <v>0</v>
      </c>
      <c r="I17" s="24">
        <v>0</v>
      </c>
      <c r="J17" s="24">
        <v>0</v>
      </c>
      <c r="K17" s="30">
        <f t="shared" si="4"/>
        <v>0</v>
      </c>
      <c r="L17" s="26">
        <v>0</v>
      </c>
      <c r="M17" s="26">
        <v>0</v>
      </c>
      <c r="N17" s="26">
        <v>0</v>
      </c>
      <c r="O17" s="26">
        <v>0</v>
      </c>
      <c r="P17" s="27">
        <f t="shared" si="5"/>
        <v>0</v>
      </c>
      <c r="Q17" s="60"/>
    </row>
    <row r="18" spans="1:17" x14ac:dyDescent="0.25">
      <c r="A18" s="59"/>
      <c r="B18" s="19"/>
      <c r="C18" s="64" t="str">
        <f>IF(B18="","",VLOOKUP(B18,Feuil1!$B$2:$C$103,2,0))</f>
        <v/>
      </c>
      <c r="D18" s="19"/>
      <c r="E18" s="20"/>
      <c r="F18" s="15">
        <f t="shared" si="3"/>
        <v>0</v>
      </c>
      <c r="G18" s="23">
        <v>0</v>
      </c>
      <c r="H18" s="24">
        <v>0</v>
      </c>
      <c r="I18" s="24">
        <v>0</v>
      </c>
      <c r="J18" s="24">
        <v>0</v>
      </c>
      <c r="K18" s="30">
        <f t="shared" si="4"/>
        <v>0</v>
      </c>
      <c r="L18" s="26">
        <v>0</v>
      </c>
      <c r="M18" s="26">
        <v>0</v>
      </c>
      <c r="N18" s="26">
        <v>0</v>
      </c>
      <c r="O18" s="26">
        <v>0</v>
      </c>
      <c r="P18" s="27">
        <f t="shared" si="5"/>
        <v>0</v>
      </c>
      <c r="Q18" s="60"/>
    </row>
    <row r="19" spans="1:17" x14ac:dyDescent="0.25">
      <c r="A19" s="59"/>
      <c r="B19" s="19"/>
      <c r="C19" s="64" t="str">
        <f>IF(B19="","",VLOOKUP(B19,Feuil1!$B$2:$C$103,2,0))</f>
        <v/>
      </c>
      <c r="D19" s="19"/>
      <c r="E19" s="20"/>
      <c r="F19" s="15">
        <f t="shared" si="3"/>
        <v>0</v>
      </c>
      <c r="G19" s="23">
        <v>0</v>
      </c>
      <c r="H19" s="24">
        <v>0</v>
      </c>
      <c r="I19" s="24">
        <v>0</v>
      </c>
      <c r="J19" s="24">
        <v>0</v>
      </c>
      <c r="K19" s="30">
        <f t="shared" si="4"/>
        <v>0</v>
      </c>
      <c r="L19" s="26">
        <v>0</v>
      </c>
      <c r="M19" s="26">
        <v>0</v>
      </c>
      <c r="N19" s="26">
        <v>0</v>
      </c>
      <c r="O19" s="26">
        <v>0</v>
      </c>
      <c r="P19" s="27">
        <f t="shared" si="5"/>
        <v>0</v>
      </c>
      <c r="Q19" s="60"/>
    </row>
    <row r="20" spans="1:17" x14ac:dyDescent="0.25">
      <c r="A20" s="59"/>
      <c r="B20" s="19"/>
      <c r="C20" s="64" t="str">
        <f>IF(B20="","",VLOOKUP(B20,Feuil1!$B$2:$C$103,2,0))</f>
        <v/>
      </c>
      <c r="D20" s="19"/>
      <c r="E20" s="20"/>
      <c r="F20" s="15">
        <f t="shared" si="3"/>
        <v>0</v>
      </c>
      <c r="G20" s="23">
        <v>0</v>
      </c>
      <c r="H20" s="24">
        <v>0</v>
      </c>
      <c r="I20" s="24">
        <v>0</v>
      </c>
      <c r="J20" s="24">
        <v>0</v>
      </c>
      <c r="K20" s="30">
        <f t="shared" si="4"/>
        <v>0</v>
      </c>
      <c r="L20" s="26">
        <v>0</v>
      </c>
      <c r="M20" s="26">
        <v>0</v>
      </c>
      <c r="N20" s="26">
        <v>0</v>
      </c>
      <c r="O20" s="26">
        <v>0</v>
      </c>
      <c r="P20" s="27">
        <f t="shared" si="5"/>
        <v>0</v>
      </c>
      <c r="Q20" s="60"/>
    </row>
    <row r="21" spans="1:17" x14ac:dyDescent="0.25">
      <c r="A21" s="59"/>
      <c r="B21" s="19"/>
      <c r="C21" s="64" t="str">
        <f>IF(B21="","",VLOOKUP(B21,Feuil1!$B$2:$C$103,2,0))</f>
        <v/>
      </c>
      <c r="D21" s="19"/>
      <c r="E21" s="20"/>
      <c r="F21" s="15">
        <f t="shared" si="3"/>
        <v>0</v>
      </c>
      <c r="G21" s="23">
        <v>0</v>
      </c>
      <c r="H21" s="24">
        <v>0</v>
      </c>
      <c r="I21" s="24">
        <v>0</v>
      </c>
      <c r="J21" s="24">
        <v>0</v>
      </c>
      <c r="K21" s="30">
        <f t="shared" si="4"/>
        <v>0</v>
      </c>
      <c r="L21" s="26">
        <v>0</v>
      </c>
      <c r="M21" s="26">
        <v>0</v>
      </c>
      <c r="N21" s="26">
        <v>0</v>
      </c>
      <c r="O21" s="26">
        <v>0</v>
      </c>
      <c r="P21" s="27">
        <f t="shared" si="5"/>
        <v>0</v>
      </c>
      <c r="Q21" s="60"/>
    </row>
    <row r="22" spans="1:17" x14ac:dyDescent="0.25">
      <c r="A22" s="59"/>
      <c r="B22" s="19"/>
      <c r="C22" s="64" t="str">
        <f>IF(B22="","",VLOOKUP(B22,Feuil1!$B$2:$C$103,2,0))</f>
        <v/>
      </c>
      <c r="D22" s="19"/>
      <c r="E22" s="20"/>
      <c r="F22" s="15">
        <f t="shared" si="3"/>
        <v>0</v>
      </c>
      <c r="G22" s="23">
        <v>0</v>
      </c>
      <c r="H22" s="24">
        <v>0</v>
      </c>
      <c r="I22" s="24">
        <v>0</v>
      </c>
      <c r="J22" s="24">
        <v>0</v>
      </c>
      <c r="K22" s="30">
        <f t="shared" si="4"/>
        <v>0</v>
      </c>
      <c r="L22" s="26">
        <v>0</v>
      </c>
      <c r="M22" s="26">
        <v>0</v>
      </c>
      <c r="N22" s="26">
        <v>0</v>
      </c>
      <c r="O22" s="26">
        <v>0</v>
      </c>
      <c r="P22" s="27">
        <f t="shared" si="5"/>
        <v>0</v>
      </c>
      <c r="Q22" s="60"/>
    </row>
    <row r="23" spans="1:17" x14ac:dyDescent="0.25">
      <c r="A23" s="59"/>
      <c r="B23" s="19"/>
      <c r="C23" s="64" t="str">
        <f>IF(B23="","",VLOOKUP(B23,Feuil1!$B$2:$C$103,2,0))</f>
        <v/>
      </c>
      <c r="D23" s="19"/>
      <c r="E23" s="20"/>
      <c r="F23" s="15">
        <f t="shared" si="3"/>
        <v>0</v>
      </c>
      <c r="G23" s="23">
        <v>0</v>
      </c>
      <c r="H23" s="24">
        <v>0</v>
      </c>
      <c r="I23" s="24">
        <v>0</v>
      </c>
      <c r="J23" s="24">
        <v>0</v>
      </c>
      <c r="K23" s="30">
        <f t="shared" si="4"/>
        <v>0</v>
      </c>
      <c r="L23" s="26">
        <v>0</v>
      </c>
      <c r="M23" s="26">
        <v>0</v>
      </c>
      <c r="N23" s="26">
        <v>0</v>
      </c>
      <c r="O23" s="26">
        <v>0</v>
      </c>
      <c r="P23" s="27">
        <f t="shared" si="5"/>
        <v>0</v>
      </c>
      <c r="Q23" s="60"/>
    </row>
    <row r="24" spans="1:17" x14ac:dyDescent="0.25">
      <c r="A24" s="59"/>
      <c r="B24" s="19"/>
      <c r="C24" s="64" t="str">
        <f>IF(B24="","",VLOOKUP(B24,Feuil1!$B$2:$C$103,2,0))</f>
        <v/>
      </c>
      <c r="D24" s="19"/>
      <c r="E24" s="20"/>
      <c r="F24" s="15">
        <f t="shared" si="3"/>
        <v>0</v>
      </c>
      <c r="G24" s="23">
        <v>0</v>
      </c>
      <c r="H24" s="24">
        <v>0</v>
      </c>
      <c r="I24" s="24">
        <v>0</v>
      </c>
      <c r="J24" s="24">
        <v>0</v>
      </c>
      <c r="K24" s="30">
        <f t="shared" si="4"/>
        <v>0</v>
      </c>
      <c r="L24" s="26">
        <v>0</v>
      </c>
      <c r="M24" s="26">
        <v>0</v>
      </c>
      <c r="N24" s="26">
        <v>0</v>
      </c>
      <c r="O24" s="26">
        <v>0</v>
      </c>
      <c r="P24" s="27">
        <f t="shared" si="5"/>
        <v>0</v>
      </c>
      <c r="Q24" s="60"/>
    </row>
    <row r="25" spans="1:17" x14ac:dyDescent="0.25">
      <c r="A25" s="59"/>
      <c r="B25" s="19"/>
      <c r="C25" s="64" t="str">
        <f>IF(B25="","",VLOOKUP(B25,Feuil1!$B$2:$C$103,2,0))</f>
        <v/>
      </c>
      <c r="D25" s="19"/>
      <c r="E25" s="20"/>
      <c r="F25" s="15">
        <f t="shared" si="3"/>
        <v>0</v>
      </c>
      <c r="G25" s="23">
        <v>0</v>
      </c>
      <c r="H25" s="24">
        <v>0</v>
      </c>
      <c r="I25" s="24">
        <v>0</v>
      </c>
      <c r="J25" s="24">
        <v>0</v>
      </c>
      <c r="K25" s="30">
        <f t="shared" si="4"/>
        <v>0</v>
      </c>
      <c r="L25" s="26">
        <v>0</v>
      </c>
      <c r="M25" s="26">
        <v>0</v>
      </c>
      <c r="N25" s="26">
        <v>0</v>
      </c>
      <c r="O25" s="26">
        <v>0</v>
      </c>
      <c r="P25" s="27">
        <f t="shared" si="5"/>
        <v>0</v>
      </c>
      <c r="Q25" s="60"/>
    </row>
    <row r="26" spans="1:17" x14ac:dyDescent="0.25">
      <c r="A26" s="59"/>
      <c r="B26" s="19"/>
      <c r="C26" s="64" t="str">
        <f>IF(B26="","",VLOOKUP(B26,Feuil1!$B$2:$C$103,2,0))</f>
        <v/>
      </c>
      <c r="D26" s="19"/>
      <c r="E26" s="20"/>
      <c r="F26" s="15">
        <f t="shared" si="3"/>
        <v>0</v>
      </c>
      <c r="G26" s="23">
        <v>0</v>
      </c>
      <c r="H26" s="24">
        <v>0</v>
      </c>
      <c r="I26" s="24">
        <v>0</v>
      </c>
      <c r="J26" s="24">
        <v>0</v>
      </c>
      <c r="K26" s="30">
        <f t="shared" si="4"/>
        <v>0</v>
      </c>
      <c r="L26" s="26">
        <v>0</v>
      </c>
      <c r="M26" s="26">
        <v>0</v>
      </c>
      <c r="N26" s="26">
        <v>0</v>
      </c>
      <c r="O26" s="26">
        <v>0</v>
      </c>
      <c r="P26" s="27">
        <f t="shared" si="5"/>
        <v>0</v>
      </c>
      <c r="Q26" s="60"/>
    </row>
    <row r="27" spans="1:17" x14ac:dyDescent="0.25">
      <c r="A27" s="59"/>
      <c r="B27" s="19"/>
      <c r="C27" s="64" t="str">
        <f>IF(B27="","",VLOOKUP(B27,Feuil1!$B$2:$C$103,2,0))</f>
        <v/>
      </c>
      <c r="D27" s="19"/>
      <c r="E27" s="20"/>
      <c r="F27" s="15">
        <f t="shared" si="3"/>
        <v>0</v>
      </c>
      <c r="G27" s="23">
        <v>0</v>
      </c>
      <c r="H27" s="24">
        <v>0</v>
      </c>
      <c r="I27" s="24">
        <v>0</v>
      </c>
      <c r="J27" s="24">
        <v>0</v>
      </c>
      <c r="K27" s="30">
        <f t="shared" si="4"/>
        <v>0</v>
      </c>
      <c r="L27" s="26">
        <v>0</v>
      </c>
      <c r="M27" s="26">
        <v>0</v>
      </c>
      <c r="N27" s="26">
        <v>0</v>
      </c>
      <c r="O27" s="26">
        <v>0</v>
      </c>
      <c r="P27" s="27">
        <f t="shared" si="5"/>
        <v>0</v>
      </c>
      <c r="Q27" s="60"/>
    </row>
    <row r="28" spans="1:17" x14ac:dyDescent="0.25">
      <c r="A28" s="59"/>
      <c r="B28" s="19"/>
      <c r="C28" s="64" t="str">
        <f>IF(B28="","",VLOOKUP(B28,Feuil1!$B$2:$C$103,2,0))</f>
        <v/>
      </c>
      <c r="D28" s="19"/>
      <c r="E28" s="20"/>
      <c r="F28" s="15">
        <f t="shared" si="3"/>
        <v>0</v>
      </c>
      <c r="G28" s="23">
        <v>0</v>
      </c>
      <c r="H28" s="24">
        <v>0</v>
      </c>
      <c r="I28" s="24">
        <v>0</v>
      </c>
      <c r="J28" s="24">
        <v>0</v>
      </c>
      <c r="K28" s="30">
        <f t="shared" si="4"/>
        <v>0</v>
      </c>
      <c r="L28" s="26">
        <v>0</v>
      </c>
      <c r="M28" s="26">
        <v>0</v>
      </c>
      <c r="N28" s="26">
        <v>0</v>
      </c>
      <c r="O28" s="26">
        <v>0</v>
      </c>
      <c r="P28" s="27">
        <f t="shared" si="5"/>
        <v>0</v>
      </c>
      <c r="Q28" s="60"/>
    </row>
    <row r="29" spans="1:17" x14ac:dyDescent="0.25">
      <c r="A29" s="59"/>
      <c r="B29" s="19"/>
      <c r="C29" s="64" t="str">
        <f>IF(B29="","",VLOOKUP(B29,Feuil1!$B$2:$C$103,2,0))</f>
        <v/>
      </c>
      <c r="D29" s="19"/>
      <c r="E29" s="20"/>
      <c r="F29" s="15">
        <f t="shared" si="3"/>
        <v>0</v>
      </c>
      <c r="G29" s="23">
        <v>0</v>
      </c>
      <c r="H29" s="24">
        <v>0</v>
      </c>
      <c r="I29" s="24">
        <v>0</v>
      </c>
      <c r="J29" s="24">
        <v>0</v>
      </c>
      <c r="K29" s="30">
        <f t="shared" si="4"/>
        <v>0</v>
      </c>
      <c r="L29" s="26">
        <v>0</v>
      </c>
      <c r="M29" s="26">
        <v>0</v>
      </c>
      <c r="N29" s="26">
        <v>0</v>
      </c>
      <c r="O29" s="26">
        <v>0</v>
      </c>
      <c r="P29" s="27">
        <f t="shared" si="5"/>
        <v>0</v>
      </c>
      <c r="Q29" s="60"/>
    </row>
    <row r="30" spans="1:17" x14ac:dyDescent="0.25">
      <c r="A30" s="59"/>
      <c r="B30" s="19"/>
      <c r="C30" s="64" t="str">
        <f>IF(B30="","",VLOOKUP(B30,Feuil1!$B$2:$C$103,2,0))</f>
        <v/>
      </c>
      <c r="D30" s="19"/>
      <c r="E30" s="20"/>
      <c r="F30" s="15">
        <f t="shared" si="3"/>
        <v>0</v>
      </c>
      <c r="G30" s="23">
        <v>0</v>
      </c>
      <c r="H30" s="24">
        <v>0</v>
      </c>
      <c r="I30" s="24">
        <v>0</v>
      </c>
      <c r="J30" s="24">
        <v>0</v>
      </c>
      <c r="K30" s="30">
        <f t="shared" si="4"/>
        <v>0</v>
      </c>
      <c r="L30" s="26">
        <v>0</v>
      </c>
      <c r="M30" s="26">
        <v>0</v>
      </c>
      <c r="N30" s="26">
        <v>0</v>
      </c>
      <c r="O30" s="26">
        <v>0</v>
      </c>
      <c r="P30" s="27">
        <f t="shared" si="5"/>
        <v>0</v>
      </c>
      <c r="Q30" s="60"/>
    </row>
    <row r="31" spans="1:17" x14ac:dyDescent="0.25">
      <c r="A31" s="59"/>
      <c r="B31" s="19"/>
      <c r="C31" s="64" t="str">
        <f>IF(B31="","",VLOOKUP(B31,Feuil1!$B$2:$C$103,2,0))</f>
        <v/>
      </c>
      <c r="D31" s="19"/>
      <c r="E31" s="20"/>
      <c r="F31" s="15">
        <f t="shared" si="3"/>
        <v>0</v>
      </c>
      <c r="G31" s="23">
        <v>0</v>
      </c>
      <c r="H31" s="24">
        <v>0</v>
      </c>
      <c r="I31" s="24">
        <v>0</v>
      </c>
      <c r="J31" s="24">
        <v>0</v>
      </c>
      <c r="K31" s="30">
        <f>SUM(I31,J31)</f>
        <v>0</v>
      </c>
      <c r="L31" s="26">
        <v>0</v>
      </c>
      <c r="M31" s="26">
        <v>0</v>
      </c>
      <c r="N31" s="26">
        <v>0</v>
      </c>
      <c r="O31" s="26">
        <v>0</v>
      </c>
      <c r="P31" s="27">
        <f t="shared" si="5"/>
        <v>0</v>
      </c>
      <c r="Q31" s="60"/>
    </row>
    <row r="32" spans="1:17" x14ac:dyDescent="0.25">
      <c r="A32" s="59"/>
      <c r="B32" s="19"/>
      <c r="C32" s="64" t="str">
        <f>IF(B32="","",VLOOKUP(B32,Feuil1!$B$2:$C$103,2,0))</f>
        <v/>
      </c>
      <c r="D32" s="19"/>
      <c r="E32" s="20"/>
      <c r="F32" s="15">
        <f t="shared" si="3"/>
        <v>0</v>
      </c>
      <c r="G32" s="23">
        <v>0</v>
      </c>
      <c r="H32" s="24">
        <v>0</v>
      </c>
      <c r="I32" s="24">
        <v>0</v>
      </c>
      <c r="J32" s="24">
        <v>0</v>
      </c>
      <c r="K32" s="30">
        <f t="shared" ref="K32:K95" si="6">SUM(I32,J32)</f>
        <v>0</v>
      </c>
      <c r="L32" s="26">
        <v>0</v>
      </c>
      <c r="M32" s="26">
        <v>0</v>
      </c>
      <c r="N32" s="26">
        <v>0</v>
      </c>
      <c r="O32" s="26">
        <v>0</v>
      </c>
      <c r="P32" s="27">
        <f t="shared" si="5"/>
        <v>0</v>
      </c>
      <c r="Q32" s="19"/>
    </row>
    <row r="33" spans="1:17" x14ac:dyDescent="0.25">
      <c r="A33" s="59"/>
      <c r="B33" s="19"/>
      <c r="C33" s="64" t="str">
        <f>IF(B33="","",VLOOKUP(B33,Feuil1!$B$2:$C$103,2,0))</f>
        <v/>
      </c>
      <c r="D33" s="19"/>
      <c r="E33" s="20"/>
      <c r="F33" s="15">
        <f t="shared" si="3"/>
        <v>0</v>
      </c>
      <c r="G33" s="23">
        <v>0</v>
      </c>
      <c r="H33" s="24">
        <v>0</v>
      </c>
      <c r="I33" s="24">
        <v>0</v>
      </c>
      <c r="J33" s="24">
        <v>0</v>
      </c>
      <c r="K33" s="30">
        <f t="shared" si="6"/>
        <v>0</v>
      </c>
      <c r="L33" s="26">
        <v>0</v>
      </c>
      <c r="M33" s="26">
        <v>0</v>
      </c>
      <c r="N33" s="26">
        <v>0</v>
      </c>
      <c r="O33" s="26">
        <v>0</v>
      </c>
      <c r="P33" s="27">
        <f t="shared" si="5"/>
        <v>0</v>
      </c>
      <c r="Q33" s="19"/>
    </row>
    <row r="34" spans="1:17" x14ac:dyDescent="0.25">
      <c r="A34" s="59"/>
      <c r="B34" s="19"/>
      <c r="C34" s="64" t="str">
        <f>IF(B34="","",VLOOKUP(B34,Feuil1!$B$2:$C$103,2,0))</f>
        <v/>
      </c>
      <c r="D34" s="19"/>
      <c r="E34" s="20"/>
      <c r="F34" s="15">
        <f t="shared" si="3"/>
        <v>0</v>
      </c>
      <c r="G34" s="23">
        <v>0</v>
      </c>
      <c r="H34" s="24">
        <v>0</v>
      </c>
      <c r="I34" s="24">
        <v>0</v>
      </c>
      <c r="J34" s="24">
        <v>0</v>
      </c>
      <c r="K34" s="30">
        <f t="shared" si="6"/>
        <v>0</v>
      </c>
      <c r="L34" s="26">
        <v>0</v>
      </c>
      <c r="M34" s="26">
        <v>0</v>
      </c>
      <c r="N34" s="26">
        <v>0</v>
      </c>
      <c r="O34" s="26">
        <v>0</v>
      </c>
      <c r="P34" s="27">
        <f t="shared" si="5"/>
        <v>0</v>
      </c>
      <c r="Q34" s="19"/>
    </row>
    <row r="35" spans="1:17" x14ac:dyDescent="0.25">
      <c r="A35" s="59"/>
      <c r="B35" s="19"/>
      <c r="C35" s="64" t="str">
        <f>IF(B35="","",VLOOKUP(B35,Feuil1!$B$2:$C$103,2,0))</f>
        <v/>
      </c>
      <c r="D35" s="19"/>
      <c r="E35" s="20"/>
      <c r="F35" s="15">
        <f t="shared" si="3"/>
        <v>0</v>
      </c>
      <c r="G35" s="23">
        <v>0</v>
      </c>
      <c r="H35" s="24">
        <v>0</v>
      </c>
      <c r="I35" s="24">
        <v>0</v>
      </c>
      <c r="J35" s="24">
        <v>0</v>
      </c>
      <c r="K35" s="30">
        <f t="shared" si="6"/>
        <v>0</v>
      </c>
      <c r="L35" s="26">
        <v>0</v>
      </c>
      <c r="M35" s="26">
        <v>0</v>
      </c>
      <c r="N35" s="26">
        <v>0</v>
      </c>
      <c r="O35" s="26">
        <v>0</v>
      </c>
      <c r="P35" s="27">
        <f t="shared" si="5"/>
        <v>0</v>
      </c>
      <c r="Q35" s="19"/>
    </row>
    <row r="36" spans="1:17" x14ac:dyDescent="0.25">
      <c r="A36" s="59"/>
      <c r="B36" s="19"/>
      <c r="C36" s="64" t="str">
        <f>IF(B36="","",VLOOKUP(B36,Feuil1!$B$2:$C$103,2,0))</f>
        <v/>
      </c>
      <c r="D36" s="19"/>
      <c r="E36" s="20"/>
      <c r="F36" s="15">
        <f t="shared" si="3"/>
        <v>0</v>
      </c>
      <c r="G36" s="23">
        <v>0</v>
      </c>
      <c r="H36" s="24">
        <v>0</v>
      </c>
      <c r="I36" s="24">
        <v>0</v>
      </c>
      <c r="J36" s="24">
        <v>0</v>
      </c>
      <c r="K36" s="30">
        <f t="shared" si="6"/>
        <v>0</v>
      </c>
      <c r="L36" s="26">
        <v>0</v>
      </c>
      <c r="M36" s="26">
        <v>0</v>
      </c>
      <c r="N36" s="26">
        <v>0</v>
      </c>
      <c r="O36" s="26">
        <v>0</v>
      </c>
      <c r="P36" s="27">
        <f t="shared" si="5"/>
        <v>0</v>
      </c>
      <c r="Q36" s="19"/>
    </row>
    <row r="37" spans="1:17" x14ac:dyDescent="0.25">
      <c r="A37" s="59"/>
      <c r="B37" s="19"/>
      <c r="C37" s="64" t="str">
        <f>IF(B37="","",VLOOKUP(B37,Feuil1!$B$2:$C$103,2,0))</f>
        <v/>
      </c>
      <c r="D37" s="19"/>
      <c r="E37" s="20"/>
      <c r="F37" s="15">
        <f t="shared" si="3"/>
        <v>0</v>
      </c>
      <c r="G37" s="23">
        <v>0</v>
      </c>
      <c r="H37" s="24">
        <v>0</v>
      </c>
      <c r="I37" s="24">
        <v>0</v>
      </c>
      <c r="J37" s="24">
        <v>0</v>
      </c>
      <c r="K37" s="30">
        <f t="shared" si="6"/>
        <v>0</v>
      </c>
      <c r="L37" s="26">
        <v>0</v>
      </c>
      <c r="M37" s="26">
        <v>0</v>
      </c>
      <c r="N37" s="26">
        <v>0</v>
      </c>
      <c r="O37" s="26">
        <v>0</v>
      </c>
      <c r="P37" s="27">
        <f t="shared" si="5"/>
        <v>0</v>
      </c>
      <c r="Q37" s="19"/>
    </row>
    <row r="38" spans="1:17" x14ac:dyDescent="0.25">
      <c r="A38" s="59"/>
      <c r="B38" s="19"/>
      <c r="C38" s="64" t="str">
        <f>IF(B38="","",VLOOKUP(B38,Feuil1!$B$2:$C$103,2,0))</f>
        <v/>
      </c>
      <c r="D38" s="19"/>
      <c r="E38" s="20"/>
      <c r="F38" s="15">
        <f t="shared" si="3"/>
        <v>0</v>
      </c>
      <c r="G38" s="23">
        <v>0</v>
      </c>
      <c r="H38" s="24">
        <v>0</v>
      </c>
      <c r="I38" s="24">
        <v>0</v>
      </c>
      <c r="J38" s="24">
        <v>0</v>
      </c>
      <c r="K38" s="30">
        <f t="shared" si="6"/>
        <v>0</v>
      </c>
      <c r="L38" s="26">
        <v>0</v>
      </c>
      <c r="M38" s="26">
        <v>0</v>
      </c>
      <c r="N38" s="26">
        <v>0</v>
      </c>
      <c r="O38" s="26">
        <v>0</v>
      </c>
      <c r="P38" s="27">
        <f t="shared" si="5"/>
        <v>0</v>
      </c>
      <c r="Q38" s="19"/>
    </row>
    <row r="39" spans="1:17" x14ac:dyDescent="0.25">
      <c r="A39" s="59"/>
      <c r="B39" s="19"/>
      <c r="C39" s="64" t="str">
        <f>IF(B39="","",VLOOKUP(B39,Feuil1!$B$2:$C$103,2,0))</f>
        <v/>
      </c>
      <c r="D39" s="19"/>
      <c r="E39" s="20"/>
      <c r="F39" s="15">
        <f t="shared" si="3"/>
        <v>0</v>
      </c>
      <c r="G39" s="23">
        <v>0</v>
      </c>
      <c r="H39" s="24">
        <v>0</v>
      </c>
      <c r="I39" s="24">
        <v>0</v>
      </c>
      <c r="J39" s="24">
        <v>0</v>
      </c>
      <c r="K39" s="30">
        <f t="shared" si="6"/>
        <v>0</v>
      </c>
      <c r="L39" s="26">
        <v>0</v>
      </c>
      <c r="M39" s="26">
        <v>0</v>
      </c>
      <c r="N39" s="26">
        <v>0</v>
      </c>
      <c r="O39" s="26">
        <v>0</v>
      </c>
      <c r="P39" s="27">
        <f t="shared" si="5"/>
        <v>0</v>
      </c>
      <c r="Q39" s="19"/>
    </row>
    <row r="40" spans="1:17" x14ac:dyDescent="0.25">
      <c r="A40" s="59"/>
      <c r="B40" s="19"/>
      <c r="C40" s="64" t="str">
        <f>IF(B40="","",VLOOKUP(B40,Feuil1!$B$2:$C$103,2,0))</f>
        <v/>
      </c>
      <c r="D40" s="19"/>
      <c r="E40" s="20"/>
      <c r="F40" s="15">
        <f t="shared" si="3"/>
        <v>0</v>
      </c>
      <c r="G40" s="23">
        <v>0</v>
      </c>
      <c r="H40" s="24">
        <v>0</v>
      </c>
      <c r="I40" s="24">
        <v>0</v>
      </c>
      <c r="J40" s="24">
        <v>0</v>
      </c>
      <c r="K40" s="30">
        <f t="shared" si="6"/>
        <v>0</v>
      </c>
      <c r="L40" s="26">
        <v>0</v>
      </c>
      <c r="M40" s="26">
        <v>0</v>
      </c>
      <c r="N40" s="26">
        <v>0</v>
      </c>
      <c r="O40" s="26">
        <v>0</v>
      </c>
      <c r="P40" s="27">
        <f t="shared" si="5"/>
        <v>0</v>
      </c>
      <c r="Q40" s="19"/>
    </row>
    <row r="41" spans="1:17" x14ac:dyDescent="0.25">
      <c r="A41" s="59"/>
      <c r="B41" s="19"/>
      <c r="C41" s="64" t="str">
        <f>IF(B41="","",VLOOKUP(B41,Feuil1!$B$2:$C$103,2,0))</f>
        <v/>
      </c>
      <c r="D41" s="19"/>
      <c r="E41" s="20"/>
      <c r="F41" s="15">
        <f t="shared" si="3"/>
        <v>0</v>
      </c>
      <c r="G41" s="23">
        <v>0</v>
      </c>
      <c r="H41" s="24">
        <v>0</v>
      </c>
      <c r="I41" s="24">
        <v>0</v>
      </c>
      <c r="J41" s="24">
        <v>0</v>
      </c>
      <c r="K41" s="30">
        <f t="shared" si="6"/>
        <v>0</v>
      </c>
      <c r="L41" s="26">
        <v>0</v>
      </c>
      <c r="M41" s="26">
        <v>0</v>
      </c>
      <c r="N41" s="26">
        <v>0</v>
      </c>
      <c r="O41" s="26">
        <v>0</v>
      </c>
      <c r="P41" s="27">
        <f t="shared" si="5"/>
        <v>0</v>
      </c>
      <c r="Q41" s="19"/>
    </row>
    <row r="42" spans="1:17" x14ac:dyDescent="0.25">
      <c r="A42" s="59"/>
      <c r="B42" s="19"/>
      <c r="C42" s="64" t="str">
        <f>IF(B42="","",VLOOKUP(B42,Feuil1!$B$2:$C$103,2,0))</f>
        <v/>
      </c>
      <c r="D42" s="19"/>
      <c r="E42" s="20"/>
      <c r="F42" s="15">
        <f t="shared" si="3"/>
        <v>0</v>
      </c>
      <c r="G42" s="23">
        <v>0</v>
      </c>
      <c r="H42" s="24">
        <v>0</v>
      </c>
      <c r="I42" s="24">
        <v>0</v>
      </c>
      <c r="J42" s="24">
        <v>0</v>
      </c>
      <c r="K42" s="30">
        <f t="shared" si="6"/>
        <v>0</v>
      </c>
      <c r="L42" s="26">
        <v>0</v>
      </c>
      <c r="M42" s="26">
        <v>0</v>
      </c>
      <c r="N42" s="26">
        <v>0</v>
      </c>
      <c r="O42" s="26">
        <v>0</v>
      </c>
      <c r="P42" s="27">
        <f t="shared" si="5"/>
        <v>0</v>
      </c>
      <c r="Q42" s="19"/>
    </row>
    <row r="43" spans="1:17" x14ac:dyDescent="0.25">
      <c r="A43" s="59"/>
      <c r="B43" s="19"/>
      <c r="C43" s="64" t="str">
        <f>IF(B43="","",VLOOKUP(B43,Feuil1!$B$2:$C$103,2,0))</f>
        <v/>
      </c>
      <c r="D43" s="19"/>
      <c r="E43" s="20"/>
      <c r="F43" s="15">
        <f t="shared" si="3"/>
        <v>0</v>
      </c>
      <c r="G43" s="23">
        <v>0</v>
      </c>
      <c r="H43" s="24">
        <v>0</v>
      </c>
      <c r="I43" s="24">
        <v>0</v>
      </c>
      <c r="J43" s="24">
        <v>0</v>
      </c>
      <c r="K43" s="30">
        <f t="shared" si="6"/>
        <v>0</v>
      </c>
      <c r="L43" s="26">
        <v>0</v>
      </c>
      <c r="M43" s="26">
        <v>0</v>
      </c>
      <c r="N43" s="26">
        <v>0</v>
      </c>
      <c r="O43" s="26">
        <v>0</v>
      </c>
      <c r="P43" s="27">
        <f t="shared" si="5"/>
        <v>0</v>
      </c>
      <c r="Q43" s="19"/>
    </row>
    <row r="44" spans="1:17" x14ac:dyDescent="0.25">
      <c r="A44" s="59"/>
      <c r="B44" s="19"/>
      <c r="C44" s="64" t="str">
        <f>IF(B44="","",VLOOKUP(B44,Feuil1!$B$2:$C$103,2,0))</f>
        <v/>
      </c>
      <c r="D44" s="19"/>
      <c r="E44" s="20"/>
      <c r="F44" s="15">
        <f t="shared" si="3"/>
        <v>0</v>
      </c>
      <c r="G44" s="23">
        <v>0</v>
      </c>
      <c r="H44" s="24">
        <v>0</v>
      </c>
      <c r="I44" s="24">
        <v>0</v>
      </c>
      <c r="J44" s="24">
        <v>0</v>
      </c>
      <c r="K44" s="30">
        <f t="shared" si="6"/>
        <v>0</v>
      </c>
      <c r="L44" s="26">
        <v>0</v>
      </c>
      <c r="M44" s="26">
        <v>0</v>
      </c>
      <c r="N44" s="26">
        <v>0</v>
      </c>
      <c r="O44" s="26">
        <v>0</v>
      </c>
      <c r="P44" s="27">
        <f t="shared" si="5"/>
        <v>0</v>
      </c>
      <c r="Q44" s="19"/>
    </row>
    <row r="45" spans="1:17" x14ac:dyDescent="0.25">
      <c r="A45" s="59"/>
      <c r="B45" s="19"/>
      <c r="C45" s="64" t="str">
        <f>IF(B45="","",VLOOKUP(B45,Feuil1!$B$2:$C$103,2,0))</f>
        <v/>
      </c>
      <c r="D45" s="19"/>
      <c r="E45" s="20"/>
      <c r="F45" s="15">
        <f t="shared" si="3"/>
        <v>0</v>
      </c>
      <c r="G45" s="23">
        <v>0</v>
      </c>
      <c r="H45" s="24">
        <v>0</v>
      </c>
      <c r="I45" s="24">
        <v>0</v>
      </c>
      <c r="J45" s="24">
        <v>0</v>
      </c>
      <c r="K45" s="30">
        <f t="shared" si="6"/>
        <v>0</v>
      </c>
      <c r="L45" s="26">
        <v>0</v>
      </c>
      <c r="M45" s="26">
        <v>0</v>
      </c>
      <c r="N45" s="26">
        <v>0</v>
      </c>
      <c r="O45" s="26">
        <v>0</v>
      </c>
      <c r="P45" s="27">
        <f t="shared" si="5"/>
        <v>0</v>
      </c>
      <c r="Q45" s="19"/>
    </row>
    <row r="46" spans="1:17" x14ac:dyDescent="0.25">
      <c r="A46" s="59"/>
      <c r="B46" s="19"/>
      <c r="C46" s="64" t="str">
        <f>IF(B46="","",VLOOKUP(B46,Feuil1!$B$2:$C$103,2,0))</f>
        <v/>
      </c>
      <c r="D46" s="19"/>
      <c r="E46" s="20"/>
      <c r="F46" s="15">
        <f t="shared" si="3"/>
        <v>0</v>
      </c>
      <c r="G46" s="23">
        <v>0</v>
      </c>
      <c r="H46" s="24">
        <v>0</v>
      </c>
      <c r="I46" s="24">
        <v>0</v>
      </c>
      <c r="J46" s="24">
        <v>0</v>
      </c>
      <c r="K46" s="30">
        <f t="shared" si="6"/>
        <v>0</v>
      </c>
      <c r="L46" s="26">
        <v>0</v>
      </c>
      <c r="M46" s="26">
        <v>0</v>
      </c>
      <c r="N46" s="26">
        <v>0</v>
      </c>
      <c r="O46" s="26">
        <v>0</v>
      </c>
      <c r="P46" s="27">
        <f t="shared" si="5"/>
        <v>0</v>
      </c>
      <c r="Q46" s="19"/>
    </row>
    <row r="47" spans="1:17" x14ac:dyDescent="0.25">
      <c r="A47" s="59"/>
      <c r="B47" s="19"/>
      <c r="C47" s="64" t="str">
        <f>IF(B47="","",VLOOKUP(B47,Feuil1!$B$2:$C$103,2,0))</f>
        <v/>
      </c>
      <c r="D47" s="19"/>
      <c r="E47" s="20"/>
      <c r="F47" s="15">
        <f t="shared" si="3"/>
        <v>0</v>
      </c>
      <c r="G47" s="23">
        <v>0</v>
      </c>
      <c r="H47" s="24">
        <v>0</v>
      </c>
      <c r="I47" s="24">
        <v>0</v>
      </c>
      <c r="J47" s="24">
        <v>0</v>
      </c>
      <c r="K47" s="30">
        <f t="shared" si="6"/>
        <v>0</v>
      </c>
      <c r="L47" s="26">
        <v>0</v>
      </c>
      <c r="M47" s="26">
        <v>0</v>
      </c>
      <c r="N47" s="26">
        <v>0</v>
      </c>
      <c r="O47" s="26">
        <v>0</v>
      </c>
      <c r="P47" s="27">
        <f t="shared" si="5"/>
        <v>0</v>
      </c>
      <c r="Q47" s="19"/>
    </row>
    <row r="48" spans="1:17" x14ac:dyDescent="0.25">
      <c r="A48" s="59"/>
      <c r="B48" s="19"/>
      <c r="C48" s="64" t="str">
        <f>IF(B48="","",VLOOKUP(B48,Feuil1!$B$2:$C$103,2,0))</f>
        <v/>
      </c>
      <c r="D48" s="19"/>
      <c r="E48" s="20"/>
      <c r="F48" s="15">
        <f t="shared" si="3"/>
        <v>0</v>
      </c>
      <c r="G48" s="23">
        <v>0</v>
      </c>
      <c r="H48" s="24">
        <v>0</v>
      </c>
      <c r="I48" s="24">
        <v>0</v>
      </c>
      <c r="J48" s="24">
        <v>0</v>
      </c>
      <c r="K48" s="30">
        <f t="shared" si="6"/>
        <v>0</v>
      </c>
      <c r="L48" s="26">
        <v>0</v>
      </c>
      <c r="M48" s="26">
        <v>0</v>
      </c>
      <c r="N48" s="26">
        <v>0</v>
      </c>
      <c r="O48" s="26">
        <v>0</v>
      </c>
      <c r="P48" s="27">
        <f t="shared" si="5"/>
        <v>0</v>
      </c>
      <c r="Q48" s="19"/>
    </row>
    <row r="49" spans="1:17" x14ac:dyDescent="0.25">
      <c r="A49" s="59"/>
      <c r="B49" s="19"/>
      <c r="C49" s="64" t="str">
        <f>IF(B49="","",VLOOKUP(B49,Feuil1!$B$2:$C$103,2,0))</f>
        <v/>
      </c>
      <c r="D49" s="19"/>
      <c r="E49" s="20"/>
      <c r="F49" s="15">
        <f t="shared" si="3"/>
        <v>0</v>
      </c>
      <c r="G49" s="23">
        <v>0</v>
      </c>
      <c r="H49" s="24">
        <v>0</v>
      </c>
      <c r="I49" s="24">
        <v>0</v>
      </c>
      <c r="J49" s="24">
        <v>0</v>
      </c>
      <c r="K49" s="30">
        <f t="shared" si="6"/>
        <v>0</v>
      </c>
      <c r="L49" s="26">
        <v>0</v>
      </c>
      <c r="M49" s="26">
        <v>0</v>
      </c>
      <c r="N49" s="26">
        <v>0</v>
      </c>
      <c r="O49" s="26">
        <v>0</v>
      </c>
      <c r="P49" s="27">
        <f t="shared" si="5"/>
        <v>0</v>
      </c>
      <c r="Q49" s="19"/>
    </row>
    <row r="50" spans="1:17" x14ac:dyDescent="0.25">
      <c r="A50" s="59"/>
      <c r="B50" s="19"/>
      <c r="C50" s="64" t="str">
        <f>IF(B50="","",VLOOKUP(B50,Feuil1!$B$2:$C$103,2,0))</f>
        <v/>
      </c>
      <c r="D50" s="19"/>
      <c r="E50" s="20"/>
      <c r="F50" s="15">
        <f t="shared" si="3"/>
        <v>0</v>
      </c>
      <c r="G50" s="23">
        <v>0</v>
      </c>
      <c r="H50" s="24">
        <v>0</v>
      </c>
      <c r="I50" s="24">
        <v>0</v>
      </c>
      <c r="J50" s="24">
        <v>0</v>
      </c>
      <c r="K50" s="30">
        <f t="shared" si="6"/>
        <v>0</v>
      </c>
      <c r="L50" s="26">
        <v>0</v>
      </c>
      <c r="M50" s="26">
        <v>0</v>
      </c>
      <c r="N50" s="26">
        <v>0</v>
      </c>
      <c r="O50" s="26">
        <v>0</v>
      </c>
      <c r="P50" s="27">
        <f t="shared" si="5"/>
        <v>0</v>
      </c>
      <c r="Q50" s="19"/>
    </row>
    <row r="51" spans="1:17" x14ac:dyDescent="0.25">
      <c r="A51" s="59"/>
      <c r="B51" s="19"/>
      <c r="C51" s="64" t="str">
        <f>IF(B51="","",VLOOKUP(B51,Feuil1!$B$2:$C$103,2,0))</f>
        <v/>
      </c>
      <c r="D51" s="19"/>
      <c r="E51" s="20"/>
      <c r="F51" s="15">
        <f t="shared" si="3"/>
        <v>0</v>
      </c>
      <c r="G51" s="23">
        <v>0</v>
      </c>
      <c r="H51" s="24">
        <v>0</v>
      </c>
      <c r="I51" s="24">
        <v>0</v>
      </c>
      <c r="J51" s="24">
        <v>0</v>
      </c>
      <c r="K51" s="30">
        <f t="shared" si="6"/>
        <v>0</v>
      </c>
      <c r="L51" s="26">
        <v>0</v>
      </c>
      <c r="M51" s="26">
        <v>0</v>
      </c>
      <c r="N51" s="26">
        <v>0</v>
      </c>
      <c r="O51" s="26">
        <v>0</v>
      </c>
      <c r="P51" s="27">
        <f t="shared" si="5"/>
        <v>0</v>
      </c>
      <c r="Q51" s="19"/>
    </row>
    <row r="52" spans="1:17" x14ac:dyDescent="0.25">
      <c r="A52" s="59"/>
      <c r="B52" s="19"/>
      <c r="C52" s="64" t="str">
        <f>IF(B52="","",VLOOKUP(B52,Feuil1!$B$2:$C$103,2,0))</f>
        <v/>
      </c>
      <c r="D52" s="19"/>
      <c r="E52" s="20"/>
      <c r="F52" s="15">
        <f t="shared" si="3"/>
        <v>0</v>
      </c>
      <c r="G52" s="23">
        <v>0</v>
      </c>
      <c r="H52" s="24">
        <v>0</v>
      </c>
      <c r="I52" s="24">
        <v>0</v>
      </c>
      <c r="J52" s="24">
        <v>0</v>
      </c>
      <c r="K52" s="30">
        <f t="shared" si="6"/>
        <v>0</v>
      </c>
      <c r="L52" s="26">
        <v>0</v>
      </c>
      <c r="M52" s="26">
        <v>0</v>
      </c>
      <c r="N52" s="26">
        <v>0</v>
      </c>
      <c r="O52" s="26">
        <v>0</v>
      </c>
      <c r="P52" s="27">
        <f t="shared" si="5"/>
        <v>0</v>
      </c>
      <c r="Q52" s="19"/>
    </row>
    <row r="53" spans="1:17" x14ac:dyDescent="0.25">
      <c r="A53" s="59"/>
      <c r="B53" s="19"/>
      <c r="C53" s="64" t="str">
        <f>IF(B53="","",VLOOKUP(B53,Feuil1!$B$2:$C$103,2,0))</f>
        <v/>
      </c>
      <c r="D53" s="19"/>
      <c r="E53" s="20"/>
      <c r="F53" s="15">
        <f t="shared" si="3"/>
        <v>0</v>
      </c>
      <c r="G53" s="23">
        <v>0</v>
      </c>
      <c r="H53" s="24">
        <v>0</v>
      </c>
      <c r="I53" s="24">
        <v>0</v>
      </c>
      <c r="J53" s="24">
        <v>0</v>
      </c>
      <c r="K53" s="30">
        <f t="shared" si="6"/>
        <v>0</v>
      </c>
      <c r="L53" s="26">
        <v>0</v>
      </c>
      <c r="M53" s="26">
        <v>0</v>
      </c>
      <c r="N53" s="26">
        <v>0</v>
      </c>
      <c r="O53" s="26">
        <v>0</v>
      </c>
      <c r="P53" s="27">
        <f t="shared" si="5"/>
        <v>0</v>
      </c>
      <c r="Q53" s="19"/>
    </row>
    <row r="54" spans="1:17" x14ac:dyDescent="0.25">
      <c r="A54" s="59"/>
      <c r="B54" s="19"/>
      <c r="C54" s="64" t="str">
        <f>IF(B54="","",VLOOKUP(B54,Feuil1!$B$2:$C$103,2,0))</f>
        <v/>
      </c>
      <c r="D54" s="19"/>
      <c r="E54" s="20"/>
      <c r="F54" s="15">
        <f t="shared" si="3"/>
        <v>0</v>
      </c>
      <c r="G54" s="23">
        <v>0</v>
      </c>
      <c r="H54" s="24">
        <v>0</v>
      </c>
      <c r="I54" s="24">
        <v>0</v>
      </c>
      <c r="J54" s="24">
        <v>0</v>
      </c>
      <c r="K54" s="30">
        <f t="shared" si="6"/>
        <v>0</v>
      </c>
      <c r="L54" s="26">
        <v>0</v>
      </c>
      <c r="M54" s="26">
        <v>0</v>
      </c>
      <c r="N54" s="26">
        <v>0</v>
      </c>
      <c r="O54" s="26">
        <v>0</v>
      </c>
      <c r="P54" s="27">
        <f t="shared" si="5"/>
        <v>0</v>
      </c>
      <c r="Q54" s="19"/>
    </row>
    <row r="55" spans="1:17" x14ac:dyDescent="0.25">
      <c r="A55" s="59"/>
      <c r="B55" s="19"/>
      <c r="C55" s="64" t="str">
        <f>IF(B55="","",VLOOKUP(B55,Feuil1!$B$2:$C$103,2,0))</f>
        <v/>
      </c>
      <c r="D55" s="19"/>
      <c r="E55" s="20"/>
      <c r="F55" s="15">
        <f t="shared" si="3"/>
        <v>0</v>
      </c>
      <c r="G55" s="23">
        <v>0</v>
      </c>
      <c r="H55" s="24">
        <v>0</v>
      </c>
      <c r="I55" s="24">
        <v>0</v>
      </c>
      <c r="J55" s="24">
        <v>0</v>
      </c>
      <c r="K55" s="30">
        <f t="shared" si="6"/>
        <v>0</v>
      </c>
      <c r="L55" s="26">
        <v>0</v>
      </c>
      <c r="M55" s="26">
        <v>0</v>
      </c>
      <c r="N55" s="26">
        <v>0</v>
      </c>
      <c r="O55" s="26">
        <v>0</v>
      </c>
      <c r="P55" s="27">
        <f t="shared" si="5"/>
        <v>0</v>
      </c>
      <c r="Q55" s="19"/>
    </row>
    <row r="56" spans="1:17" x14ac:dyDescent="0.25">
      <c r="A56" s="59"/>
      <c r="B56" s="19"/>
      <c r="C56" s="64" t="str">
        <f>IF(B56="","",VLOOKUP(B56,Feuil1!$B$2:$C$103,2,0))</f>
        <v/>
      </c>
      <c r="D56" s="19"/>
      <c r="E56" s="20"/>
      <c r="F56" s="15">
        <f t="shared" si="3"/>
        <v>0</v>
      </c>
      <c r="G56" s="23">
        <v>0</v>
      </c>
      <c r="H56" s="24">
        <v>0</v>
      </c>
      <c r="I56" s="24">
        <v>0</v>
      </c>
      <c r="J56" s="24">
        <v>0</v>
      </c>
      <c r="K56" s="30">
        <f t="shared" si="6"/>
        <v>0</v>
      </c>
      <c r="L56" s="26">
        <v>0</v>
      </c>
      <c r="M56" s="26">
        <v>0</v>
      </c>
      <c r="N56" s="26">
        <v>0</v>
      </c>
      <c r="O56" s="26">
        <v>0</v>
      </c>
      <c r="P56" s="27">
        <f t="shared" si="5"/>
        <v>0</v>
      </c>
      <c r="Q56" s="19"/>
    </row>
    <row r="57" spans="1:17" x14ac:dyDescent="0.25">
      <c r="A57" s="59"/>
      <c r="B57" s="19"/>
      <c r="C57" s="64" t="str">
        <f>IF(B57="","",VLOOKUP(B57,Feuil1!$B$2:$C$103,2,0))</f>
        <v/>
      </c>
      <c r="D57" s="19"/>
      <c r="E57" s="20"/>
      <c r="F57" s="15">
        <f t="shared" si="3"/>
        <v>0</v>
      </c>
      <c r="G57" s="23">
        <v>0</v>
      </c>
      <c r="H57" s="24">
        <v>0</v>
      </c>
      <c r="I57" s="24">
        <v>0</v>
      </c>
      <c r="J57" s="24">
        <v>0</v>
      </c>
      <c r="K57" s="30">
        <f t="shared" si="6"/>
        <v>0</v>
      </c>
      <c r="L57" s="26">
        <v>0</v>
      </c>
      <c r="M57" s="26">
        <v>0</v>
      </c>
      <c r="N57" s="26">
        <v>0</v>
      </c>
      <c r="O57" s="26">
        <v>0</v>
      </c>
      <c r="P57" s="27">
        <f t="shared" si="5"/>
        <v>0</v>
      </c>
      <c r="Q57" s="19"/>
    </row>
    <row r="58" spans="1:17" x14ac:dyDescent="0.25">
      <c r="A58" s="59"/>
      <c r="B58" s="19"/>
      <c r="C58" s="64" t="str">
        <f>IF(B58="","",VLOOKUP(B58,Feuil1!$B$2:$C$103,2,0))</f>
        <v/>
      </c>
      <c r="D58" s="19"/>
      <c r="E58" s="20"/>
      <c r="F58" s="15">
        <f t="shared" si="3"/>
        <v>0</v>
      </c>
      <c r="G58" s="23">
        <v>0</v>
      </c>
      <c r="H58" s="24">
        <v>0</v>
      </c>
      <c r="I58" s="24">
        <v>0</v>
      </c>
      <c r="J58" s="24">
        <v>0</v>
      </c>
      <c r="K58" s="30">
        <f t="shared" si="6"/>
        <v>0</v>
      </c>
      <c r="L58" s="26">
        <v>0</v>
      </c>
      <c r="M58" s="26">
        <v>0</v>
      </c>
      <c r="N58" s="26">
        <v>0</v>
      </c>
      <c r="O58" s="26">
        <v>0</v>
      </c>
      <c r="P58" s="27">
        <f t="shared" si="5"/>
        <v>0</v>
      </c>
      <c r="Q58" s="19"/>
    </row>
    <row r="59" spans="1:17" x14ac:dyDescent="0.25">
      <c r="A59" s="59"/>
      <c r="B59" s="19"/>
      <c r="C59" s="64" t="str">
        <f>IF(B59="","",VLOOKUP(B59,Feuil1!$B$2:$C$103,2,0))</f>
        <v/>
      </c>
      <c r="D59" s="19"/>
      <c r="E59" s="20"/>
      <c r="F59" s="15">
        <f t="shared" si="3"/>
        <v>0</v>
      </c>
      <c r="G59" s="23">
        <v>0</v>
      </c>
      <c r="H59" s="24">
        <v>0</v>
      </c>
      <c r="I59" s="24">
        <v>0</v>
      </c>
      <c r="J59" s="24">
        <v>0</v>
      </c>
      <c r="K59" s="30">
        <f t="shared" si="6"/>
        <v>0</v>
      </c>
      <c r="L59" s="26">
        <v>0</v>
      </c>
      <c r="M59" s="26">
        <v>0</v>
      </c>
      <c r="N59" s="26">
        <v>0</v>
      </c>
      <c r="O59" s="26">
        <v>0</v>
      </c>
      <c r="P59" s="27">
        <f t="shared" si="5"/>
        <v>0</v>
      </c>
      <c r="Q59" s="19"/>
    </row>
    <row r="60" spans="1:17" x14ac:dyDescent="0.25">
      <c r="A60" s="59"/>
      <c r="B60" s="19"/>
      <c r="C60" s="64" t="str">
        <f>IF(B60="","",VLOOKUP(B60,Feuil1!$B$2:$C$103,2,0))</f>
        <v/>
      </c>
      <c r="D60" s="19"/>
      <c r="E60" s="20"/>
      <c r="F60" s="15">
        <f t="shared" si="3"/>
        <v>0</v>
      </c>
      <c r="G60" s="23">
        <v>0</v>
      </c>
      <c r="H60" s="24">
        <v>0</v>
      </c>
      <c r="I60" s="24">
        <v>0</v>
      </c>
      <c r="J60" s="24">
        <v>0</v>
      </c>
      <c r="K60" s="30">
        <f t="shared" si="6"/>
        <v>0</v>
      </c>
      <c r="L60" s="26">
        <v>0</v>
      </c>
      <c r="M60" s="26">
        <v>0</v>
      </c>
      <c r="N60" s="26">
        <v>0</v>
      </c>
      <c r="O60" s="26">
        <v>0</v>
      </c>
      <c r="P60" s="27">
        <f t="shared" si="5"/>
        <v>0</v>
      </c>
      <c r="Q60" s="19"/>
    </row>
    <row r="61" spans="1:17" x14ac:dyDescent="0.25">
      <c r="A61" s="59"/>
      <c r="B61" s="19"/>
      <c r="C61" s="64" t="str">
        <f>IF(B61="","",VLOOKUP(B61,Feuil1!$B$2:$C$103,2,0))</f>
        <v/>
      </c>
      <c r="D61" s="19"/>
      <c r="E61" s="20"/>
      <c r="F61" s="15">
        <f t="shared" si="3"/>
        <v>0</v>
      </c>
      <c r="G61" s="23">
        <v>0</v>
      </c>
      <c r="H61" s="24">
        <v>0</v>
      </c>
      <c r="I61" s="24">
        <v>0</v>
      </c>
      <c r="J61" s="24">
        <v>0</v>
      </c>
      <c r="K61" s="30">
        <f t="shared" si="6"/>
        <v>0</v>
      </c>
      <c r="L61" s="26">
        <v>0</v>
      </c>
      <c r="M61" s="26">
        <v>0</v>
      </c>
      <c r="N61" s="26">
        <v>0</v>
      </c>
      <c r="O61" s="26">
        <v>0</v>
      </c>
      <c r="P61" s="27">
        <f t="shared" si="5"/>
        <v>0</v>
      </c>
      <c r="Q61" s="19"/>
    </row>
    <row r="62" spans="1:17" x14ac:dyDescent="0.25">
      <c r="A62" s="59"/>
      <c r="B62" s="19"/>
      <c r="C62" s="64" t="str">
        <f>IF(B62="","",VLOOKUP(B62,Feuil1!$B$2:$C$103,2,0))</f>
        <v/>
      </c>
      <c r="D62" s="19"/>
      <c r="E62" s="20"/>
      <c r="F62" s="15">
        <f t="shared" si="3"/>
        <v>0</v>
      </c>
      <c r="G62" s="23">
        <v>0</v>
      </c>
      <c r="H62" s="24">
        <v>0</v>
      </c>
      <c r="I62" s="24">
        <v>0</v>
      </c>
      <c r="J62" s="24">
        <v>0</v>
      </c>
      <c r="K62" s="30">
        <f t="shared" si="6"/>
        <v>0</v>
      </c>
      <c r="L62" s="26">
        <v>0</v>
      </c>
      <c r="M62" s="26">
        <v>0</v>
      </c>
      <c r="N62" s="26">
        <v>0</v>
      </c>
      <c r="O62" s="26">
        <v>0</v>
      </c>
      <c r="P62" s="27">
        <f t="shared" si="5"/>
        <v>0</v>
      </c>
      <c r="Q62" s="19"/>
    </row>
    <row r="63" spans="1:17" x14ac:dyDescent="0.25">
      <c r="A63" s="59"/>
      <c r="B63" s="19"/>
      <c r="C63" s="64" t="str">
        <f>IF(B63="","",VLOOKUP(B63,Feuil1!$B$2:$C$103,2,0))</f>
        <v/>
      </c>
      <c r="D63" s="19"/>
      <c r="E63" s="20"/>
      <c r="F63" s="15">
        <f t="shared" si="3"/>
        <v>0</v>
      </c>
      <c r="G63" s="23">
        <v>0</v>
      </c>
      <c r="H63" s="24">
        <v>0</v>
      </c>
      <c r="I63" s="24">
        <v>0</v>
      </c>
      <c r="J63" s="24">
        <v>0</v>
      </c>
      <c r="K63" s="30">
        <f t="shared" si="6"/>
        <v>0</v>
      </c>
      <c r="L63" s="26">
        <v>0</v>
      </c>
      <c r="M63" s="26">
        <v>0</v>
      </c>
      <c r="N63" s="26">
        <v>0</v>
      </c>
      <c r="O63" s="26">
        <v>0</v>
      </c>
      <c r="P63" s="27">
        <f t="shared" si="5"/>
        <v>0</v>
      </c>
      <c r="Q63" s="19"/>
    </row>
    <row r="64" spans="1:17" x14ac:dyDescent="0.25">
      <c r="A64" s="59"/>
      <c r="B64" s="19"/>
      <c r="C64" s="64" t="str">
        <f>IF(B64="","",VLOOKUP(B64,Feuil1!$B$2:$C$103,2,0))</f>
        <v/>
      </c>
      <c r="D64" s="19"/>
      <c r="E64" s="20"/>
      <c r="F64" s="15">
        <f t="shared" si="3"/>
        <v>0</v>
      </c>
      <c r="G64" s="23">
        <v>0</v>
      </c>
      <c r="H64" s="24">
        <v>0</v>
      </c>
      <c r="I64" s="24">
        <v>0</v>
      </c>
      <c r="J64" s="24">
        <v>0</v>
      </c>
      <c r="K64" s="30">
        <f t="shared" si="6"/>
        <v>0</v>
      </c>
      <c r="L64" s="26">
        <v>0</v>
      </c>
      <c r="M64" s="26">
        <v>0</v>
      </c>
      <c r="N64" s="26">
        <v>0</v>
      </c>
      <c r="O64" s="26">
        <v>0</v>
      </c>
      <c r="P64" s="27">
        <f t="shared" si="5"/>
        <v>0</v>
      </c>
      <c r="Q64" s="19"/>
    </row>
    <row r="65" spans="1:17" x14ac:dyDescent="0.25">
      <c r="A65" s="59"/>
      <c r="B65" s="19"/>
      <c r="C65" s="64" t="str">
        <f>IF(B65="","",VLOOKUP(B65,Feuil1!$B$2:$C$103,2,0))</f>
        <v/>
      </c>
      <c r="D65" s="19"/>
      <c r="E65" s="20"/>
      <c r="F65" s="15">
        <f t="shared" si="3"/>
        <v>0</v>
      </c>
      <c r="G65" s="23">
        <v>0</v>
      </c>
      <c r="H65" s="24">
        <v>0</v>
      </c>
      <c r="I65" s="24">
        <v>0</v>
      </c>
      <c r="J65" s="24">
        <v>0</v>
      </c>
      <c r="K65" s="30">
        <f t="shared" si="6"/>
        <v>0</v>
      </c>
      <c r="L65" s="26">
        <v>0</v>
      </c>
      <c r="M65" s="26">
        <v>0</v>
      </c>
      <c r="N65" s="26">
        <v>0</v>
      </c>
      <c r="O65" s="26">
        <v>0</v>
      </c>
      <c r="P65" s="27">
        <f t="shared" si="5"/>
        <v>0</v>
      </c>
      <c r="Q65" s="19"/>
    </row>
    <row r="66" spans="1:17" x14ac:dyDescent="0.25">
      <c r="A66" s="59"/>
      <c r="B66" s="19"/>
      <c r="C66" s="64" t="str">
        <f>IF(B66="","",VLOOKUP(B66,Feuil1!$B$2:$C$103,2,0))</f>
        <v/>
      </c>
      <c r="D66" s="19"/>
      <c r="E66" s="20"/>
      <c r="F66" s="15">
        <f t="shared" si="3"/>
        <v>0</v>
      </c>
      <c r="G66" s="23">
        <v>0</v>
      </c>
      <c r="H66" s="24">
        <v>0</v>
      </c>
      <c r="I66" s="24">
        <v>0</v>
      </c>
      <c r="J66" s="24">
        <v>0</v>
      </c>
      <c r="K66" s="30">
        <f t="shared" si="6"/>
        <v>0</v>
      </c>
      <c r="L66" s="26">
        <v>0</v>
      </c>
      <c r="M66" s="26">
        <v>0</v>
      </c>
      <c r="N66" s="26">
        <v>0</v>
      </c>
      <c r="O66" s="26">
        <v>0</v>
      </c>
      <c r="P66" s="27">
        <f t="shared" si="5"/>
        <v>0</v>
      </c>
      <c r="Q66" s="19"/>
    </row>
    <row r="67" spans="1:17" x14ac:dyDescent="0.25">
      <c r="A67" s="59"/>
      <c r="B67" s="19"/>
      <c r="C67" s="64" t="str">
        <f>IF(B67="","",VLOOKUP(B67,Feuil1!$B$2:$C$103,2,0))</f>
        <v/>
      </c>
      <c r="D67" s="19"/>
      <c r="E67" s="20"/>
      <c r="F67" s="15">
        <f t="shared" si="3"/>
        <v>0</v>
      </c>
      <c r="G67" s="23">
        <v>0</v>
      </c>
      <c r="H67" s="24">
        <v>0</v>
      </c>
      <c r="I67" s="24">
        <v>0</v>
      </c>
      <c r="J67" s="24">
        <v>0</v>
      </c>
      <c r="K67" s="30">
        <f t="shared" si="6"/>
        <v>0</v>
      </c>
      <c r="L67" s="26">
        <v>0</v>
      </c>
      <c r="M67" s="26">
        <v>0</v>
      </c>
      <c r="N67" s="26">
        <v>0</v>
      </c>
      <c r="O67" s="26">
        <v>0</v>
      </c>
      <c r="P67" s="27">
        <f t="shared" si="5"/>
        <v>0</v>
      </c>
      <c r="Q67" s="19"/>
    </row>
    <row r="68" spans="1:17" x14ac:dyDescent="0.25">
      <c r="A68" s="59"/>
      <c r="B68" s="19"/>
      <c r="C68" s="64" t="str">
        <f>IF(B68="","",VLOOKUP(B68,Feuil1!$B$2:$C$103,2,0))</f>
        <v/>
      </c>
      <c r="D68" s="19"/>
      <c r="E68" s="20"/>
      <c r="F68" s="15">
        <f t="shared" si="3"/>
        <v>0</v>
      </c>
      <c r="G68" s="23">
        <v>0</v>
      </c>
      <c r="H68" s="24">
        <v>0</v>
      </c>
      <c r="I68" s="24">
        <v>0</v>
      </c>
      <c r="J68" s="24">
        <v>0</v>
      </c>
      <c r="K68" s="30">
        <f t="shared" si="6"/>
        <v>0</v>
      </c>
      <c r="L68" s="26">
        <v>0</v>
      </c>
      <c r="M68" s="26">
        <v>0</v>
      </c>
      <c r="N68" s="26">
        <v>0</v>
      </c>
      <c r="O68" s="26">
        <v>0</v>
      </c>
      <c r="P68" s="27">
        <f t="shared" si="5"/>
        <v>0</v>
      </c>
      <c r="Q68" s="19"/>
    </row>
    <row r="69" spans="1:17" x14ac:dyDescent="0.25">
      <c r="A69" s="59"/>
      <c r="B69" s="19"/>
      <c r="C69" s="64" t="str">
        <f>IF(B69="","",VLOOKUP(B69,Feuil1!$B$2:$C$103,2,0))</f>
        <v/>
      </c>
      <c r="D69" s="19"/>
      <c r="E69" s="20"/>
      <c r="F69" s="15">
        <f t="shared" si="3"/>
        <v>0</v>
      </c>
      <c r="G69" s="23">
        <v>0</v>
      </c>
      <c r="H69" s="24">
        <v>0</v>
      </c>
      <c r="I69" s="24">
        <v>0</v>
      </c>
      <c r="J69" s="24">
        <v>0</v>
      </c>
      <c r="K69" s="30">
        <f t="shared" si="6"/>
        <v>0</v>
      </c>
      <c r="L69" s="26">
        <v>0</v>
      </c>
      <c r="M69" s="26">
        <v>0</v>
      </c>
      <c r="N69" s="26">
        <v>0</v>
      </c>
      <c r="O69" s="26">
        <v>0</v>
      </c>
      <c r="P69" s="27">
        <f t="shared" si="5"/>
        <v>0</v>
      </c>
      <c r="Q69" s="19"/>
    </row>
    <row r="70" spans="1:17" x14ac:dyDescent="0.25">
      <c r="A70" s="59"/>
      <c r="B70" s="19"/>
      <c r="C70" s="64" t="str">
        <f>IF(B70="","",VLOOKUP(B70,Feuil1!$B$2:$C$103,2,0))</f>
        <v/>
      </c>
      <c r="D70" s="19"/>
      <c r="E70" s="20"/>
      <c r="F70" s="15">
        <f t="shared" ref="F70:F99" si="7">E70</f>
        <v>0</v>
      </c>
      <c r="G70" s="23">
        <v>0</v>
      </c>
      <c r="H70" s="24">
        <v>0</v>
      </c>
      <c r="I70" s="24">
        <v>0</v>
      </c>
      <c r="J70" s="24">
        <v>0</v>
      </c>
      <c r="K70" s="30">
        <f t="shared" si="6"/>
        <v>0</v>
      </c>
      <c r="L70" s="26">
        <v>0</v>
      </c>
      <c r="M70" s="26">
        <v>0</v>
      </c>
      <c r="N70" s="26">
        <v>0</v>
      </c>
      <c r="O70" s="26">
        <v>0</v>
      </c>
      <c r="P70" s="27">
        <f t="shared" ref="P70:P99" si="8">SUM(L70:O70)</f>
        <v>0</v>
      </c>
      <c r="Q70" s="19"/>
    </row>
    <row r="71" spans="1:17" x14ac:dyDescent="0.25">
      <c r="A71" s="59"/>
      <c r="B71" s="19"/>
      <c r="C71" s="64" t="str">
        <f>IF(B71="","",VLOOKUP(B71,Feuil1!$B$2:$C$103,2,0))</f>
        <v/>
      </c>
      <c r="D71" s="19"/>
      <c r="E71" s="20"/>
      <c r="F71" s="15">
        <f t="shared" si="7"/>
        <v>0</v>
      </c>
      <c r="G71" s="23">
        <v>0</v>
      </c>
      <c r="H71" s="24">
        <v>0</v>
      </c>
      <c r="I71" s="24">
        <v>0</v>
      </c>
      <c r="J71" s="24">
        <v>0</v>
      </c>
      <c r="K71" s="30">
        <f t="shared" si="6"/>
        <v>0</v>
      </c>
      <c r="L71" s="26">
        <v>0</v>
      </c>
      <c r="M71" s="26">
        <v>0</v>
      </c>
      <c r="N71" s="26">
        <v>0</v>
      </c>
      <c r="O71" s="26">
        <v>0</v>
      </c>
      <c r="P71" s="27">
        <f t="shared" si="8"/>
        <v>0</v>
      </c>
      <c r="Q71" s="19"/>
    </row>
    <row r="72" spans="1:17" x14ac:dyDescent="0.25">
      <c r="A72" s="59"/>
      <c r="B72" s="19"/>
      <c r="C72" s="64" t="str">
        <f>IF(B72="","",VLOOKUP(B72,Feuil1!$B$2:$C$103,2,0))</f>
        <v/>
      </c>
      <c r="D72" s="19"/>
      <c r="E72" s="20"/>
      <c r="F72" s="15">
        <f t="shared" si="7"/>
        <v>0</v>
      </c>
      <c r="G72" s="23">
        <v>0</v>
      </c>
      <c r="H72" s="24">
        <v>0</v>
      </c>
      <c r="I72" s="24">
        <v>0</v>
      </c>
      <c r="J72" s="24">
        <v>0</v>
      </c>
      <c r="K72" s="30">
        <f t="shared" si="6"/>
        <v>0</v>
      </c>
      <c r="L72" s="26">
        <v>0</v>
      </c>
      <c r="M72" s="26">
        <v>0</v>
      </c>
      <c r="N72" s="26">
        <v>0</v>
      </c>
      <c r="O72" s="26">
        <v>0</v>
      </c>
      <c r="P72" s="27">
        <f t="shared" si="8"/>
        <v>0</v>
      </c>
      <c r="Q72" s="19"/>
    </row>
    <row r="73" spans="1:17" x14ac:dyDescent="0.25">
      <c r="A73" s="59"/>
      <c r="B73" s="19"/>
      <c r="C73" s="64" t="str">
        <f>IF(B73="","",VLOOKUP(B73,Feuil1!$B$2:$C$103,2,0))</f>
        <v/>
      </c>
      <c r="D73" s="19"/>
      <c r="E73" s="20"/>
      <c r="F73" s="15">
        <f t="shared" si="7"/>
        <v>0</v>
      </c>
      <c r="G73" s="23">
        <v>0</v>
      </c>
      <c r="H73" s="24">
        <v>0</v>
      </c>
      <c r="I73" s="24">
        <v>0</v>
      </c>
      <c r="J73" s="24">
        <v>0</v>
      </c>
      <c r="K73" s="30">
        <f t="shared" si="6"/>
        <v>0</v>
      </c>
      <c r="L73" s="26">
        <v>0</v>
      </c>
      <c r="M73" s="26">
        <v>0</v>
      </c>
      <c r="N73" s="26">
        <v>0</v>
      </c>
      <c r="O73" s="26">
        <v>0</v>
      </c>
      <c r="P73" s="27">
        <f t="shared" si="8"/>
        <v>0</v>
      </c>
      <c r="Q73" s="19"/>
    </row>
    <row r="74" spans="1:17" x14ac:dyDescent="0.25">
      <c r="A74" s="59"/>
      <c r="B74" s="19"/>
      <c r="C74" s="64" t="str">
        <f>IF(B74="","",VLOOKUP(B74,Feuil1!$B$2:$C$103,2,0))</f>
        <v/>
      </c>
      <c r="D74" s="19"/>
      <c r="E74" s="20"/>
      <c r="F74" s="15">
        <f t="shared" si="7"/>
        <v>0</v>
      </c>
      <c r="G74" s="23">
        <v>0</v>
      </c>
      <c r="H74" s="24">
        <v>0</v>
      </c>
      <c r="I74" s="24">
        <v>0</v>
      </c>
      <c r="J74" s="24">
        <v>0</v>
      </c>
      <c r="K74" s="30">
        <f t="shared" si="6"/>
        <v>0</v>
      </c>
      <c r="L74" s="26">
        <v>0</v>
      </c>
      <c r="M74" s="26">
        <v>0</v>
      </c>
      <c r="N74" s="26">
        <v>0</v>
      </c>
      <c r="O74" s="26">
        <v>0</v>
      </c>
      <c r="P74" s="27">
        <f t="shared" si="8"/>
        <v>0</v>
      </c>
      <c r="Q74" s="19"/>
    </row>
    <row r="75" spans="1:17" x14ac:dyDescent="0.25">
      <c r="A75" s="59"/>
      <c r="B75" s="19"/>
      <c r="C75" s="64" t="str">
        <f>IF(B75="","",VLOOKUP(B75,Feuil1!$B$2:$C$103,2,0))</f>
        <v/>
      </c>
      <c r="D75" s="19"/>
      <c r="E75" s="20"/>
      <c r="F75" s="15">
        <f t="shared" si="7"/>
        <v>0</v>
      </c>
      <c r="G75" s="23">
        <v>0</v>
      </c>
      <c r="H75" s="24">
        <v>0</v>
      </c>
      <c r="I75" s="24">
        <v>0</v>
      </c>
      <c r="J75" s="24">
        <v>0</v>
      </c>
      <c r="K75" s="30">
        <f t="shared" si="6"/>
        <v>0</v>
      </c>
      <c r="L75" s="26">
        <v>0</v>
      </c>
      <c r="M75" s="26">
        <v>0</v>
      </c>
      <c r="N75" s="26">
        <v>0</v>
      </c>
      <c r="O75" s="26">
        <v>0</v>
      </c>
      <c r="P75" s="27">
        <f t="shared" si="8"/>
        <v>0</v>
      </c>
      <c r="Q75" s="19"/>
    </row>
    <row r="76" spans="1:17" x14ac:dyDescent="0.25">
      <c r="A76" s="59"/>
      <c r="B76" s="19"/>
      <c r="C76" s="64" t="str">
        <f>IF(B76="","",VLOOKUP(B76,Feuil1!$B$2:$C$103,2,0))</f>
        <v/>
      </c>
      <c r="D76" s="19"/>
      <c r="E76" s="20"/>
      <c r="F76" s="15">
        <f t="shared" si="7"/>
        <v>0</v>
      </c>
      <c r="G76" s="23">
        <v>0</v>
      </c>
      <c r="H76" s="24">
        <v>0</v>
      </c>
      <c r="I76" s="24">
        <v>0</v>
      </c>
      <c r="J76" s="24">
        <v>0</v>
      </c>
      <c r="K76" s="30">
        <f t="shared" si="6"/>
        <v>0</v>
      </c>
      <c r="L76" s="26">
        <v>0</v>
      </c>
      <c r="M76" s="26">
        <v>0</v>
      </c>
      <c r="N76" s="26">
        <v>0</v>
      </c>
      <c r="O76" s="26">
        <v>0</v>
      </c>
      <c r="P76" s="27">
        <f t="shared" si="8"/>
        <v>0</v>
      </c>
      <c r="Q76" s="19"/>
    </row>
    <row r="77" spans="1:17" x14ac:dyDescent="0.25">
      <c r="A77" s="59"/>
      <c r="B77" s="19"/>
      <c r="C77" s="64" t="str">
        <f>IF(B77="","",VLOOKUP(B77,Feuil1!$B$2:$C$103,2,0))</f>
        <v/>
      </c>
      <c r="D77" s="19"/>
      <c r="E77" s="20"/>
      <c r="F77" s="15">
        <f t="shared" si="7"/>
        <v>0</v>
      </c>
      <c r="G77" s="23">
        <v>0</v>
      </c>
      <c r="H77" s="24">
        <v>0</v>
      </c>
      <c r="I77" s="24">
        <v>0</v>
      </c>
      <c r="J77" s="24">
        <v>0</v>
      </c>
      <c r="K77" s="30">
        <f t="shared" si="6"/>
        <v>0</v>
      </c>
      <c r="L77" s="26">
        <v>0</v>
      </c>
      <c r="M77" s="26">
        <v>0</v>
      </c>
      <c r="N77" s="26">
        <v>0</v>
      </c>
      <c r="O77" s="26">
        <v>0</v>
      </c>
      <c r="P77" s="27">
        <f t="shared" si="8"/>
        <v>0</v>
      </c>
      <c r="Q77" s="19"/>
    </row>
    <row r="78" spans="1:17" x14ac:dyDescent="0.25">
      <c r="A78" s="59"/>
      <c r="B78" s="19"/>
      <c r="C78" s="64" t="str">
        <f>IF(B78="","",VLOOKUP(B78,Feuil1!$B$2:$C$103,2,0))</f>
        <v/>
      </c>
      <c r="D78" s="19"/>
      <c r="E78" s="20"/>
      <c r="F78" s="15">
        <f t="shared" si="7"/>
        <v>0</v>
      </c>
      <c r="G78" s="23">
        <v>0</v>
      </c>
      <c r="H78" s="24">
        <v>0</v>
      </c>
      <c r="I78" s="24">
        <v>0</v>
      </c>
      <c r="J78" s="24">
        <v>0</v>
      </c>
      <c r="K78" s="30">
        <f t="shared" si="6"/>
        <v>0</v>
      </c>
      <c r="L78" s="26">
        <v>0</v>
      </c>
      <c r="M78" s="26">
        <v>0</v>
      </c>
      <c r="N78" s="26">
        <v>0</v>
      </c>
      <c r="O78" s="26">
        <v>0</v>
      </c>
      <c r="P78" s="27">
        <f t="shared" si="8"/>
        <v>0</v>
      </c>
      <c r="Q78" s="19"/>
    </row>
    <row r="79" spans="1:17" x14ac:dyDescent="0.25">
      <c r="A79" s="59"/>
      <c r="B79" s="19"/>
      <c r="C79" s="64" t="str">
        <f>IF(B79="","",VLOOKUP(B79,Feuil1!$B$2:$C$103,2,0))</f>
        <v/>
      </c>
      <c r="D79" s="19"/>
      <c r="E79" s="20"/>
      <c r="F79" s="15">
        <f t="shared" si="7"/>
        <v>0</v>
      </c>
      <c r="G79" s="23">
        <v>0</v>
      </c>
      <c r="H79" s="24">
        <v>0</v>
      </c>
      <c r="I79" s="24">
        <v>0</v>
      </c>
      <c r="J79" s="24">
        <v>0</v>
      </c>
      <c r="K79" s="30">
        <f t="shared" si="6"/>
        <v>0</v>
      </c>
      <c r="L79" s="26">
        <v>0</v>
      </c>
      <c r="M79" s="26">
        <v>0</v>
      </c>
      <c r="N79" s="26">
        <v>0</v>
      </c>
      <c r="O79" s="26">
        <v>0</v>
      </c>
      <c r="P79" s="27">
        <f t="shared" si="8"/>
        <v>0</v>
      </c>
      <c r="Q79" s="19"/>
    </row>
    <row r="80" spans="1:17" x14ac:dyDescent="0.25">
      <c r="A80" s="59"/>
      <c r="B80" s="19"/>
      <c r="C80" s="64" t="str">
        <f>IF(B80="","",VLOOKUP(B80,Feuil1!$B$2:$C$103,2,0))</f>
        <v/>
      </c>
      <c r="D80" s="19"/>
      <c r="E80" s="20"/>
      <c r="F80" s="15">
        <f t="shared" si="7"/>
        <v>0</v>
      </c>
      <c r="G80" s="23">
        <v>0</v>
      </c>
      <c r="H80" s="24">
        <v>0</v>
      </c>
      <c r="I80" s="24">
        <v>0</v>
      </c>
      <c r="J80" s="24">
        <v>0</v>
      </c>
      <c r="K80" s="30">
        <f t="shared" si="6"/>
        <v>0</v>
      </c>
      <c r="L80" s="26">
        <v>0</v>
      </c>
      <c r="M80" s="26">
        <v>0</v>
      </c>
      <c r="N80" s="26">
        <v>0</v>
      </c>
      <c r="O80" s="26">
        <v>0</v>
      </c>
      <c r="P80" s="27">
        <f t="shared" si="8"/>
        <v>0</v>
      </c>
      <c r="Q80" s="19"/>
    </row>
    <row r="81" spans="1:17" x14ac:dyDescent="0.25">
      <c r="A81" s="59"/>
      <c r="B81" s="19"/>
      <c r="C81" s="64" t="str">
        <f>IF(B81="","",VLOOKUP(B81,Feuil1!$B$2:$C$103,2,0))</f>
        <v/>
      </c>
      <c r="D81" s="19"/>
      <c r="E81" s="20"/>
      <c r="F81" s="15">
        <f t="shared" si="7"/>
        <v>0</v>
      </c>
      <c r="G81" s="23">
        <v>0</v>
      </c>
      <c r="H81" s="24">
        <v>0</v>
      </c>
      <c r="I81" s="24">
        <v>0</v>
      </c>
      <c r="J81" s="24">
        <v>0</v>
      </c>
      <c r="K81" s="30">
        <f t="shared" si="6"/>
        <v>0</v>
      </c>
      <c r="L81" s="26">
        <v>0</v>
      </c>
      <c r="M81" s="26">
        <v>0</v>
      </c>
      <c r="N81" s="26">
        <v>0</v>
      </c>
      <c r="O81" s="26">
        <v>0</v>
      </c>
      <c r="P81" s="27">
        <f t="shared" si="8"/>
        <v>0</v>
      </c>
      <c r="Q81" s="19"/>
    </row>
    <row r="82" spans="1:17" x14ac:dyDescent="0.25">
      <c r="A82" s="59"/>
      <c r="B82" s="19"/>
      <c r="C82" s="64" t="str">
        <f>IF(B82="","",VLOOKUP(B82,Feuil1!$B$2:$C$103,2,0))</f>
        <v/>
      </c>
      <c r="D82" s="19"/>
      <c r="E82" s="20"/>
      <c r="F82" s="15">
        <f t="shared" si="7"/>
        <v>0</v>
      </c>
      <c r="G82" s="23">
        <v>0</v>
      </c>
      <c r="H82" s="24">
        <v>0</v>
      </c>
      <c r="I82" s="24">
        <v>0</v>
      </c>
      <c r="J82" s="24">
        <v>0</v>
      </c>
      <c r="K82" s="30">
        <f t="shared" si="6"/>
        <v>0</v>
      </c>
      <c r="L82" s="26">
        <v>0</v>
      </c>
      <c r="M82" s="26">
        <v>0</v>
      </c>
      <c r="N82" s="26">
        <v>0</v>
      </c>
      <c r="O82" s="26">
        <v>0</v>
      </c>
      <c r="P82" s="27">
        <f t="shared" si="8"/>
        <v>0</v>
      </c>
      <c r="Q82" s="19"/>
    </row>
    <row r="83" spans="1:17" x14ac:dyDescent="0.25">
      <c r="A83" s="59"/>
      <c r="B83" s="19"/>
      <c r="C83" s="64" t="str">
        <f>IF(B83="","",VLOOKUP(B83,Feuil1!$B$2:$C$103,2,0))</f>
        <v/>
      </c>
      <c r="D83" s="19"/>
      <c r="E83" s="20"/>
      <c r="F83" s="15">
        <f t="shared" si="7"/>
        <v>0</v>
      </c>
      <c r="G83" s="23">
        <v>0</v>
      </c>
      <c r="H83" s="24">
        <v>0</v>
      </c>
      <c r="I83" s="24">
        <v>0</v>
      </c>
      <c r="J83" s="24">
        <v>0</v>
      </c>
      <c r="K83" s="30">
        <f t="shared" si="6"/>
        <v>0</v>
      </c>
      <c r="L83" s="26">
        <v>0</v>
      </c>
      <c r="M83" s="26">
        <v>0</v>
      </c>
      <c r="N83" s="26">
        <v>0</v>
      </c>
      <c r="O83" s="26">
        <v>0</v>
      </c>
      <c r="P83" s="27">
        <f t="shared" si="8"/>
        <v>0</v>
      </c>
      <c r="Q83" s="19"/>
    </row>
    <row r="84" spans="1:17" x14ac:dyDescent="0.25">
      <c r="A84" s="59"/>
      <c r="B84" s="19"/>
      <c r="C84" s="64" t="str">
        <f>IF(B84="","",VLOOKUP(B84,Feuil1!$B$2:$C$103,2,0))</f>
        <v/>
      </c>
      <c r="D84" s="19"/>
      <c r="E84" s="20"/>
      <c r="F84" s="15">
        <f t="shared" si="7"/>
        <v>0</v>
      </c>
      <c r="G84" s="23">
        <v>0</v>
      </c>
      <c r="H84" s="24">
        <v>0</v>
      </c>
      <c r="I84" s="24">
        <v>0</v>
      </c>
      <c r="J84" s="24">
        <v>0</v>
      </c>
      <c r="K84" s="30">
        <f t="shared" si="6"/>
        <v>0</v>
      </c>
      <c r="L84" s="26">
        <v>0</v>
      </c>
      <c r="M84" s="26">
        <v>0</v>
      </c>
      <c r="N84" s="26">
        <v>0</v>
      </c>
      <c r="O84" s="26">
        <v>0</v>
      </c>
      <c r="P84" s="27">
        <f t="shared" si="8"/>
        <v>0</v>
      </c>
      <c r="Q84" s="19"/>
    </row>
    <row r="85" spans="1:17" x14ac:dyDescent="0.25">
      <c r="A85" s="59"/>
      <c r="B85" s="19"/>
      <c r="C85" s="64" t="str">
        <f>IF(B85="","",VLOOKUP(B85,Feuil1!$B$2:$C$103,2,0))</f>
        <v/>
      </c>
      <c r="D85" s="19"/>
      <c r="E85" s="20"/>
      <c r="F85" s="15">
        <f t="shared" si="7"/>
        <v>0</v>
      </c>
      <c r="G85" s="23">
        <v>0</v>
      </c>
      <c r="H85" s="24">
        <v>0</v>
      </c>
      <c r="I85" s="24">
        <v>0</v>
      </c>
      <c r="J85" s="24">
        <v>0</v>
      </c>
      <c r="K85" s="30">
        <f t="shared" si="6"/>
        <v>0</v>
      </c>
      <c r="L85" s="26">
        <v>0</v>
      </c>
      <c r="M85" s="26">
        <v>0</v>
      </c>
      <c r="N85" s="26">
        <v>0</v>
      </c>
      <c r="O85" s="26">
        <v>0</v>
      </c>
      <c r="P85" s="27">
        <f t="shared" si="8"/>
        <v>0</v>
      </c>
      <c r="Q85" s="19"/>
    </row>
    <row r="86" spans="1:17" x14ac:dyDescent="0.25">
      <c r="A86" s="59"/>
      <c r="B86" s="19"/>
      <c r="C86" s="64" t="str">
        <f>IF(B86="","",VLOOKUP(B86,Feuil1!$B$2:$C$103,2,0))</f>
        <v/>
      </c>
      <c r="D86" s="19"/>
      <c r="E86" s="20"/>
      <c r="F86" s="15">
        <f t="shared" si="7"/>
        <v>0</v>
      </c>
      <c r="G86" s="23">
        <v>0</v>
      </c>
      <c r="H86" s="24">
        <v>0</v>
      </c>
      <c r="I86" s="24">
        <v>0</v>
      </c>
      <c r="J86" s="24">
        <v>0</v>
      </c>
      <c r="K86" s="30">
        <f t="shared" si="6"/>
        <v>0</v>
      </c>
      <c r="L86" s="26">
        <v>0</v>
      </c>
      <c r="M86" s="26">
        <v>0</v>
      </c>
      <c r="N86" s="26">
        <v>0</v>
      </c>
      <c r="O86" s="26">
        <v>0</v>
      </c>
      <c r="P86" s="27">
        <f t="shared" si="8"/>
        <v>0</v>
      </c>
      <c r="Q86" s="19"/>
    </row>
    <row r="87" spans="1:17" x14ac:dyDescent="0.25">
      <c r="A87" s="59"/>
      <c r="B87" s="19"/>
      <c r="C87" s="64" t="str">
        <f>IF(B87="","",VLOOKUP(B87,Feuil1!$B$2:$C$103,2,0))</f>
        <v/>
      </c>
      <c r="D87" s="19"/>
      <c r="E87" s="20"/>
      <c r="F87" s="15">
        <f t="shared" si="7"/>
        <v>0</v>
      </c>
      <c r="G87" s="23">
        <v>0</v>
      </c>
      <c r="H87" s="24">
        <v>0</v>
      </c>
      <c r="I87" s="24">
        <v>0</v>
      </c>
      <c r="J87" s="24">
        <v>0</v>
      </c>
      <c r="K87" s="30">
        <f t="shared" si="6"/>
        <v>0</v>
      </c>
      <c r="L87" s="26">
        <v>0</v>
      </c>
      <c r="M87" s="26">
        <v>0</v>
      </c>
      <c r="N87" s="26">
        <v>0</v>
      </c>
      <c r="O87" s="26">
        <v>0</v>
      </c>
      <c r="P87" s="27">
        <f t="shared" si="8"/>
        <v>0</v>
      </c>
      <c r="Q87" s="19"/>
    </row>
    <row r="88" spans="1:17" x14ac:dyDescent="0.25">
      <c r="A88" s="59"/>
      <c r="B88" s="19"/>
      <c r="C88" s="64" t="str">
        <f>IF(B88="","",VLOOKUP(B88,Feuil1!$B$2:$C$103,2,0))</f>
        <v/>
      </c>
      <c r="D88" s="19"/>
      <c r="E88" s="20"/>
      <c r="F88" s="15">
        <f t="shared" si="7"/>
        <v>0</v>
      </c>
      <c r="G88" s="23">
        <v>0</v>
      </c>
      <c r="H88" s="24">
        <v>0</v>
      </c>
      <c r="I88" s="24">
        <v>0</v>
      </c>
      <c r="J88" s="24">
        <v>0</v>
      </c>
      <c r="K88" s="30">
        <f t="shared" si="6"/>
        <v>0</v>
      </c>
      <c r="L88" s="26">
        <v>0</v>
      </c>
      <c r="M88" s="26">
        <v>0</v>
      </c>
      <c r="N88" s="26">
        <v>0</v>
      </c>
      <c r="O88" s="26">
        <v>0</v>
      </c>
      <c r="P88" s="27">
        <f t="shared" si="8"/>
        <v>0</v>
      </c>
      <c r="Q88" s="19"/>
    </row>
    <row r="89" spans="1:17" x14ac:dyDescent="0.25">
      <c r="A89" s="59"/>
      <c r="B89" s="19"/>
      <c r="C89" s="64" t="str">
        <f>IF(B89="","",VLOOKUP(B89,Feuil1!$B$2:$C$103,2,0))</f>
        <v/>
      </c>
      <c r="D89" s="19"/>
      <c r="E89" s="20"/>
      <c r="F89" s="15">
        <f t="shared" si="7"/>
        <v>0</v>
      </c>
      <c r="G89" s="23">
        <v>0</v>
      </c>
      <c r="H89" s="24">
        <v>0</v>
      </c>
      <c r="I89" s="24">
        <v>0</v>
      </c>
      <c r="J89" s="24">
        <v>0</v>
      </c>
      <c r="K89" s="30">
        <f t="shared" si="6"/>
        <v>0</v>
      </c>
      <c r="L89" s="26">
        <v>0</v>
      </c>
      <c r="M89" s="26">
        <v>0</v>
      </c>
      <c r="N89" s="26">
        <v>0</v>
      </c>
      <c r="O89" s="26">
        <v>0</v>
      </c>
      <c r="P89" s="27">
        <f t="shared" si="8"/>
        <v>0</v>
      </c>
      <c r="Q89" s="19"/>
    </row>
    <row r="90" spans="1:17" x14ac:dyDescent="0.25">
      <c r="A90" s="59"/>
      <c r="B90" s="19"/>
      <c r="C90" s="64" t="str">
        <f>IF(B90="","",VLOOKUP(B90,Feuil1!$B$2:$C$103,2,0))</f>
        <v/>
      </c>
      <c r="D90" s="19"/>
      <c r="E90" s="20"/>
      <c r="F90" s="15">
        <f t="shared" si="7"/>
        <v>0</v>
      </c>
      <c r="G90" s="23">
        <v>0</v>
      </c>
      <c r="H90" s="24">
        <v>0</v>
      </c>
      <c r="I90" s="24">
        <v>0</v>
      </c>
      <c r="J90" s="24">
        <v>0</v>
      </c>
      <c r="K90" s="30">
        <f t="shared" si="6"/>
        <v>0</v>
      </c>
      <c r="L90" s="26">
        <v>0</v>
      </c>
      <c r="M90" s="26">
        <v>0</v>
      </c>
      <c r="N90" s="26">
        <v>0</v>
      </c>
      <c r="O90" s="26">
        <v>0</v>
      </c>
      <c r="P90" s="27">
        <f t="shared" si="8"/>
        <v>0</v>
      </c>
      <c r="Q90" s="19"/>
    </row>
    <row r="91" spans="1:17" x14ac:dyDescent="0.25">
      <c r="A91" s="59"/>
      <c r="B91" s="19"/>
      <c r="C91" s="64" t="str">
        <f>IF(B91="","",VLOOKUP(B91,Feuil1!$B$2:$C$103,2,0))</f>
        <v/>
      </c>
      <c r="D91" s="19"/>
      <c r="E91" s="20"/>
      <c r="F91" s="15">
        <f t="shared" si="7"/>
        <v>0</v>
      </c>
      <c r="G91" s="23">
        <v>0</v>
      </c>
      <c r="H91" s="24">
        <v>0</v>
      </c>
      <c r="I91" s="24">
        <v>0</v>
      </c>
      <c r="J91" s="24">
        <v>0</v>
      </c>
      <c r="K91" s="30">
        <f t="shared" si="6"/>
        <v>0</v>
      </c>
      <c r="L91" s="26">
        <v>0</v>
      </c>
      <c r="M91" s="26">
        <v>0</v>
      </c>
      <c r="N91" s="26">
        <v>0</v>
      </c>
      <c r="O91" s="26">
        <v>0</v>
      </c>
      <c r="P91" s="27">
        <f t="shared" si="8"/>
        <v>0</v>
      </c>
      <c r="Q91" s="19"/>
    </row>
    <row r="92" spans="1:17" x14ac:dyDescent="0.25">
      <c r="A92" s="59"/>
      <c r="B92" s="19"/>
      <c r="C92" s="64" t="str">
        <f>IF(B92="","",VLOOKUP(B92,Feuil1!$B$2:$C$103,2,0))</f>
        <v/>
      </c>
      <c r="D92" s="19"/>
      <c r="E92" s="20"/>
      <c r="F92" s="15">
        <f t="shared" si="7"/>
        <v>0</v>
      </c>
      <c r="G92" s="23">
        <v>0</v>
      </c>
      <c r="H92" s="24">
        <v>0</v>
      </c>
      <c r="I92" s="24">
        <v>0</v>
      </c>
      <c r="J92" s="24">
        <v>0</v>
      </c>
      <c r="K92" s="30">
        <f t="shared" si="6"/>
        <v>0</v>
      </c>
      <c r="L92" s="26">
        <v>0</v>
      </c>
      <c r="M92" s="26">
        <v>0</v>
      </c>
      <c r="N92" s="26">
        <v>0</v>
      </c>
      <c r="O92" s="26">
        <v>0</v>
      </c>
      <c r="P92" s="27">
        <f t="shared" si="8"/>
        <v>0</v>
      </c>
      <c r="Q92" s="19"/>
    </row>
    <row r="93" spans="1:17" x14ac:dyDescent="0.25">
      <c r="A93" s="59"/>
      <c r="B93" s="19"/>
      <c r="C93" s="64" t="str">
        <f>IF(B93="","",VLOOKUP(B93,Feuil1!$B$2:$C$103,2,0))</f>
        <v/>
      </c>
      <c r="D93" s="19"/>
      <c r="E93" s="20"/>
      <c r="F93" s="15">
        <f t="shared" si="7"/>
        <v>0</v>
      </c>
      <c r="G93" s="23">
        <v>0</v>
      </c>
      <c r="H93" s="24">
        <v>0</v>
      </c>
      <c r="I93" s="24">
        <v>0</v>
      </c>
      <c r="J93" s="24">
        <v>0</v>
      </c>
      <c r="K93" s="30">
        <f t="shared" si="6"/>
        <v>0</v>
      </c>
      <c r="L93" s="26">
        <v>0</v>
      </c>
      <c r="M93" s="26">
        <v>0</v>
      </c>
      <c r="N93" s="26">
        <v>0</v>
      </c>
      <c r="O93" s="26">
        <v>0</v>
      </c>
      <c r="P93" s="27">
        <f t="shared" si="8"/>
        <v>0</v>
      </c>
      <c r="Q93" s="19"/>
    </row>
    <row r="94" spans="1:17" x14ac:dyDescent="0.25">
      <c r="A94" s="59"/>
      <c r="B94" s="19"/>
      <c r="C94" s="64" t="str">
        <f>IF(B94="","",VLOOKUP(B94,Feuil1!$B$2:$C$103,2,0))</f>
        <v/>
      </c>
      <c r="D94" s="19"/>
      <c r="E94" s="20"/>
      <c r="F94" s="15">
        <f t="shared" si="7"/>
        <v>0</v>
      </c>
      <c r="G94" s="23">
        <v>0</v>
      </c>
      <c r="H94" s="24">
        <v>0</v>
      </c>
      <c r="I94" s="24">
        <v>0</v>
      </c>
      <c r="J94" s="24">
        <v>0</v>
      </c>
      <c r="K94" s="30">
        <f t="shared" si="6"/>
        <v>0</v>
      </c>
      <c r="L94" s="26">
        <v>0</v>
      </c>
      <c r="M94" s="26">
        <v>0</v>
      </c>
      <c r="N94" s="26">
        <v>0</v>
      </c>
      <c r="O94" s="26">
        <v>0</v>
      </c>
      <c r="P94" s="27">
        <f t="shared" si="8"/>
        <v>0</v>
      </c>
      <c r="Q94" s="19"/>
    </row>
    <row r="95" spans="1:17" x14ac:dyDescent="0.25">
      <c r="A95" s="59"/>
      <c r="B95" s="19"/>
      <c r="C95" s="64" t="str">
        <f>IF(B95="","",VLOOKUP(B95,Feuil1!$B$2:$C$103,2,0))</f>
        <v/>
      </c>
      <c r="D95" s="19"/>
      <c r="E95" s="20"/>
      <c r="F95" s="15">
        <f t="shared" si="7"/>
        <v>0</v>
      </c>
      <c r="G95" s="23">
        <v>0</v>
      </c>
      <c r="H95" s="24">
        <v>0</v>
      </c>
      <c r="I95" s="24">
        <v>0</v>
      </c>
      <c r="J95" s="24">
        <v>0</v>
      </c>
      <c r="K95" s="30">
        <f t="shared" si="6"/>
        <v>0</v>
      </c>
      <c r="L95" s="26">
        <v>0</v>
      </c>
      <c r="M95" s="26">
        <v>0</v>
      </c>
      <c r="N95" s="26">
        <v>0</v>
      </c>
      <c r="O95" s="26">
        <v>0</v>
      </c>
      <c r="P95" s="27">
        <f t="shared" si="8"/>
        <v>0</v>
      </c>
      <c r="Q95" s="19"/>
    </row>
    <row r="96" spans="1:17" x14ac:dyDescent="0.25">
      <c r="A96" s="59"/>
      <c r="B96" s="19"/>
      <c r="C96" s="64" t="str">
        <f>IF(B96="","",VLOOKUP(B96,Feuil1!$B$2:$C$103,2,0))</f>
        <v/>
      </c>
      <c r="D96" s="19"/>
      <c r="E96" s="20"/>
      <c r="F96" s="15">
        <f t="shared" si="7"/>
        <v>0</v>
      </c>
      <c r="G96" s="23">
        <v>0</v>
      </c>
      <c r="H96" s="24">
        <v>0</v>
      </c>
      <c r="I96" s="24">
        <v>0</v>
      </c>
      <c r="J96" s="24">
        <v>0</v>
      </c>
      <c r="K96" s="30">
        <f t="shared" ref="K96:K99" si="9">SUM(I96,J96)</f>
        <v>0</v>
      </c>
      <c r="L96" s="26">
        <v>0</v>
      </c>
      <c r="M96" s="26">
        <v>0</v>
      </c>
      <c r="N96" s="26">
        <v>0</v>
      </c>
      <c r="O96" s="26">
        <v>0</v>
      </c>
      <c r="P96" s="27">
        <f t="shared" si="8"/>
        <v>0</v>
      </c>
      <c r="Q96" s="19"/>
    </row>
    <row r="97" spans="1:17" x14ac:dyDescent="0.25">
      <c r="A97" s="59"/>
      <c r="B97" s="19"/>
      <c r="C97" s="64" t="str">
        <f>IF(B97="","",VLOOKUP(B97,Feuil1!$B$2:$C$103,2,0))</f>
        <v/>
      </c>
      <c r="D97" s="19"/>
      <c r="E97" s="20"/>
      <c r="F97" s="15">
        <f t="shared" si="7"/>
        <v>0</v>
      </c>
      <c r="G97" s="23">
        <v>0</v>
      </c>
      <c r="H97" s="24">
        <v>0</v>
      </c>
      <c r="I97" s="24">
        <v>0</v>
      </c>
      <c r="J97" s="24">
        <v>0</v>
      </c>
      <c r="K97" s="30">
        <f t="shared" si="9"/>
        <v>0</v>
      </c>
      <c r="L97" s="26">
        <v>0</v>
      </c>
      <c r="M97" s="26">
        <v>0</v>
      </c>
      <c r="N97" s="26">
        <v>0</v>
      </c>
      <c r="O97" s="26">
        <v>0</v>
      </c>
      <c r="P97" s="27">
        <f t="shared" si="8"/>
        <v>0</v>
      </c>
      <c r="Q97" s="19"/>
    </row>
    <row r="98" spans="1:17" x14ac:dyDescent="0.25">
      <c r="A98" s="59"/>
      <c r="B98" s="19"/>
      <c r="C98" s="64" t="str">
        <f>IF(B98="","",VLOOKUP(B98,Feuil1!$B$2:$C$103,2,0))</f>
        <v/>
      </c>
      <c r="D98" s="19"/>
      <c r="E98" s="20"/>
      <c r="F98" s="15">
        <f t="shared" si="7"/>
        <v>0</v>
      </c>
      <c r="G98" s="23">
        <v>0</v>
      </c>
      <c r="H98" s="24">
        <v>0</v>
      </c>
      <c r="I98" s="24">
        <v>0</v>
      </c>
      <c r="J98" s="24">
        <v>0</v>
      </c>
      <c r="K98" s="30">
        <f t="shared" si="9"/>
        <v>0</v>
      </c>
      <c r="L98" s="26">
        <v>0</v>
      </c>
      <c r="M98" s="26">
        <v>0</v>
      </c>
      <c r="N98" s="26">
        <v>0</v>
      </c>
      <c r="O98" s="26">
        <v>0</v>
      </c>
      <c r="P98" s="27">
        <f t="shared" si="8"/>
        <v>0</v>
      </c>
      <c r="Q98" s="19"/>
    </row>
    <row r="99" spans="1:17" x14ac:dyDescent="0.25">
      <c r="A99" s="59"/>
      <c r="B99" s="19"/>
      <c r="C99" s="64" t="str">
        <f>IF(B99="","",VLOOKUP(B99,Feuil1!$B$2:$C$103,2,0))</f>
        <v/>
      </c>
      <c r="D99" s="19"/>
      <c r="E99" s="20"/>
      <c r="F99" s="15">
        <f t="shared" si="7"/>
        <v>0</v>
      </c>
      <c r="G99" s="23">
        <v>0</v>
      </c>
      <c r="H99" s="24">
        <v>0</v>
      </c>
      <c r="I99" s="24">
        <v>0</v>
      </c>
      <c r="J99" s="24">
        <v>0</v>
      </c>
      <c r="K99" s="30">
        <f t="shared" si="9"/>
        <v>0</v>
      </c>
      <c r="L99" s="26">
        <v>0</v>
      </c>
      <c r="M99" s="26">
        <v>0</v>
      </c>
      <c r="N99" s="26">
        <v>0</v>
      </c>
      <c r="O99" s="26">
        <v>0</v>
      </c>
      <c r="P99" s="27">
        <f t="shared" si="8"/>
        <v>0</v>
      </c>
      <c r="Q99" s="19"/>
    </row>
  </sheetData>
  <sheetProtection algorithmName="SHA-512" hashValue="ainFaxB5ZKfNCuu6ZtTnl8kZ4soh0XAZWfEr6K8UsuMrgiX3//w7bBaitQyHG8UnusIpP169hzFTDiyu0VZvxQ==" saltValue="p/XGLjc5vHz8A6glvmaLYw==" spinCount="100000" sheet="1" objects="1" scenarios="1"/>
  <conditionalFormatting sqref="P6:P99">
    <cfRule type="cellIs" dxfId="5" priority="1" operator="notEqual">
      <formula>K6</formula>
    </cfRule>
  </conditionalFormatting>
  <dataValidations count="4">
    <dataValidation type="whole" allowBlank="1" showInputMessage="1" showErrorMessage="1" sqref="M32:O99 L6:O31">
      <formula1>0</formula1>
      <formula2>500000</formula2>
    </dataValidation>
    <dataValidation type="whole" allowBlank="1" showInputMessage="1" showErrorMessage="1" sqref="I32:J99 H6:J31">
      <formula1>0</formula1>
      <formula2>250000</formula2>
    </dataValidation>
    <dataValidation type="list" allowBlank="1" showInputMessage="1" showErrorMessage="1" sqref="B7:B99">
      <formula1>EcolesWAPI</formula1>
    </dataValidation>
    <dataValidation type="whole" allowBlank="1" showInputMessage="1" showErrorMessage="1" sqref="G6:G99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Feuil1!$B$2:$B$103</xm:f>
          </x14:formula1>
          <xm:sqref>B6</xm:sqref>
        </x14:dataValidation>
        <x14:dataValidation type="list" allowBlank="1" showInputMessage="1" showErrorMessage="1">
          <x14:formula1>
            <xm:f>Feuil1!$D$2:$D$6</xm:f>
          </x14:formula1>
          <xm:sqref>D5:D99</xm:sqref>
        </x14:dataValidation>
        <x14:dataValidation type="list" allowBlank="1" showInputMessage="1" showErrorMessage="1">
          <x14:formula1>
            <xm:f>Feuil1!$A$2:$A$3</xm:f>
          </x14:formula1>
          <xm:sqref>A5:A99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99"/>
  <sheetViews>
    <sheetView workbookViewId="0">
      <pane xSplit="2" ySplit="5" topLeftCell="C6" activePane="bottomRight" state="frozenSplit"/>
      <selection pane="topRight" activeCell="B1" sqref="B1"/>
      <selection pane="bottomLeft" activeCell="A10" sqref="A10"/>
      <selection pane="bottomRight" activeCell="A6" sqref="A6"/>
    </sheetView>
  </sheetViews>
  <sheetFormatPr baseColWidth="10" defaultColWidth="11.42578125" defaultRowHeight="15" x14ac:dyDescent="0.25"/>
  <cols>
    <col min="1" max="1" width="15.28515625" style="21" customWidth="1"/>
    <col min="2" max="2" width="64.28515625" style="21" bestFit="1" customWidth="1"/>
    <col min="3" max="3" width="23.140625" style="16" customWidth="1"/>
    <col min="4" max="4" width="31.28515625" style="21" bestFit="1" customWidth="1"/>
    <col min="5" max="5" width="11.42578125" style="21" customWidth="1"/>
    <col min="6" max="6" width="11.42578125" style="16"/>
    <col min="7" max="7" width="11" style="21" bestFit="1" customWidth="1"/>
    <col min="8" max="10" width="11.42578125" style="21" customWidth="1"/>
    <col min="11" max="11" width="11.42578125" style="16"/>
    <col min="12" max="15" width="11.42578125" style="21"/>
    <col min="16" max="16" width="11.42578125" style="16"/>
    <col min="17" max="17" width="44.28515625" style="21" customWidth="1"/>
  </cols>
  <sheetData>
    <row r="2" spans="1:17" s="62" customFormat="1" x14ac:dyDescent="0.25">
      <c r="A2" s="14" t="s">
        <v>0</v>
      </c>
      <c r="B2" s="14"/>
      <c r="C2" s="14"/>
      <c r="D2" s="14"/>
      <c r="E2" s="14"/>
      <c r="F2" s="14"/>
      <c r="G2" s="17">
        <f t="shared" ref="G2:P2" si="0">SUBTOTAL(9,G6:G99)</f>
        <v>0</v>
      </c>
      <c r="H2" s="17">
        <f t="shared" si="0"/>
        <v>0</v>
      </c>
      <c r="I2" s="17">
        <f t="shared" si="0"/>
        <v>0</v>
      </c>
      <c r="J2" s="17">
        <f t="shared" si="0"/>
        <v>0</v>
      </c>
      <c r="K2" s="17">
        <f t="shared" si="0"/>
        <v>0</v>
      </c>
      <c r="L2" s="17">
        <f t="shared" si="0"/>
        <v>0</v>
      </c>
      <c r="M2" s="17">
        <f t="shared" si="0"/>
        <v>0</v>
      </c>
      <c r="N2" s="17">
        <f t="shared" si="0"/>
        <v>0</v>
      </c>
      <c r="O2" s="17">
        <f t="shared" si="0"/>
        <v>0</v>
      </c>
      <c r="P2" s="17">
        <f t="shared" si="0"/>
        <v>0</v>
      </c>
      <c r="Q2" s="61"/>
    </row>
    <row r="3" spans="1:17" s="62" customFormat="1" x14ac:dyDescent="0.25">
      <c r="A3" s="14" t="s">
        <v>54</v>
      </c>
      <c r="B3" s="14"/>
      <c r="C3" s="14"/>
      <c r="D3" s="14"/>
      <c r="E3" s="14"/>
      <c r="F3" s="14"/>
      <c r="G3" s="17">
        <f t="shared" ref="G3:P3" si="1">SUMIF($A$6:$A$99,"Brabant wallon",G6:G99)</f>
        <v>0</v>
      </c>
      <c r="H3" s="17">
        <f t="shared" si="1"/>
        <v>0</v>
      </c>
      <c r="I3" s="17">
        <f t="shared" si="1"/>
        <v>0</v>
      </c>
      <c r="J3" s="17">
        <f t="shared" si="1"/>
        <v>0</v>
      </c>
      <c r="K3" s="17">
        <f t="shared" si="1"/>
        <v>0</v>
      </c>
      <c r="L3" s="17">
        <f t="shared" si="1"/>
        <v>0</v>
      </c>
      <c r="M3" s="17">
        <f t="shared" si="1"/>
        <v>0</v>
      </c>
      <c r="N3" s="17">
        <f t="shared" si="1"/>
        <v>0</v>
      </c>
      <c r="O3" s="17">
        <f t="shared" si="1"/>
        <v>0</v>
      </c>
      <c r="P3" s="17">
        <f t="shared" si="1"/>
        <v>0</v>
      </c>
      <c r="Q3" s="61"/>
    </row>
    <row r="4" spans="1:17" s="62" customFormat="1" x14ac:dyDescent="0.25">
      <c r="A4" s="14" t="s">
        <v>55</v>
      </c>
      <c r="B4" s="14"/>
      <c r="C4" s="14"/>
      <c r="D4" s="14"/>
      <c r="E4" s="14"/>
      <c r="F4" s="14"/>
      <c r="G4" s="17">
        <f t="shared" ref="G4:P4" si="2">SUMIF($A$6:$A$99,"Namur",G6:G99)</f>
        <v>0</v>
      </c>
      <c r="H4" s="17">
        <f t="shared" si="2"/>
        <v>0</v>
      </c>
      <c r="I4" s="17">
        <f t="shared" si="2"/>
        <v>0</v>
      </c>
      <c r="J4" s="17">
        <f t="shared" si="2"/>
        <v>0</v>
      </c>
      <c r="K4" s="17">
        <f t="shared" si="2"/>
        <v>0</v>
      </c>
      <c r="L4" s="17">
        <f t="shared" si="2"/>
        <v>0</v>
      </c>
      <c r="M4" s="17">
        <f t="shared" si="2"/>
        <v>0</v>
      </c>
      <c r="N4" s="17">
        <f t="shared" si="2"/>
        <v>0</v>
      </c>
      <c r="O4" s="17">
        <f t="shared" si="2"/>
        <v>0</v>
      </c>
      <c r="P4" s="17">
        <f t="shared" si="2"/>
        <v>0</v>
      </c>
      <c r="Q4" s="61"/>
    </row>
    <row r="5" spans="1:17" s="29" customFormat="1" ht="45" x14ac:dyDescent="0.25">
      <c r="A5" s="18" t="s">
        <v>1</v>
      </c>
      <c r="B5" s="18" t="s">
        <v>2</v>
      </c>
      <c r="C5" s="63" t="s">
        <v>3</v>
      </c>
      <c r="D5" s="18" t="s">
        <v>4</v>
      </c>
      <c r="E5" s="18" t="s">
        <v>5</v>
      </c>
      <c r="F5" s="63" t="s">
        <v>6</v>
      </c>
      <c r="G5" s="18" t="s">
        <v>7</v>
      </c>
      <c r="H5" s="22" t="s">
        <v>8</v>
      </c>
      <c r="I5" s="22" t="s">
        <v>9</v>
      </c>
      <c r="J5" s="22" t="s">
        <v>10</v>
      </c>
      <c r="K5" s="6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66" t="s">
        <v>16</v>
      </c>
      <c r="Q5" s="28" t="s">
        <v>17</v>
      </c>
    </row>
    <row r="6" spans="1:17" x14ac:dyDescent="0.25">
      <c r="A6" s="59"/>
      <c r="B6" s="19"/>
      <c r="C6" s="64" t="str">
        <f>IF(B6="","",VLOOKUP(B6,Feuil1!$B$2:$C$103,2,0))</f>
        <v/>
      </c>
      <c r="D6" s="19"/>
      <c r="E6" s="20"/>
      <c r="F6" s="15">
        <f>E6</f>
        <v>0</v>
      </c>
      <c r="G6" s="23">
        <v>0</v>
      </c>
      <c r="H6" s="24">
        <v>0</v>
      </c>
      <c r="I6" s="24">
        <v>0</v>
      </c>
      <c r="J6" s="24">
        <v>0</v>
      </c>
      <c r="K6" s="30">
        <f>SUM(I6,J6)</f>
        <v>0</v>
      </c>
      <c r="L6" s="26">
        <v>0</v>
      </c>
      <c r="M6" s="26">
        <v>0</v>
      </c>
      <c r="N6" s="26">
        <v>0</v>
      </c>
      <c r="O6" s="26">
        <v>0</v>
      </c>
      <c r="P6" s="27">
        <f>SUM(L6:O6)</f>
        <v>0</v>
      </c>
      <c r="Q6" s="60"/>
    </row>
    <row r="7" spans="1:17" x14ac:dyDescent="0.25">
      <c r="A7" s="59"/>
      <c r="B7" s="19"/>
      <c r="C7" s="64" t="str">
        <f>IF(B7="","",VLOOKUP(B7,Feuil1!$B$2:$C$103,2,0))</f>
        <v/>
      </c>
      <c r="D7" s="19"/>
      <c r="E7" s="20"/>
      <c r="F7" s="15">
        <f t="shared" ref="F7:F69" si="3">E7</f>
        <v>0</v>
      </c>
      <c r="G7" s="23">
        <v>0</v>
      </c>
      <c r="H7" s="24">
        <v>0</v>
      </c>
      <c r="I7" s="24">
        <v>0</v>
      </c>
      <c r="J7" s="24">
        <v>0</v>
      </c>
      <c r="K7" s="30">
        <f t="shared" ref="K7:K30" si="4">SUM(I7,J7)</f>
        <v>0</v>
      </c>
      <c r="L7" s="26">
        <v>0</v>
      </c>
      <c r="M7" s="26">
        <v>0</v>
      </c>
      <c r="N7" s="26">
        <v>0</v>
      </c>
      <c r="O7" s="26">
        <v>0</v>
      </c>
      <c r="P7" s="27">
        <f t="shared" ref="P7:P69" si="5">SUM(L7:O7)</f>
        <v>0</v>
      </c>
      <c r="Q7" s="60"/>
    </row>
    <row r="8" spans="1:17" x14ac:dyDescent="0.25">
      <c r="A8" s="59"/>
      <c r="B8" s="19"/>
      <c r="C8" s="64" t="str">
        <f>IF(B8="","",VLOOKUP(B8,Feuil1!$B$2:$C$103,2,0))</f>
        <v/>
      </c>
      <c r="D8" s="19"/>
      <c r="E8" s="20"/>
      <c r="F8" s="15">
        <f t="shared" si="3"/>
        <v>0</v>
      </c>
      <c r="G8" s="23">
        <v>0</v>
      </c>
      <c r="H8" s="24">
        <v>0</v>
      </c>
      <c r="I8" s="24">
        <v>0</v>
      </c>
      <c r="J8" s="24">
        <v>0</v>
      </c>
      <c r="K8" s="30">
        <f t="shared" si="4"/>
        <v>0</v>
      </c>
      <c r="L8" s="26">
        <v>0</v>
      </c>
      <c r="M8" s="26">
        <v>0</v>
      </c>
      <c r="N8" s="26">
        <v>0</v>
      </c>
      <c r="O8" s="26">
        <v>0</v>
      </c>
      <c r="P8" s="27">
        <f t="shared" si="5"/>
        <v>0</v>
      </c>
      <c r="Q8" s="60"/>
    </row>
    <row r="9" spans="1:17" x14ac:dyDescent="0.25">
      <c r="A9" s="59"/>
      <c r="B9" s="19"/>
      <c r="C9" s="64" t="str">
        <f>IF(B9="","",VLOOKUP(B9,Feuil1!$B$2:$C$103,2,0))</f>
        <v/>
      </c>
      <c r="D9" s="19"/>
      <c r="E9" s="20"/>
      <c r="F9" s="15">
        <f t="shared" si="3"/>
        <v>0</v>
      </c>
      <c r="G9" s="23">
        <v>0</v>
      </c>
      <c r="H9" s="24">
        <v>0</v>
      </c>
      <c r="I9" s="24">
        <v>0</v>
      </c>
      <c r="J9" s="24">
        <v>0</v>
      </c>
      <c r="K9" s="30">
        <f t="shared" si="4"/>
        <v>0</v>
      </c>
      <c r="L9" s="26">
        <v>0</v>
      </c>
      <c r="M9" s="26">
        <v>0</v>
      </c>
      <c r="N9" s="26">
        <v>0</v>
      </c>
      <c r="O9" s="26">
        <v>0</v>
      </c>
      <c r="P9" s="27">
        <f t="shared" si="5"/>
        <v>0</v>
      </c>
      <c r="Q9" s="60"/>
    </row>
    <row r="10" spans="1:17" x14ac:dyDescent="0.25">
      <c r="A10" s="59"/>
      <c r="B10" s="19"/>
      <c r="C10" s="64" t="str">
        <f>IF(B10="","",VLOOKUP(B10,Feuil1!$B$2:$C$103,2,0))</f>
        <v/>
      </c>
      <c r="D10" s="19"/>
      <c r="E10" s="20"/>
      <c r="F10" s="15">
        <f t="shared" si="3"/>
        <v>0</v>
      </c>
      <c r="G10" s="23">
        <v>0</v>
      </c>
      <c r="H10" s="24">
        <v>0</v>
      </c>
      <c r="I10" s="24">
        <v>0</v>
      </c>
      <c r="J10" s="24">
        <v>0</v>
      </c>
      <c r="K10" s="30">
        <f t="shared" si="4"/>
        <v>0</v>
      </c>
      <c r="L10" s="26">
        <v>0</v>
      </c>
      <c r="M10" s="26">
        <v>0</v>
      </c>
      <c r="N10" s="26">
        <v>0</v>
      </c>
      <c r="O10" s="26">
        <v>0</v>
      </c>
      <c r="P10" s="27">
        <f t="shared" si="5"/>
        <v>0</v>
      </c>
      <c r="Q10" s="60"/>
    </row>
    <row r="11" spans="1:17" x14ac:dyDescent="0.25">
      <c r="A11" s="59"/>
      <c r="B11" s="19"/>
      <c r="C11" s="64" t="str">
        <f>IF(B11="","",VLOOKUP(B11,Feuil1!$B$2:$C$103,2,0))</f>
        <v/>
      </c>
      <c r="D11" s="19"/>
      <c r="E11" s="20"/>
      <c r="F11" s="15">
        <f t="shared" si="3"/>
        <v>0</v>
      </c>
      <c r="G11" s="23">
        <v>0</v>
      </c>
      <c r="H11" s="24">
        <v>0</v>
      </c>
      <c r="I11" s="24">
        <v>0</v>
      </c>
      <c r="J11" s="24">
        <v>0</v>
      </c>
      <c r="K11" s="30">
        <f t="shared" si="4"/>
        <v>0</v>
      </c>
      <c r="L11" s="26">
        <v>0</v>
      </c>
      <c r="M11" s="26">
        <v>0</v>
      </c>
      <c r="N11" s="26">
        <v>0</v>
      </c>
      <c r="O11" s="26">
        <v>0</v>
      </c>
      <c r="P11" s="27">
        <f t="shared" si="5"/>
        <v>0</v>
      </c>
      <c r="Q11" s="60"/>
    </row>
    <row r="12" spans="1:17" x14ac:dyDescent="0.25">
      <c r="A12" s="59"/>
      <c r="B12" s="19"/>
      <c r="C12" s="64" t="str">
        <f>IF(B12="","",VLOOKUP(B12,Feuil1!$B$2:$C$103,2,0))</f>
        <v/>
      </c>
      <c r="D12" s="19"/>
      <c r="E12" s="20"/>
      <c r="F12" s="15">
        <f t="shared" si="3"/>
        <v>0</v>
      </c>
      <c r="G12" s="23">
        <v>0</v>
      </c>
      <c r="H12" s="24">
        <v>0</v>
      </c>
      <c r="I12" s="24">
        <v>0</v>
      </c>
      <c r="J12" s="24">
        <v>0</v>
      </c>
      <c r="K12" s="30">
        <f t="shared" si="4"/>
        <v>0</v>
      </c>
      <c r="L12" s="26">
        <v>0</v>
      </c>
      <c r="M12" s="26">
        <v>0</v>
      </c>
      <c r="N12" s="26">
        <v>0</v>
      </c>
      <c r="O12" s="26">
        <v>0</v>
      </c>
      <c r="P12" s="27">
        <f t="shared" si="5"/>
        <v>0</v>
      </c>
      <c r="Q12" s="60"/>
    </row>
    <row r="13" spans="1:17" x14ac:dyDescent="0.25">
      <c r="A13" s="59"/>
      <c r="B13" s="19"/>
      <c r="C13" s="64" t="str">
        <f>IF(B13="","",VLOOKUP(B13,Feuil1!$B$2:$C$103,2,0))</f>
        <v/>
      </c>
      <c r="D13" s="19"/>
      <c r="E13" s="20"/>
      <c r="F13" s="15">
        <f t="shared" si="3"/>
        <v>0</v>
      </c>
      <c r="G13" s="23">
        <v>0</v>
      </c>
      <c r="H13" s="24">
        <v>0</v>
      </c>
      <c r="I13" s="24">
        <v>0</v>
      </c>
      <c r="J13" s="24">
        <v>0</v>
      </c>
      <c r="K13" s="30">
        <f t="shared" si="4"/>
        <v>0</v>
      </c>
      <c r="L13" s="26">
        <v>0</v>
      </c>
      <c r="M13" s="26">
        <v>0</v>
      </c>
      <c r="N13" s="26">
        <v>0</v>
      </c>
      <c r="O13" s="26">
        <v>0</v>
      </c>
      <c r="P13" s="27">
        <f t="shared" si="5"/>
        <v>0</v>
      </c>
      <c r="Q13" s="60"/>
    </row>
    <row r="14" spans="1:17" x14ac:dyDescent="0.25">
      <c r="A14" s="59"/>
      <c r="B14" s="19"/>
      <c r="C14" s="64" t="str">
        <f>IF(B14="","",VLOOKUP(B14,Feuil1!$B$2:$C$103,2,0))</f>
        <v/>
      </c>
      <c r="D14" s="19"/>
      <c r="E14" s="20"/>
      <c r="F14" s="15">
        <f t="shared" si="3"/>
        <v>0</v>
      </c>
      <c r="G14" s="23">
        <v>0</v>
      </c>
      <c r="H14" s="24">
        <v>0</v>
      </c>
      <c r="I14" s="24">
        <v>0</v>
      </c>
      <c r="J14" s="24">
        <v>0</v>
      </c>
      <c r="K14" s="30">
        <f t="shared" si="4"/>
        <v>0</v>
      </c>
      <c r="L14" s="26">
        <v>0</v>
      </c>
      <c r="M14" s="26">
        <v>0</v>
      </c>
      <c r="N14" s="26">
        <v>0</v>
      </c>
      <c r="O14" s="26">
        <v>0</v>
      </c>
      <c r="P14" s="27">
        <f t="shared" si="5"/>
        <v>0</v>
      </c>
      <c r="Q14" s="60"/>
    </row>
    <row r="15" spans="1:17" x14ac:dyDescent="0.25">
      <c r="A15" s="59"/>
      <c r="B15" s="19"/>
      <c r="C15" s="64" t="str">
        <f>IF(B15="","",VLOOKUP(B15,Feuil1!$B$2:$C$103,2,0))</f>
        <v/>
      </c>
      <c r="D15" s="19"/>
      <c r="E15" s="20"/>
      <c r="F15" s="15">
        <f t="shared" si="3"/>
        <v>0</v>
      </c>
      <c r="G15" s="23">
        <v>0</v>
      </c>
      <c r="H15" s="24">
        <v>0</v>
      </c>
      <c r="I15" s="24">
        <v>0</v>
      </c>
      <c r="J15" s="24">
        <v>0</v>
      </c>
      <c r="K15" s="30">
        <f t="shared" si="4"/>
        <v>0</v>
      </c>
      <c r="L15" s="26">
        <v>0</v>
      </c>
      <c r="M15" s="26">
        <v>0</v>
      </c>
      <c r="N15" s="26">
        <v>0</v>
      </c>
      <c r="O15" s="26">
        <v>0</v>
      </c>
      <c r="P15" s="27">
        <f t="shared" si="5"/>
        <v>0</v>
      </c>
      <c r="Q15" s="60"/>
    </row>
    <row r="16" spans="1:17" x14ac:dyDescent="0.25">
      <c r="A16" s="59"/>
      <c r="B16" s="19"/>
      <c r="C16" s="64" t="str">
        <f>IF(B16="","",VLOOKUP(B16,Feuil1!$B$2:$C$103,2,0))</f>
        <v/>
      </c>
      <c r="D16" s="19"/>
      <c r="E16" s="20"/>
      <c r="F16" s="15">
        <f t="shared" si="3"/>
        <v>0</v>
      </c>
      <c r="G16" s="23">
        <v>0</v>
      </c>
      <c r="H16" s="24">
        <v>0</v>
      </c>
      <c r="I16" s="24">
        <v>0</v>
      </c>
      <c r="J16" s="24">
        <v>0</v>
      </c>
      <c r="K16" s="30">
        <f t="shared" si="4"/>
        <v>0</v>
      </c>
      <c r="L16" s="26">
        <v>0</v>
      </c>
      <c r="M16" s="26">
        <v>0</v>
      </c>
      <c r="N16" s="26">
        <v>0</v>
      </c>
      <c r="O16" s="26">
        <v>0</v>
      </c>
      <c r="P16" s="27">
        <f t="shared" si="5"/>
        <v>0</v>
      </c>
      <c r="Q16" s="60"/>
    </row>
    <row r="17" spans="1:17" x14ac:dyDescent="0.25">
      <c r="A17" s="59"/>
      <c r="B17" s="19"/>
      <c r="C17" s="64" t="str">
        <f>IF(B17="","",VLOOKUP(B17,Feuil1!$B$2:$C$103,2,0))</f>
        <v/>
      </c>
      <c r="D17" s="19"/>
      <c r="E17" s="20"/>
      <c r="F17" s="15">
        <f t="shared" si="3"/>
        <v>0</v>
      </c>
      <c r="G17" s="23">
        <v>0</v>
      </c>
      <c r="H17" s="24">
        <v>0</v>
      </c>
      <c r="I17" s="24">
        <v>0</v>
      </c>
      <c r="J17" s="24">
        <v>0</v>
      </c>
      <c r="K17" s="30">
        <f t="shared" si="4"/>
        <v>0</v>
      </c>
      <c r="L17" s="26">
        <v>0</v>
      </c>
      <c r="M17" s="26">
        <v>0</v>
      </c>
      <c r="N17" s="26">
        <v>0</v>
      </c>
      <c r="O17" s="26">
        <v>0</v>
      </c>
      <c r="P17" s="27">
        <f t="shared" si="5"/>
        <v>0</v>
      </c>
      <c r="Q17" s="60"/>
    </row>
    <row r="18" spans="1:17" x14ac:dyDescent="0.25">
      <c r="A18" s="59"/>
      <c r="B18" s="19"/>
      <c r="C18" s="64" t="str">
        <f>IF(B18="","",VLOOKUP(B18,Feuil1!$B$2:$C$103,2,0))</f>
        <v/>
      </c>
      <c r="D18" s="19"/>
      <c r="E18" s="20"/>
      <c r="F18" s="15">
        <f t="shared" si="3"/>
        <v>0</v>
      </c>
      <c r="G18" s="23">
        <v>0</v>
      </c>
      <c r="H18" s="24">
        <v>0</v>
      </c>
      <c r="I18" s="24">
        <v>0</v>
      </c>
      <c r="J18" s="24">
        <v>0</v>
      </c>
      <c r="K18" s="30">
        <f t="shared" si="4"/>
        <v>0</v>
      </c>
      <c r="L18" s="26">
        <v>0</v>
      </c>
      <c r="M18" s="26">
        <v>0</v>
      </c>
      <c r="N18" s="26">
        <v>0</v>
      </c>
      <c r="O18" s="26">
        <v>0</v>
      </c>
      <c r="P18" s="27">
        <f t="shared" si="5"/>
        <v>0</v>
      </c>
      <c r="Q18" s="60"/>
    </row>
    <row r="19" spans="1:17" x14ac:dyDescent="0.25">
      <c r="A19" s="59"/>
      <c r="B19" s="19"/>
      <c r="C19" s="64" t="str">
        <f>IF(B19="","",VLOOKUP(B19,Feuil1!$B$2:$C$103,2,0))</f>
        <v/>
      </c>
      <c r="D19" s="19"/>
      <c r="E19" s="20"/>
      <c r="F19" s="15">
        <f t="shared" si="3"/>
        <v>0</v>
      </c>
      <c r="G19" s="23">
        <v>0</v>
      </c>
      <c r="H19" s="24">
        <v>0</v>
      </c>
      <c r="I19" s="24">
        <v>0</v>
      </c>
      <c r="J19" s="24">
        <v>0</v>
      </c>
      <c r="K19" s="30">
        <f t="shared" si="4"/>
        <v>0</v>
      </c>
      <c r="L19" s="26">
        <v>0</v>
      </c>
      <c r="M19" s="26">
        <v>0</v>
      </c>
      <c r="N19" s="26">
        <v>0</v>
      </c>
      <c r="O19" s="26">
        <v>0</v>
      </c>
      <c r="P19" s="27">
        <f t="shared" si="5"/>
        <v>0</v>
      </c>
      <c r="Q19" s="60"/>
    </row>
    <row r="20" spans="1:17" x14ac:dyDescent="0.25">
      <c r="A20" s="59"/>
      <c r="B20" s="19"/>
      <c r="C20" s="64" t="str">
        <f>IF(B20="","",VLOOKUP(B20,Feuil1!$B$2:$C$103,2,0))</f>
        <v/>
      </c>
      <c r="D20" s="19"/>
      <c r="E20" s="20"/>
      <c r="F20" s="15">
        <f t="shared" si="3"/>
        <v>0</v>
      </c>
      <c r="G20" s="23">
        <v>0</v>
      </c>
      <c r="H20" s="24">
        <v>0</v>
      </c>
      <c r="I20" s="24">
        <v>0</v>
      </c>
      <c r="J20" s="24">
        <v>0</v>
      </c>
      <c r="K20" s="30">
        <f t="shared" si="4"/>
        <v>0</v>
      </c>
      <c r="L20" s="26">
        <v>0</v>
      </c>
      <c r="M20" s="26">
        <v>0</v>
      </c>
      <c r="N20" s="26">
        <v>0</v>
      </c>
      <c r="O20" s="26">
        <v>0</v>
      </c>
      <c r="P20" s="27">
        <f t="shared" si="5"/>
        <v>0</v>
      </c>
      <c r="Q20" s="60"/>
    </row>
    <row r="21" spans="1:17" x14ac:dyDescent="0.25">
      <c r="A21" s="59"/>
      <c r="B21" s="19"/>
      <c r="C21" s="64" t="str">
        <f>IF(B21="","",VLOOKUP(B21,Feuil1!$B$2:$C$103,2,0))</f>
        <v/>
      </c>
      <c r="D21" s="19"/>
      <c r="E21" s="20"/>
      <c r="F21" s="15">
        <f t="shared" si="3"/>
        <v>0</v>
      </c>
      <c r="G21" s="23">
        <v>0</v>
      </c>
      <c r="H21" s="24">
        <v>0</v>
      </c>
      <c r="I21" s="24">
        <v>0</v>
      </c>
      <c r="J21" s="24">
        <v>0</v>
      </c>
      <c r="K21" s="30">
        <f t="shared" si="4"/>
        <v>0</v>
      </c>
      <c r="L21" s="26">
        <v>0</v>
      </c>
      <c r="M21" s="26">
        <v>0</v>
      </c>
      <c r="N21" s="26">
        <v>0</v>
      </c>
      <c r="O21" s="26">
        <v>0</v>
      </c>
      <c r="P21" s="27">
        <f t="shared" si="5"/>
        <v>0</v>
      </c>
      <c r="Q21" s="60"/>
    </row>
    <row r="22" spans="1:17" x14ac:dyDescent="0.25">
      <c r="A22" s="59"/>
      <c r="B22" s="19"/>
      <c r="C22" s="64" t="str">
        <f>IF(B22="","",VLOOKUP(B22,Feuil1!$B$2:$C$103,2,0))</f>
        <v/>
      </c>
      <c r="D22" s="19"/>
      <c r="E22" s="20"/>
      <c r="F22" s="15">
        <f t="shared" si="3"/>
        <v>0</v>
      </c>
      <c r="G22" s="23">
        <v>0</v>
      </c>
      <c r="H22" s="24">
        <v>0</v>
      </c>
      <c r="I22" s="24">
        <v>0</v>
      </c>
      <c r="J22" s="24">
        <v>0</v>
      </c>
      <c r="K22" s="30">
        <f t="shared" si="4"/>
        <v>0</v>
      </c>
      <c r="L22" s="26">
        <v>0</v>
      </c>
      <c r="M22" s="26">
        <v>0</v>
      </c>
      <c r="N22" s="26">
        <v>0</v>
      </c>
      <c r="O22" s="26">
        <v>0</v>
      </c>
      <c r="P22" s="27">
        <f t="shared" si="5"/>
        <v>0</v>
      </c>
      <c r="Q22" s="60"/>
    </row>
    <row r="23" spans="1:17" x14ac:dyDescent="0.25">
      <c r="A23" s="59"/>
      <c r="B23" s="19"/>
      <c r="C23" s="64" t="str">
        <f>IF(B23="","",VLOOKUP(B23,Feuil1!$B$2:$C$103,2,0))</f>
        <v/>
      </c>
      <c r="D23" s="19"/>
      <c r="E23" s="20"/>
      <c r="F23" s="15">
        <f t="shared" si="3"/>
        <v>0</v>
      </c>
      <c r="G23" s="23">
        <v>0</v>
      </c>
      <c r="H23" s="24">
        <v>0</v>
      </c>
      <c r="I23" s="24">
        <v>0</v>
      </c>
      <c r="J23" s="24">
        <v>0</v>
      </c>
      <c r="K23" s="30">
        <f t="shared" si="4"/>
        <v>0</v>
      </c>
      <c r="L23" s="26">
        <v>0</v>
      </c>
      <c r="M23" s="26">
        <v>0</v>
      </c>
      <c r="N23" s="26">
        <v>0</v>
      </c>
      <c r="O23" s="26">
        <v>0</v>
      </c>
      <c r="P23" s="27">
        <f t="shared" si="5"/>
        <v>0</v>
      </c>
      <c r="Q23" s="60"/>
    </row>
    <row r="24" spans="1:17" x14ac:dyDescent="0.25">
      <c r="A24" s="59"/>
      <c r="B24" s="19"/>
      <c r="C24" s="64" t="str">
        <f>IF(B24="","",VLOOKUP(B24,Feuil1!$B$2:$C$103,2,0))</f>
        <v/>
      </c>
      <c r="D24" s="19"/>
      <c r="E24" s="20"/>
      <c r="F24" s="15">
        <f t="shared" si="3"/>
        <v>0</v>
      </c>
      <c r="G24" s="23">
        <v>0</v>
      </c>
      <c r="H24" s="24">
        <v>0</v>
      </c>
      <c r="I24" s="24">
        <v>0</v>
      </c>
      <c r="J24" s="24">
        <v>0</v>
      </c>
      <c r="K24" s="30">
        <f t="shared" si="4"/>
        <v>0</v>
      </c>
      <c r="L24" s="26">
        <v>0</v>
      </c>
      <c r="M24" s="26">
        <v>0</v>
      </c>
      <c r="N24" s="26">
        <v>0</v>
      </c>
      <c r="O24" s="26">
        <v>0</v>
      </c>
      <c r="P24" s="27">
        <f t="shared" si="5"/>
        <v>0</v>
      </c>
      <c r="Q24" s="60"/>
    </row>
    <row r="25" spans="1:17" x14ac:dyDescent="0.25">
      <c r="A25" s="59"/>
      <c r="B25" s="19"/>
      <c r="C25" s="64" t="str">
        <f>IF(B25="","",VLOOKUP(B25,Feuil1!$B$2:$C$103,2,0))</f>
        <v/>
      </c>
      <c r="D25" s="19"/>
      <c r="E25" s="20"/>
      <c r="F25" s="15">
        <f t="shared" si="3"/>
        <v>0</v>
      </c>
      <c r="G25" s="23">
        <v>0</v>
      </c>
      <c r="H25" s="24">
        <v>0</v>
      </c>
      <c r="I25" s="24">
        <v>0</v>
      </c>
      <c r="J25" s="24">
        <v>0</v>
      </c>
      <c r="K25" s="30">
        <f t="shared" si="4"/>
        <v>0</v>
      </c>
      <c r="L25" s="26">
        <v>0</v>
      </c>
      <c r="M25" s="26">
        <v>0</v>
      </c>
      <c r="N25" s="26">
        <v>0</v>
      </c>
      <c r="O25" s="26">
        <v>0</v>
      </c>
      <c r="P25" s="27">
        <f t="shared" si="5"/>
        <v>0</v>
      </c>
      <c r="Q25" s="60"/>
    </row>
    <row r="26" spans="1:17" x14ac:dyDescent="0.25">
      <c r="A26" s="59"/>
      <c r="B26" s="19"/>
      <c r="C26" s="64" t="str">
        <f>IF(B26="","",VLOOKUP(B26,Feuil1!$B$2:$C$103,2,0))</f>
        <v/>
      </c>
      <c r="D26" s="19"/>
      <c r="E26" s="20"/>
      <c r="F26" s="15">
        <f t="shared" si="3"/>
        <v>0</v>
      </c>
      <c r="G26" s="23">
        <v>0</v>
      </c>
      <c r="H26" s="24">
        <v>0</v>
      </c>
      <c r="I26" s="24">
        <v>0</v>
      </c>
      <c r="J26" s="24">
        <v>0</v>
      </c>
      <c r="K26" s="30">
        <f t="shared" si="4"/>
        <v>0</v>
      </c>
      <c r="L26" s="26">
        <v>0</v>
      </c>
      <c r="M26" s="26">
        <v>0</v>
      </c>
      <c r="N26" s="26">
        <v>0</v>
      </c>
      <c r="O26" s="26">
        <v>0</v>
      </c>
      <c r="P26" s="27">
        <f t="shared" si="5"/>
        <v>0</v>
      </c>
      <c r="Q26" s="60"/>
    </row>
    <row r="27" spans="1:17" x14ac:dyDescent="0.25">
      <c r="A27" s="59"/>
      <c r="B27" s="19"/>
      <c r="C27" s="64" t="str">
        <f>IF(B27="","",VLOOKUP(B27,Feuil1!$B$2:$C$103,2,0))</f>
        <v/>
      </c>
      <c r="D27" s="19"/>
      <c r="E27" s="20"/>
      <c r="F27" s="15">
        <f t="shared" si="3"/>
        <v>0</v>
      </c>
      <c r="G27" s="23">
        <v>0</v>
      </c>
      <c r="H27" s="24">
        <v>0</v>
      </c>
      <c r="I27" s="24">
        <v>0</v>
      </c>
      <c r="J27" s="24">
        <v>0</v>
      </c>
      <c r="K27" s="30">
        <f t="shared" si="4"/>
        <v>0</v>
      </c>
      <c r="L27" s="26">
        <v>0</v>
      </c>
      <c r="M27" s="26">
        <v>0</v>
      </c>
      <c r="N27" s="26">
        <v>0</v>
      </c>
      <c r="O27" s="26">
        <v>0</v>
      </c>
      <c r="P27" s="27">
        <f t="shared" si="5"/>
        <v>0</v>
      </c>
      <c r="Q27" s="60"/>
    </row>
    <row r="28" spans="1:17" x14ac:dyDescent="0.25">
      <c r="A28" s="59"/>
      <c r="B28" s="19"/>
      <c r="C28" s="64" t="str">
        <f>IF(B28="","",VLOOKUP(B28,Feuil1!$B$2:$C$103,2,0))</f>
        <v/>
      </c>
      <c r="D28" s="19"/>
      <c r="E28" s="20"/>
      <c r="F28" s="15">
        <f t="shared" si="3"/>
        <v>0</v>
      </c>
      <c r="G28" s="23">
        <v>0</v>
      </c>
      <c r="H28" s="24">
        <v>0</v>
      </c>
      <c r="I28" s="24">
        <v>0</v>
      </c>
      <c r="J28" s="24">
        <v>0</v>
      </c>
      <c r="K28" s="30">
        <f t="shared" si="4"/>
        <v>0</v>
      </c>
      <c r="L28" s="26">
        <v>0</v>
      </c>
      <c r="M28" s="26">
        <v>0</v>
      </c>
      <c r="N28" s="26">
        <v>0</v>
      </c>
      <c r="O28" s="26">
        <v>0</v>
      </c>
      <c r="P28" s="27">
        <f t="shared" si="5"/>
        <v>0</v>
      </c>
      <c r="Q28" s="60"/>
    </row>
    <row r="29" spans="1:17" x14ac:dyDescent="0.25">
      <c r="A29" s="59"/>
      <c r="B29" s="19"/>
      <c r="C29" s="64" t="str">
        <f>IF(B29="","",VLOOKUP(B29,Feuil1!$B$2:$C$103,2,0))</f>
        <v/>
      </c>
      <c r="D29" s="19"/>
      <c r="E29" s="20"/>
      <c r="F29" s="15">
        <f t="shared" si="3"/>
        <v>0</v>
      </c>
      <c r="G29" s="23">
        <v>0</v>
      </c>
      <c r="H29" s="24">
        <v>0</v>
      </c>
      <c r="I29" s="24">
        <v>0</v>
      </c>
      <c r="J29" s="24">
        <v>0</v>
      </c>
      <c r="K29" s="30">
        <f t="shared" si="4"/>
        <v>0</v>
      </c>
      <c r="L29" s="26">
        <v>0</v>
      </c>
      <c r="M29" s="26">
        <v>0</v>
      </c>
      <c r="N29" s="26">
        <v>0</v>
      </c>
      <c r="O29" s="26">
        <v>0</v>
      </c>
      <c r="P29" s="27">
        <f t="shared" si="5"/>
        <v>0</v>
      </c>
      <c r="Q29" s="60"/>
    </row>
    <row r="30" spans="1:17" x14ac:dyDescent="0.25">
      <c r="A30" s="59"/>
      <c r="B30" s="19"/>
      <c r="C30" s="64" t="str">
        <f>IF(B30="","",VLOOKUP(B30,Feuil1!$B$2:$C$103,2,0))</f>
        <v/>
      </c>
      <c r="D30" s="19"/>
      <c r="E30" s="20"/>
      <c r="F30" s="15">
        <f t="shared" si="3"/>
        <v>0</v>
      </c>
      <c r="G30" s="23">
        <v>0</v>
      </c>
      <c r="H30" s="24">
        <v>0</v>
      </c>
      <c r="I30" s="24">
        <v>0</v>
      </c>
      <c r="J30" s="24">
        <v>0</v>
      </c>
      <c r="K30" s="30">
        <f t="shared" si="4"/>
        <v>0</v>
      </c>
      <c r="L30" s="26">
        <v>0</v>
      </c>
      <c r="M30" s="26">
        <v>0</v>
      </c>
      <c r="N30" s="26">
        <v>0</v>
      </c>
      <c r="O30" s="26">
        <v>0</v>
      </c>
      <c r="P30" s="27">
        <f t="shared" si="5"/>
        <v>0</v>
      </c>
      <c r="Q30" s="60"/>
    </row>
    <row r="31" spans="1:17" x14ac:dyDescent="0.25">
      <c r="A31" s="59"/>
      <c r="B31" s="19"/>
      <c r="C31" s="64" t="str">
        <f>IF(B31="","",VLOOKUP(B31,Feuil1!$B$2:$C$103,2,0))</f>
        <v/>
      </c>
      <c r="D31" s="19"/>
      <c r="E31" s="20"/>
      <c r="F31" s="15">
        <f t="shared" si="3"/>
        <v>0</v>
      </c>
      <c r="G31" s="23">
        <v>0</v>
      </c>
      <c r="H31" s="24">
        <v>0</v>
      </c>
      <c r="I31" s="24">
        <v>0</v>
      </c>
      <c r="J31" s="24">
        <v>0</v>
      </c>
      <c r="K31" s="30">
        <f>SUM(I31,J31)</f>
        <v>0</v>
      </c>
      <c r="L31" s="26">
        <v>0</v>
      </c>
      <c r="M31" s="26">
        <v>0</v>
      </c>
      <c r="N31" s="26">
        <v>0</v>
      </c>
      <c r="O31" s="26">
        <v>0</v>
      </c>
      <c r="P31" s="27">
        <f t="shared" si="5"/>
        <v>0</v>
      </c>
      <c r="Q31" s="60"/>
    </row>
    <row r="32" spans="1:17" x14ac:dyDescent="0.25">
      <c r="A32" s="59"/>
      <c r="B32" s="19"/>
      <c r="C32" s="64" t="str">
        <f>IF(B32="","",VLOOKUP(B32,Feuil1!$B$2:$C$103,2,0))</f>
        <v/>
      </c>
      <c r="D32" s="19"/>
      <c r="E32" s="20"/>
      <c r="F32" s="15">
        <f t="shared" si="3"/>
        <v>0</v>
      </c>
      <c r="G32" s="23">
        <v>0</v>
      </c>
      <c r="H32" s="24">
        <v>0</v>
      </c>
      <c r="I32" s="24">
        <v>0</v>
      </c>
      <c r="J32" s="24">
        <v>0</v>
      </c>
      <c r="K32" s="30">
        <f t="shared" ref="K32:K95" si="6">SUM(I32,J32)</f>
        <v>0</v>
      </c>
      <c r="L32" s="26">
        <v>0</v>
      </c>
      <c r="M32" s="26">
        <v>0</v>
      </c>
      <c r="N32" s="26">
        <v>0</v>
      </c>
      <c r="O32" s="26">
        <v>0</v>
      </c>
      <c r="P32" s="27">
        <f t="shared" si="5"/>
        <v>0</v>
      </c>
      <c r="Q32" s="19"/>
    </row>
    <row r="33" spans="1:17" x14ac:dyDescent="0.25">
      <c r="A33" s="59"/>
      <c r="B33" s="19"/>
      <c r="C33" s="64" t="str">
        <f>IF(B33="","",VLOOKUP(B33,Feuil1!$B$2:$C$103,2,0))</f>
        <v/>
      </c>
      <c r="D33" s="19"/>
      <c r="E33" s="20"/>
      <c r="F33" s="15">
        <f t="shared" si="3"/>
        <v>0</v>
      </c>
      <c r="G33" s="23">
        <v>0</v>
      </c>
      <c r="H33" s="24">
        <v>0</v>
      </c>
      <c r="I33" s="24">
        <v>0</v>
      </c>
      <c r="J33" s="24">
        <v>0</v>
      </c>
      <c r="K33" s="30">
        <f t="shared" si="6"/>
        <v>0</v>
      </c>
      <c r="L33" s="26">
        <v>0</v>
      </c>
      <c r="M33" s="26">
        <v>0</v>
      </c>
      <c r="N33" s="26">
        <v>0</v>
      </c>
      <c r="O33" s="26">
        <v>0</v>
      </c>
      <c r="P33" s="27">
        <f t="shared" si="5"/>
        <v>0</v>
      </c>
      <c r="Q33" s="19"/>
    </row>
    <row r="34" spans="1:17" x14ac:dyDescent="0.25">
      <c r="A34" s="59"/>
      <c r="B34" s="19"/>
      <c r="C34" s="64" t="str">
        <f>IF(B34="","",VLOOKUP(B34,Feuil1!$B$2:$C$103,2,0))</f>
        <v/>
      </c>
      <c r="D34" s="19"/>
      <c r="E34" s="20"/>
      <c r="F34" s="15">
        <f t="shared" si="3"/>
        <v>0</v>
      </c>
      <c r="G34" s="23">
        <v>0</v>
      </c>
      <c r="H34" s="24">
        <v>0</v>
      </c>
      <c r="I34" s="24">
        <v>0</v>
      </c>
      <c r="J34" s="24">
        <v>0</v>
      </c>
      <c r="K34" s="30">
        <f t="shared" si="6"/>
        <v>0</v>
      </c>
      <c r="L34" s="26">
        <v>0</v>
      </c>
      <c r="M34" s="26">
        <v>0</v>
      </c>
      <c r="N34" s="26">
        <v>0</v>
      </c>
      <c r="O34" s="26">
        <v>0</v>
      </c>
      <c r="P34" s="27">
        <f t="shared" si="5"/>
        <v>0</v>
      </c>
      <c r="Q34" s="19"/>
    </row>
    <row r="35" spans="1:17" x14ac:dyDescent="0.25">
      <c r="A35" s="59"/>
      <c r="B35" s="19"/>
      <c r="C35" s="64" t="str">
        <f>IF(B35="","",VLOOKUP(B35,Feuil1!$B$2:$C$103,2,0))</f>
        <v/>
      </c>
      <c r="D35" s="19"/>
      <c r="E35" s="20"/>
      <c r="F35" s="15">
        <f t="shared" si="3"/>
        <v>0</v>
      </c>
      <c r="G35" s="23">
        <v>0</v>
      </c>
      <c r="H35" s="24">
        <v>0</v>
      </c>
      <c r="I35" s="24">
        <v>0</v>
      </c>
      <c r="J35" s="24">
        <v>0</v>
      </c>
      <c r="K35" s="30">
        <f t="shared" si="6"/>
        <v>0</v>
      </c>
      <c r="L35" s="26">
        <v>0</v>
      </c>
      <c r="M35" s="26">
        <v>0</v>
      </c>
      <c r="N35" s="26">
        <v>0</v>
      </c>
      <c r="O35" s="26">
        <v>0</v>
      </c>
      <c r="P35" s="27">
        <f t="shared" si="5"/>
        <v>0</v>
      </c>
      <c r="Q35" s="19"/>
    </row>
    <row r="36" spans="1:17" x14ac:dyDescent="0.25">
      <c r="A36" s="59"/>
      <c r="B36" s="19"/>
      <c r="C36" s="64" t="str">
        <f>IF(B36="","",VLOOKUP(B36,Feuil1!$B$2:$C$103,2,0))</f>
        <v/>
      </c>
      <c r="D36" s="19"/>
      <c r="E36" s="20"/>
      <c r="F36" s="15">
        <f t="shared" si="3"/>
        <v>0</v>
      </c>
      <c r="G36" s="23">
        <v>0</v>
      </c>
      <c r="H36" s="24">
        <v>0</v>
      </c>
      <c r="I36" s="24">
        <v>0</v>
      </c>
      <c r="J36" s="24">
        <v>0</v>
      </c>
      <c r="K36" s="30">
        <f t="shared" si="6"/>
        <v>0</v>
      </c>
      <c r="L36" s="26">
        <v>0</v>
      </c>
      <c r="M36" s="26">
        <v>0</v>
      </c>
      <c r="N36" s="26">
        <v>0</v>
      </c>
      <c r="O36" s="26">
        <v>0</v>
      </c>
      <c r="P36" s="27">
        <f t="shared" si="5"/>
        <v>0</v>
      </c>
      <c r="Q36" s="19"/>
    </row>
    <row r="37" spans="1:17" x14ac:dyDescent="0.25">
      <c r="A37" s="59"/>
      <c r="B37" s="19"/>
      <c r="C37" s="64" t="str">
        <f>IF(B37="","",VLOOKUP(B37,Feuil1!$B$2:$C$103,2,0))</f>
        <v/>
      </c>
      <c r="D37" s="19"/>
      <c r="E37" s="20"/>
      <c r="F37" s="15">
        <f t="shared" si="3"/>
        <v>0</v>
      </c>
      <c r="G37" s="23">
        <v>0</v>
      </c>
      <c r="H37" s="24">
        <v>0</v>
      </c>
      <c r="I37" s="24">
        <v>0</v>
      </c>
      <c r="J37" s="24">
        <v>0</v>
      </c>
      <c r="K37" s="30">
        <f t="shared" si="6"/>
        <v>0</v>
      </c>
      <c r="L37" s="26">
        <v>0</v>
      </c>
      <c r="M37" s="26">
        <v>0</v>
      </c>
      <c r="N37" s="26">
        <v>0</v>
      </c>
      <c r="O37" s="26">
        <v>0</v>
      </c>
      <c r="P37" s="27">
        <f t="shared" si="5"/>
        <v>0</v>
      </c>
      <c r="Q37" s="19"/>
    </row>
    <row r="38" spans="1:17" x14ac:dyDescent="0.25">
      <c r="A38" s="59"/>
      <c r="B38" s="19"/>
      <c r="C38" s="64" t="str">
        <f>IF(B38="","",VLOOKUP(B38,Feuil1!$B$2:$C$103,2,0))</f>
        <v/>
      </c>
      <c r="D38" s="19"/>
      <c r="E38" s="20"/>
      <c r="F38" s="15">
        <f t="shared" si="3"/>
        <v>0</v>
      </c>
      <c r="G38" s="23">
        <v>0</v>
      </c>
      <c r="H38" s="24">
        <v>0</v>
      </c>
      <c r="I38" s="24">
        <v>0</v>
      </c>
      <c r="J38" s="24">
        <v>0</v>
      </c>
      <c r="K38" s="30">
        <f t="shared" si="6"/>
        <v>0</v>
      </c>
      <c r="L38" s="26">
        <v>0</v>
      </c>
      <c r="M38" s="26">
        <v>0</v>
      </c>
      <c r="N38" s="26">
        <v>0</v>
      </c>
      <c r="O38" s="26">
        <v>0</v>
      </c>
      <c r="P38" s="27">
        <f t="shared" si="5"/>
        <v>0</v>
      </c>
      <c r="Q38" s="19"/>
    </row>
    <row r="39" spans="1:17" x14ac:dyDescent="0.25">
      <c r="A39" s="59"/>
      <c r="B39" s="19"/>
      <c r="C39" s="64" t="str">
        <f>IF(B39="","",VLOOKUP(B39,Feuil1!$B$2:$C$103,2,0))</f>
        <v/>
      </c>
      <c r="D39" s="19"/>
      <c r="E39" s="20"/>
      <c r="F39" s="15">
        <f t="shared" si="3"/>
        <v>0</v>
      </c>
      <c r="G39" s="23">
        <v>0</v>
      </c>
      <c r="H39" s="24">
        <v>0</v>
      </c>
      <c r="I39" s="24">
        <v>0</v>
      </c>
      <c r="J39" s="24">
        <v>0</v>
      </c>
      <c r="K39" s="30">
        <f t="shared" si="6"/>
        <v>0</v>
      </c>
      <c r="L39" s="26">
        <v>0</v>
      </c>
      <c r="M39" s="26">
        <v>0</v>
      </c>
      <c r="N39" s="26">
        <v>0</v>
      </c>
      <c r="O39" s="26">
        <v>0</v>
      </c>
      <c r="P39" s="27">
        <f t="shared" si="5"/>
        <v>0</v>
      </c>
      <c r="Q39" s="19"/>
    </row>
    <row r="40" spans="1:17" x14ac:dyDescent="0.25">
      <c r="A40" s="59"/>
      <c r="B40" s="19"/>
      <c r="C40" s="64" t="str">
        <f>IF(B40="","",VLOOKUP(B40,Feuil1!$B$2:$C$103,2,0))</f>
        <v/>
      </c>
      <c r="D40" s="19"/>
      <c r="E40" s="20"/>
      <c r="F40" s="15">
        <f t="shared" si="3"/>
        <v>0</v>
      </c>
      <c r="G40" s="23">
        <v>0</v>
      </c>
      <c r="H40" s="24">
        <v>0</v>
      </c>
      <c r="I40" s="24">
        <v>0</v>
      </c>
      <c r="J40" s="24">
        <v>0</v>
      </c>
      <c r="K40" s="30">
        <f t="shared" si="6"/>
        <v>0</v>
      </c>
      <c r="L40" s="26">
        <v>0</v>
      </c>
      <c r="M40" s="26">
        <v>0</v>
      </c>
      <c r="N40" s="26">
        <v>0</v>
      </c>
      <c r="O40" s="26">
        <v>0</v>
      </c>
      <c r="P40" s="27">
        <f t="shared" si="5"/>
        <v>0</v>
      </c>
      <c r="Q40" s="19"/>
    </row>
    <row r="41" spans="1:17" x14ac:dyDescent="0.25">
      <c r="A41" s="59"/>
      <c r="B41" s="19"/>
      <c r="C41" s="64" t="str">
        <f>IF(B41="","",VLOOKUP(B41,Feuil1!$B$2:$C$103,2,0))</f>
        <v/>
      </c>
      <c r="D41" s="19"/>
      <c r="E41" s="20"/>
      <c r="F41" s="15">
        <f t="shared" si="3"/>
        <v>0</v>
      </c>
      <c r="G41" s="23">
        <v>0</v>
      </c>
      <c r="H41" s="24">
        <v>0</v>
      </c>
      <c r="I41" s="24">
        <v>0</v>
      </c>
      <c r="J41" s="24">
        <v>0</v>
      </c>
      <c r="K41" s="30">
        <f t="shared" si="6"/>
        <v>0</v>
      </c>
      <c r="L41" s="26">
        <v>0</v>
      </c>
      <c r="M41" s="26">
        <v>0</v>
      </c>
      <c r="N41" s="26">
        <v>0</v>
      </c>
      <c r="O41" s="26">
        <v>0</v>
      </c>
      <c r="P41" s="27">
        <f t="shared" si="5"/>
        <v>0</v>
      </c>
      <c r="Q41" s="19"/>
    </row>
    <row r="42" spans="1:17" x14ac:dyDescent="0.25">
      <c r="A42" s="59"/>
      <c r="B42" s="19"/>
      <c r="C42" s="64" t="str">
        <f>IF(B42="","",VLOOKUP(B42,Feuil1!$B$2:$C$103,2,0))</f>
        <v/>
      </c>
      <c r="D42" s="19"/>
      <c r="E42" s="20"/>
      <c r="F42" s="15">
        <f t="shared" si="3"/>
        <v>0</v>
      </c>
      <c r="G42" s="23">
        <v>0</v>
      </c>
      <c r="H42" s="24">
        <v>0</v>
      </c>
      <c r="I42" s="24">
        <v>0</v>
      </c>
      <c r="J42" s="24">
        <v>0</v>
      </c>
      <c r="K42" s="30">
        <f t="shared" si="6"/>
        <v>0</v>
      </c>
      <c r="L42" s="26">
        <v>0</v>
      </c>
      <c r="M42" s="26">
        <v>0</v>
      </c>
      <c r="N42" s="26">
        <v>0</v>
      </c>
      <c r="O42" s="26">
        <v>0</v>
      </c>
      <c r="P42" s="27">
        <f t="shared" si="5"/>
        <v>0</v>
      </c>
      <c r="Q42" s="19"/>
    </row>
    <row r="43" spans="1:17" x14ac:dyDescent="0.25">
      <c r="A43" s="59"/>
      <c r="B43" s="19"/>
      <c r="C43" s="64" t="str">
        <f>IF(B43="","",VLOOKUP(B43,Feuil1!$B$2:$C$103,2,0))</f>
        <v/>
      </c>
      <c r="D43" s="19"/>
      <c r="E43" s="20"/>
      <c r="F43" s="15">
        <f t="shared" si="3"/>
        <v>0</v>
      </c>
      <c r="G43" s="23">
        <v>0</v>
      </c>
      <c r="H43" s="24">
        <v>0</v>
      </c>
      <c r="I43" s="24">
        <v>0</v>
      </c>
      <c r="J43" s="24">
        <v>0</v>
      </c>
      <c r="K43" s="30">
        <f t="shared" si="6"/>
        <v>0</v>
      </c>
      <c r="L43" s="26">
        <v>0</v>
      </c>
      <c r="M43" s="26">
        <v>0</v>
      </c>
      <c r="N43" s="26">
        <v>0</v>
      </c>
      <c r="O43" s="26">
        <v>0</v>
      </c>
      <c r="P43" s="27">
        <f t="shared" si="5"/>
        <v>0</v>
      </c>
      <c r="Q43" s="19"/>
    </row>
    <row r="44" spans="1:17" x14ac:dyDescent="0.25">
      <c r="A44" s="59"/>
      <c r="B44" s="19"/>
      <c r="C44" s="64" t="str">
        <f>IF(B44="","",VLOOKUP(B44,Feuil1!$B$2:$C$103,2,0))</f>
        <v/>
      </c>
      <c r="D44" s="19"/>
      <c r="E44" s="20"/>
      <c r="F44" s="15">
        <f t="shared" si="3"/>
        <v>0</v>
      </c>
      <c r="G44" s="23">
        <v>0</v>
      </c>
      <c r="H44" s="24">
        <v>0</v>
      </c>
      <c r="I44" s="24">
        <v>0</v>
      </c>
      <c r="J44" s="24">
        <v>0</v>
      </c>
      <c r="K44" s="30">
        <f t="shared" si="6"/>
        <v>0</v>
      </c>
      <c r="L44" s="26">
        <v>0</v>
      </c>
      <c r="M44" s="26">
        <v>0</v>
      </c>
      <c r="N44" s="26">
        <v>0</v>
      </c>
      <c r="O44" s="26">
        <v>0</v>
      </c>
      <c r="P44" s="27">
        <f t="shared" si="5"/>
        <v>0</v>
      </c>
      <c r="Q44" s="19"/>
    </row>
    <row r="45" spans="1:17" x14ac:dyDescent="0.25">
      <c r="A45" s="59"/>
      <c r="B45" s="19"/>
      <c r="C45" s="64" t="str">
        <f>IF(B45="","",VLOOKUP(B45,Feuil1!$B$2:$C$103,2,0))</f>
        <v/>
      </c>
      <c r="D45" s="19"/>
      <c r="E45" s="20"/>
      <c r="F45" s="15">
        <f t="shared" si="3"/>
        <v>0</v>
      </c>
      <c r="G45" s="23">
        <v>0</v>
      </c>
      <c r="H45" s="24">
        <v>0</v>
      </c>
      <c r="I45" s="24">
        <v>0</v>
      </c>
      <c r="J45" s="24">
        <v>0</v>
      </c>
      <c r="K45" s="30">
        <f t="shared" si="6"/>
        <v>0</v>
      </c>
      <c r="L45" s="26">
        <v>0</v>
      </c>
      <c r="M45" s="26">
        <v>0</v>
      </c>
      <c r="N45" s="26">
        <v>0</v>
      </c>
      <c r="O45" s="26">
        <v>0</v>
      </c>
      <c r="P45" s="27">
        <f t="shared" si="5"/>
        <v>0</v>
      </c>
      <c r="Q45" s="19"/>
    </row>
    <row r="46" spans="1:17" x14ac:dyDescent="0.25">
      <c r="A46" s="59"/>
      <c r="B46" s="19"/>
      <c r="C46" s="64" t="str">
        <f>IF(B46="","",VLOOKUP(B46,Feuil1!$B$2:$C$103,2,0))</f>
        <v/>
      </c>
      <c r="D46" s="19"/>
      <c r="E46" s="20"/>
      <c r="F46" s="15">
        <f t="shared" si="3"/>
        <v>0</v>
      </c>
      <c r="G46" s="23">
        <v>0</v>
      </c>
      <c r="H46" s="24">
        <v>0</v>
      </c>
      <c r="I46" s="24">
        <v>0</v>
      </c>
      <c r="J46" s="24">
        <v>0</v>
      </c>
      <c r="K46" s="30">
        <f t="shared" si="6"/>
        <v>0</v>
      </c>
      <c r="L46" s="26">
        <v>0</v>
      </c>
      <c r="M46" s="26">
        <v>0</v>
      </c>
      <c r="N46" s="26">
        <v>0</v>
      </c>
      <c r="O46" s="26">
        <v>0</v>
      </c>
      <c r="P46" s="27">
        <f t="shared" si="5"/>
        <v>0</v>
      </c>
      <c r="Q46" s="19"/>
    </row>
    <row r="47" spans="1:17" x14ac:dyDescent="0.25">
      <c r="A47" s="59"/>
      <c r="B47" s="19"/>
      <c r="C47" s="64" t="str">
        <f>IF(B47="","",VLOOKUP(B47,Feuil1!$B$2:$C$103,2,0))</f>
        <v/>
      </c>
      <c r="D47" s="19"/>
      <c r="E47" s="20"/>
      <c r="F47" s="15">
        <f t="shared" si="3"/>
        <v>0</v>
      </c>
      <c r="G47" s="23">
        <v>0</v>
      </c>
      <c r="H47" s="24">
        <v>0</v>
      </c>
      <c r="I47" s="24">
        <v>0</v>
      </c>
      <c r="J47" s="24">
        <v>0</v>
      </c>
      <c r="K47" s="30">
        <f t="shared" si="6"/>
        <v>0</v>
      </c>
      <c r="L47" s="26">
        <v>0</v>
      </c>
      <c r="M47" s="26">
        <v>0</v>
      </c>
      <c r="N47" s="26">
        <v>0</v>
      </c>
      <c r="O47" s="26">
        <v>0</v>
      </c>
      <c r="P47" s="27">
        <f t="shared" si="5"/>
        <v>0</v>
      </c>
      <c r="Q47" s="19"/>
    </row>
    <row r="48" spans="1:17" x14ac:dyDescent="0.25">
      <c r="A48" s="59"/>
      <c r="B48" s="19"/>
      <c r="C48" s="64" t="str">
        <f>IF(B48="","",VLOOKUP(B48,Feuil1!$B$2:$C$103,2,0))</f>
        <v/>
      </c>
      <c r="D48" s="19"/>
      <c r="E48" s="20"/>
      <c r="F48" s="15">
        <f t="shared" si="3"/>
        <v>0</v>
      </c>
      <c r="G48" s="23">
        <v>0</v>
      </c>
      <c r="H48" s="24">
        <v>0</v>
      </c>
      <c r="I48" s="24">
        <v>0</v>
      </c>
      <c r="J48" s="24">
        <v>0</v>
      </c>
      <c r="K48" s="30">
        <f t="shared" si="6"/>
        <v>0</v>
      </c>
      <c r="L48" s="26">
        <v>0</v>
      </c>
      <c r="M48" s="26">
        <v>0</v>
      </c>
      <c r="N48" s="26">
        <v>0</v>
      </c>
      <c r="O48" s="26">
        <v>0</v>
      </c>
      <c r="P48" s="27">
        <f t="shared" si="5"/>
        <v>0</v>
      </c>
      <c r="Q48" s="19"/>
    </row>
    <row r="49" spans="1:17" x14ac:dyDescent="0.25">
      <c r="A49" s="59"/>
      <c r="B49" s="19"/>
      <c r="C49" s="64" t="str">
        <f>IF(B49="","",VLOOKUP(B49,Feuil1!$B$2:$C$103,2,0))</f>
        <v/>
      </c>
      <c r="D49" s="19"/>
      <c r="E49" s="20"/>
      <c r="F49" s="15">
        <f t="shared" si="3"/>
        <v>0</v>
      </c>
      <c r="G49" s="23">
        <v>0</v>
      </c>
      <c r="H49" s="24">
        <v>0</v>
      </c>
      <c r="I49" s="24">
        <v>0</v>
      </c>
      <c r="J49" s="24">
        <v>0</v>
      </c>
      <c r="K49" s="30">
        <f t="shared" si="6"/>
        <v>0</v>
      </c>
      <c r="L49" s="26">
        <v>0</v>
      </c>
      <c r="M49" s="26">
        <v>0</v>
      </c>
      <c r="N49" s="26">
        <v>0</v>
      </c>
      <c r="O49" s="26">
        <v>0</v>
      </c>
      <c r="P49" s="27">
        <f t="shared" si="5"/>
        <v>0</v>
      </c>
      <c r="Q49" s="19"/>
    </row>
    <row r="50" spans="1:17" x14ac:dyDescent="0.25">
      <c r="A50" s="59"/>
      <c r="B50" s="19"/>
      <c r="C50" s="64" t="str">
        <f>IF(B50="","",VLOOKUP(B50,Feuil1!$B$2:$C$103,2,0))</f>
        <v/>
      </c>
      <c r="D50" s="19"/>
      <c r="E50" s="20"/>
      <c r="F50" s="15">
        <f t="shared" si="3"/>
        <v>0</v>
      </c>
      <c r="G50" s="23">
        <v>0</v>
      </c>
      <c r="H50" s="24">
        <v>0</v>
      </c>
      <c r="I50" s="24">
        <v>0</v>
      </c>
      <c r="J50" s="24">
        <v>0</v>
      </c>
      <c r="K50" s="30">
        <f t="shared" si="6"/>
        <v>0</v>
      </c>
      <c r="L50" s="26">
        <v>0</v>
      </c>
      <c r="M50" s="26">
        <v>0</v>
      </c>
      <c r="N50" s="26">
        <v>0</v>
      </c>
      <c r="O50" s="26">
        <v>0</v>
      </c>
      <c r="P50" s="27">
        <f t="shared" si="5"/>
        <v>0</v>
      </c>
      <c r="Q50" s="19"/>
    </row>
    <row r="51" spans="1:17" x14ac:dyDescent="0.25">
      <c r="A51" s="59"/>
      <c r="B51" s="19"/>
      <c r="C51" s="64" t="str">
        <f>IF(B51="","",VLOOKUP(B51,Feuil1!$B$2:$C$103,2,0))</f>
        <v/>
      </c>
      <c r="D51" s="19"/>
      <c r="E51" s="20"/>
      <c r="F51" s="15">
        <f t="shared" si="3"/>
        <v>0</v>
      </c>
      <c r="G51" s="23">
        <v>0</v>
      </c>
      <c r="H51" s="24">
        <v>0</v>
      </c>
      <c r="I51" s="24">
        <v>0</v>
      </c>
      <c r="J51" s="24">
        <v>0</v>
      </c>
      <c r="K51" s="30">
        <f t="shared" si="6"/>
        <v>0</v>
      </c>
      <c r="L51" s="26">
        <v>0</v>
      </c>
      <c r="M51" s="26">
        <v>0</v>
      </c>
      <c r="N51" s="26">
        <v>0</v>
      </c>
      <c r="O51" s="26">
        <v>0</v>
      </c>
      <c r="P51" s="27">
        <f t="shared" si="5"/>
        <v>0</v>
      </c>
      <c r="Q51" s="19"/>
    </row>
    <row r="52" spans="1:17" x14ac:dyDescent="0.25">
      <c r="A52" s="59"/>
      <c r="B52" s="19"/>
      <c r="C52" s="64" t="str">
        <f>IF(B52="","",VLOOKUP(B52,Feuil1!$B$2:$C$103,2,0))</f>
        <v/>
      </c>
      <c r="D52" s="19"/>
      <c r="E52" s="20"/>
      <c r="F52" s="15">
        <f t="shared" si="3"/>
        <v>0</v>
      </c>
      <c r="G52" s="23">
        <v>0</v>
      </c>
      <c r="H52" s="24">
        <v>0</v>
      </c>
      <c r="I52" s="24">
        <v>0</v>
      </c>
      <c r="J52" s="24">
        <v>0</v>
      </c>
      <c r="K52" s="30">
        <f t="shared" si="6"/>
        <v>0</v>
      </c>
      <c r="L52" s="26">
        <v>0</v>
      </c>
      <c r="M52" s="26">
        <v>0</v>
      </c>
      <c r="N52" s="26">
        <v>0</v>
      </c>
      <c r="O52" s="26">
        <v>0</v>
      </c>
      <c r="P52" s="27">
        <f t="shared" si="5"/>
        <v>0</v>
      </c>
      <c r="Q52" s="19"/>
    </row>
    <row r="53" spans="1:17" x14ac:dyDescent="0.25">
      <c r="A53" s="59"/>
      <c r="B53" s="19"/>
      <c r="C53" s="64" t="str">
        <f>IF(B53="","",VLOOKUP(B53,Feuil1!$B$2:$C$103,2,0))</f>
        <v/>
      </c>
      <c r="D53" s="19"/>
      <c r="E53" s="20"/>
      <c r="F53" s="15">
        <f t="shared" si="3"/>
        <v>0</v>
      </c>
      <c r="G53" s="23">
        <v>0</v>
      </c>
      <c r="H53" s="24">
        <v>0</v>
      </c>
      <c r="I53" s="24">
        <v>0</v>
      </c>
      <c r="J53" s="24">
        <v>0</v>
      </c>
      <c r="K53" s="30">
        <f t="shared" si="6"/>
        <v>0</v>
      </c>
      <c r="L53" s="26">
        <v>0</v>
      </c>
      <c r="M53" s="26">
        <v>0</v>
      </c>
      <c r="N53" s="26">
        <v>0</v>
      </c>
      <c r="O53" s="26">
        <v>0</v>
      </c>
      <c r="P53" s="27">
        <f t="shared" si="5"/>
        <v>0</v>
      </c>
      <c r="Q53" s="19"/>
    </row>
    <row r="54" spans="1:17" x14ac:dyDescent="0.25">
      <c r="A54" s="59"/>
      <c r="B54" s="19"/>
      <c r="C54" s="64" t="str">
        <f>IF(B54="","",VLOOKUP(B54,Feuil1!$B$2:$C$103,2,0))</f>
        <v/>
      </c>
      <c r="D54" s="19"/>
      <c r="E54" s="20"/>
      <c r="F54" s="15">
        <f t="shared" si="3"/>
        <v>0</v>
      </c>
      <c r="G54" s="23">
        <v>0</v>
      </c>
      <c r="H54" s="24">
        <v>0</v>
      </c>
      <c r="I54" s="24">
        <v>0</v>
      </c>
      <c r="J54" s="24">
        <v>0</v>
      </c>
      <c r="K54" s="30">
        <f t="shared" si="6"/>
        <v>0</v>
      </c>
      <c r="L54" s="26">
        <v>0</v>
      </c>
      <c r="M54" s="26">
        <v>0</v>
      </c>
      <c r="N54" s="26">
        <v>0</v>
      </c>
      <c r="O54" s="26">
        <v>0</v>
      </c>
      <c r="P54" s="27">
        <f t="shared" si="5"/>
        <v>0</v>
      </c>
      <c r="Q54" s="19"/>
    </row>
    <row r="55" spans="1:17" x14ac:dyDescent="0.25">
      <c r="A55" s="59"/>
      <c r="B55" s="19"/>
      <c r="C55" s="64" t="str">
        <f>IF(B55="","",VLOOKUP(B55,Feuil1!$B$2:$C$103,2,0))</f>
        <v/>
      </c>
      <c r="D55" s="19"/>
      <c r="E55" s="20"/>
      <c r="F55" s="15">
        <f t="shared" si="3"/>
        <v>0</v>
      </c>
      <c r="G55" s="23">
        <v>0</v>
      </c>
      <c r="H55" s="24">
        <v>0</v>
      </c>
      <c r="I55" s="24">
        <v>0</v>
      </c>
      <c r="J55" s="24">
        <v>0</v>
      </c>
      <c r="K55" s="30">
        <f t="shared" si="6"/>
        <v>0</v>
      </c>
      <c r="L55" s="26">
        <v>0</v>
      </c>
      <c r="M55" s="26">
        <v>0</v>
      </c>
      <c r="N55" s="26">
        <v>0</v>
      </c>
      <c r="O55" s="26">
        <v>0</v>
      </c>
      <c r="P55" s="27">
        <f t="shared" si="5"/>
        <v>0</v>
      </c>
      <c r="Q55" s="19"/>
    </row>
    <row r="56" spans="1:17" x14ac:dyDescent="0.25">
      <c r="A56" s="59"/>
      <c r="B56" s="19"/>
      <c r="C56" s="64" t="str">
        <f>IF(B56="","",VLOOKUP(B56,Feuil1!$B$2:$C$103,2,0))</f>
        <v/>
      </c>
      <c r="D56" s="19"/>
      <c r="E56" s="20"/>
      <c r="F56" s="15">
        <f t="shared" si="3"/>
        <v>0</v>
      </c>
      <c r="G56" s="23">
        <v>0</v>
      </c>
      <c r="H56" s="24">
        <v>0</v>
      </c>
      <c r="I56" s="24">
        <v>0</v>
      </c>
      <c r="J56" s="24">
        <v>0</v>
      </c>
      <c r="K56" s="30">
        <f t="shared" si="6"/>
        <v>0</v>
      </c>
      <c r="L56" s="26">
        <v>0</v>
      </c>
      <c r="M56" s="26">
        <v>0</v>
      </c>
      <c r="N56" s="26">
        <v>0</v>
      </c>
      <c r="O56" s="26">
        <v>0</v>
      </c>
      <c r="P56" s="27">
        <f t="shared" si="5"/>
        <v>0</v>
      </c>
      <c r="Q56" s="19"/>
    </row>
    <row r="57" spans="1:17" x14ac:dyDescent="0.25">
      <c r="A57" s="59"/>
      <c r="B57" s="19"/>
      <c r="C57" s="64" t="str">
        <f>IF(B57="","",VLOOKUP(B57,Feuil1!$B$2:$C$103,2,0))</f>
        <v/>
      </c>
      <c r="D57" s="19"/>
      <c r="E57" s="20"/>
      <c r="F57" s="15">
        <f t="shared" si="3"/>
        <v>0</v>
      </c>
      <c r="G57" s="23">
        <v>0</v>
      </c>
      <c r="H57" s="24">
        <v>0</v>
      </c>
      <c r="I57" s="24">
        <v>0</v>
      </c>
      <c r="J57" s="24">
        <v>0</v>
      </c>
      <c r="K57" s="30">
        <f t="shared" si="6"/>
        <v>0</v>
      </c>
      <c r="L57" s="26">
        <v>0</v>
      </c>
      <c r="M57" s="26">
        <v>0</v>
      </c>
      <c r="N57" s="26">
        <v>0</v>
      </c>
      <c r="O57" s="26">
        <v>0</v>
      </c>
      <c r="P57" s="27">
        <f t="shared" si="5"/>
        <v>0</v>
      </c>
      <c r="Q57" s="19"/>
    </row>
    <row r="58" spans="1:17" x14ac:dyDescent="0.25">
      <c r="A58" s="59"/>
      <c r="B58" s="19"/>
      <c r="C58" s="64" t="str">
        <f>IF(B58="","",VLOOKUP(B58,Feuil1!$B$2:$C$103,2,0))</f>
        <v/>
      </c>
      <c r="D58" s="19"/>
      <c r="E58" s="20"/>
      <c r="F58" s="15">
        <f t="shared" si="3"/>
        <v>0</v>
      </c>
      <c r="G58" s="23">
        <v>0</v>
      </c>
      <c r="H58" s="24">
        <v>0</v>
      </c>
      <c r="I58" s="24">
        <v>0</v>
      </c>
      <c r="J58" s="24">
        <v>0</v>
      </c>
      <c r="K58" s="30">
        <f t="shared" si="6"/>
        <v>0</v>
      </c>
      <c r="L58" s="26">
        <v>0</v>
      </c>
      <c r="M58" s="26">
        <v>0</v>
      </c>
      <c r="N58" s="26">
        <v>0</v>
      </c>
      <c r="O58" s="26">
        <v>0</v>
      </c>
      <c r="P58" s="27">
        <f t="shared" si="5"/>
        <v>0</v>
      </c>
      <c r="Q58" s="19"/>
    </row>
    <row r="59" spans="1:17" x14ac:dyDescent="0.25">
      <c r="A59" s="59"/>
      <c r="B59" s="19"/>
      <c r="C59" s="64" t="str">
        <f>IF(B59="","",VLOOKUP(B59,Feuil1!$B$2:$C$103,2,0))</f>
        <v/>
      </c>
      <c r="D59" s="19"/>
      <c r="E59" s="20"/>
      <c r="F59" s="15">
        <f t="shared" si="3"/>
        <v>0</v>
      </c>
      <c r="G59" s="23">
        <v>0</v>
      </c>
      <c r="H59" s="24">
        <v>0</v>
      </c>
      <c r="I59" s="24">
        <v>0</v>
      </c>
      <c r="J59" s="24">
        <v>0</v>
      </c>
      <c r="K59" s="30">
        <f t="shared" si="6"/>
        <v>0</v>
      </c>
      <c r="L59" s="26">
        <v>0</v>
      </c>
      <c r="M59" s="26">
        <v>0</v>
      </c>
      <c r="N59" s="26">
        <v>0</v>
      </c>
      <c r="O59" s="26">
        <v>0</v>
      </c>
      <c r="P59" s="27">
        <f t="shared" si="5"/>
        <v>0</v>
      </c>
      <c r="Q59" s="19"/>
    </row>
    <row r="60" spans="1:17" x14ac:dyDescent="0.25">
      <c r="A60" s="59"/>
      <c r="B60" s="19"/>
      <c r="C60" s="64" t="str">
        <f>IF(B60="","",VLOOKUP(B60,Feuil1!$B$2:$C$103,2,0))</f>
        <v/>
      </c>
      <c r="D60" s="19"/>
      <c r="E60" s="20"/>
      <c r="F60" s="15">
        <f t="shared" si="3"/>
        <v>0</v>
      </c>
      <c r="G60" s="23">
        <v>0</v>
      </c>
      <c r="H60" s="24">
        <v>0</v>
      </c>
      <c r="I60" s="24">
        <v>0</v>
      </c>
      <c r="J60" s="24">
        <v>0</v>
      </c>
      <c r="K60" s="30">
        <f t="shared" si="6"/>
        <v>0</v>
      </c>
      <c r="L60" s="26">
        <v>0</v>
      </c>
      <c r="M60" s="26">
        <v>0</v>
      </c>
      <c r="N60" s="26">
        <v>0</v>
      </c>
      <c r="O60" s="26">
        <v>0</v>
      </c>
      <c r="P60" s="27">
        <f t="shared" si="5"/>
        <v>0</v>
      </c>
      <c r="Q60" s="19"/>
    </row>
    <row r="61" spans="1:17" x14ac:dyDescent="0.25">
      <c r="A61" s="59"/>
      <c r="B61" s="19"/>
      <c r="C61" s="64" t="str">
        <f>IF(B61="","",VLOOKUP(B61,Feuil1!$B$2:$C$103,2,0))</f>
        <v/>
      </c>
      <c r="D61" s="19"/>
      <c r="E61" s="20"/>
      <c r="F61" s="15">
        <f t="shared" si="3"/>
        <v>0</v>
      </c>
      <c r="G61" s="23">
        <v>0</v>
      </c>
      <c r="H61" s="24">
        <v>0</v>
      </c>
      <c r="I61" s="24">
        <v>0</v>
      </c>
      <c r="J61" s="24">
        <v>0</v>
      </c>
      <c r="K61" s="30">
        <f t="shared" si="6"/>
        <v>0</v>
      </c>
      <c r="L61" s="26">
        <v>0</v>
      </c>
      <c r="M61" s="26">
        <v>0</v>
      </c>
      <c r="N61" s="26">
        <v>0</v>
      </c>
      <c r="O61" s="26">
        <v>0</v>
      </c>
      <c r="P61" s="27">
        <f t="shared" si="5"/>
        <v>0</v>
      </c>
      <c r="Q61" s="19"/>
    </row>
    <row r="62" spans="1:17" x14ac:dyDescent="0.25">
      <c r="A62" s="59"/>
      <c r="B62" s="19"/>
      <c r="C62" s="64" t="str">
        <f>IF(B62="","",VLOOKUP(B62,Feuil1!$B$2:$C$103,2,0))</f>
        <v/>
      </c>
      <c r="D62" s="19"/>
      <c r="E62" s="20"/>
      <c r="F62" s="15">
        <f t="shared" si="3"/>
        <v>0</v>
      </c>
      <c r="G62" s="23">
        <v>0</v>
      </c>
      <c r="H62" s="24">
        <v>0</v>
      </c>
      <c r="I62" s="24">
        <v>0</v>
      </c>
      <c r="J62" s="24">
        <v>0</v>
      </c>
      <c r="K62" s="30">
        <f t="shared" si="6"/>
        <v>0</v>
      </c>
      <c r="L62" s="26">
        <v>0</v>
      </c>
      <c r="M62" s="26">
        <v>0</v>
      </c>
      <c r="N62" s="26">
        <v>0</v>
      </c>
      <c r="O62" s="26">
        <v>0</v>
      </c>
      <c r="P62" s="27">
        <f t="shared" si="5"/>
        <v>0</v>
      </c>
      <c r="Q62" s="19"/>
    </row>
    <row r="63" spans="1:17" x14ac:dyDescent="0.25">
      <c r="A63" s="59"/>
      <c r="B63" s="19"/>
      <c r="C63" s="64" t="str">
        <f>IF(B63="","",VLOOKUP(B63,Feuil1!$B$2:$C$103,2,0))</f>
        <v/>
      </c>
      <c r="D63" s="19"/>
      <c r="E63" s="20"/>
      <c r="F63" s="15">
        <f t="shared" si="3"/>
        <v>0</v>
      </c>
      <c r="G63" s="23">
        <v>0</v>
      </c>
      <c r="H63" s="24">
        <v>0</v>
      </c>
      <c r="I63" s="24">
        <v>0</v>
      </c>
      <c r="J63" s="24">
        <v>0</v>
      </c>
      <c r="K63" s="30">
        <f t="shared" si="6"/>
        <v>0</v>
      </c>
      <c r="L63" s="26">
        <v>0</v>
      </c>
      <c r="M63" s="26">
        <v>0</v>
      </c>
      <c r="N63" s="26">
        <v>0</v>
      </c>
      <c r="O63" s="26">
        <v>0</v>
      </c>
      <c r="P63" s="27">
        <f t="shared" si="5"/>
        <v>0</v>
      </c>
      <c r="Q63" s="19"/>
    </row>
    <row r="64" spans="1:17" x14ac:dyDescent="0.25">
      <c r="A64" s="59"/>
      <c r="B64" s="19"/>
      <c r="C64" s="64" t="str">
        <f>IF(B64="","",VLOOKUP(B64,Feuil1!$B$2:$C$103,2,0))</f>
        <v/>
      </c>
      <c r="D64" s="19"/>
      <c r="E64" s="20"/>
      <c r="F64" s="15">
        <f t="shared" si="3"/>
        <v>0</v>
      </c>
      <c r="G64" s="23">
        <v>0</v>
      </c>
      <c r="H64" s="24">
        <v>0</v>
      </c>
      <c r="I64" s="24">
        <v>0</v>
      </c>
      <c r="J64" s="24">
        <v>0</v>
      </c>
      <c r="K64" s="30">
        <f t="shared" si="6"/>
        <v>0</v>
      </c>
      <c r="L64" s="26">
        <v>0</v>
      </c>
      <c r="M64" s="26">
        <v>0</v>
      </c>
      <c r="N64" s="26">
        <v>0</v>
      </c>
      <c r="O64" s="26">
        <v>0</v>
      </c>
      <c r="P64" s="27">
        <f t="shared" si="5"/>
        <v>0</v>
      </c>
      <c r="Q64" s="19"/>
    </row>
    <row r="65" spans="1:17" x14ac:dyDescent="0.25">
      <c r="A65" s="59"/>
      <c r="B65" s="19"/>
      <c r="C65" s="64" t="str">
        <f>IF(B65="","",VLOOKUP(B65,Feuil1!$B$2:$C$103,2,0))</f>
        <v/>
      </c>
      <c r="D65" s="19"/>
      <c r="E65" s="20"/>
      <c r="F65" s="15">
        <f t="shared" si="3"/>
        <v>0</v>
      </c>
      <c r="G65" s="23">
        <v>0</v>
      </c>
      <c r="H65" s="24">
        <v>0</v>
      </c>
      <c r="I65" s="24">
        <v>0</v>
      </c>
      <c r="J65" s="24">
        <v>0</v>
      </c>
      <c r="K65" s="30">
        <f t="shared" si="6"/>
        <v>0</v>
      </c>
      <c r="L65" s="26">
        <v>0</v>
      </c>
      <c r="M65" s="26">
        <v>0</v>
      </c>
      <c r="N65" s="26">
        <v>0</v>
      </c>
      <c r="O65" s="26">
        <v>0</v>
      </c>
      <c r="P65" s="27">
        <f t="shared" si="5"/>
        <v>0</v>
      </c>
      <c r="Q65" s="19"/>
    </row>
    <row r="66" spans="1:17" x14ac:dyDescent="0.25">
      <c r="A66" s="59"/>
      <c r="B66" s="19"/>
      <c r="C66" s="64" t="str">
        <f>IF(B66="","",VLOOKUP(B66,Feuil1!$B$2:$C$103,2,0))</f>
        <v/>
      </c>
      <c r="D66" s="19"/>
      <c r="E66" s="20"/>
      <c r="F66" s="15">
        <f t="shared" si="3"/>
        <v>0</v>
      </c>
      <c r="G66" s="23">
        <v>0</v>
      </c>
      <c r="H66" s="24">
        <v>0</v>
      </c>
      <c r="I66" s="24">
        <v>0</v>
      </c>
      <c r="J66" s="24">
        <v>0</v>
      </c>
      <c r="K66" s="30">
        <f t="shared" si="6"/>
        <v>0</v>
      </c>
      <c r="L66" s="26">
        <v>0</v>
      </c>
      <c r="M66" s="26">
        <v>0</v>
      </c>
      <c r="N66" s="26">
        <v>0</v>
      </c>
      <c r="O66" s="26">
        <v>0</v>
      </c>
      <c r="P66" s="27">
        <f t="shared" si="5"/>
        <v>0</v>
      </c>
      <c r="Q66" s="19"/>
    </row>
    <row r="67" spans="1:17" x14ac:dyDescent="0.25">
      <c r="A67" s="59"/>
      <c r="B67" s="19"/>
      <c r="C67" s="64" t="str">
        <f>IF(B67="","",VLOOKUP(B67,Feuil1!$B$2:$C$103,2,0))</f>
        <v/>
      </c>
      <c r="D67" s="19"/>
      <c r="E67" s="20"/>
      <c r="F67" s="15">
        <f t="shared" si="3"/>
        <v>0</v>
      </c>
      <c r="G67" s="23">
        <v>0</v>
      </c>
      <c r="H67" s="24">
        <v>0</v>
      </c>
      <c r="I67" s="24">
        <v>0</v>
      </c>
      <c r="J67" s="24">
        <v>0</v>
      </c>
      <c r="K67" s="30">
        <f t="shared" si="6"/>
        <v>0</v>
      </c>
      <c r="L67" s="26">
        <v>0</v>
      </c>
      <c r="M67" s="26">
        <v>0</v>
      </c>
      <c r="N67" s="26">
        <v>0</v>
      </c>
      <c r="O67" s="26">
        <v>0</v>
      </c>
      <c r="P67" s="27">
        <f t="shared" si="5"/>
        <v>0</v>
      </c>
      <c r="Q67" s="19"/>
    </row>
    <row r="68" spans="1:17" x14ac:dyDescent="0.25">
      <c r="A68" s="59"/>
      <c r="B68" s="19"/>
      <c r="C68" s="64" t="str">
        <f>IF(B68="","",VLOOKUP(B68,Feuil1!$B$2:$C$103,2,0))</f>
        <v/>
      </c>
      <c r="D68" s="19"/>
      <c r="E68" s="20"/>
      <c r="F68" s="15">
        <f t="shared" si="3"/>
        <v>0</v>
      </c>
      <c r="G68" s="23">
        <v>0</v>
      </c>
      <c r="H68" s="24">
        <v>0</v>
      </c>
      <c r="I68" s="24">
        <v>0</v>
      </c>
      <c r="J68" s="24">
        <v>0</v>
      </c>
      <c r="K68" s="30">
        <f t="shared" si="6"/>
        <v>0</v>
      </c>
      <c r="L68" s="26">
        <v>0</v>
      </c>
      <c r="M68" s="26">
        <v>0</v>
      </c>
      <c r="N68" s="26">
        <v>0</v>
      </c>
      <c r="O68" s="26">
        <v>0</v>
      </c>
      <c r="P68" s="27">
        <f t="shared" si="5"/>
        <v>0</v>
      </c>
      <c r="Q68" s="19"/>
    </row>
    <row r="69" spans="1:17" x14ac:dyDescent="0.25">
      <c r="A69" s="59"/>
      <c r="B69" s="19"/>
      <c r="C69" s="64" t="str">
        <f>IF(B69="","",VLOOKUP(B69,Feuil1!$B$2:$C$103,2,0))</f>
        <v/>
      </c>
      <c r="D69" s="19"/>
      <c r="E69" s="20"/>
      <c r="F69" s="15">
        <f t="shared" si="3"/>
        <v>0</v>
      </c>
      <c r="G69" s="23">
        <v>0</v>
      </c>
      <c r="H69" s="24">
        <v>0</v>
      </c>
      <c r="I69" s="24">
        <v>0</v>
      </c>
      <c r="J69" s="24">
        <v>0</v>
      </c>
      <c r="K69" s="30">
        <f t="shared" si="6"/>
        <v>0</v>
      </c>
      <c r="L69" s="26">
        <v>0</v>
      </c>
      <c r="M69" s="26">
        <v>0</v>
      </c>
      <c r="N69" s="26">
        <v>0</v>
      </c>
      <c r="O69" s="26">
        <v>0</v>
      </c>
      <c r="P69" s="27">
        <f t="shared" si="5"/>
        <v>0</v>
      </c>
      <c r="Q69" s="19"/>
    </row>
    <row r="70" spans="1:17" x14ac:dyDescent="0.25">
      <c r="A70" s="59"/>
      <c r="B70" s="19"/>
      <c r="C70" s="64" t="str">
        <f>IF(B70="","",VLOOKUP(B70,Feuil1!$B$2:$C$103,2,0))</f>
        <v/>
      </c>
      <c r="D70" s="19"/>
      <c r="E70" s="20"/>
      <c r="F70" s="15">
        <f t="shared" ref="F70:F99" si="7">E70</f>
        <v>0</v>
      </c>
      <c r="G70" s="23">
        <v>0</v>
      </c>
      <c r="H70" s="24">
        <v>0</v>
      </c>
      <c r="I70" s="24">
        <v>0</v>
      </c>
      <c r="J70" s="24">
        <v>0</v>
      </c>
      <c r="K70" s="30">
        <f t="shared" si="6"/>
        <v>0</v>
      </c>
      <c r="L70" s="26">
        <v>0</v>
      </c>
      <c r="M70" s="26">
        <v>0</v>
      </c>
      <c r="N70" s="26">
        <v>0</v>
      </c>
      <c r="O70" s="26">
        <v>0</v>
      </c>
      <c r="P70" s="27">
        <f t="shared" ref="P70:P99" si="8">SUM(L70:O70)</f>
        <v>0</v>
      </c>
      <c r="Q70" s="19"/>
    </row>
    <row r="71" spans="1:17" x14ac:dyDescent="0.25">
      <c r="A71" s="59"/>
      <c r="B71" s="19"/>
      <c r="C71" s="64" t="str">
        <f>IF(B71="","",VLOOKUP(B71,Feuil1!$B$2:$C$103,2,0))</f>
        <v/>
      </c>
      <c r="D71" s="19"/>
      <c r="E71" s="20"/>
      <c r="F71" s="15">
        <f t="shared" si="7"/>
        <v>0</v>
      </c>
      <c r="G71" s="23">
        <v>0</v>
      </c>
      <c r="H71" s="24">
        <v>0</v>
      </c>
      <c r="I71" s="24">
        <v>0</v>
      </c>
      <c r="J71" s="24">
        <v>0</v>
      </c>
      <c r="K71" s="30">
        <f t="shared" si="6"/>
        <v>0</v>
      </c>
      <c r="L71" s="26">
        <v>0</v>
      </c>
      <c r="M71" s="26">
        <v>0</v>
      </c>
      <c r="N71" s="26">
        <v>0</v>
      </c>
      <c r="O71" s="26">
        <v>0</v>
      </c>
      <c r="P71" s="27">
        <f t="shared" si="8"/>
        <v>0</v>
      </c>
      <c r="Q71" s="19"/>
    </row>
    <row r="72" spans="1:17" x14ac:dyDescent="0.25">
      <c r="A72" s="59"/>
      <c r="B72" s="19"/>
      <c r="C72" s="64" t="str">
        <f>IF(B72="","",VLOOKUP(B72,Feuil1!$B$2:$C$103,2,0))</f>
        <v/>
      </c>
      <c r="D72" s="19"/>
      <c r="E72" s="20"/>
      <c r="F72" s="15">
        <f t="shared" si="7"/>
        <v>0</v>
      </c>
      <c r="G72" s="23">
        <v>0</v>
      </c>
      <c r="H72" s="24">
        <v>0</v>
      </c>
      <c r="I72" s="24">
        <v>0</v>
      </c>
      <c r="J72" s="24">
        <v>0</v>
      </c>
      <c r="K72" s="30">
        <f t="shared" si="6"/>
        <v>0</v>
      </c>
      <c r="L72" s="26">
        <v>0</v>
      </c>
      <c r="M72" s="26">
        <v>0</v>
      </c>
      <c r="N72" s="26">
        <v>0</v>
      </c>
      <c r="O72" s="26">
        <v>0</v>
      </c>
      <c r="P72" s="27">
        <f t="shared" si="8"/>
        <v>0</v>
      </c>
      <c r="Q72" s="19"/>
    </row>
    <row r="73" spans="1:17" x14ac:dyDescent="0.25">
      <c r="A73" s="59"/>
      <c r="B73" s="19"/>
      <c r="C73" s="64" t="str">
        <f>IF(B73="","",VLOOKUP(B73,Feuil1!$B$2:$C$103,2,0))</f>
        <v/>
      </c>
      <c r="D73" s="19"/>
      <c r="E73" s="20"/>
      <c r="F73" s="15">
        <f t="shared" si="7"/>
        <v>0</v>
      </c>
      <c r="G73" s="23">
        <v>0</v>
      </c>
      <c r="H73" s="24">
        <v>0</v>
      </c>
      <c r="I73" s="24">
        <v>0</v>
      </c>
      <c r="J73" s="24">
        <v>0</v>
      </c>
      <c r="K73" s="30">
        <f t="shared" si="6"/>
        <v>0</v>
      </c>
      <c r="L73" s="26">
        <v>0</v>
      </c>
      <c r="M73" s="26">
        <v>0</v>
      </c>
      <c r="N73" s="26">
        <v>0</v>
      </c>
      <c r="O73" s="26">
        <v>0</v>
      </c>
      <c r="P73" s="27">
        <f t="shared" si="8"/>
        <v>0</v>
      </c>
      <c r="Q73" s="19"/>
    </row>
    <row r="74" spans="1:17" x14ac:dyDescent="0.25">
      <c r="A74" s="59"/>
      <c r="B74" s="19"/>
      <c r="C74" s="64" t="str">
        <f>IF(B74="","",VLOOKUP(B74,Feuil1!$B$2:$C$103,2,0))</f>
        <v/>
      </c>
      <c r="D74" s="19"/>
      <c r="E74" s="20"/>
      <c r="F74" s="15">
        <f t="shared" si="7"/>
        <v>0</v>
      </c>
      <c r="G74" s="23">
        <v>0</v>
      </c>
      <c r="H74" s="24">
        <v>0</v>
      </c>
      <c r="I74" s="24">
        <v>0</v>
      </c>
      <c r="J74" s="24">
        <v>0</v>
      </c>
      <c r="K74" s="30">
        <f t="shared" si="6"/>
        <v>0</v>
      </c>
      <c r="L74" s="26">
        <v>0</v>
      </c>
      <c r="M74" s="26">
        <v>0</v>
      </c>
      <c r="N74" s="26">
        <v>0</v>
      </c>
      <c r="O74" s="26">
        <v>0</v>
      </c>
      <c r="P74" s="27">
        <f t="shared" si="8"/>
        <v>0</v>
      </c>
      <c r="Q74" s="19"/>
    </row>
    <row r="75" spans="1:17" x14ac:dyDescent="0.25">
      <c r="A75" s="59"/>
      <c r="B75" s="19"/>
      <c r="C75" s="64" t="str">
        <f>IF(B75="","",VLOOKUP(B75,Feuil1!$B$2:$C$103,2,0))</f>
        <v/>
      </c>
      <c r="D75" s="19"/>
      <c r="E75" s="20"/>
      <c r="F75" s="15">
        <f t="shared" si="7"/>
        <v>0</v>
      </c>
      <c r="G75" s="23">
        <v>0</v>
      </c>
      <c r="H75" s="24">
        <v>0</v>
      </c>
      <c r="I75" s="24">
        <v>0</v>
      </c>
      <c r="J75" s="24">
        <v>0</v>
      </c>
      <c r="K75" s="30">
        <f t="shared" si="6"/>
        <v>0</v>
      </c>
      <c r="L75" s="26">
        <v>0</v>
      </c>
      <c r="M75" s="26">
        <v>0</v>
      </c>
      <c r="N75" s="26">
        <v>0</v>
      </c>
      <c r="O75" s="26">
        <v>0</v>
      </c>
      <c r="P75" s="27">
        <f t="shared" si="8"/>
        <v>0</v>
      </c>
      <c r="Q75" s="19"/>
    </row>
    <row r="76" spans="1:17" x14ac:dyDescent="0.25">
      <c r="A76" s="59"/>
      <c r="B76" s="19"/>
      <c r="C76" s="64" t="str">
        <f>IF(B76="","",VLOOKUP(B76,Feuil1!$B$2:$C$103,2,0))</f>
        <v/>
      </c>
      <c r="D76" s="19"/>
      <c r="E76" s="20"/>
      <c r="F76" s="15">
        <f t="shared" si="7"/>
        <v>0</v>
      </c>
      <c r="G76" s="23">
        <v>0</v>
      </c>
      <c r="H76" s="24">
        <v>0</v>
      </c>
      <c r="I76" s="24">
        <v>0</v>
      </c>
      <c r="J76" s="24">
        <v>0</v>
      </c>
      <c r="K76" s="30">
        <f t="shared" si="6"/>
        <v>0</v>
      </c>
      <c r="L76" s="26">
        <v>0</v>
      </c>
      <c r="M76" s="26">
        <v>0</v>
      </c>
      <c r="N76" s="26">
        <v>0</v>
      </c>
      <c r="O76" s="26">
        <v>0</v>
      </c>
      <c r="P76" s="27">
        <f t="shared" si="8"/>
        <v>0</v>
      </c>
      <c r="Q76" s="19"/>
    </row>
    <row r="77" spans="1:17" x14ac:dyDescent="0.25">
      <c r="A77" s="59"/>
      <c r="B77" s="19"/>
      <c r="C77" s="64" t="str">
        <f>IF(B77="","",VLOOKUP(B77,Feuil1!$B$2:$C$103,2,0))</f>
        <v/>
      </c>
      <c r="D77" s="19"/>
      <c r="E77" s="20"/>
      <c r="F77" s="15">
        <f t="shared" si="7"/>
        <v>0</v>
      </c>
      <c r="G77" s="23">
        <v>0</v>
      </c>
      <c r="H77" s="24">
        <v>0</v>
      </c>
      <c r="I77" s="24">
        <v>0</v>
      </c>
      <c r="J77" s="24">
        <v>0</v>
      </c>
      <c r="K77" s="30">
        <f t="shared" si="6"/>
        <v>0</v>
      </c>
      <c r="L77" s="26">
        <v>0</v>
      </c>
      <c r="M77" s="26">
        <v>0</v>
      </c>
      <c r="N77" s="26">
        <v>0</v>
      </c>
      <c r="O77" s="26">
        <v>0</v>
      </c>
      <c r="P77" s="27">
        <f t="shared" si="8"/>
        <v>0</v>
      </c>
      <c r="Q77" s="19"/>
    </row>
    <row r="78" spans="1:17" x14ac:dyDescent="0.25">
      <c r="A78" s="59"/>
      <c r="B78" s="19"/>
      <c r="C78" s="64" t="str">
        <f>IF(B78="","",VLOOKUP(B78,Feuil1!$B$2:$C$103,2,0))</f>
        <v/>
      </c>
      <c r="D78" s="19"/>
      <c r="E78" s="20"/>
      <c r="F78" s="15">
        <f t="shared" si="7"/>
        <v>0</v>
      </c>
      <c r="G78" s="23">
        <v>0</v>
      </c>
      <c r="H78" s="24">
        <v>0</v>
      </c>
      <c r="I78" s="24">
        <v>0</v>
      </c>
      <c r="J78" s="24">
        <v>0</v>
      </c>
      <c r="K78" s="30">
        <f t="shared" si="6"/>
        <v>0</v>
      </c>
      <c r="L78" s="26">
        <v>0</v>
      </c>
      <c r="M78" s="26">
        <v>0</v>
      </c>
      <c r="N78" s="26">
        <v>0</v>
      </c>
      <c r="O78" s="26">
        <v>0</v>
      </c>
      <c r="P78" s="27">
        <f t="shared" si="8"/>
        <v>0</v>
      </c>
      <c r="Q78" s="19"/>
    </row>
    <row r="79" spans="1:17" x14ac:dyDescent="0.25">
      <c r="A79" s="59"/>
      <c r="B79" s="19"/>
      <c r="C79" s="64" t="str">
        <f>IF(B79="","",VLOOKUP(B79,Feuil1!$B$2:$C$103,2,0))</f>
        <v/>
      </c>
      <c r="D79" s="19"/>
      <c r="E79" s="20"/>
      <c r="F79" s="15">
        <f t="shared" si="7"/>
        <v>0</v>
      </c>
      <c r="G79" s="23">
        <v>0</v>
      </c>
      <c r="H79" s="24">
        <v>0</v>
      </c>
      <c r="I79" s="24">
        <v>0</v>
      </c>
      <c r="J79" s="24">
        <v>0</v>
      </c>
      <c r="K79" s="30">
        <f t="shared" si="6"/>
        <v>0</v>
      </c>
      <c r="L79" s="26">
        <v>0</v>
      </c>
      <c r="M79" s="26">
        <v>0</v>
      </c>
      <c r="N79" s="26">
        <v>0</v>
      </c>
      <c r="O79" s="26">
        <v>0</v>
      </c>
      <c r="P79" s="27">
        <f t="shared" si="8"/>
        <v>0</v>
      </c>
      <c r="Q79" s="19"/>
    </row>
    <row r="80" spans="1:17" x14ac:dyDescent="0.25">
      <c r="A80" s="59"/>
      <c r="B80" s="19"/>
      <c r="C80" s="64" t="str">
        <f>IF(B80="","",VLOOKUP(B80,Feuil1!$B$2:$C$103,2,0))</f>
        <v/>
      </c>
      <c r="D80" s="19"/>
      <c r="E80" s="20"/>
      <c r="F80" s="15">
        <f t="shared" si="7"/>
        <v>0</v>
      </c>
      <c r="G80" s="23">
        <v>0</v>
      </c>
      <c r="H80" s="24">
        <v>0</v>
      </c>
      <c r="I80" s="24">
        <v>0</v>
      </c>
      <c r="J80" s="24">
        <v>0</v>
      </c>
      <c r="K80" s="30">
        <f t="shared" si="6"/>
        <v>0</v>
      </c>
      <c r="L80" s="26">
        <v>0</v>
      </c>
      <c r="M80" s="26">
        <v>0</v>
      </c>
      <c r="N80" s="26">
        <v>0</v>
      </c>
      <c r="O80" s="26">
        <v>0</v>
      </c>
      <c r="P80" s="27">
        <f t="shared" si="8"/>
        <v>0</v>
      </c>
      <c r="Q80" s="19"/>
    </row>
    <row r="81" spans="1:17" x14ac:dyDescent="0.25">
      <c r="A81" s="59"/>
      <c r="B81" s="19"/>
      <c r="C81" s="64" t="str">
        <f>IF(B81="","",VLOOKUP(B81,Feuil1!$B$2:$C$103,2,0))</f>
        <v/>
      </c>
      <c r="D81" s="19"/>
      <c r="E81" s="20"/>
      <c r="F81" s="15">
        <f t="shared" si="7"/>
        <v>0</v>
      </c>
      <c r="G81" s="23">
        <v>0</v>
      </c>
      <c r="H81" s="24">
        <v>0</v>
      </c>
      <c r="I81" s="24">
        <v>0</v>
      </c>
      <c r="J81" s="24">
        <v>0</v>
      </c>
      <c r="K81" s="30">
        <f t="shared" si="6"/>
        <v>0</v>
      </c>
      <c r="L81" s="26">
        <v>0</v>
      </c>
      <c r="M81" s="26">
        <v>0</v>
      </c>
      <c r="N81" s="26">
        <v>0</v>
      </c>
      <c r="O81" s="26">
        <v>0</v>
      </c>
      <c r="P81" s="27">
        <f t="shared" si="8"/>
        <v>0</v>
      </c>
      <c r="Q81" s="19"/>
    </row>
    <row r="82" spans="1:17" x14ac:dyDescent="0.25">
      <c r="A82" s="59"/>
      <c r="B82" s="19"/>
      <c r="C82" s="64" t="str">
        <f>IF(B82="","",VLOOKUP(B82,Feuil1!$B$2:$C$103,2,0))</f>
        <v/>
      </c>
      <c r="D82" s="19"/>
      <c r="E82" s="20"/>
      <c r="F82" s="15">
        <f t="shared" si="7"/>
        <v>0</v>
      </c>
      <c r="G82" s="23">
        <v>0</v>
      </c>
      <c r="H82" s="24">
        <v>0</v>
      </c>
      <c r="I82" s="24">
        <v>0</v>
      </c>
      <c r="J82" s="24">
        <v>0</v>
      </c>
      <c r="K82" s="30">
        <f t="shared" si="6"/>
        <v>0</v>
      </c>
      <c r="L82" s="26">
        <v>0</v>
      </c>
      <c r="M82" s="26">
        <v>0</v>
      </c>
      <c r="N82" s="26">
        <v>0</v>
      </c>
      <c r="O82" s="26">
        <v>0</v>
      </c>
      <c r="P82" s="27">
        <f t="shared" si="8"/>
        <v>0</v>
      </c>
      <c r="Q82" s="19"/>
    </row>
    <row r="83" spans="1:17" x14ac:dyDescent="0.25">
      <c r="A83" s="59"/>
      <c r="B83" s="19"/>
      <c r="C83" s="64" t="str">
        <f>IF(B83="","",VLOOKUP(B83,Feuil1!$B$2:$C$103,2,0))</f>
        <v/>
      </c>
      <c r="D83" s="19"/>
      <c r="E83" s="20"/>
      <c r="F83" s="15">
        <f t="shared" si="7"/>
        <v>0</v>
      </c>
      <c r="G83" s="23">
        <v>0</v>
      </c>
      <c r="H83" s="24">
        <v>0</v>
      </c>
      <c r="I83" s="24">
        <v>0</v>
      </c>
      <c r="J83" s="24">
        <v>0</v>
      </c>
      <c r="K83" s="30">
        <f t="shared" si="6"/>
        <v>0</v>
      </c>
      <c r="L83" s="26">
        <v>0</v>
      </c>
      <c r="M83" s="26">
        <v>0</v>
      </c>
      <c r="N83" s="26">
        <v>0</v>
      </c>
      <c r="O83" s="26">
        <v>0</v>
      </c>
      <c r="P83" s="27">
        <f t="shared" si="8"/>
        <v>0</v>
      </c>
      <c r="Q83" s="19"/>
    </row>
    <row r="84" spans="1:17" x14ac:dyDescent="0.25">
      <c r="A84" s="59"/>
      <c r="B84" s="19"/>
      <c r="C84" s="64" t="str">
        <f>IF(B84="","",VLOOKUP(B84,Feuil1!$B$2:$C$103,2,0))</f>
        <v/>
      </c>
      <c r="D84" s="19"/>
      <c r="E84" s="20"/>
      <c r="F84" s="15">
        <f t="shared" si="7"/>
        <v>0</v>
      </c>
      <c r="G84" s="23">
        <v>0</v>
      </c>
      <c r="H84" s="24">
        <v>0</v>
      </c>
      <c r="I84" s="24">
        <v>0</v>
      </c>
      <c r="J84" s="24">
        <v>0</v>
      </c>
      <c r="K84" s="30">
        <f t="shared" si="6"/>
        <v>0</v>
      </c>
      <c r="L84" s="26">
        <v>0</v>
      </c>
      <c r="M84" s="26">
        <v>0</v>
      </c>
      <c r="N84" s="26">
        <v>0</v>
      </c>
      <c r="O84" s="26">
        <v>0</v>
      </c>
      <c r="P84" s="27">
        <f t="shared" si="8"/>
        <v>0</v>
      </c>
      <c r="Q84" s="19"/>
    </row>
    <row r="85" spans="1:17" x14ac:dyDescent="0.25">
      <c r="A85" s="59"/>
      <c r="B85" s="19"/>
      <c r="C85" s="64" t="str">
        <f>IF(B85="","",VLOOKUP(B85,Feuil1!$B$2:$C$103,2,0))</f>
        <v/>
      </c>
      <c r="D85" s="19"/>
      <c r="E85" s="20"/>
      <c r="F85" s="15">
        <f t="shared" si="7"/>
        <v>0</v>
      </c>
      <c r="G85" s="23">
        <v>0</v>
      </c>
      <c r="H85" s="24">
        <v>0</v>
      </c>
      <c r="I85" s="24">
        <v>0</v>
      </c>
      <c r="J85" s="24">
        <v>0</v>
      </c>
      <c r="K85" s="30">
        <f t="shared" si="6"/>
        <v>0</v>
      </c>
      <c r="L85" s="26">
        <v>0</v>
      </c>
      <c r="M85" s="26">
        <v>0</v>
      </c>
      <c r="N85" s="26">
        <v>0</v>
      </c>
      <c r="O85" s="26">
        <v>0</v>
      </c>
      <c r="P85" s="27">
        <f t="shared" si="8"/>
        <v>0</v>
      </c>
      <c r="Q85" s="19"/>
    </row>
    <row r="86" spans="1:17" x14ac:dyDescent="0.25">
      <c r="A86" s="59"/>
      <c r="B86" s="19"/>
      <c r="C86" s="64" t="str">
        <f>IF(B86="","",VLOOKUP(B86,Feuil1!$B$2:$C$103,2,0))</f>
        <v/>
      </c>
      <c r="D86" s="19"/>
      <c r="E86" s="20"/>
      <c r="F86" s="15">
        <f t="shared" si="7"/>
        <v>0</v>
      </c>
      <c r="G86" s="23">
        <v>0</v>
      </c>
      <c r="H86" s="24">
        <v>0</v>
      </c>
      <c r="I86" s="24">
        <v>0</v>
      </c>
      <c r="J86" s="24">
        <v>0</v>
      </c>
      <c r="K86" s="30">
        <f t="shared" si="6"/>
        <v>0</v>
      </c>
      <c r="L86" s="26">
        <v>0</v>
      </c>
      <c r="M86" s="26">
        <v>0</v>
      </c>
      <c r="N86" s="26">
        <v>0</v>
      </c>
      <c r="O86" s="26">
        <v>0</v>
      </c>
      <c r="P86" s="27">
        <f t="shared" si="8"/>
        <v>0</v>
      </c>
      <c r="Q86" s="19"/>
    </row>
    <row r="87" spans="1:17" x14ac:dyDescent="0.25">
      <c r="A87" s="59"/>
      <c r="B87" s="19"/>
      <c r="C87" s="64" t="str">
        <f>IF(B87="","",VLOOKUP(B87,Feuil1!$B$2:$C$103,2,0))</f>
        <v/>
      </c>
      <c r="D87" s="19"/>
      <c r="E87" s="20"/>
      <c r="F87" s="15">
        <f t="shared" si="7"/>
        <v>0</v>
      </c>
      <c r="G87" s="23">
        <v>0</v>
      </c>
      <c r="H87" s="24">
        <v>0</v>
      </c>
      <c r="I87" s="24">
        <v>0</v>
      </c>
      <c r="J87" s="24">
        <v>0</v>
      </c>
      <c r="K87" s="30">
        <f t="shared" si="6"/>
        <v>0</v>
      </c>
      <c r="L87" s="26">
        <v>0</v>
      </c>
      <c r="M87" s="26">
        <v>0</v>
      </c>
      <c r="N87" s="26">
        <v>0</v>
      </c>
      <c r="O87" s="26">
        <v>0</v>
      </c>
      <c r="P87" s="27">
        <f t="shared" si="8"/>
        <v>0</v>
      </c>
      <c r="Q87" s="19"/>
    </row>
    <row r="88" spans="1:17" x14ac:dyDescent="0.25">
      <c r="A88" s="59"/>
      <c r="B88" s="19"/>
      <c r="C88" s="64" t="str">
        <f>IF(B88="","",VLOOKUP(B88,Feuil1!$B$2:$C$103,2,0))</f>
        <v/>
      </c>
      <c r="D88" s="19"/>
      <c r="E88" s="20"/>
      <c r="F88" s="15">
        <f t="shared" si="7"/>
        <v>0</v>
      </c>
      <c r="G88" s="23">
        <v>0</v>
      </c>
      <c r="H88" s="24">
        <v>0</v>
      </c>
      <c r="I88" s="24">
        <v>0</v>
      </c>
      <c r="J88" s="24">
        <v>0</v>
      </c>
      <c r="K88" s="30">
        <f t="shared" si="6"/>
        <v>0</v>
      </c>
      <c r="L88" s="26">
        <v>0</v>
      </c>
      <c r="M88" s="26">
        <v>0</v>
      </c>
      <c r="N88" s="26">
        <v>0</v>
      </c>
      <c r="O88" s="26">
        <v>0</v>
      </c>
      <c r="P88" s="27">
        <f t="shared" si="8"/>
        <v>0</v>
      </c>
      <c r="Q88" s="19"/>
    </row>
    <row r="89" spans="1:17" x14ac:dyDescent="0.25">
      <c r="A89" s="59"/>
      <c r="B89" s="19"/>
      <c r="C89" s="64" t="str">
        <f>IF(B89="","",VLOOKUP(B89,Feuil1!$B$2:$C$103,2,0))</f>
        <v/>
      </c>
      <c r="D89" s="19"/>
      <c r="E89" s="20"/>
      <c r="F89" s="15">
        <f t="shared" si="7"/>
        <v>0</v>
      </c>
      <c r="G89" s="23">
        <v>0</v>
      </c>
      <c r="H89" s="24">
        <v>0</v>
      </c>
      <c r="I89" s="24">
        <v>0</v>
      </c>
      <c r="J89" s="24">
        <v>0</v>
      </c>
      <c r="K89" s="30">
        <f t="shared" si="6"/>
        <v>0</v>
      </c>
      <c r="L89" s="26">
        <v>0</v>
      </c>
      <c r="M89" s="26">
        <v>0</v>
      </c>
      <c r="N89" s="26">
        <v>0</v>
      </c>
      <c r="O89" s="26">
        <v>0</v>
      </c>
      <c r="P89" s="27">
        <f t="shared" si="8"/>
        <v>0</v>
      </c>
      <c r="Q89" s="19"/>
    </row>
    <row r="90" spans="1:17" x14ac:dyDescent="0.25">
      <c r="A90" s="59"/>
      <c r="B90" s="19"/>
      <c r="C90" s="64" t="str">
        <f>IF(B90="","",VLOOKUP(B90,Feuil1!$B$2:$C$103,2,0))</f>
        <v/>
      </c>
      <c r="D90" s="19"/>
      <c r="E90" s="20"/>
      <c r="F90" s="15">
        <f t="shared" si="7"/>
        <v>0</v>
      </c>
      <c r="G90" s="23">
        <v>0</v>
      </c>
      <c r="H90" s="24">
        <v>0</v>
      </c>
      <c r="I90" s="24">
        <v>0</v>
      </c>
      <c r="J90" s="24">
        <v>0</v>
      </c>
      <c r="K90" s="30">
        <f t="shared" si="6"/>
        <v>0</v>
      </c>
      <c r="L90" s="26">
        <v>0</v>
      </c>
      <c r="M90" s="26">
        <v>0</v>
      </c>
      <c r="N90" s="26">
        <v>0</v>
      </c>
      <c r="O90" s="26">
        <v>0</v>
      </c>
      <c r="P90" s="27">
        <f t="shared" si="8"/>
        <v>0</v>
      </c>
      <c r="Q90" s="19"/>
    </row>
    <row r="91" spans="1:17" x14ac:dyDescent="0.25">
      <c r="A91" s="59"/>
      <c r="B91" s="19"/>
      <c r="C91" s="64" t="str">
        <f>IF(B91="","",VLOOKUP(B91,Feuil1!$B$2:$C$103,2,0))</f>
        <v/>
      </c>
      <c r="D91" s="19"/>
      <c r="E91" s="20"/>
      <c r="F91" s="15">
        <f t="shared" si="7"/>
        <v>0</v>
      </c>
      <c r="G91" s="23">
        <v>0</v>
      </c>
      <c r="H91" s="24">
        <v>0</v>
      </c>
      <c r="I91" s="24">
        <v>0</v>
      </c>
      <c r="J91" s="24">
        <v>0</v>
      </c>
      <c r="K91" s="30">
        <f t="shared" si="6"/>
        <v>0</v>
      </c>
      <c r="L91" s="26">
        <v>0</v>
      </c>
      <c r="M91" s="26">
        <v>0</v>
      </c>
      <c r="N91" s="26">
        <v>0</v>
      </c>
      <c r="O91" s="26">
        <v>0</v>
      </c>
      <c r="P91" s="27">
        <f t="shared" si="8"/>
        <v>0</v>
      </c>
      <c r="Q91" s="19"/>
    </row>
    <row r="92" spans="1:17" x14ac:dyDescent="0.25">
      <c r="A92" s="59"/>
      <c r="B92" s="19"/>
      <c r="C92" s="64" t="str">
        <f>IF(B92="","",VLOOKUP(B92,Feuil1!$B$2:$C$103,2,0))</f>
        <v/>
      </c>
      <c r="D92" s="19"/>
      <c r="E92" s="20"/>
      <c r="F92" s="15">
        <f t="shared" si="7"/>
        <v>0</v>
      </c>
      <c r="G92" s="23">
        <v>0</v>
      </c>
      <c r="H92" s="24">
        <v>0</v>
      </c>
      <c r="I92" s="24">
        <v>0</v>
      </c>
      <c r="J92" s="24">
        <v>0</v>
      </c>
      <c r="K92" s="30">
        <f t="shared" si="6"/>
        <v>0</v>
      </c>
      <c r="L92" s="26">
        <v>0</v>
      </c>
      <c r="M92" s="26">
        <v>0</v>
      </c>
      <c r="N92" s="26">
        <v>0</v>
      </c>
      <c r="O92" s="26">
        <v>0</v>
      </c>
      <c r="P92" s="27">
        <f t="shared" si="8"/>
        <v>0</v>
      </c>
      <c r="Q92" s="19"/>
    </row>
    <row r="93" spans="1:17" x14ac:dyDescent="0.25">
      <c r="A93" s="59"/>
      <c r="B93" s="19"/>
      <c r="C93" s="64" t="str">
        <f>IF(B93="","",VLOOKUP(B93,Feuil1!$B$2:$C$103,2,0))</f>
        <v/>
      </c>
      <c r="D93" s="19"/>
      <c r="E93" s="20"/>
      <c r="F93" s="15">
        <f t="shared" si="7"/>
        <v>0</v>
      </c>
      <c r="G93" s="23">
        <v>0</v>
      </c>
      <c r="H93" s="24">
        <v>0</v>
      </c>
      <c r="I93" s="24">
        <v>0</v>
      </c>
      <c r="J93" s="24">
        <v>0</v>
      </c>
      <c r="K93" s="30">
        <f t="shared" si="6"/>
        <v>0</v>
      </c>
      <c r="L93" s="26">
        <v>0</v>
      </c>
      <c r="M93" s="26">
        <v>0</v>
      </c>
      <c r="N93" s="26">
        <v>0</v>
      </c>
      <c r="O93" s="26">
        <v>0</v>
      </c>
      <c r="P93" s="27">
        <f t="shared" si="8"/>
        <v>0</v>
      </c>
      <c r="Q93" s="19"/>
    </row>
    <row r="94" spans="1:17" x14ac:dyDescent="0.25">
      <c r="A94" s="59"/>
      <c r="B94" s="19"/>
      <c r="C94" s="64" t="str">
        <f>IF(B94="","",VLOOKUP(B94,Feuil1!$B$2:$C$103,2,0))</f>
        <v/>
      </c>
      <c r="D94" s="19"/>
      <c r="E94" s="20"/>
      <c r="F94" s="15">
        <f t="shared" si="7"/>
        <v>0</v>
      </c>
      <c r="G94" s="23">
        <v>0</v>
      </c>
      <c r="H94" s="24">
        <v>0</v>
      </c>
      <c r="I94" s="24">
        <v>0</v>
      </c>
      <c r="J94" s="24">
        <v>0</v>
      </c>
      <c r="K94" s="30">
        <f t="shared" si="6"/>
        <v>0</v>
      </c>
      <c r="L94" s="26">
        <v>0</v>
      </c>
      <c r="M94" s="26">
        <v>0</v>
      </c>
      <c r="N94" s="26">
        <v>0</v>
      </c>
      <c r="O94" s="26">
        <v>0</v>
      </c>
      <c r="P94" s="27">
        <f t="shared" si="8"/>
        <v>0</v>
      </c>
      <c r="Q94" s="19"/>
    </row>
    <row r="95" spans="1:17" x14ac:dyDescent="0.25">
      <c r="A95" s="59"/>
      <c r="B95" s="19"/>
      <c r="C95" s="64" t="str">
        <f>IF(B95="","",VLOOKUP(B95,Feuil1!$B$2:$C$103,2,0))</f>
        <v/>
      </c>
      <c r="D95" s="19"/>
      <c r="E95" s="20"/>
      <c r="F95" s="15">
        <f t="shared" si="7"/>
        <v>0</v>
      </c>
      <c r="G95" s="23">
        <v>0</v>
      </c>
      <c r="H95" s="24">
        <v>0</v>
      </c>
      <c r="I95" s="24">
        <v>0</v>
      </c>
      <c r="J95" s="24">
        <v>0</v>
      </c>
      <c r="K95" s="30">
        <f t="shared" si="6"/>
        <v>0</v>
      </c>
      <c r="L95" s="26">
        <v>0</v>
      </c>
      <c r="M95" s="26">
        <v>0</v>
      </c>
      <c r="N95" s="26">
        <v>0</v>
      </c>
      <c r="O95" s="26">
        <v>0</v>
      </c>
      <c r="P95" s="27">
        <f t="shared" si="8"/>
        <v>0</v>
      </c>
      <c r="Q95" s="19"/>
    </row>
    <row r="96" spans="1:17" x14ac:dyDescent="0.25">
      <c r="A96" s="59"/>
      <c r="B96" s="19"/>
      <c r="C96" s="64" t="str">
        <f>IF(B96="","",VLOOKUP(B96,Feuil1!$B$2:$C$103,2,0))</f>
        <v/>
      </c>
      <c r="D96" s="19"/>
      <c r="E96" s="20"/>
      <c r="F96" s="15">
        <f t="shared" si="7"/>
        <v>0</v>
      </c>
      <c r="G96" s="23">
        <v>0</v>
      </c>
      <c r="H96" s="24">
        <v>0</v>
      </c>
      <c r="I96" s="24">
        <v>0</v>
      </c>
      <c r="J96" s="24">
        <v>0</v>
      </c>
      <c r="K96" s="30">
        <f t="shared" ref="K96:K99" si="9">SUM(I96,J96)</f>
        <v>0</v>
      </c>
      <c r="L96" s="26">
        <v>0</v>
      </c>
      <c r="M96" s="26">
        <v>0</v>
      </c>
      <c r="N96" s="26">
        <v>0</v>
      </c>
      <c r="O96" s="26">
        <v>0</v>
      </c>
      <c r="P96" s="27">
        <f t="shared" si="8"/>
        <v>0</v>
      </c>
      <c r="Q96" s="19"/>
    </row>
    <row r="97" spans="1:17" x14ac:dyDescent="0.25">
      <c r="A97" s="59"/>
      <c r="B97" s="19"/>
      <c r="C97" s="64" t="str">
        <f>IF(B97="","",VLOOKUP(B97,Feuil1!$B$2:$C$103,2,0))</f>
        <v/>
      </c>
      <c r="D97" s="19"/>
      <c r="E97" s="20"/>
      <c r="F97" s="15">
        <f t="shared" si="7"/>
        <v>0</v>
      </c>
      <c r="G97" s="23">
        <v>0</v>
      </c>
      <c r="H97" s="24">
        <v>0</v>
      </c>
      <c r="I97" s="24">
        <v>0</v>
      </c>
      <c r="J97" s="24">
        <v>0</v>
      </c>
      <c r="K97" s="30">
        <f t="shared" si="9"/>
        <v>0</v>
      </c>
      <c r="L97" s="26">
        <v>0</v>
      </c>
      <c r="M97" s="26">
        <v>0</v>
      </c>
      <c r="N97" s="26">
        <v>0</v>
      </c>
      <c r="O97" s="26">
        <v>0</v>
      </c>
      <c r="P97" s="27">
        <f t="shared" si="8"/>
        <v>0</v>
      </c>
      <c r="Q97" s="19"/>
    </row>
    <row r="98" spans="1:17" x14ac:dyDescent="0.25">
      <c r="A98" s="59"/>
      <c r="B98" s="19"/>
      <c r="C98" s="64" t="str">
        <f>IF(B98="","",VLOOKUP(B98,Feuil1!$B$2:$C$103,2,0))</f>
        <v/>
      </c>
      <c r="D98" s="19"/>
      <c r="E98" s="20"/>
      <c r="F98" s="15">
        <f t="shared" si="7"/>
        <v>0</v>
      </c>
      <c r="G98" s="23">
        <v>0</v>
      </c>
      <c r="H98" s="24">
        <v>0</v>
      </c>
      <c r="I98" s="24">
        <v>0</v>
      </c>
      <c r="J98" s="24">
        <v>0</v>
      </c>
      <c r="K98" s="30">
        <f t="shared" si="9"/>
        <v>0</v>
      </c>
      <c r="L98" s="26">
        <v>0</v>
      </c>
      <c r="M98" s="26">
        <v>0</v>
      </c>
      <c r="N98" s="26">
        <v>0</v>
      </c>
      <c r="O98" s="26">
        <v>0</v>
      </c>
      <c r="P98" s="27">
        <f t="shared" si="8"/>
        <v>0</v>
      </c>
      <c r="Q98" s="19"/>
    </row>
    <row r="99" spans="1:17" x14ac:dyDescent="0.25">
      <c r="A99" s="59"/>
      <c r="B99" s="19"/>
      <c r="C99" s="64" t="str">
        <f>IF(B99="","",VLOOKUP(B99,Feuil1!$B$2:$C$103,2,0))</f>
        <v/>
      </c>
      <c r="D99" s="19"/>
      <c r="E99" s="20"/>
      <c r="F99" s="15">
        <f t="shared" si="7"/>
        <v>0</v>
      </c>
      <c r="G99" s="23">
        <v>0</v>
      </c>
      <c r="H99" s="24">
        <v>0</v>
      </c>
      <c r="I99" s="24">
        <v>0</v>
      </c>
      <c r="J99" s="24">
        <v>0</v>
      </c>
      <c r="K99" s="30">
        <f t="shared" si="9"/>
        <v>0</v>
      </c>
      <c r="L99" s="26">
        <v>0</v>
      </c>
      <c r="M99" s="26">
        <v>0</v>
      </c>
      <c r="N99" s="26">
        <v>0</v>
      </c>
      <c r="O99" s="26">
        <v>0</v>
      </c>
      <c r="P99" s="27">
        <f t="shared" si="8"/>
        <v>0</v>
      </c>
      <c r="Q99" s="19"/>
    </row>
  </sheetData>
  <sheetProtection algorithmName="SHA-512" hashValue="y89j90pzmyVjDFQx2WeAty15tGE+oRSJaR1atmT0XZEHHOqSg3mPabl+BFpd6KTBwjnXz4QSke7AXOP6af+flQ==" saltValue="mjkB2M/IvTAkzl6dt02LQA==" spinCount="100000" sheet="1" objects="1" scenarios="1"/>
  <conditionalFormatting sqref="P6:P99">
    <cfRule type="cellIs" dxfId="4" priority="1" operator="notEqual">
      <formula>K6</formula>
    </cfRule>
  </conditionalFormatting>
  <dataValidations count="4">
    <dataValidation type="whole" allowBlank="1" showInputMessage="1" showErrorMessage="1" sqref="M32:O99 L6:O31">
      <formula1>0</formula1>
      <formula2>500000</formula2>
    </dataValidation>
    <dataValidation type="whole" allowBlank="1" showInputMessage="1" showErrorMessage="1" sqref="I32:J99 H6:J31">
      <formula1>0</formula1>
      <formula2>250000</formula2>
    </dataValidation>
    <dataValidation type="list" allowBlank="1" showInputMessage="1" showErrorMessage="1" sqref="B7:B99">
      <formula1>EcolesWAPI</formula1>
    </dataValidation>
    <dataValidation type="whole" allowBlank="1" showInputMessage="1" showErrorMessage="1" sqref="G6:G99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Feuil1!$B$2:$B$103</xm:f>
          </x14:formula1>
          <xm:sqref>B6</xm:sqref>
        </x14:dataValidation>
        <x14:dataValidation type="list" allowBlank="1" showInputMessage="1" showErrorMessage="1">
          <x14:formula1>
            <xm:f>Feuil1!$D$2:$D$6</xm:f>
          </x14:formula1>
          <xm:sqref>D5:D99</xm:sqref>
        </x14:dataValidation>
        <x14:dataValidation type="list" allowBlank="1" showInputMessage="1" showErrorMessage="1">
          <x14:formula1>
            <xm:f>Feuil1!$A$2:$A$3</xm:f>
          </x14:formula1>
          <xm:sqref>A5:A99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99"/>
  <sheetViews>
    <sheetView workbookViewId="0">
      <pane xSplit="2" ySplit="5" topLeftCell="C6" activePane="bottomRight" state="frozenSplit"/>
      <selection pane="topRight" activeCell="B1" sqref="B1"/>
      <selection pane="bottomLeft" activeCell="A10" sqref="A10"/>
      <selection pane="bottomRight" activeCell="A99" sqref="A99"/>
    </sheetView>
  </sheetViews>
  <sheetFormatPr baseColWidth="10" defaultColWidth="11.42578125" defaultRowHeight="15" x14ac:dyDescent="0.25"/>
  <cols>
    <col min="1" max="1" width="15.28515625" style="21" customWidth="1"/>
    <col min="2" max="2" width="64.28515625" style="21" bestFit="1" customWidth="1"/>
    <col min="3" max="3" width="23.140625" style="16" customWidth="1"/>
    <col min="4" max="4" width="31.28515625" style="21" bestFit="1" customWidth="1"/>
    <col min="5" max="5" width="11.42578125" style="21" customWidth="1"/>
    <col min="6" max="6" width="11.42578125" style="16"/>
    <col min="7" max="7" width="11" style="21" bestFit="1" customWidth="1"/>
    <col min="8" max="10" width="11.42578125" style="21" customWidth="1"/>
    <col min="11" max="11" width="11.42578125" style="16"/>
    <col min="12" max="15" width="11.42578125" style="21"/>
    <col min="16" max="16" width="11.42578125" style="16"/>
    <col min="17" max="17" width="44.28515625" style="21" customWidth="1"/>
  </cols>
  <sheetData>
    <row r="2" spans="1:17" s="62" customFormat="1" x14ac:dyDescent="0.25">
      <c r="A2" s="14" t="s">
        <v>0</v>
      </c>
      <c r="B2" s="14"/>
      <c r="C2" s="14"/>
      <c r="D2" s="14"/>
      <c r="E2" s="14"/>
      <c r="F2" s="14"/>
      <c r="G2" s="17">
        <f t="shared" ref="G2:P2" si="0">SUBTOTAL(9,G6:G99)</f>
        <v>0</v>
      </c>
      <c r="H2" s="17">
        <f t="shared" si="0"/>
        <v>0</v>
      </c>
      <c r="I2" s="17">
        <f t="shared" si="0"/>
        <v>0</v>
      </c>
      <c r="J2" s="17">
        <f t="shared" si="0"/>
        <v>0</v>
      </c>
      <c r="K2" s="17">
        <f t="shared" si="0"/>
        <v>0</v>
      </c>
      <c r="L2" s="17">
        <f t="shared" si="0"/>
        <v>0</v>
      </c>
      <c r="M2" s="17">
        <f t="shared" si="0"/>
        <v>0</v>
      </c>
      <c r="N2" s="17">
        <f t="shared" si="0"/>
        <v>0</v>
      </c>
      <c r="O2" s="17">
        <f t="shared" si="0"/>
        <v>0</v>
      </c>
      <c r="P2" s="17">
        <f t="shared" si="0"/>
        <v>0</v>
      </c>
      <c r="Q2" s="61"/>
    </row>
    <row r="3" spans="1:17" s="62" customFormat="1" x14ac:dyDescent="0.25">
      <c r="A3" s="14" t="s">
        <v>54</v>
      </c>
      <c r="B3" s="14"/>
      <c r="C3" s="14"/>
      <c r="D3" s="14"/>
      <c r="E3" s="14"/>
      <c r="F3" s="14"/>
      <c r="G3" s="17">
        <f t="shared" ref="G3:P3" si="1">SUMIF($A$6:$A$99,"Brabant wallon",G6:G99)</f>
        <v>0</v>
      </c>
      <c r="H3" s="17">
        <f t="shared" si="1"/>
        <v>0</v>
      </c>
      <c r="I3" s="17">
        <f t="shared" si="1"/>
        <v>0</v>
      </c>
      <c r="J3" s="17">
        <f t="shared" si="1"/>
        <v>0</v>
      </c>
      <c r="K3" s="17">
        <f t="shared" si="1"/>
        <v>0</v>
      </c>
      <c r="L3" s="17">
        <f t="shared" si="1"/>
        <v>0</v>
      </c>
      <c r="M3" s="17">
        <f t="shared" si="1"/>
        <v>0</v>
      </c>
      <c r="N3" s="17">
        <f t="shared" si="1"/>
        <v>0</v>
      </c>
      <c r="O3" s="17">
        <f t="shared" si="1"/>
        <v>0</v>
      </c>
      <c r="P3" s="17">
        <f t="shared" si="1"/>
        <v>0</v>
      </c>
      <c r="Q3" s="61"/>
    </row>
    <row r="4" spans="1:17" s="62" customFormat="1" x14ac:dyDescent="0.25">
      <c r="A4" s="14" t="s">
        <v>55</v>
      </c>
      <c r="B4" s="14"/>
      <c r="C4" s="14"/>
      <c r="D4" s="14"/>
      <c r="E4" s="14"/>
      <c r="F4" s="14"/>
      <c r="G4" s="17">
        <f t="shared" ref="G4:P4" si="2">SUMIF($A$6:$A$99,"Namur",G6:G99)</f>
        <v>0</v>
      </c>
      <c r="H4" s="17">
        <f t="shared" si="2"/>
        <v>0</v>
      </c>
      <c r="I4" s="17">
        <f t="shared" si="2"/>
        <v>0</v>
      </c>
      <c r="J4" s="17">
        <f t="shared" si="2"/>
        <v>0</v>
      </c>
      <c r="K4" s="17">
        <f t="shared" si="2"/>
        <v>0</v>
      </c>
      <c r="L4" s="17">
        <f t="shared" si="2"/>
        <v>0</v>
      </c>
      <c r="M4" s="17">
        <f t="shared" si="2"/>
        <v>0</v>
      </c>
      <c r="N4" s="17">
        <f t="shared" si="2"/>
        <v>0</v>
      </c>
      <c r="O4" s="17">
        <f t="shared" si="2"/>
        <v>0</v>
      </c>
      <c r="P4" s="17">
        <f t="shared" si="2"/>
        <v>0</v>
      </c>
      <c r="Q4" s="61"/>
    </row>
    <row r="5" spans="1:17" s="29" customFormat="1" ht="45" x14ac:dyDescent="0.25">
      <c r="A5" s="18" t="s">
        <v>1</v>
      </c>
      <c r="B5" s="18" t="s">
        <v>2</v>
      </c>
      <c r="C5" s="63" t="s">
        <v>3</v>
      </c>
      <c r="D5" s="18" t="s">
        <v>4</v>
      </c>
      <c r="E5" s="18" t="s">
        <v>5</v>
      </c>
      <c r="F5" s="63" t="s">
        <v>6</v>
      </c>
      <c r="G5" s="18" t="s">
        <v>7</v>
      </c>
      <c r="H5" s="22" t="s">
        <v>8</v>
      </c>
      <c r="I5" s="22" t="s">
        <v>9</v>
      </c>
      <c r="J5" s="22" t="s">
        <v>10</v>
      </c>
      <c r="K5" s="6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66" t="s">
        <v>16</v>
      </c>
      <c r="Q5" s="28" t="s">
        <v>17</v>
      </c>
    </row>
    <row r="6" spans="1:17" x14ac:dyDescent="0.25">
      <c r="A6" s="59"/>
      <c r="B6" s="19"/>
      <c r="C6" s="64" t="str">
        <f>IF(B6="","",VLOOKUP(B6,Feuil1!$B$2:$C$103,2,0))</f>
        <v/>
      </c>
      <c r="D6" s="19"/>
      <c r="E6" s="20"/>
      <c r="F6" s="15">
        <f>E6</f>
        <v>0</v>
      </c>
      <c r="G6" s="23">
        <v>0</v>
      </c>
      <c r="H6" s="24">
        <v>0</v>
      </c>
      <c r="I6" s="24">
        <v>0</v>
      </c>
      <c r="J6" s="24">
        <v>0</v>
      </c>
      <c r="K6" s="30">
        <f>SUM(I6,J6)</f>
        <v>0</v>
      </c>
      <c r="L6" s="26">
        <v>0</v>
      </c>
      <c r="M6" s="26">
        <v>0</v>
      </c>
      <c r="N6" s="26">
        <v>0</v>
      </c>
      <c r="O6" s="26">
        <v>0</v>
      </c>
      <c r="P6" s="27">
        <f>SUM(L6:O6)</f>
        <v>0</v>
      </c>
      <c r="Q6" s="60"/>
    </row>
    <row r="7" spans="1:17" x14ac:dyDescent="0.25">
      <c r="A7" s="59"/>
      <c r="B7" s="19"/>
      <c r="C7" s="64" t="str">
        <f>IF(B7="","",VLOOKUP(B7,Feuil1!$B$2:$C$103,2,0))</f>
        <v/>
      </c>
      <c r="D7" s="19"/>
      <c r="E7" s="20"/>
      <c r="F7" s="15">
        <f t="shared" ref="F7:F69" si="3">E7</f>
        <v>0</v>
      </c>
      <c r="G7" s="23">
        <v>0</v>
      </c>
      <c r="H7" s="24">
        <v>0</v>
      </c>
      <c r="I7" s="24">
        <v>0</v>
      </c>
      <c r="J7" s="24">
        <v>0</v>
      </c>
      <c r="K7" s="30">
        <f t="shared" ref="K7:K30" si="4">SUM(I7,J7)</f>
        <v>0</v>
      </c>
      <c r="L7" s="26">
        <v>0</v>
      </c>
      <c r="M7" s="26">
        <v>0</v>
      </c>
      <c r="N7" s="26">
        <v>0</v>
      </c>
      <c r="O7" s="26">
        <v>0</v>
      </c>
      <c r="P7" s="27">
        <f t="shared" ref="P7:P69" si="5">SUM(L7:O7)</f>
        <v>0</v>
      </c>
      <c r="Q7" s="60"/>
    </row>
    <row r="8" spans="1:17" x14ac:dyDescent="0.25">
      <c r="A8" s="59"/>
      <c r="B8" s="19"/>
      <c r="C8" s="64" t="str">
        <f>IF(B8="","",VLOOKUP(B8,Feuil1!$B$2:$C$103,2,0))</f>
        <v/>
      </c>
      <c r="D8" s="19"/>
      <c r="E8" s="20"/>
      <c r="F8" s="15">
        <f t="shared" si="3"/>
        <v>0</v>
      </c>
      <c r="G8" s="23">
        <v>0</v>
      </c>
      <c r="H8" s="24">
        <v>0</v>
      </c>
      <c r="I8" s="24">
        <v>0</v>
      </c>
      <c r="J8" s="24">
        <v>0</v>
      </c>
      <c r="K8" s="30">
        <f t="shared" si="4"/>
        <v>0</v>
      </c>
      <c r="L8" s="26">
        <v>0</v>
      </c>
      <c r="M8" s="26">
        <v>0</v>
      </c>
      <c r="N8" s="26">
        <v>0</v>
      </c>
      <c r="O8" s="26">
        <v>0</v>
      </c>
      <c r="P8" s="27">
        <f t="shared" si="5"/>
        <v>0</v>
      </c>
      <c r="Q8" s="60"/>
    </row>
    <row r="9" spans="1:17" x14ac:dyDescent="0.25">
      <c r="A9" s="59"/>
      <c r="B9" s="19"/>
      <c r="C9" s="64" t="str">
        <f>IF(B9="","",VLOOKUP(B9,Feuil1!$B$2:$C$103,2,0))</f>
        <v/>
      </c>
      <c r="D9" s="19"/>
      <c r="E9" s="20"/>
      <c r="F9" s="15">
        <f t="shared" si="3"/>
        <v>0</v>
      </c>
      <c r="G9" s="23">
        <v>0</v>
      </c>
      <c r="H9" s="24">
        <v>0</v>
      </c>
      <c r="I9" s="24">
        <v>0</v>
      </c>
      <c r="J9" s="24">
        <v>0</v>
      </c>
      <c r="K9" s="30">
        <f t="shared" si="4"/>
        <v>0</v>
      </c>
      <c r="L9" s="26">
        <v>0</v>
      </c>
      <c r="M9" s="26">
        <v>0</v>
      </c>
      <c r="N9" s="26">
        <v>0</v>
      </c>
      <c r="O9" s="26">
        <v>0</v>
      </c>
      <c r="P9" s="27">
        <f t="shared" si="5"/>
        <v>0</v>
      </c>
      <c r="Q9" s="60"/>
    </row>
    <row r="10" spans="1:17" x14ac:dyDescent="0.25">
      <c r="A10" s="59"/>
      <c r="B10" s="19"/>
      <c r="C10" s="64" t="str">
        <f>IF(B10="","",VLOOKUP(B10,Feuil1!$B$2:$C$103,2,0))</f>
        <v/>
      </c>
      <c r="D10" s="19"/>
      <c r="E10" s="20"/>
      <c r="F10" s="15">
        <f t="shared" si="3"/>
        <v>0</v>
      </c>
      <c r="G10" s="23">
        <v>0</v>
      </c>
      <c r="H10" s="24">
        <v>0</v>
      </c>
      <c r="I10" s="24">
        <v>0</v>
      </c>
      <c r="J10" s="24">
        <v>0</v>
      </c>
      <c r="K10" s="30">
        <f t="shared" si="4"/>
        <v>0</v>
      </c>
      <c r="L10" s="26">
        <v>0</v>
      </c>
      <c r="M10" s="26">
        <v>0</v>
      </c>
      <c r="N10" s="26">
        <v>0</v>
      </c>
      <c r="O10" s="26">
        <v>0</v>
      </c>
      <c r="P10" s="27">
        <f t="shared" si="5"/>
        <v>0</v>
      </c>
      <c r="Q10" s="60"/>
    </row>
    <row r="11" spans="1:17" x14ac:dyDescent="0.25">
      <c r="A11" s="59"/>
      <c r="B11" s="19"/>
      <c r="C11" s="64" t="str">
        <f>IF(B11="","",VLOOKUP(B11,Feuil1!$B$2:$C$103,2,0))</f>
        <v/>
      </c>
      <c r="D11" s="19"/>
      <c r="E11" s="20"/>
      <c r="F11" s="15">
        <f t="shared" si="3"/>
        <v>0</v>
      </c>
      <c r="G11" s="23">
        <v>0</v>
      </c>
      <c r="H11" s="24">
        <v>0</v>
      </c>
      <c r="I11" s="24">
        <v>0</v>
      </c>
      <c r="J11" s="24">
        <v>0</v>
      </c>
      <c r="K11" s="30">
        <f t="shared" si="4"/>
        <v>0</v>
      </c>
      <c r="L11" s="26">
        <v>0</v>
      </c>
      <c r="M11" s="26">
        <v>0</v>
      </c>
      <c r="N11" s="26">
        <v>0</v>
      </c>
      <c r="O11" s="26">
        <v>0</v>
      </c>
      <c r="P11" s="27">
        <f t="shared" si="5"/>
        <v>0</v>
      </c>
      <c r="Q11" s="60"/>
    </row>
    <row r="12" spans="1:17" x14ac:dyDescent="0.25">
      <c r="A12" s="59"/>
      <c r="B12" s="19"/>
      <c r="C12" s="64" t="str">
        <f>IF(B12="","",VLOOKUP(B12,Feuil1!$B$2:$C$103,2,0))</f>
        <v/>
      </c>
      <c r="D12" s="19"/>
      <c r="E12" s="20"/>
      <c r="F12" s="15">
        <f t="shared" si="3"/>
        <v>0</v>
      </c>
      <c r="G12" s="23">
        <v>0</v>
      </c>
      <c r="H12" s="24">
        <v>0</v>
      </c>
      <c r="I12" s="24">
        <v>0</v>
      </c>
      <c r="J12" s="24">
        <v>0</v>
      </c>
      <c r="K12" s="30">
        <f t="shared" si="4"/>
        <v>0</v>
      </c>
      <c r="L12" s="26">
        <v>0</v>
      </c>
      <c r="M12" s="26">
        <v>0</v>
      </c>
      <c r="N12" s="26">
        <v>0</v>
      </c>
      <c r="O12" s="26">
        <v>0</v>
      </c>
      <c r="P12" s="27">
        <f t="shared" si="5"/>
        <v>0</v>
      </c>
      <c r="Q12" s="60"/>
    </row>
    <row r="13" spans="1:17" x14ac:dyDescent="0.25">
      <c r="A13" s="59"/>
      <c r="B13" s="19"/>
      <c r="C13" s="64" t="str">
        <f>IF(B13="","",VLOOKUP(B13,Feuil1!$B$2:$C$103,2,0))</f>
        <v/>
      </c>
      <c r="D13" s="19"/>
      <c r="E13" s="20"/>
      <c r="F13" s="15">
        <f t="shared" si="3"/>
        <v>0</v>
      </c>
      <c r="G13" s="23">
        <v>0</v>
      </c>
      <c r="H13" s="24">
        <v>0</v>
      </c>
      <c r="I13" s="24">
        <v>0</v>
      </c>
      <c r="J13" s="24">
        <v>0</v>
      </c>
      <c r="K13" s="30">
        <f t="shared" si="4"/>
        <v>0</v>
      </c>
      <c r="L13" s="26">
        <v>0</v>
      </c>
      <c r="M13" s="26">
        <v>0</v>
      </c>
      <c r="N13" s="26">
        <v>0</v>
      </c>
      <c r="O13" s="26">
        <v>0</v>
      </c>
      <c r="P13" s="27">
        <f t="shared" si="5"/>
        <v>0</v>
      </c>
      <c r="Q13" s="60"/>
    </row>
    <row r="14" spans="1:17" x14ac:dyDescent="0.25">
      <c r="A14" s="59"/>
      <c r="B14" s="19"/>
      <c r="C14" s="64" t="str">
        <f>IF(B14="","",VLOOKUP(B14,Feuil1!$B$2:$C$103,2,0))</f>
        <v/>
      </c>
      <c r="D14" s="19"/>
      <c r="E14" s="20"/>
      <c r="F14" s="15">
        <f t="shared" si="3"/>
        <v>0</v>
      </c>
      <c r="G14" s="23">
        <v>0</v>
      </c>
      <c r="H14" s="24">
        <v>0</v>
      </c>
      <c r="I14" s="24">
        <v>0</v>
      </c>
      <c r="J14" s="24">
        <v>0</v>
      </c>
      <c r="K14" s="30">
        <f t="shared" si="4"/>
        <v>0</v>
      </c>
      <c r="L14" s="26">
        <v>0</v>
      </c>
      <c r="M14" s="26">
        <v>0</v>
      </c>
      <c r="N14" s="26">
        <v>0</v>
      </c>
      <c r="O14" s="26">
        <v>0</v>
      </c>
      <c r="P14" s="27">
        <f t="shared" si="5"/>
        <v>0</v>
      </c>
      <c r="Q14" s="60"/>
    </row>
    <row r="15" spans="1:17" x14ac:dyDescent="0.25">
      <c r="A15" s="59"/>
      <c r="B15" s="19"/>
      <c r="C15" s="64" t="str">
        <f>IF(B15="","",VLOOKUP(B15,Feuil1!$B$2:$C$103,2,0))</f>
        <v/>
      </c>
      <c r="D15" s="19"/>
      <c r="E15" s="20"/>
      <c r="F15" s="15">
        <f t="shared" si="3"/>
        <v>0</v>
      </c>
      <c r="G15" s="23">
        <v>0</v>
      </c>
      <c r="H15" s="24">
        <v>0</v>
      </c>
      <c r="I15" s="24">
        <v>0</v>
      </c>
      <c r="J15" s="24">
        <v>0</v>
      </c>
      <c r="K15" s="30">
        <f t="shared" si="4"/>
        <v>0</v>
      </c>
      <c r="L15" s="26">
        <v>0</v>
      </c>
      <c r="M15" s="26">
        <v>0</v>
      </c>
      <c r="N15" s="26">
        <v>0</v>
      </c>
      <c r="O15" s="26">
        <v>0</v>
      </c>
      <c r="P15" s="27">
        <f t="shared" si="5"/>
        <v>0</v>
      </c>
      <c r="Q15" s="60"/>
    </row>
    <row r="16" spans="1:17" x14ac:dyDescent="0.25">
      <c r="A16" s="59"/>
      <c r="B16" s="19"/>
      <c r="C16" s="64" t="str">
        <f>IF(B16="","",VLOOKUP(B16,Feuil1!$B$2:$C$103,2,0))</f>
        <v/>
      </c>
      <c r="D16" s="19"/>
      <c r="E16" s="20"/>
      <c r="F16" s="15">
        <f t="shared" si="3"/>
        <v>0</v>
      </c>
      <c r="G16" s="23">
        <v>0</v>
      </c>
      <c r="H16" s="24">
        <v>0</v>
      </c>
      <c r="I16" s="24">
        <v>0</v>
      </c>
      <c r="J16" s="24">
        <v>0</v>
      </c>
      <c r="K16" s="30">
        <f t="shared" si="4"/>
        <v>0</v>
      </c>
      <c r="L16" s="26">
        <v>0</v>
      </c>
      <c r="M16" s="26">
        <v>0</v>
      </c>
      <c r="N16" s="26">
        <v>0</v>
      </c>
      <c r="O16" s="26">
        <v>0</v>
      </c>
      <c r="P16" s="27">
        <f t="shared" si="5"/>
        <v>0</v>
      </c>
      <c r="Q16" s="60"/>
    </row>
    <row r="17" spans="1:17" x14ac:dyDescent="0.25">
      <c r="A17" s="59"/>
      <c r="B17" s="19"/>
      <c r="C17" s="64" t="str">
        <f>IF(B17="","",VLOOKUP(B17,Feuil1!$B$2:$C$103,2,0))</f>
        <v/>
      </c>
      <c r="D17" s="19"/>
      <c r="E17" s="20"/>
      <c r="F17" s="15">
        <f t="shared" si="3"/>
        <v>0</v>
      </c>
      <c r="G17" s="23">
        <v>0</v>
      </c>
      <c r="H17" s="24">
        <v>0</v>
      </c>
      <c r="I17" s="24">
        <v>0</v>
      </c>
      <c r="J17" s="24">
        <v>0</v>
      </c>
      <c r="K17" s="30">
        <f t="shared" si="4"/>
        <v>0</v>
      </c>
      <c r="L17" s="26">
        <v>0</v>
      </c>
      <c r="M17" s="26">
        <v>0</v>
      </c>
      <c r="N17" s="26">
        <v>0</v>
      </c>
      <c r="O17" s="26">
        <v>0</v>
      </c>
      <c r="P17" s="27">
        <f t="shared" si="5"/>
        <v>0</v>
      </c>
      <c r="Q17" s="60"/>
    </row>
    <row r="18" spans="1:17" x14ac:dyDescent="0.25">
      <c r="A18" s="59"/>
      <c r="B18" s="19"/>
      <c r="C18" s="64" t="str">
        <f>IF(B18="","",VLOOKUP(B18,Feuil1!$B$2:$C$103,2,0))</f>
        <v/>
      </c>
      <c r="D18" s="19"/>
      <c r="E18" s="20"/>
      <c r="F18" s="15">
        <f t="shared" si="3"/>
        <v>0</v>
      </c>
      <c r="G18" s="23">
        <v>0</v>
      </c>
      <c r="H18" s="24">
        <v>0</v>
      </c>
      <c r="I18" s="24">
        <v>0</v>
      </c>
      <c r="J18" s="24">
        <v>0</v>
      </c>
      <c r="K18" s="30">
        <f t="shared" si="4"/>
        <v>0</v>
      </c>
      <c r="L18" s="26">
        <v>0</v>
      </c>
      <c r="M18" s="26">
        <v>0</v>
      </c>
      <c r="N18" s="26">
        <v>0</v>
      </c>
      <c r="O18" s="26">
        <v>0</v>
      </c>
      <c r="P18" s="27">
        <f t="shared" si="5"/>
        <v>0</v>
      </c>
      <c r="Q18" s="60"/>
    </row>
    <row r="19" spans="1:17" x14ac:dyDescent="0.25">
      <c r="A19" s="59"/>
      <c r="B19" s="19"/>
      <c r="C19" s="64" t="str">
        <f>IF(B19="","",VLOOKUP(B19,Feuil1!$B$2:$C$103,2,0))</f>
        <v/>
      </c>
      <c r="D19" s="19"/>
      <c r="E19" s="20"/>
      <c r="F19" s="15">
        <f t="shared" si="3"/>
        <v>0</v>
      </c>
      <c r="G19" s="23">
        <v>0</v>
      </c>
      <c r="H19" s="24">
        <v>0</v>
      </c>
      <c r="I19" s="24">
        <v>0</v>
      </c>
      <c r="J19" s="24">
        <v>0</v>
      </c>
      <c r="K19" s="30">
        <f t="shared" si="4"/>
        <v>0</v>
      </c>
      <c r="L19" s="26">
        <v>0</v>
      </c>
      <c r="M19" s="26">
        <v>0</v>
      </c>
      <c r="N19" s="26">
        <v>0</v>
      </c>
      <c r="O19" s="26">
        <v>0</v>
      </c>
      <c r="P19" s="27">
        <f t="shared" si="5"/>
        <v>0</v>
      </c>
      <c r="Q19" s="60"/>
    </row>
    <row r="20" spans="1:17" x14ac:dyDescent="0.25">
      <c r="A20" s="59"/>
      <c r="B20" s="19"/>
      <c r="C20" s="64" t="str">
        <f>IF(B20="","",VLOOKUP(B20,Feuil1!$B$2:$C$103,2,0))</f>
        <v/>
      </c>
      <c r="D20" s="19"/>
      <c r="E20" s="20"/>
      <c r="F20" s="15">
        <f t="shared" si="3"/>
        <v>0</v>
      </c>
      <c r="G20" s="23">
        <v>0</v>
      </c>
      <c r="H20" s="24">
        <v>0</v>
      </c>
      <c r="I20" s="24">
        <v>0</v>
      </c>
      <c r="J20" s="24">
        <v>0</v>
      </c>
      <c r="K20" s="30">
        <f t="shared" si="4"/>
        <v>0</v>
      </c>
      <c r="L20" s="26">
        <v>0</v>
      </c>
      <c r="M20" s="26">
        <v>0</v>
      </c>
      <c r="N20" s="26">
        <v>0</v>
      </c>
      <c r="O20" s="26">
        <v>0</v>
      </c>
      <c r="P20" s="27">
        <f t="shared" si="5"/>
        <v>0</v>
      </c>
      <c r="Q20" s="60"/>
    </row>
    <row r="21" spans="1:17" x14ac:dyDescent="0.25">
      <c r="A21" s="59"/>
      <c r="B21" s="19"/>
      <c r="C21" s="64" t="str">
        <f>IF(B21="","",VLOOKUP(B21,Feuil1!$B$2:$C$103,2,0))</f>
        <v/>
      </c>
      <c r="D21" s="19"/>
      <c r="E21" s="20"/>
      <c r="F21" s="15">
        <f t="shared" si="3"/>
        <v>0</v>
      </c>
      <c r="G21" s="23">
        <v>0</v>
      </c>
      <c r="H21" s="24">
        <v>0</v>
      </c>
      <c r="I21" s="24">
        <v>0</v>
      </c>
      <c r="J21" s="24">
        <v>0</v>
      </c>
      <c r="K21" s="30">
        <f t="shared" si="4"/>
        <v>0</v>
      </c>
      <c r="L21" s="26">
        <v>0</v>
      </c>
      <c r="M21" s="26">
        <v>0</v>
      </c>
      <c r="N21" s="26">
        <v>0</v>
      </c>
      <c r="O21" s="26">
        <v>0</v>
      </c>
      <c r="P21" s="27">
        <f t="shared" si="5"/>
        <v>0</v>
      </c>
      <c r="Q21" s="60"/>
    </row>
    <row r="22" spans="1:17" x14ac:dyDescent="0.25">
      <c r="A22" s="59"/>
      <c r="B22" s="19"/>
      <c r="C22" s="64" t="str">
        <f>IF(B22="","",VLOOKUP(B22,Feuil1!$B$2:$C$103,2,0))</f>
        <v/>
      </c>
      <c r="D22" s="19"/>
      <c r="E22" s="20"/>
      <c r="F22" s="15">
        <f t="shared" si="3"/>
        <v>0</v>
      </c>
      <c r="G22" s="23">
        <v>0</v>
      </c>
      <c r="H22" s="24">
        <v>0</v>
      </c>
      <c r="I22" s="24">
        <v>0</v>
      </c>
      <c r="J22" s="24">
        <v>0</v>
      </c>
      <c r="K22" s="30">
        <f t="shared" si="4"/>
        <v>0</v>
      </c>
      <c r="L22" s="26">
        <v>0</v>
      </c>
      <c r="M22" s="26">
        <v>0</v>
      </c>
      <c r="N22" s="26">
        <v>0</v>
      </c>
      <c r="O22" s="26">
        <v>0</v>
      </c>
      <c r="P22" s="27">
        <f t="shared" si="5"/>
        <v>0</v>
      </c>
      <c r="Q22" s="60"/>
    </row>
    <row r="23" spans="1:17" x14ac:dyDescent="0.25">
      <c r="A23" s="59"/>
      <c r="B23" s="19"/>
      <c r="C23" s="64" t="str">
        <f>IF(B23="","",VLOOKUP(B23,Feuil1!$B$2:$C$103,2,0))</f>
        <v/>
      </c>
      <c r="D23" s="19"/>
      <c r="E23" s="20"/>
      <c r="F23" s="15">
        <f t="shared" si="3"/>
        <v>0</v>
      </c>
      <c r="G23" s="23">
        <v>0</v>
      </c>
      <c r="H23" s="24">
        <v>0</v>
      </c>
      <c r="I23" s="24">
        <v>0</v>
      </c>
      <c r="J23" s="24">
        <v>0</v>
      </c>
      <c r="K23" s="30">
        <f t="shared" si="4"/>
        <v>0</v>
      </c>
      <c r="L23" s="26">
        <v>0</v>
      </c>
      <c r="M23" s="26">
        <v>0</v>
      </c>
      <c r="N23" s="26">
        <v>0</v>
      </c>
      <c r="O23" s="26">
        <v>0</v>
      </c>
      <c r="P23" s="27">
        <f t="shared" si="5"/>
        <v>0</v>
      </c>
      <c r="Q23" s="60"/>
    </row>
    <row r="24" spans="1:17" x14ac:dyDescent="0.25">
      <c r="A24" s="59"/>
      <c r="B24" s="19"/>
      <c r="C24" s="64" t="str">
        <f>IF(B24="","",VLOOKUP(B24,Feuil1!$B$2:$C$103,2,0))</f>
        <v/>
      </c>
      <c r="D24" s="19"/>
      <c r="E24" s="20"/>
      <c r="F24" s="15">
        <f t="shared" si="3"/>
        <v>0</v>
      </c>
      <c r="G24" s="23">
        <v>0</v>
      </c>
      <c r="H24" s="24">
        <v>0</v>
      </c>
      <c r="I24" s="24">
        <v>0</v>
      </c>
      <c r="J24" s="24">
        <v>0</v>
      </c>
      <c r="K24" s="30">
        <f t="shared" si="4"/>
        <v>0</v>
      </c>
      <c r="L24" s="26">
        <v>0</v>
      </c>
      <c r="M24" s="26">
        <v>0</v>
      </c>
      <c r="N24" s="26">
        <v>0</v>
      </c>
      <c r="O24" s="26">
        <v>0</v>
      </c>
      <c r="P24" s="27">
        <f t="shared" si="5"/>
        <v>0</v>
      </c>
      <c r="Q24" s="60"/>
    </row>
    <row r="25" spans="1:17" x14ac:dyDescent="0.25">
      <c r="A25" s="59"/>
      <c r="B25" s="19"/>
      <c r="C25" s="64" t="str">
        <f>IF(B25="","",VLOOKUP(B25,Feuil1!$B$2:$C$103,2,0))</f>
        <v/>
      </c>
      <c r="D25" s="19"/>
      <c r="E25" s="20"/>
      <c r="F25" s="15">
        <f t="shared" si="3"/>
        <v>0</v>
      </c>
      <c r="G25" s="23">
        <v>0</v>
      </c>
      <c r="H25" s="24">
        <v>0</v>
      </c>
      <c r="I25" s="24">
        <v>0</v>
      </c>
      <c r="J25" s="24">
        <v>0</v>
      </c>
      <c r="K25" s="30">
        <f t="shared" si="4"/>
        <v>0</v>
      </c>
      <c r="L25" s="26">
        <v>0</v>
      </c>
      <c r="M25" s="26">
        <v>0</v>
      </c>
      <c r="N25" s="26">
        <v>0</v>
      </c>
      <c r="O25" s="26">
        <v>0</v>
      </c>
      <c r="P25" s="27">
        <f t="shared" si="5"/>
        <v>0</v>
      </c>
      <c r="Q25" s="60"/>
    </row>
    <row r="26" spans="1:17" x14ac:dyDescent="0.25">
      <c r="A26" s="59"/>
      <c r="B26" s="19"/>
      <c r="C26" s="64" t="str">
        <f>IF(B26="","",VLOOKUP(B26,Feuil1!$B$2:$C$103,2,0))</f>
        <v/>
      </c>
      <c r="D26" s="19"/>
      <c r="E26" s="20"/>
      <c r="F26" s="15">
        <f t="shared" si="3"/>
        <v>0</v>
      </c>
      <c r="G26" s="23">
        <v>0</v>
      </c>
      <c r="H26" s="24">
        <v>0</v>
      </c>
      <c r="I26" s="24">
        <v>0</v>
      </c>
      <c r="J26" s="24">
        <v>0</v>
      </c>
      <c r="K26" s="30">
        <f t="shared" si="4"/>
        <v>0</v>
      </c>
      <c r="L26" s="26">
        <v>0</v>
      </c>
      <c r="M26" s="26">
        <v>0</v>
      </c>
      <c r="N26" s="26">
        <v>0</v>
      </c>
      <c r="O26" s="26">
        <v>0</v>
      </c>
      <c r="P26" s="27">
        <f t="shared" si="5"/>
        <v>0</v>
      </c>
      <c r="Q26" s="60"/>
    </row>
    <row r="27" spans="1:17" x14ac:dyDescent="0.25">
      <c r="A27" s="59"/>
      <c r="B27" s="19"/>
      <c r="C27" s="64" t="str">
        <f>IF(B27="","",VLOOKUP(B27,Feuil1!$B$2:$C$103,2,0))</f>
        <v/>
      </c>
      <c r="D27" s="19"/>
      <c r="E27" s="20"/>
      <c r="F27" s="15">
        <f t="shared" si="3"/>
        <v>0</v>
      </c>
      <c r="G27" s="23">
        <v>0</v>
      </c>
      <c r="H27" s="24">
        <v>0</v>
      </c>
      <c r="I27" s="24">
        <v>0</v>
      </c>
      <c r="J27" s="24">
        <v>0</v>
      </c>
      <c r="K27" s="30">
        <f t="shared" si="4"/>
        <v>0</v>
      </c>
      <c r="L27" s="26">
        <v>0</v>
      </c>
      <c r="M27" s="26">
        <v>0</v>
      </c>
      <c r="N27" s="26">
        <v>0</v>
      </c>
      <c r="O27" s="26">
        <v>0</v>
      </c>
      <c r="P27" s="27">
        <f t="shared" si="5"/>
        <v>0</v>
      </c>
      <c r="Q27" s="60"/>
    </row>
    <row r="28" spans="1:17" x14ac:dyDescent="0.25">
      <c r="A28" s="59"/>
      <c r="B28" s="19"/>
      <c r="C28" s="64" t="str">
        <f>IF(B28="","",VLOOKUP(B28,Feuil1!$B$2:$C$103,2,0))</f>
        <v/>
      </c>
      <c r="D28" s="19"/>
      <c r="E28" s="20"/>
      <c r="F28" s="15">
        <f t="shared" si="3"/>
        <v>0</v>
      </c>
      <c r="G28" s="23">
        <v>0</v>
      </c>
      <c r="H28" s="24">
        <v>0</v>
      </c>
      <c r="I28" s="24">
        <v>0</v>
      </c>
      <c r="J28" s="24">
        <v>0</v>
      </c>
      <c r="K28" s="30">
        <f t="shared" si="4"/>
        <v>0</v>
      </c>
      <c r="L28" s="26">
        <v>0</v>
      </c>
      <c r="M28" s="26">
        <v>0</v>
      </c>
      <c r="N28" s="26">
        <v>0</v>
      </c>
      <c r="O28" s="26">
        <v>0</v>
      </c>
      <c r="P28" s="27">
        <f t="shared" si="5"/>
        <v>0</v>
      </c>
      <c r="Q28" s="60"/>
    </row>
    <row r="29" spans="1:17" x14ac:dyDescent="0.25">
      <c r="A29" s="59"/>
      <c r="B29" s="19"/>
      <c r="C29" s="64" t="str">
        <f>IF(B29="","",VLOOKUP(B29,Feuil1!$B$2:$C$103,2,0))</f>
        <v/>
      </c>
      <c r="D29" s="19"/>
      <c r="E29" s="20"/>
      <c r="F29" s="15">
        <f t="shared" si="3"/>
        <v>0</v>
      </c>
      <c r="G29" s="23">
        <v>0</v>
      </c>
      <c r="H29" s="24">
        <v>0</v>
      </c>
      <c r="I29" s="24">
        <v>0</v>
      </c>
      <c r="J29" s="24">
        <v>0</v>
      </c>
      <c r="K29" s="30">
        <f t="shared" si="4"/>
        <v>0</v>
      </c>
      <c r="L29" s="26">
        <v>0</v>
      </c>
      <c r="M29" s="26">
        <v>0</v>
      </c>
      <c r="N29" s="26">
        <v>0</v>
      </c>
      <c r="O29" s="26">
        <v>0</v>
      </c>
      <c r="P29" s="27">
        <f t="shared" si="5"/>
        <v>0</v>
      </c>
      <c r="Q29" s="60"/>
    </row>
    <row r="30" spans="1:17" x14ac:dyDescent="0.25">
      <c r="A30" s="59"/>
      <c r="B30" s="19"/>
      <c r="C30" s="64" t="str">
        <f>IF(B30="","",VLOOKUP(B30,Feuil1!$B$2:$C$103,2,0))</f>
        <v/>
      </c>
      <c r="D30" s="19"/>
      <c r="E30" s="20"/>
      <c r="F30" s="15">
        <f t="shared" si="3"/>
        <v>0</v>
      </c>
      <c r="G30" s="23">
        <v>0</v>
      </c>
      <c r="H30" s="24">
        <v>0</v>
      </c>
      <c r="I30" s="24">
        <v>0</v>
      </c>
      <c r="J30" s="24">
        <v>0</v>
      </c>
      <c r="K30" s="30">
        <f t="shared" si="4"/>
        <v>0</v>
      </c>
      <c r="L30" s="26">
        <v>0</v>
      </c>
      <c r="M30" s="26">
        <v>0</v>
      </c>
      <c r="N30" s="26">
        <v>0</v>
      </c>
      <c r="O30" s="26">
        <v>0</v>
      </c>
      <c r="P30" s="27">
        <f t="shared" si="5"/>
        <v>0</v>
      </c>
      <c r="Q30" s="60"/>
    </row>
    <row r="31" spans="1:17" x14ac:dyDescent="0.25">
      <c r="A31" s="59"/>
      <c r="B31" s="19"/>
      <c r="C31" s="64" t="str">
        <f>IF(B31="","",VLOOKUP(B31,Feuil1!$B$2:$C$103,2,0))</f>
        <v/>
      </c>
      <c r="D31" s="19"/>
      <c r="E31" s="20"/>
      <c r="F31" s="15">
        <f t="shared" si="3"/>
        <v>0</v>
      </c>
      <c r="G31" s="23">
        <v>0</v>
      </c>
      <c r="H31" s="24">
        <v>0</v>
      </c>
      <c r="I31" s="24">
        <v>0</v>
      </c>
      <c r="J31" s="24">
        <v>0</v>
      </c>
      <c r="K31" s="30">
        <f>SUM(I31,J31)</f>
        <v>0</v>
      </c>
      <c r="L31" s="26">
        <v>0</v>
      </c>
      <c r="M31" s="26">
        <v>0</v>
      </c>
      <c r="N31" s="26">
        <v>0</v>
      </c>
      <c r="O31" s="26">
        <v>0</v>
      </c>
      <c r="P31" s="27">
        <f t="shared" si="5"/>
        <v>0</v>
      </c>
      <c r="Q31" s="60"/>
    </row>
    <row r="32" spans="1:17" x14ac:dyDescent="0.25">
      <c r="A32" s="59"/>
      <c r="B32" s="19"/>
      <c r="C32" s="64" t="str">
        <f>IF(B32="","",VLOOKUP(B32,Feuil1!$B$2:$C$103,2,0))</f>
        <v/>
      </c>
      <c r="D32" s="19"/>
      <c r="E32" s="20"/>
      <c r="F32" s="15">
        <f t="shared" si="3"/>
        <v>0</v>
      </c>
      <c r="G32" s="23">
        <v>0</v>
      </c>
      <c r="H32" s="24">
        <v>0</v>
      </c>
      <c r="I32" s="24">
        <v>0</v>
      </c>
      <c r="J32" s="24">
        <v>0</v>
      </c>
      <c r="K32" s="30">
        <f t="shared" ref="K32:K95" si="6">SUM(I32,J32)</f>
        <v>0</v>
      </c>
      <c r="L32" s="26">
        <v>0</v>
      </c>
      <c r="M32" s="26">
        <v>0</v>
      </c>
      <c r="N32" s="26">
        <v>0</v>
      </c>
      <c r="O32" s="26">
        <v>0</v>
      </c>
      <c r="P32" s="27">
        <f t="shared" si="5"/>
        <v>0</v>
      </c>
      <c r="Q32" s="19"/>
    </row>
    <row r="33" spans="1:17" x14ac:dyDescent="0.25">
      <c r="A33" s="59"/>
      <c r="B33" s="19"/>
      <c r="C33" s="64" t="str">
        <f>IF(B33="","",VLOOKUP(B33,Feuil1!$B$2:$C$103,2,0))</f>
        <v/>
      </c>
      <c r="D33" s="19"/>
      <c r="E33" s="20"/>
      <c r="F33" s="15">
        <f t="shared" si="3"/>
        <v>0</v>
      </c>
      <c r="G33" s="23">
        <v>0</v>
      </c>
      <c r="H33" s="24">
        <v>0</v>
      </c>
      <c r="I33" s="24">
        <v>0</v>
      </c>
      <c r="J33" s="24">
        <v>0</v>
      </c>
      <c r="K33" s="30">
        <f t="shared" si="6"/>
        <v>0</v>
      </c>
      <c r="L33" s="26">
        <v>0</v>
      </c>
      <c r="M33" s="26">
        <v>0</v>
      </c>
      <c r="N33" s="26">
        <v>0</v>
      </c>
      <c r="O33" s="26">
        <v>0</v>
      </c>
      <c r="P33" s="27">
        <f t="shared" si="5"/>
        <v>0</v>
      </c>
      <c r="Q33" s="19"/>
    </row>
    <row r="34" spans="1:17" x14ac:dyDescent="0.25">
      <c r="A34" s="59"/>
      <c r="B34" s="19"/>
      <c r="C34" s="64" t="str">
        <f>IF(B34="","",VLOOKUP(B34,Feuil1!$B$2:$C$103,2,0))</f>
        <v/>
      </c>
      <c r="D34" s="19"/>
      <c r="E34" s="20"/>
      <c r="F34" s="15">
        <f t="shared" si="3"/>
        <v>0</v>
      </c>
      <c r="G34" s="23">
        <v>0</v>
      </c>
      <c r="H34" s="24">
        <v>0</v>
      </c>
      <c r="I34" s="24">
        <v>0</v>
      </c>
      <c r="J34" s="24">
        <v>0</v>
      </c>
      <c r="K34" s="30">
        <f t="shared" si="6"/>
        <v>0</v>
      </c>
      <c r="L34" s="26">
        <v>0</v>
      </c>
      <c r="M34" s="26">
        <v>0</v>
      </c>
      <c r="N34" s="26">
        <v>0</v>
      </c>
      <c r="O34" s="26">
        <v>0</v>
      </c>
      <c r="P34" s="27">
        <f t="shared" si="5"/>
        <v>0</v>
      </c>
      <c r="Q34" s="19"/>
    </row>
    <row r="35" spans="1:17" x14ac:dyDescent="0.25">
      <c r="A35" s="59"/>
      <c r="B35" s="19"/>
      <c r="C35" s="64" t="str">
        <f>IF(B35="","",VLOOKUP(B35,Feuil1!$B$2:$C$103,2,0))</f>
        <v/>
      </c>
      <c r="D35" s="19"/>
      <c r="E35" s="20"/>
      <c r="F35" s="15">
        <f t="shared" si="3"/>
        <v>0</v>
      </c>
      <c r="G35" s="23">
        <v>0</v>
      </c>
      <c r="H35" s="24">
        <v>0</v>
      </c>
      <c r="I35" s="24">
        <v>0</v>
      </c>
      <c r="J35" s="24">
        <v>0</v>
      </c>
      <c r="K35" s="30">
        <f t="shared" si="6"/>
        <v>0</v>
      </c>
      <c r="L35" s="26">
        <v>0</v>
      </c>
      <c r="M35" s="26">
        <v>0</v>
      </c>
      <c r="N35" s="26">
        <v>0</v>
      </c>
      <c r="O35" s="26">
        <v>0</v>
      </c>
      <c r="P35" s="27">
        <f t="shared" si="5"/>
        <v>0</v>
      </c>
      <c r="Q35" s="19"/>
    </row>
    <row r="36" spans="1:17" x14ac:dyDescent="0.25">
      <c r="A36" s="59"/>
      <c r="B36" s="19"/>
      <c r="C36" s="64" t="str">
        <f>IF(B36="","",VLOOKUP(B36,Feuil1!$B$2:$C$103,2,0))</f>
        <v/>
      </c>
      <c r="D36" s="19"/>
      <c r="E36" s="20"/>
      <c r="F36" s="15">
        <f t="shared" si="3"/>
        <v>0</v>
      </c>
      <c r="G36" s="23">
        <v>0</v>
      </c>
      <c r="H36" s="24">
        <v>0</v>
      </c>
      <c r="I36" s="24">
        <v>0</v>
      </c>
      <c r="J36" s="24">
        <v>0</v>
      </c>
      <c r="K36" s="30">
        <f t="shared" si="6"/>
        <v>0</v>
      </c>
      <c r="L36" s="26">
        <v>0</v>
      </c>
      <c r="M36" s="26">
        <v>0</v>
      </c>
      <c r="N36" s="26">
        <v>0</v>
      </c>
      <c r="O36" s="26">
        <v>0</v>
      </c>
      <c r="P36" s="27">
        <f t="shared" si="5"/>
        <v>0</v>
      </c>
      <c r="Q36" s="19"/>
    </row>
    <row r="37" spans="1:17" x14ac:dyDescent="0.25">
      <c r="A37" s="59"/>
      <c r="B37" s="19"/>
      <c r="C37" s="64" t="str">
        <f>IF(B37="","",VLOOKUP(B37,Feuil1!$B$2:$C$103,2,0))</f>
        <v/>
      </c>
      <c r="D37" s="19"/>
      <c r="E37" s="20"/>
      <c r="F37" s="15">
        <f t="shared" si="3"/>
        <v>0</v>
      </c>
      <c r="G37" s="23">
        <v>0</v>
      </c>
      <c r="H37" s="24">
        <v>0</v>
      </c>
      <c r="I37" s="24">
        <v>0</v>
      </c>
      <c r="J37" s="24">
        <v>0</v>
      </c>
      <c r="K37" s="30">
        <f t="shared" si="6"/>
        <v>0</v>
      </c>
      <c r="L37" s="26">
        <v>0</v>
      </c>
      <c r="M37" s="26">
        <v>0</v>
      </c>
      <c r="N37" s="26">
        <v>0</v>
      </c>
      <c r="O37" s="26">
        <v>0</v>
      </c>
      <c r="P37" s="27">
        <f t="shared" si="5"/>
        <v>0</v>
      </c>
      <c r="Q37" s="19"/>
    </row>
    <row r="38" spans="1:17" x14ac:dyDescent="0.25">
      <c r="A38" s="59"/>
      <c r="B38" s="19"/>
      <c r="C38" s="64" t="str">
        <f>IF(B38="","",VLOOKUP(B38,Feuil1!$B$2:$C$103,2,0))</f>
        <v/>
      </c>
      <c r="D38" s="19"/>
      <c r="E38" s="20"/>
      <c r="F38" s="15">
        <f t="shared" si="3"/>
        <v>0</v>
      </c>
      <c r="G38" s="23">
        <v>0</v>
      </c>
      <c r="H38" s="24">
        <v>0</v>
      </c>
      <c r="I38" s="24">
        <v>0</v>
      </c>
      <c r="J38" s="24">
        <v>0</v>
      </c>
      <c r="K38" s="30">
        <f t="shared" si="6"/>
        <v>0</v>
      </c>
      <c r="L38" s="26">
        <v>0</v>
      </c>
      <c r="M38" s="26">
        <v>0</v>
      </c>
      <c r="N38" s="26">
        <v>0</v>
      </c>
      <c r="O38" s="26">
        <v>0</v>
      </c>
      <c r="P38" s="27">
        <f t="shared" si="5"/>
        <v>0</v>
      </c>
      <c r="Q38" s="19"/>
    </row>
    <row r="39" spans="1:17" x14ac:dyDescent="0.25">
      <c r="A39" s="59"/>
      <c r="B39" s="19"/>
      <c r="C39" s="64" t="str">
        <f>IF(B39="","",VLOOKUP(B39,Feuil1!$B$2:$C$103,2,0))</f>
        <v/>
      </c>
      <c r="D39" s="19"/>
      <c r="E39" s="20"/>
      <c r="F39" s="15">
        <f t="shared" si="3"/>
        <v>0</v>
      </c>
      <c r="G39" s="23">
        <v>0</v>
      </c>
      <c r="H39" s="24">
        <v>0</v>
      </c>
      <c r="I39" s="24">
        <v>0</v>
      </c>
      <c r="J39" s="24">
        <v>0</v>
      </c>
      <c r="K39" s="30">
        <f t="shared" si="6"/>
        <v>0</v>
      </c>
      <c r="L39" s="26">
        <v>0</v>
      </c>
      <c r="M39" s="26">
        <v>0</v>
      </c>
      <c r="N39" s="26">
        <v>0</v>
      </c>
      <c r="O39" s="26">
        <v>0</v>
      </c>
      <c r="P39" s="27">
        <f t="shared" si="5"/>
        <v>0</v>
      </c>
      <c r="Q39" s="19"/>
    </row>
    <row r="40" spans="1:17" x14ac:dyDescent="0.25">
      <c r="A40" s="59"/>
      <c r="B40" s="19"/>
      <c r="C40" s="64" t="str">
        <f>IF(B40="","",VLOOKUP(B40,Feuil1!$B$2:$C$103,2,0))</f>
        <v/>
      </c>
      <c r="D40" s="19"/>
      <c r="E40" s="20"/>
      <c r="F40" s="15">
        <f t="shared" si="3"/>
        <v>0</v>
      </c>
      <c r="G40" s="23">
        <v>0</v>
      </c>
      <c r="H40" s="24">
        <v>0</v>
      </c>
      <c r="I40" s="24">
        <v>0</v>
      </c>
      <c r="J40" s="24">
        <v>0</v>
      </c>
      <c r="K40" s="30">
        <f t="shared" si="6"/>
        <v>0</v>
      </c>
      <c r="L40" s="26">
        <v>0</v>
      </c>
      <c r="M40" s="26">
        <v>0</v>
      </c>
      <c r="N40" s="26">
        <v>0</v>
      </c>
      <c r="O40" s="26">
        <v>0</v>
      </c>
      <c r="P40" s="27">
        <f t="shared" si="5"/>
        <v>0</v>
      </c>
      <c r="Q40" s="19"/>
    </row>
    <row r="41" spans="1:17" x14ac:dyDescent="0.25">
      <c r="A41" s="59"/>
      <c r="B41" s="19"/>
      <c r="C41" s="64" t="str">
        <f>IF(B41="","",VLOOKUP(B41,Feuil1!$B$2:$C$103,2,0))</f>
        <v/>
      </c>
      <c r="D41" s="19"/>
      <c r="E41" s="20"/>
      <c r="F41" s="15">
        <f t="shared" si="3"/>
        <v>0</v>
      </c>
      <c r="G41" s="23">
        <v>0</v>
      </c>
      <c r="H41" s="24">
        <v>0</v>
      </c>
      <c r="I41" s="24">
        <v>0</v>
      </c>
      <c r="J41" s="24">
        <v>0</v>
      </c>
      <c r="K41" s="30">
        <f t="shared" si="6"/>
        <v>0</v>
      </c>
      <c r="L41" s="26">
        <v>0</v>
      </c>
      <c r="M41" s="26">
        <v>0</v>
      </c>
      <c r="N41" s="26">
        <v>0</v>
      </c>
      <c r="O41" s="26">
        <v>0</v>
      </c>
      <c r="P41" s="27">
        <f t="shared" si="5"/>
        <v>0</v>
      </c>
      <c r="Q41" s="19"/>
    </row>
    <row r="42" spans="1:17" x14ac:dyDescent="0.25">
      <c r="A42" s="59"/>
      <c r="B42" s="19"/>
      <c r="C42" s="64" t="str">
        <f>IF(B42="","",VLOOKUP(B42,Feuil1!$B$2:$C$103,2,0))</f>
        <v/>
      </c>
      <c r="D42" s="19"/>
      <c r="E42" s="20"/>
      <c r="F42" s="15">
        <f t="shared" si="3"/>
        <v>0</v>
      </c>
      <c r="G42" s="23">
        <v>0</v>
      </c>
      <c r="H42" s="24">
        <v>0</v>
      </c>
      <c r="I42" s="24">
        <v>0</v>
      </c>
      <c r="J42" s="24">
        <v>0</v>
      </c>
      <c r="K42" s="30">
        <f t="shared" si="6"/>
        <v>0</v>
      </c>
      <c r="L42" s="26">
        <v>0</v>
      </c>
      <c r="M42" s="26">
        <v>0</v>
      </c>
      <c r="N42" s="26">
        <v>0</v>
      </c>
      <c r="O42" s="26">
        <v>0</v>
      </c>
      <c r="P42" s="27">
        <f t="shared" si="5"/>
        <v>0</v>
      </c>
      <c r="Q42" s="19"/>
    </row>
    <row r="43" spans="1:17" x14ac:dyDescent="0.25">
      <c r="A43" s="59"/>
      <c r="B43" s="19"/>
      <c r="C43" s="64" t="str">
        <f>IF(B43="","",VLOOKUP(B43,Feuil1!$B$2:$C$103,2,0))</f>
        <v/>
      </c>
      <c r="D43" s="19"/>
      <c r="E43" s="20"/>
      <c r="F43" s="15">
        <f t="shared" si="3"/>
        <v>0</v>
      </c>
      <c r="G43" s="23">
        <v>0</v>
      </c>
      <c r="H43" s="24">
        <v>0</v>
      </c>
      <c r="I43" s="24">
        <v>0</v>
      </c>
      <c r="J43" s="24">
        <v>0</v>
      </c>
      <c r="K43" s="30">
        <f t="shared" si="6"/>
        <v>0</v>
      </c>
      <c r="L43" s="26">
        <v>0</v>
      </c>
      <c r="M43" s="26">
        <v>0</v>
      </c>
      <c r="N43" s="26">
        <v>0</v>
      </c>
      <c r="O43" s="26">
        <v>0</v>
      </c>
      <c r="P43" s="27">
        <f t="shared" si="5"/>
        <v>0</v>
      </c>
      <c r="Q43" s="19"/>
    </row>
    <row r="44" spans="1:17" x14ac:dyDescent="0.25">
      <c r="A44" s="59"/>
      <c r="B44" s="19"/>
      <c r="C44" s="64" t="str">
        <f>IF(B44="","",VLOOKUP(B44,Feuil1!$B$2:$C$103,2,0))</f>
        <v/>
      </c>
      <c r="D44" s="19"/>
      <c r="E44" s="20"/>
      <c r="F44" s="15">
        <f t="shared" si="3"/>
        <v>0</v>
      </c>
      <c r="G44" s="23">
        <v>0</v>
      </c>
      <c r="H44" s="24">
        <v>0</v>
      </c>
      <c r="I44" s="24">
        <v>0</v>
      </c>
      <c r="J44" s="24">
        <v>0</v>
      </c>
      <c r="K44" s="30">
        <f t="shared" si="6"/>
        <v>0</v>
      </c>
      <c r="L44" s="26">
        <v>0</v>
      </c>
      <c r="M44" s="26">
        <v>0</v>
      </c>
      <c r="N44" s="26">
        <v>0</v>
      </c>
      <c r="O44" s="26">
        <v>0</v>
      </c>
      <c r="P44" s="27">
        <f t="shared" si="5"/>
        <v>0</v>
      </c>
      <c r="Q44" s="19"/>
    </row>
    <row r="45" spans="1:17" x14ac:dyDescent="0.25">
      <c r="A45" s="59"/>
      <c r="B45" s="19"/>
      <c r="C45" s="64" t="str">
        <f>IF(B45="","",VLOOKUP(B45,Feuil1!$B$2:$C$103,2,0))</f>
        <v/>
      </c>
      <c r="D45" s="19"/>
      <c r="E45" s="20"/>
      <c r="F45" s="15">
        <f t="shared" si="3"/>
        <v>0</v>
      </c>
      <c r="G45" s="23">
        <v>0</v>
      </c>
      <c r="H45" s="24">
        <v>0</v>
      </c>
      <c r="I45" s="24">
        <v>0</v>
      </c>
      <c r="J45" s="24">
        <v>0</v>
      </c>
      <c r="K45" s="30">
        <f t="shared" si="6"/>
        <v>0</v>
      </c>
      <c r="L45" s="26">
        <v>0</v>
      </c>
      <c r="M45" s="26">
        <v>0</v>
      </c>
      <c r="N45" s="26">
        <v>0</v>
      </c>
      <c r="O45" s="26">
        <v>0</v>
      </c>
      <c r="P45" s="27">
        <f t="shared" si="5"/>
        <v>0</v>
      </c>
      <c r="Q45" s="19"/>
    </row>
    <row r="46" spans="1:17" x14ac:dyDescent="0.25">
      <c r="A46" s="59"/>
      <c r="B46" s="19"/>
      <c r="C46" s="64" t="str">
        <f>IF(B46="","",VLOOKUP(B46,Feuil1!$B$2:$C$103,2,0))</f>
        <v/>
      </c>
      <c r="D46" s="19"/>
      <c r="E46" s="20"/>
      <c r="F46" s="15">
        <f t="shared" si="3"/>
        <v>0</v>
      </c>
      <c r="G46" s="23">
        <v>0</v>
      </c>
      <c r="H46" s="24">
        <v>0</v>
      </c>
      <c r="I46" s="24">
        <v>0</v>
      </c>
      <c r="J46" s="24">
        <v>0</v>
      </c>
      <c r="K46" s="30">
        <f t="shared" si="6"/>
        <v>0</v>
      </c>
      <c r="L46" s="26">
        <v>0</v>
      </c>
      <c r="M46" s="26">
        <v>0</v>
      </c>
      <c r="N46" s="26">
        <v>0</v>
      </c>
      <c r="O46" s="26">
        <v>0</v>
      </c>
      <c r="P46" s="27">
        <f t="shared" si="5"/>
        <v>0</v>
      </c>
      <c r="Q46" s="19"/>
    </row>
    <row r="47" spans="1:17" x14ac:dyDescent="0.25">
      <c r="A47" s="59"/>
      <c r="B47" s="19"/>
      <c r="C47" s="64" t="str">
        <f>IF(B47="","",VLOOKUP(B47,Feuil1!$B$2:$C$103,2,0))</f>
        <v/>
      </c>
      <c r="D47" s="19"/>
      <c r="E47" s="20"/>
      <c r="F47" s="15">
        <f t="shared" si="3"/>
        <v>0</v>
      </c>
      <c r="G47" s="23">
        <v>0</v>
      </c>
      <c r="H47" s="24">
        <v>0</v>
      </c>
      <c r="I47" s="24">
        <v>0</v>
      </c>
      <c r="J47" s="24">
        <v>0</v>
      </c>
      <c r="K47" s="30">
        <f t="shared" si="6"/>
        <v>0</v>
      </c>
      <c r="L47" s="26">
        <v>0</v>
      </c>
      <c r="M47" s="26">
        <v>0</v>
      </c>
      <c r="N47" s="26">
        <v>0</v>
      </c>
      <c r="O47" s="26">
        <v>0</v>
      </c>
      <c r="P47" s="27">
        <f t="shared" si="5"/>
        <v>0</v>
      </c>
      <c r="Q47" s="19"/>
    </row>
    <row r="48" spans="1:17" x14ac:dyDescent="0.25">
      <c r="A48" s="59"/>
      <c r="B48" s="19"/>
      <c r="C48" s="64" t="str">
        <f>IF(B48="","",VLOOKUP(B48,Feuil1!$B$2:$C$103,2,0))</f>
        <v/>
      </c>
      <c r="D48" s="19"/>
      <c r="E48" s="20"/>
      <c r="F48" s="15">
        <f t="shared" si="3"/>
        <v>0</v>
      </c>
      <c r="G48" s="23">
        <v>0</v>
      </c>
      <c r="H48" s="24">
        <v>0</v>
      </c>
      <c r="I48" s="24">
        <v>0</v>
      </c>
      <c r="J48" s="24">
        <v>0</v>
      </c>
      <c r="K48" s="30">
        <f t="shared" si="6"/>
        <v>0</v>
      </c>
      <c r="L48" s="26">
        <v>0</v>
      </c>
      <c r="M48" s="26">
        <v>0</v>
      </c>
      <c r="N48" s="26">
        <v>0</v>
      </c>
      <c r="O48" s="26">
        <v>0</v>
      </c>
      <c r="P48" s="27">
        <f t="shared" si="5"/>
        <v>0</v>
      </c>
      <c r="Q48" s="19"/>
    </row>
    <row r="49" spans="1:17" x14ac:dyDescent="0.25">
      <c r="A49" s="59"/>
      <c r="B49" s="19"/>
      <c r="C49" s="64" t="str">
        <f>IF(B49="","",VLOOKUP(B49,Feuil1!$B$2:$C$103,2,0))</f>
        <v/>
      </c>
      <c r="D49" s="19"/>
      <c r="E49" s="20"/>
      <c r="F49" s="15">
        <f t="shared" si="3"/>
        <v>0</v>
      </c>
      <c r="G49" s="23">
        <v>0</v>
      </c>
      <c r="H49" s="24">
        <v>0</v>
      </c>
      <c r="I49" s="24">
        <v>0</v>
      </c>
      <c r="J49" s="24">
        <v>0</v>
      </c>
      <c r="K49" s="30">
        <f t="shared" si="6"/>
        <v>0</v>
      </c>
      <c r="L49" s="26">
        <v>0</v>
      </c>
      <c r="M49" s="26">
        <v>0</v>
      </c>
      <c r="N49" s="26">
        <v>0</v>
      </c>
      <c r="O49" s="26">
        <v>0</v>
      </c>
      <c r="P49" s="27">
        <f t="shared" si="5"/>
        <v>0</v>
      </c>
      <c r="Q49" s="19"/>
    </row>
    <row r="50" spans="1:17" x14ac:dyDescent="0.25">
      <c r="A50" s="59"/>
      <c r="B50" s="19"/>
      <c r="C50" s="64" t="str">
        <f>IF(B50="","",VLOOKUP(B50,Feuil1!$B$2:$C$103,2,0))</f>
        <v/>
      </c>
      <c r="D50" s="19"/>
      <c r="E50" s="20"/>
      <c r="F50" s="15">
        <f t="shared" si="3"/>
        <v>0</v>
      </c>
      <c r="G50" s="23">
        <v>0</v>
      </c>
      <c r="H50" s="24">
        <v>0</v>
      </c>
      <c r="I50" s="24">
        <v>0</v>
      </c>
      <c r="J50" s="24">
        <v>0</v>
      </c>
      <c r="K50" s="30">
        <f t="shared" si="6"/>
        <v>0</v>
      </c>
      <c r="L50" s="26">
        <v>0</v>
      </c>
      <c r="M50" s="26">
        <v>0</v>
      </c>
      <c r="N50" s="26">
        <v>0</v>
      </c>
      <c r="O50" s="26">
        <v>0</v>
      </c>
      <c r="P50" s="27">
        <f t="shared" si="5"/>
        <v>0</v>
      </c>
      <c r="Q50" s="19"/>
    </row>
    <row r="51" spans="1:17" x14ac:dyDescent="0.25">
      <c r="A51" s="59"/>
      <c r="B51" s="19"/>
      <c r="C51" s="64" t="str">
        <f>IF(B51="","",VLOOKUP(B51,Feuil1!$B$2:$C$103,2,0))</f>
        <v/>
      </c>
      <c r="D51" s="19"/>
      <c r="E51" s="20"/>
      <c r="F51" s="15">
        <f t="shared" si="3"/>
        <v>0</v>
      </c>
      <c r="G51" s="23">
        <v>0</v>
      </c>
      <c r="H51" s="24">
        <v>0</v>
      </c>
      <c r="I51" s="24">
        <v>0</v>
      </c>
      <c r="J51" s="24">
        <v>0</v>
      </c>
      <c r="K51" s="30">
        <f t="shared" si="6"/>
        <v>0</v>
      </c>
      <c r="L51" s="26">
        <v>0</v>
      </c>
      <c r="M51" s="26">
        <v>0</v>
      </c>
      <c r="N51" s="26">
        <v>0</v>
      </c>
      <c r="O51" s="26">
        <v>0</v>
      </c>
      <c r="P51" s="27">
        <f t="shared" si="5"/>
        <v>0</v>
      </c>
      <c r="Q51" s="19"/>
    </row>
    <row r="52" spans="1:17" x14ac:dyDescent="0.25">
      <c r="A52" s="59"/>
      <c r="B52" s="19"/>
      <c r="C52" s="64" t="str">
        <f>IF(B52="","",VLOOKUP(B52,Feuil1!$B$2:$C$103,2,0))</f>
        <v/>
      </c>
      <c r="D52" s="19"/>
      <c r="E52" s="20"/>
      <c r="F52" s="15">
        <f t="shared" si="3"/>
        <v>0</v>
      </c>
      <c r="G52" s="23">
        <v>0</v>
      </c>
      <c r="H52" s="24">
        <v>0</v>
      </c>
      <c r="I52" s="24">
        <v>0</v>
      </c>
      <c r="J52" s="24">
        <v>0</v>
      </c>
      <c r="K52" s="30">
        <f t="shared" si="6"/>
        <v>0</v>
      </c>
      <c r="L52" s="26">
        <v>0</v>
      </c>
      <c r="M52" s="26">
        <v>0</v>
      </c>
      <c r="N52" s="26">
        <v>0</v>
      </c>
      <c r="O52" s="26">
        <v>0</v>
      </c>
      <c r="P52" s="27">
        <f t="shared" si="5"/>
        <v>0</v>
      </c>
      <c r="Q52" s="19"/>
    </row>
    <row r="53" spans="1:17" x14ac:dyDescent="0.25">
      <c r="A53" s="59"/>
      <c r="B53" s="19"/>
      <c r="C53" s="64" t="str">
        <f>IF(B53="","",VLOOKUP(B53,Feuil1!$B$2:$C$103,2,0))</f>
        <v/>
      </c>
      <c r="D53" s="19"/>
      <c r="E53" s="20"/>
      <c r="F53" s="15">
        <f t="shared" si="3"/>
        <v>0</v>
      </c>
      <c r="G53" s="23">
        <v>0</v>
      </c>
      <c r="H53" s="24">
        <v>0</v>
      </c>
      <c r="I53" s="24">
        <v>0</v>
      </c>
      <c r="J53" s="24">
        <v>0</v>
      </c>
      <c r="K53" s="30">
        <f t="shared" si="6"/>
        <v>0</v>
      </c>
      <c r="L53" s="26">
        <v>0</v>
      </c>
      <c r="M53" s="26">
        <v>0</v>
      </c>
      <c r="N53" s="26">
        <v>0</v>
      </c>
      <c r="O53" s="26">
        <v>0</v>
      </c>
      <c r="P53" s="27">
        <f t="shared" si="5"/>
        <v>0</v>
      </c>
      <c r="Q53" s="19"/>
    </row>
    <row r="54" spans="1:17" x14ac:dyDescent="0.25">
      <c r="A54" s="59"/>
      <c r="B54" s="19"/>
      <c r="C54" s="64" t="str">
        <f>IF(B54="","",VLOOKUP(B54,Feuil1!$B$2:$C$103,2,0))</f>
        <v/>
      </c>
      <c r="D54" s="19"/>
      <c r="E54" s="20"/>
      <c r="F54" s="15">
        <f t="shared" si="3"/>
        <v>0</v>
      </c>
      <c r="G54" s="23">
        <v>0</v>
      </c>
      <c r="H54" s="24">
        <v>0</v>
      </c>
      <c r="I54" s="24">
        <v>0</v>
      </c>
      <c r="J54" s="24">
        <v>0</v>
      </c>
      <c r="K54" s="30">
        <f t="shared" si="6"/>
        <v>0</v>
      </c>
      <c r="L54" s="26">
        <v>0</v>
      </c>
      <c r="M54" s="26">
        <v>0</v>
      </c>
      <c r="N54" s="26">
        <v>0</v>
      </c>
      <c r="O54" s="26">
        <v>0</v>
      </c>
      <c r="P54" s="27">
        <f t="shared" si="5"/>
        <v>0</v>
      </c>
      <c r="Q54" s="19"/>
    </row>
    <row r="55" spans="1:17" x14ac:dyDescent="0.25">
      <c r="A55" s="59"/>
      <c r="B55" s="19"/>
      <c r="C55" s="64" t="str">
        <f>IF(B55="","",VLOOKUP(B55,Feuil1!$B$2:$C$103,2,0))</f>
        <v/>
      </c>
      <c r="D55" s="19"/>
      <c r="E55" s="20"/>
      <c r="F55" s="15">
        <f t="shared" si="3"/>
        <v>0</v>
      </c>
      <c r="G55" s="23">
        <v>0</v>
      </c>
      <c r="H55" s="24">
        <v>0</v>
      </c>
      <c r="I55" s="24">
        <v>0</v>
      </c>
      <c r="J55" s="24">
        <v>0</v>
      </c>
      <c r="K55" s="30">
        <f t="shared" si="6"/>
        <v>0</v>
      </c>
      <c r="L55" s="26">
        <v>0</v>
      </c>
      <c r="M55" s="26">
        <v>0</v>
      </c>
      <c r="N55" s="26">
        <v>0</v>
      </c>
      <c r="O55" s="26">
        <v>0</v>
      </c>
      <c r="P55" s="27">
        <f t="shared" si="5"/>
        <v>0</v>
      </c>
      <c r="Q55" s="19"/>
    </row>
    <row r="56" spans="1:17" x14ac:dyDescent="0.25">
      <c r="A56" s="59"/>
      <c r="B56" s="19"/>
      <c r="C56" s="64" t="str">
        <f>IF(B56="","",VLOOKUP(B56,Feuil1!$B$2:$C$103,2,0))</f>
        <v/>
      </c>
      <c r="D56" s="19"/>
      <c r="E56" s="20"/>
      <c r="F56" s="15">
        <f t="shared" si="3"/>
        <v>0</v>
      </c>
      <c r="G56" s="23">
        <v>0</v>
      </c>
      <c r="H56" s="24">
        <v>0</v>
      </c>
      <c r="I56" s="24">
        <v>0</v>
      </c>
      <c r="J56" s="24">
        <v>0</v>
      </c>
      <c r="K56" s="30">
        <f t="shared" si="6"/>
        <v>0</v>
      </c>
      <c r="L56" s="26">
        <v>0</v>
      </c>
      <c r="M56" s="26">
        <v>0</v>
      </c>
      <c r="N56" s="26">
        <v>0</v>
      </c>
      <c r="O56" s="26">
        <v>0</v>
      </c>
      <c r="P56" s="27">
        <f t="shared" si="5"/>
        <v>0</v>
      </c>
      <c r="Q56" s="19"/>
    </row>
    <row r="57" spans="1:17" x14ac:dyDescent="0.25">
      <c r="A57" s="59"/>
      <c r="B57" s="19"/>
      <c r="C57" s="64" t="str">
        <f>IF(B57="","",VLOOKUP(B57,Feuil1!$B$2:$C$103,2,0))</f>
        <v/>
      </c>
      <c r="D57" s="19"/>
      <c r="E57" s="20"/>
      <c r="F57" s="15">
        <f t="shared" si="3"/>
        <v>0</v>
      </c>
      <c r="G57" s="23">
        <v>0</v>
      </c>
      <c r="H57" s="24">
        <v>0</v>
      </c>
      <c r="I57" s="24">
        <v>0</v>
      </c>
      <c r="J57" s="24">
        <v>0</v>
      </c>
      <c r="K57" s="30">
        <f t="shared" si="6"/>
        <v>0</v>
      </c>
      <c r="L57" s="26">
        <v>0</v>
      </c>
      <c r="M57" s="26">
        <v>0</v>
      </c>
      <c r="N57" s="26">
        <v>0</v>
      </c>
      <c r="O57" s="26">
        <v>0</v>
      </c>
      <c r="P57" s="27">
        <f t="shared" si="5"/>
        <v>0</v>
      </c>
      <c r="Q57" s="19"/>
    </row>
    <row r="58" spans="1:17" x14ac:dyDescent="0.25">
      <c r="A58" s="59"/>
      <c r="B58" s="19"/>
      <c r="C58" s="64" t="str">
        <f>IF(B58="","",VLOOKUP(B58,Feuil1!$B$2:$C$103,2,0))</f>
        <v/>
      </c>
      <c r="D58" s="19"/>
      <c r="E58" s="20"/>
      <c r="F58" s="15">
        <f t="shared" si="3"/>
        <v>0</v>
      </c>
      <c r="G58" s="23">
        <v>0</v>
      </c>
      <c r="H58" s="24">
        <v>0</v>
      </c>
      <c r="I58" s="24">
        <v>0</v>
      </c>
      <c r="J58" s="24">
        <v>0</v>
      </c>
      <c r="K58" s="30">
        <f t="shared" si="6"/>
        <v>0</v>
      </c>
      <c r="L58" s="26">
        <v>0</v>
      </c>
      <c r="M58" s="26">
        <v>0</v>
      </c>
      <c r="N58" s="26">
        <v>0</v>
      </c>
      <c r="O58" s="26">
        <v>0</v>
      </c>
      <c r="P58" s="27">
        <f t="shared" si="5"/>
        <v>0</v>
      </c>
      <c r="Q58" s="19"/>
    </row>
    <row r="59" spans="1:17" x14ac:dyDescent="0.25">
      <c r="A59" s="59"/>
      <c r="B59" s="19"/>
      <c r="C59" s="64" t="str">
        <f>IF(B59="","",VLOOKUP(B59,Feuil1!$B$2:$C$103,2,0))</f>
        <v/>
      </c>
      <c r="D59" s="19"/>
      <c r="E59" s="20"/>
      <c r="F59" s="15">
        <f t="shared" si="3"/>
        <v>0</v>
      </c>
      <c r="G59" s="23">
        <v>0</v>
      </c>
      <c r="H59" s="24">
        <v>0</v>
      </c>
      <c r="I59" s="24">
        <v>0</v>
      </c>
      <c r="J59" s="24">
        <v>0</v>
      </c>
      <c r="K59" s="30">
        <f t="shared" si="6"/>
        <v>0</v>
      </c>
      <c r="L59" s="26">
        <v>0</v>
      </c>
      <c r="M59" s="26">
        <v>0</v>
      </c>
      <c r="N59" s="26">
        <v>0</v>
      </c>
      <c r="O59" s="26">
        <v>0</v>
      </c>
      <c r="P59" s="27">
        <f t="shared" si="5"/>
        <v>0</v>
      </c>
      <c r="Q59" s="19"/>
    </row>
    <row r="60" spans="1:17" x14ac:dyDescent="0.25">
      <c r="A60" s="59"/>
      <c r="B60" s="19"/>
      <c r="C60" s="64" t="str">
        <f>IF(B60="","",VLOOKUP(B60,Feuil1!$B$2:$C$103,2,0))</f>
        <v/>
      </c>
      <c r="D60" s="19"/>
      <c r="E60" s="20"/>
      <c r="F60" s="15">
        <f t="shared" si="3"/>
        <v>0</v>
      </c>
      <c r="G60" s="23">
        <v>0</v>
      </c>
      <c r="H60" s="24">
        <v>0</v>
      </c>
      <c r="I60" s="24">
        <v>0</v>
      </c>
      <c r="J60" s="24">
        <v>0</v>
      </c>
      <c r="K60" s="30">
        <f t="shared" si="6"/>
        <v>0</v>
      </c>
      <c r="L60" s="26">
        <v>0</v>
      </c>
      <c r="M60" s="26">
        <v>0</v>
      </c>
      <c r="N60" s="26">
        <v>0</v>
      </c>
      <c r="O60" s="26">
        <v>0</v>
      </c>
      <c r="P60" s="27">
        <f t="shared" si="5"/>
        <v>0</v>
      </c>
      <c r="Q60" s="19"/>
    </row>
    <row r="61" spans="1:17" x14ac:dyDescent="0.25">
      <c r="A61" s="59"/>
      <c r="B61" s="19"/>
      <c r="C61" s="64" t="str">
        <f>IF(B61="","",VLOOKUP(B61,Feuil1!$B$2:$C$103,2,0))</f>
        <v/>
      </c>
      <c r="D61" s="19"/>
      <c r="E61" s="20"/>
      <c r="F61" s="15">
        <f t="shared" si="3"/>
        <v>0</v>
      </c>
      <c r="G61" s="23">
        <v>0</v>
      </c>
      <c r="H61" s="24">
        <v>0</v>
      </c>
      <c r="I61" s="24">
        <v>0</v>
      </c>
      <c r="J61" s="24">
        <v>0</v>
      </c>
      <c r="K61" s="30">
        <f t="shared" si="6"/>
        <v>0</v>
      </c>
      <c r="L61" s="26">
        <v>0</v>
      </c>
      <c r="M61" s="26">
        <v>0</v>
      </c>
      <c r="N61" s="26">
        <v>0</v>
      </c>
      <c r="O61" s="26">
        <v>0</v>
      </c>
      <c r="P61" s="27">
        <f t="shared" si="5"/>
        <v>0</v>
      </c>
      <c r="Q61" s="19"/>
    </row>
    <row r="62" spans="1:17" x14ac:dyDescent="0.25">
      <c r="A62" s="59"/>
      <c r="B62" s="19"/>
      <c r="C62" s="64" t="str">
        <f>IF(B62="","",VLOOKUP(B62,Feuil1!$B$2:$C$103,2,0))</f>
        <v/>
      </c>
      <c r="D62" s="19"/>
      <c r="E62" s="20"/>
      <c r="F62" s="15">
        <f t="shared" si="3"/>
        <v>0</v>
      </c>
      <c r="G62" s="23">
        <v>0</v>
      </c>
      <c r="H62" s="24">
        <v>0</v>
      </c>
      <c r="I62" s="24">
        <v>0</v>
      </c>
      <c r="J62" s="24">
        <v>0</v>
      </c>
      <c r="K62" s="30">
        <f t="shared" si="6"/>
        <v>0</v>
      </c>
      <c r="L62" s="26">
        <v>0</v>
      </c>
      <c r="M62" s="26">
        <v>0</v>
      </c>
      <c r="N62" s="26">
        <v>0</v>
      </c>
      <c r="O62" s="26">
        <v>0</v>
      </c>
      <c r="P62" s="27">
        <f t="shared" si="5"/>
        <v>0</v>
      </c>
      <c r="Q62" s="19"/>
    </row>
    <row r="63" spans="1:17" x14ac:dyDescent="0.25">
      <c r="A63" s="59"/>
      <c r="B63" s="19"/>
      <c r="C63" s="64" t="str">
        <f>IF(B63="","",VLOOKUP(B63,Feuil1!$B$2:$C$103,2,0))</f>
        <v/>
      </c>
      <c r="D63" s="19"/>
      <c r="E63" s="20"/>
      <c r="F63" s="15">
        <f t="shared" si="3"/>
        <v>0</v>
      </c>
      <c r="G63" s="23">
        <v>0</v>
      </c>
      <c r="H63" s="24">
        <v>0</v>
      </c>
      <c r="I63" s="24">
        <v>0</v>
      </c>
      <c r="J63" s="24">
        <v>0</v>
      </c>
      <c r="K63" s="30">
        <f t="shared" si="6"/>
        <v>0</v>
      </c>
      <c r="L63" s="26">
        <v>0</v>
      </c>
      <c r="M63" s="26">
        <v>0</v>
      </c>
      <c r="N63" s="26">
        <v>0</v>
      </c>
      <c r="O63" s="26">
        <v>0</v>
      </c>
      <c r="P63" s="27">
        <f t="shared" si="5"/>
        <v>0</v>
      </c>
      <c r="Q63" s="19"/>
    </row>
    <row r="64" spans="1:17" x14ac:dyDescent="0.25">
      <c r="A64" s="59"/>
      <c r="B64" s="19"/>
      <c r="C64" s="64" t="str">
        <f>IF(B64="","",VLOOKUP(B64,Feuil1!$B$2:$C$103,2,0))</f>
        <v/>
      </c>
      <c r="D64" s="19"/>
      <c r="E64" s="20"/>
      <c r="F64" s="15">
        <f t="shared" si="3"/>
        <v>0</v>
      </c>
      <c r="G64" s="23">
        <v>0</v>
      </c>
      <c r="H64" s="24">
        <v>0</v>
      </c>
      <c r="I64" s="24">
        <v>0</v>
      </c>
      <c r="J64" s="24">
        <v>0</v>
      </c>
      <c r="K64" s="30">
        <f t="shared" si="6"/>
        <v>0</v>
      </c>
      <c r="L64" s="26">
        <v>0</v>
      </c>
      <c r="M64" s="26">
        <v>0</v>
      </c>
      <c r="N64" s="26">
        <v>0</v>
      </c>
      <c r="O64" s="26">
        <v>0</v>
      </c>
      <c r="P64" s="27">
        <f t="shared" si="5"/>
        <v>0</v>
      </c>
      <c r="Q64" s="19"/>
    </row>
    <row r="65" spans="1:17" x14ac:dyDescent="0.25">
      <c r="A65" s="59"/>
      <c r="B65" s="19"/>
      <c r="C65" s="64" t="str">
        <f>IF(B65="","",VLOOKUP(B65,Feuil1!$B$2:$C$103,2,0))</f>
        <v/>
      </c>
      <c r="D65" s="19"/>
      <c r="E65" s="20"/>
      <c r="F65" s="15">
        <f t="shared" si="3"/>
        <v>0</v>
      </c>
      <c r="G65" s="23">
        <v>0</v>
      </c>
      <c r="H65" s="24">
        <v>0</v>
      </c>
      <c r="I65" s="24">
        <v>0</v>
      </c>
      <c r="J65" s="24">
        <v>0</v>
      </c>
      <c r="K65" s="30">
        <f t="shared" si="6"/>
        <v>0</v>
      </c>
      <c r="L65" s="26">
        <v>0</v>
      </c>
      <c r="M65" s="26">
        <v>0</v>
      </c>
      <c r="N65" s="26">
        <v>0</v>
      </c>
      <c r="O65" s="26">
        <v>0</v>
      </c>
      <c r="P65" s="27">
        <f t="shared" si="5"/>
        <v>0</v>
      </c>
      <c r="Q65" s="19"/>
    </row>
    <row r="66" spans="1:17" x14ac:dyDescent="0.25">
      <c r="A66" s="59"/>
      <c r="B66" s="19"/>
      <c r="C66" s="64" t="str">
        <f>IF(B66="","",VLOOKUP(B66,Feuil1!$B$2:$C$103,2,0))</f>
        <v/>
      </c>
      <c r="D66" s="19"/>
      <c r="E66" s="20"/>
      <c r="F66" s="15">
        <f t="shared" si="3"/>
        <v>0</v>
      </c>
      <c r="G66" s="23">
        <v>0</v>
      </c>
      <c r="H66" s="24">
        <v>0</v>
      </c>
      <c r="I66" s="24">
        <v>0</v>
      </c>
      <c r="J66" s="24">
        <v>0</v>
      </c>
      <c r="K66" s="30">
        <f t="shared" si="6"/>
        <v>0</v>
      </c>
      <c r="L66" s="26">
        <v>0</v>
      </c>
      <c r="M66" s="26">
        <v>0</v>
      </c>
      <c r="N66" s="26">
        <v>0</v>
      </c>
      <c r="O66" s="26">
        <v>0</v>
      </c>
      <c r="P66" s="27">
        <f t="shared" si="5"/>
        <v>0</v>
      </c>
      <c r="Q66" s="19"/>
    </row>
    <row r="67" spans="1:17" x14ac:dyDescent="0.25">
      <c r="A67" s="59"/>
      <c r="B67" s="19"/>
      <c r="C67" s="64" t="str">
        <f>IF(B67="","",VLOOKUP(B67,Feuil1!$B$2:$C$103,2,0))</f>
        <v/>
      </c>
      <c r="D67" s="19"/>
      <c r="E67" s="20"/>
      <c r="F67" s="15">
        <f t="shared" si="3"/>
        <v>0</v>
      </c>
      <c r="G67" s="23">
        <v>0</v>
      </c>
      <c r="H67" s="24">
        <v>0</v>
      </c>
      <c r="I67" s="24">
        <v>0</v>
      </c>
      <c r="J67" s="24">
        <v>0</v>
      </c>
      <c r="K67" s="30">
        <f t="shared" si="6"/>
        <v>0</v>
      </c>
      <c r="L67" s="26">
        <v>0</v>
      </c>
      <c r="M67" s="26">
        <v>0</v>
      </c>
      <c r="N67" s="26">
        <v>0</v>
      </c>
      <c r="O67" s="26">
        <v>0</v>
      </c>
      <c r="P67" s="27">
        <f t="shared" si="5"/>
        <v>0</v>
      </c>
      <c r="Q67" s="19"/>
    </row>
    <row r="68" spans="1:17" x14ac:dyDescent="0.25">
      <c r="A68" s="59"/>
      <c r="B68" s="19"/>
      <c r="C68" s="64" t="str">
        <f>IF(B68="","",VLOOKUP(B68,Feuil1!$B$2:$C$103,2,0))</f>
        <v/>
      </c>
      <c r="D68" s="19"/>
      <c r="E68" s="20"/>
      <c r="F68" s="15">
        <f t="shared" si="3"/>
        <v>0</v>
      </c>
      <c r="G68" s="23">
        <v>0</v>
      </c>
      <c r="H68" s="24">
        <v>0</v>
      </c>
      <c r="I68" s="24">
        <v>0</v>
      </c>
      <c r="J68" s="24">
        <v>0</v>
      </c>
      <c r="K68" s="30">
        <f t="shared" si="6"/>
        <v>0</v>
      </c>
      <c r="L68" s="26">
        <v>0</v>
      </c>
      <c r="M68" s="26">
        <v>0</v>
      </c>
      <c r="N68" s="26">
        <v>0</v>
      </c>
      <c r="O68" s="26">
        <v>0</v>
      </c>
      <c r="P68" s="27">
        <f t="shared" si="5"/>
        <v>0</v>
      </c>
      <c r="Q68" s="19"/>
    </row>
    <row r="69" spans="1:17" x14ac:dyDescent="0.25">
      <c r="A69" s="59"/>
      <c r="B69" s="19"/>
      <c r="C69" s="64" t="str">
        <f>IF(B69="","",VLOOKUP(B69,Feuil1!$B$2:$C$103,2,0))</f>
        <v/>
      </c>
      <c r="D69" s="19"/>
      <c r="E69" s="20"/>
      <c r="F69" s="15">
        <f t="shared" si="3"/>
        <v>0</v>
      </c>
      <c r="G69" s="23">
        <v>0</v>
      </c>
      <c r="H69" s="24">
        <v>0</v>
      </c>
      <c r="I69" s="24">
        <v>0</v>
      </c>
      <c r="J69" s="24">
        <v>0</v>
      </c>
      <c r="K69" s="30">
        <f t="shared" si="6"/>
        <v>0</v>
      </c>
      <c r="L69" s="26">
        <v>0</v>
      </c>
      <c r="M69" s="26">
        <v>0</v>
      </c>
      <c r="N69" s="26">
        <v>0</v>
      </c>
      <c r="O69" s="26">
        <v>0</v>
      </c>
      <c r="P69" s="27">
        <f t="shared" si="5"/>
        <v>0</v>
      </c>
      <c r="Q69" s="19"/>
    </row>
    <row r="70" spans="1:17" x14ac:dyDescent="0.25">
      <c r="A70" s="59"/>
      <c r="B70" s="19"/>
      <c r="C70" s="64" t="str">
        <f>IF(B70="","",VLOOKUP(B70,Feuil1!$B$2:$C$103,2,0))</f>
        <v/>
      </c>
      <c r="D70" s="19"/>
      <c r="E70" s="20"/>
      <c r="F70" s="15">
        <f t="shared" ref="F70:F99" si="7">E70</f>
        <v>0</v>
      </c>
      <c r="G70" s="23">
        <v>0</v>
      </c>
      <c r="H70" s="24">
        <v>0</v>
      </c>
      <c r="I70" s="24">
        <v>0</v>
      </c>
      <c r="J70" s="24">
        <v>0</v>
      </c>
      <c r="K70" s="30">
        <f t="shared" si="6"/>
        <v>0</v>
      </c>
      <c r="L70" s="26">
        <v>0</v>
      </c>
      <c r="M70" s="26">
        <v>0</v>
      </c>
      <c r="N70" s="26">
        <v>0</v>
      </c>
      <c r="O70" s="26">
        <v>0</v>
      </c>
      <c r="P70" s="27">
        <f t="shared" ref="P70:P99" si="8">SUM(L70:O70)</f>
        <v>0</v>
      </c>
      <c r="Q70" s="19"/>
    </row>
    <row r="71" spans="1:17" x14ac:dyDescent="0.25">
      <c r="A71" s="59"/>
      <c r="B71" s="19"/>
      <c r="C71" s="64" t="str">
        <f>IF(B71="","",VLOOKUP(B71,Feuil1!$B$2:$C$103,2,0))</f>
        <v/>
      </c>
      <c r="D71" s="19"/>
      <c r="E71" s="20"/>
      <c r="F71" s="15">
        <f t="shared" si="7"/>
        <v>0</v>
      </c>
      <c r="G71" s="23">
        <v>0</v>
      </c>
      <c r="H71" s="24">
        <v>0</v>
      </c>
      <c r="I71" s="24">
        <v>0</v>
      </c>
      <c r="J71" s="24">
        <v>0</v>
      </c>
      <c r="K71" s="30">
        <f t="shared" si="6"/>
        <v>0</v>
      </c>
      <c r="L71" s="26">
        <v>0</v>
      </c>
      <c r="M71" s="26">
        <v>0</v>
      </c>
      <c r="N71" s="26">
        <v>0</v>
      </c>
      <c r="O71" s="26">
        <v>0</v>
      </c>
      <c r="P71" s="27">
        <f t="shared" si="8"/>
        <v>0</v>
      </c>
      <c r="Q71" s="19"/>
    </row>
    <row r="72" spans="1:17" x14ac:dyDescent="0.25">
      <c r="A72" s="59"/>
      <c r="B72" s="19"/>
      <c r="C72" s="64" t="str">
        <f>IF(B72="","",VLOOKUP(B72,Feuil1!$B$2:$C$103,2,0))</f>
        <v/>
      </c>
      <c r="D72" s="19"/>
      <c r="E72" s="20"/>
      <c r="F72" s="15">
        <f t="shared" si="7"/>
        <v>0</v>
      </c>
      <c r="G72" s="23">
        <v>0</v>
      </c>
      <c r="H72" s="24">
        <v>0</v>
      </c>
      <c r="I72" s="24">
        <v>0</v>
      </c>
      <c r="J72" s="24">
        <v>0</v>
      </c>
      <c r="K72" s="30">
        <f t="shared" si="6"/>
        <v>0</v>
      </c>
      <c r="L72" s="26">
        <v>0</v>
      </c>
      <c r="M72" s="26">
        <v>0</v>
      </c>
      <c r="N72" s="26">
        <v>0</v>
      </c>
      <c r="O72" s="26">
        <v>0</v>
      </c>
      <c r="P72" s="27">
        <f t="shared" si="8"/>
        <v>0</v>
      </c>
      <c r="Q72" s="19"/>
    </row>
    <row r="73" spans="1:17" x14ac:dyDescent="0.25">
      <c r="A73" s="59"/>
      <c r="B73" s="19"/>
      <c r="C73" s="64" t="str">
        <f>IF(B73="","",VLOOKUP(B73,Feuil1!$B$2:$C$103,2,0))</f>
        <v/>
      </c>
      <c r="D73" s="19"/>
      <c r="E73" s="20"/>
      <c r="F73" s="15">
        <f t="shared" si="7"/>
        <v>0</v>
      </c>
      <c r="G73" s="23">
        <v>0</v>
      </c>
      <c r="H73" s="24">
        <v>0</v>
      </c>
      <c r="I73" s="24">
        <v>0</v>
      </c>
      <c r="J73" s="24">
        <v>0</v>
      </c>
      <c r="K73" s="30">
        <f t="shared" si="6"/>
        <v>0</v>
      </c>
      <c r="L73" s="26">
        <v>0</v>
      </c>
      <c r="M73" s="26">
        <v>0</v>
      </c>
      <c r="N73" s="26">
        <v>0</v>
      </c>
      <c r="O73" s="26">
        <v>0</v>
      </c>
      <c r="P73" s="27">
        <f t="shared" si="8"/>
        <v>0</v>
      </c>
      <c r="Q73" s="19"/>
    </row>
    <row r="74" spans="1:17" x14ac:dyDescent="0.25">
      <c r="A74" s="59"/>
      <c r="B74" s="19"/>
      <c r="C74" s="64" t="str">
        <f>IF(B74="","",VLOOKUP(B74,Feuil1!$B$2:$C$103,2,0))</f>
        <v/>
      </c>
      <c r="D74" s="19"/>
      <c r="E74" s="20"/>
      <c r="F74" s="15">
        <f t="shared" si="7"/>
        <v>0</v>
      </c>
      <c r="G74" s="23">
        <v>0</v>
      </c>
      <c r="H74" s="24">
        <v>0</v>
      </c>
      <c r="I74" s="24">
        <v>0</v>
      </c>
      <c r="J74" s="24">
        <v>0</v>
      </c>
      <c r="K74" s="30">
        <f t="shared" si="6"/>
        <v>0</v>
      </c>
      <c r="L74" s="26">
        <v>0</v>
      </c>
      <c r="M74" s="26">
        <v>0</v>
      </c>
      <c r="N74" s="26">
        <v>0</v>
      </c>
      <c r="O74" s="26">
        <v>0</v>
      </c>
      <c r="P74" s="27">
        <f t="shared" si="8"/>
        <v>0</v>
      </c>
      <c r="Q74" s="19"/>
    </row>
    <row r="75" spans="1:17" x14ac:dyDescent="0.25">
      <c r="A75" s="59"/>
      <c r="B75" s="19"/>
      <c r="C75" s="64" t="str">
        <f>IF(B75="","",VLOOKUP(B75,Feuil1!$B$2:$C$103,2,0))</f>
        <v/>
      </c>
      <c r="D75" s="19"/>
      <c r="E75" s="20"/>
      <c r="F75" s="15">
        <f t="shared" si="7"/>
        <v>0</v>
      </c>
      <c r="G75" s="23">
        <v>0</v>
      </c>
      <c r="H75" s="24">
        <v>0</v>
      </c>
      <c r="I75" s="24">
        <v>0</v>
      </c>
      <c r="J75" s="24">
        <v>0</v>
      </c>
      <c r="K75" s="30">
        <f t="shared" si="6"/>
        <v>0</v>
      </c>
      <c r="L75" s="26">
        <v>0</v>
      </c>
      <c r="M75" s="26">
        <v>0</v>
      </c>
      <c r="N75" s="26">
        <v>0</v>
      </c>
      <c r="O75" s="26">
        <v>0</v>
      </c>
      <c r="P75" s="27">
        <f t="shared" si="8"/>
        <v>0</v>
      </c>
      <c r="Q75" s="19"/>
    </row>
    <row r="76" spans="1:17" x14ac:dyDescent="0.25">
      <c r="A76" s="59"/>
      <c r="B76" s="19"/>
      <c r="C76" s="64" t="str">
        <f>IF(B76="","",VLOOKUP(B76,Feuil1!$B$2:$C$103,2,0))</f>
        <v/>
      </c>
      <c r="D76" s="19"/>
      <c r="E76" s="20"/>
      <c r="F76" s="15">
        <f t="shared" si="7"/>
        <v>0</v>
      </c>
      <c r="G76" s="23">
        <v>0</v>
      </c>
      <c r="H76" s="24">
        <v>0</v>
      </c>
      <c r="I76" s="24">
        <v>0</v>
      </c>
      <c r="J76" s="24">
        <v>0</v>
      </c>
      <c r="K76" s="30">
        <f t="shared" si="6"/>
        <v>0</v>
      </c>
      <c r="L76" s="26">
        <v>0</v>
      </c>
      <c r="M76" s="26">
        <v>0</v>
      </c>
      <c r="N76" s="26">
        <v>0</v>
      </c>
      <c r="O76" s="26">
        <v>0</v>
      </c>
      <c r="P76" s="27">
        <f t="shared" si="8"/>
        <v>0</v>
      </c>
      <c r="Q76" s="19"/>
    </row>
    <row r="77" spans="1:17" x14ac:dyDescent="0.25">
      <c r="A77" s="59"/>
      <c r="B77" s="19"/>
      <c r="C77" s="64" t="str">
        <f>IF(B77="","",VLOOKUP(B77,Feuil1!$B$2:$C$103,2,0))</f>
        <v/>
      </c>
      <c r="D77" s="19"/>
      <c r="E77" s="20"/>
      <c r="F77" s="15">
        <f t="shared" si="7"/>
        <v>0</v>
      </c>
      <c r="G77" s="23">
        <v>0</v>
      </c>
      <c r="H77" s="24">
        <v>0</v>
      </c>
      <c r="I77" s="24">
        <v>0</v>
      </c>
      <c r="J77" s="24">
        <v>0</v>
      </c>
      <c r="K77" s="30">
        <f t="shared" si="6"/>
        <v>0</v>
      </c>
      <c r="L77" s="26">
        <v>0</v>
      </c>
      <c r="M77" s="26">
        <v>0</v>
      </c>
      <c r="N77" s="26">
        <v>0</v>
      </c>
      <c r="O77" s="26">
        <v>0</v>
      </c>
      <c r="P77" s="27">
        <f t="shared" si="8"/>
        <v>0</v>
      </c>
      <c r="Q77" s="19"/>
    </row>
    <row r="78" spans="1:17" x14ac:dyDescent="0.25">
      <c r="A78" s="59"/>
      <c r="B78" s="19"/>
      <c r="C78" s="64" t="str">
        <f>IF(B78="","",VLOOKUP(B78,Feuil1!$B$2:$C$103,2,0))</f>
        <v/>
      </c>
      <c r="D78" s="19"/>
      <c r="E78" s="20"/>
      <c r="F78" s="15">
        <f t="shared" si="7"/>
        <v>0</v>
      </c>
      <c r="G78" s="23">
        <v>0</v>
      </c>
      <c r="H78" s="24">
        <v>0</v>
      </c>
      <c r="I78" s="24">
        <v>0</v>
      </c>
      <c r="J78" s="24">
        <v>0</v>
      </c>
      <c r="K78" s="30">
        <f t="shared" si="6"/>
        <v>0</v>
      </c>
      <c r="L78" s="26">
        <v>0</v>
      </c>
      <c r="M78" s="26">
        <v>0</v>
      </c>
      <c r="N78" s="26">
        <v>0</v>
      </c>
      <c r="O78" s="26">
        <v>0</v>
      </c>
      <c r="P78" s="27">
        <f t="shared" si="8"/>
        <v>0</v>
      </c>
      <c r="Q78" s="19"/>
    </row>
    <row r="79" spans="1:17" x14ac:dyDescent="0.25">
      <c r="A79" s="59"/>
      <c r="B79" s="19"/>
      <c r="C79" s="64" t="str">
        <f>IF(B79="","",VLOOKUP(B79,Feuil1!$B$2:$C$103,2,0))</f>
        <v/>
      </c>
      <c r="D79" s="19"/>
      <c r="E79" s="20"/>
      <c r="F79" s="15">
        <f t="shared" si="7"/>
        <v>0</v>
      </c>
      <c r="G79" s="23">
        <v>0</v>
      </c>
      <c r="H79" s="24">
        <v>0</v>
      </c>
      <c r="I79" s="24">
        <v>0</v>
      </c>
      <c r="J79" s="24">
        <v>0</v>
      </c>
      <c r="K79" s="30">
        <f t="shared" si="6"/>
        <v>0</v>
      </c>
      <c r="L79" s="26">
        <v>0</v>
      </c>
      <c r="M79" s="26">
        <v>0</v>
      </c>
      <c r="N79" s="26">
        <v>0</v>
      </c>
      <c r="O79" s="26">
        <v>0</v>
      </c>
      <c r="P79" s="27">
        <f t="shared" si="8"/>
        <v>0</v>
      </c>
      <c r="Q79" s="19"/>
    </row>
    <row r="80" spans="1:17" x14ac:dyDescent="0.25">
      <c r="A80" s="59"/>
      <c r="B80" s="19"/>
      <c r="C80" s="64" t="str">
        <f>IF(B80="","",VLOOKUP(B80,Feuil1!$B$2:$C$103,2,0))</f>
        <v/>
      </c>
      <c r="D80" s="19"/>
      <c r="E80" s="20"/>
      <c r="F80" s="15">
        <f t="shared" si="7"/>
        <v>0</v>
      </c>
      <c r="G80" s="23">
        <v>0</v>
      </c>
      <c r="H80" s="24">
        <v>0</v>
      </c>
      <c r="I80" s="24">
        <v>0</v>
      </c>
      <c r="J80" s="24">
        <v>0</v>
      </c>
      <c r="K80" s="30">
        <f t="shared" si="6"/>
        <v>0</v>
      </c>
      <c r="L80" s="26">
        <v>0</v>
      </c>
      <c r="M80" s="26">
        <v>0</v>
      </c>
      <c r="N80" s="26">
        <v>0</v>
      </c>
      <c r="O80" s="26">
        <v>0</v>
      </c>
      <c r="P80" s="27">
        <f t="shared" si="8"/>
        <v>0</v>
      </c>
      <c r="Q80" s="19"/>
    </row>
    <row r="81" spans="1:17" x14ac:dyDescent="0.25">
      <c r="A81" s="59"/>
      <c r="B81" s="19"/>
      <c r="C81" s="64" t="str">
        <f>IF(B81="","",VLOOKUP(B81,Feuil1!$B$2:$C$103,2,0))</f>
        <v/>
      </c>
      <c r="D81" s="19"/>
      <c r="E81" s="20"/>
      <c r="F81" s="15">
        <f t="shared" si="7"/>
        <v>0</v>
      </c>
      <c r="G81" s="23">
        <v>0</v>
      </c>
      <c r="H81" s="24">
        <v>0</v>
      </c>
      <c r="I81" s="24">
        <v>0</v>
      </c>
      <c r="J81" s="24">
        <v>0</v>
      </c>
      <c r="K81" s="30">
        <f t="shared" si="6"/>
        <v>0</v>
      </c>
      <c r="L81" s="26">
        <v>0</v>
      </c>
      <c r="M81" s="26">
        <v>0</v>
      </c>
      <c r="N81" s="26">
        <v>0</v>
      </c>
      <c r="O81" s="26">
        <v>0</v>
      </c>
      <c r="P81" s="27">
        <f t="shared" si="8"/>
        <v>0</v>
      </c>
      <c r="Q81" s="19"/>
    </row>
    <row r="82" spans="1:17" x14ac:dyDescent="0.25">
      <c r="A82" s="59"/>
      <c r="B82" s="19"/>
      <c r="C82" s="64" t="str">
        <f>IF(B82="","",VLOOKUP(B82,Feuil1!$B$2:$C$103,2,0))</f>
        <v/>
      </c>
      <c r="D82" s="19"/>
      <c r="E82" s="20"/>
      <c r="F82" s="15">
        <f t="shared" si="7"/>
        <v>0</v>
      </c>
      <c r="G82" s="23">
        <v>0</v>
      </c>
      <c r="H82" s="24">
        <v>0</v>
      </c>
      <c r="I82" s="24">
        <v>0</v>
      </c>
      <c r="J82" s="24">
        <v>0</v>
      </c>
      <c r="K82" s="30">
        <f t="shared" si="6"/>
        <v>0</v>
      </c>
      <c r="L82" s="26">
        <v>0</v>
      </c>
      <c r="M82" s="26">
        <v>0</v>
      </c>
      <c r="N82" s="26">
        <v>0</v>
      </c>
      <c r="O82" s="26">
        <v>0</v>
      </c>
      <c r="P82" s="27">
        <f t="shared" si="8"/>
        <v>0</v>
      </c>
      <c r="Q82" s="19"/>
    </row>
    <row r="83" spans="1:17" x14ac:dyDescent="0.25">
      <c r="A83" s="59"/>
      <c r="B83" s="19"/>
      <c r="C83" s="64" t="str">
        <f>IF(B83="","",VLOOKUP(B83,Feuil1!$B$2:$C$103,2,0))</f>
        <v/>
      </c>
      <c r="D83" s="19"/>
      <c r="E83" s="20"/>
      <c r="F83" s="15">
        <f t="shared" si="7"/>
        <v>0</v>
      </c>
      <c r="G83" s="23">
        <v>0</v>
      </c>
      <c r="H83" s="24">
        <v>0</v>
      </c>
      <c r="I83" s="24">
        <v>0</v>
      </c>
      <c r="J83" s="24">
        <v>0</v>
      </c>
      <c r="K83" s="30">
        <f t="shared" si="6"/>
        <v>0</v>
      </c>
      <c r="L83" s="26">
        <v>0</v>
      </c>
      <c r="M83" s="26">
        <v>0</v>
      </c>
      <c r="N83" s="26">
        <v>0</v>
      </c>
      <c r="O83" s="26">
        <v>0</v>
      </c>
      <c r="P83" s="27">
        <f t="shared" si="8"/>
        <v>0</v>
      </c>
      <c r="Q83" s="19"/>
    </row>
    <row r="84" spans="1:17" x14ac:dyDescent="0.25">
      <c r="A84" s="59"/>
      <c r="B84" s="19"/>
      <c r="C84" s="64" t="str">
        <f>IF(B84="","",VLOOKUP(B84,Feuil1!$B$2:$C$103,2,0))</f>
        <v/>
      </c>
      <c r="D84" s="19"/>
      <c r="E84" s="20"/>
      <c r="F84" s="15">
        <f t="shared" si="7"/>
        <v>0</v>
      </c>
      <c r="G84" s="23">
        <v>0</v>
      </c>
      <c r="H84" s="24">
        <v>0</v>
      </c>
      <c r="I84" s="24">
        <v>0</v>
      </c>
      <c r="J84" s="24">
        <v>0</v>
      </c>
      <c r="K84" s="30">
        <f t="shared" si="6"/>
        <v>0</v>
      </c>
      <c r="L84" s="26">
        <v>0</v>
      </c>
      <c r="M84" s="26">
        <v>0</v>
      </c>
      <c r="N84" s="26">
        <v>0</v>
      </c>
      <c r="O84" s="26">
        <v>0</v>
      </c>
      <c r="P84" s="27">
        <f t="shared" si="8"/>
        <v>0</v>
      </c>
      <c r="Q84" s="19"/>
    </row>
    <row r="85" spans="1:17" x14ac:dyDescent="0.25">
      <c r="A85" s="59"/>
      <c r="B85" s="19"/>
      <c r="C85" s="64" t="str">
        <f>IF(B85="","",VLOOKUP(B85,Feuil1!$B$2:$C$103,2,0))</f>
        <v/>
      </c>
      <c r="D85" s="19"/>
      <c r="E85" s="20"/>
      <c r="F85" s="15">
        <f t="shared" si="7"/>
        <v>0</v>
      </c>
      <c r="G85" s="23">
        <v>0</v>
      </c>
      <c r="H85" s="24">
        <v>0</v>
      </c>
      <c r="I85" s="24">
        <v>0</v>
      </c>
      <c r="J85" s="24">
        <v>0</v>
      </c>
      <c r="K85" s="30">
        <f t="shared" si="6"/>
        <v>0</v>
      </c>
      <c r="L85" s="26">
        <v>0</v>
      </c>
      <c r="M85" s="26">
        <v>0</v>
      </c>
      <c r="N85" s="26">
        <v>0</v>
      </c>
      <c r="O85" s="26">
        <v>0</v>
      </c>
      <c r="P85" s="27">
        <f t="shared" si="8"/>
        <v>0</v>
      </c>
      <c r="Q85" s="19"/>
    </row>
    <row r="86" spans="1:17" x14ac:dyDescent="0.25">
      <c r="A86" s="59"/>
      <c r="B86" s="19"/>
      <c r="C86" s="64" t="str">
        <f>IF(B86="","",VLOOKUP(B86,Feuil1!$B$2:$C$103,2,0))</f>
        <v/>
      </c>
      <c r="D86" s="19"/>
      <c r="E86" s="20"/>
      <c r="F86" s="15">
        <f t="shared" si="7"/>
        <v>0</v>
      </c>
      <c r="G86" s="23">
        <v>0</v>
      </c>
      <c r="H86" s="24">
        <v>0</v>
      </c>
      <c r="I86" s="24">
        <v>0</v>
      </c>
      <c r="J86" s="24">
        <v>0</v>
      </c>
      <c r="K86" s="30">
        <f t="shared" si="6"/>
        <v>0</v>
      </c>
      <c r="L86" s="26">
        <v>0</v>
      </c>
      <c r="M86" s="26">
        <v>0</v>
      </c>
      <c r="N86" s="26">
        <v>0</v>
      </c>
      <c r="O86" s="26">
        <v>0</v>
      </c>
      <c r="P86" s="27">
        <f t="shared" si="8"/>
        <v>0</v>
      </c>
      <c r="Q86" s="19"/>
    </row>
    <row r="87" spans="1:17" x14ac:dyDescent="0.25">
      <c r="A87" s="59"/>
      <c r="B87" s="19"/>
      <c r="C87" s="64" t="str">
        <f>IF(B87="","",VLOOKUP(B87,Feuil1!$B$2:$C$103,2,0))</f>
        <v/>
      </c>
      <c r="D87" s="19"/>
      <c r="E87" s="20"/>
      <c r="F87" s="15">
        <f t="shared" si="7"/>
        <v>0</v>
      </c>
      <c r="G87" s="23">
        <v>0</v>
      </c>
      <c r="H87" s="24">
        <v>0</v>
      </c>
      <c r="I87" s="24">
        <v>0</v>
      </c>
      <c r="J87" s="24">
        <v>0</v>
      </c>
      <c r="K87" s="30">
        <f t="shared" si="6"/>
        <v>0</v>
      </c>
      <c r="L87" s="26">
        <v>0</v>
      </c>
      <c r="M87" s="26">
        <v>0</v>
      </c>
      <c r="N87" s="26">
        <v>0</v>
      </c>
      <c r="O87" s="26">
        <v>0</v>
      </c>
      <c r="P87" s="27">
        <f t="shared" si="8"/>
        <v>0</v>
      </c>
      <c r="Q87" s="19"/>
    </row>
    <row r="88" spans="1:17" x14ac:dyDescent="0.25">
      <c r="A88" s="59"/>
      <c r="B88" s="19"/>
      <c r="C88" s="64" t="str">
        <f>IF(B88="","",VLOOKUP(B88,Feuil1!$B$2:$C$103,2,0))</f>
        <v/>
      </c>
      <c r="D88" s="19"/>
      <c r="E88" s="20"/>
      <c r="F88" s="15">
        <f t="shared" si="7"/>
        <v>0</v>
      </c>
      <c r="G88" s="23">
        <v>0</v>
      </c>
      <c r="H88" s="24">
        <v>0</v>
      </c>
      <c r="I88" s="24">
        <v>0</v>
      </c>
      <c r="J88" s="24">
        <v>0</v>
      </c>
      <c r="K88" s="30">
        <f t="shared" si="6"/>
        <v>0</v>
      </c>
      <c r="L88" s="26">
        <v>0</v>
      </c>
      <c r="M88" s="26">
        <v>0</v>
      </c>
      <c r="N88" s="26">
        <v>0</v>
      </c>
      <c r="O88" s="26">
        <v>0</v>
      </c>
      <c r="P88" s="27">
        <f t="shared" si="8"/>
        <v>0</v>
      </c>
      <c r="Q88" s="19"/>
    </row>
    <row r="89" spans="1:17" x14ac:dyDescent="0.25">
      <c r="A89" s="59"/>
      <c r="B89" s="19"/>
      <c r="C89" s="64" t="str">
        <f>IF(B89="","",VLOOKUP(B89,Feuil1!$B$2:$C$103,2,0))</f>
        <v/>
      </c>
      <c r="D89" s="19"/>
      <c r="E89" s="20"/>
      <c r="F89" s="15">
        <f t="shared" si="7"/>
        <v>0</v>
      </c>
      <c r="G89" s="23">
        <v>0</v>
      </c>
      <c r="H89" s="24">
        <v>0</v>
      </c>
      <c r="I89" s="24">
        <v>0</v>
      </c>
      <c r="J89" s="24">
        <v>0</v>
      </c>
      <c r="K89" s="30">
        <f t="shared" si="6"/>
        <v>0</v>
      </c>
      <c r="L89" s="26">
        <v>0</v>
      </c>
      <c r="M89" s="26">
        <v>0</v>
      </c>
      <c r="N89" s="26">
        <v>0</v>
      </c>
      <c r="O89" s="26">
        <v>0</v>
      </c>
      <c r="P89" s="27">
        <f t="shared" si="8"/>
        <v>0</v>
      </c>
      <c r="Q89" s="19"/>
    </row>
    <row r="90" spans="1:17" x14ac:dyDescent="0.25">
      <c r="A90" s="59"/>
      <c r="B90" s="19"/>
      <c r="C90" s="64" t="str">
        <f>IF(B90="","",VLOOKUP(B90,Feuil1!$B$2:$C$103,2,0))</f>
        <v/>
      </c>
      <c r="D90" s="19"/>
      <c r="E90" s="20"/>
      <c r="F90" s="15">
        <f t="shared" si="7"/>
        <v>0</v>
      </c>
      <c r="G90" s="23">
        <v>0</v>
      </c>
      <c r="H90" s="24">
        <v>0</v>
      </c>
      <c r="I90" s="24">
        <v>0</v>
      </c>
      <c r="J90" s="24">
        <v>0</v>
      </c>
      <c r="K90" s="30">
        <f t="shared" si="6"/>
        <v>0</v>
      </c>
      <c r="L90" s="26">
        <v>0</v>
      </c>
      <c r="M90" s="26">
        <v>0</v>
      </c>
      <c r="N90" s="26">
        <v>0</v>
      </c>
      <c r="O90" s="26">
        <v>0</v>
      </c>
      <c r="P90" s="27">
        <f t="shared" si="8"/>
        <v>0</v>
      </c>
      <c r="Q90" s="19"/>
    </row>
    <row r="91" spans="1:17" x14ac:dyDescent="0.25">
      <c r="A91" s="59"/>
      <c r="B91" s="19"/>
      <c r="C91" s="64" t="str">
        <f>IF(B91="","",VLOOKUP(B91,Feuil1!$B$2:$C$103,2,0))</f>
        <v/>
      </c>
      <c r="D91" s="19"/>
      <c r="E91" s="20"/>
      <c r="F91" s="15">
        <f t="shared" si="7"/>
        <v>0</v>
      </c>
      <c r="G91" s="23">
        <v>0</v>
      </c>
      <c r="H91" s="24">
        <v>0</v>
      </c>
      <c r="I91" s="24">
        <v>0</v>
      </c>
      <c r="J91" s="24">
        <v>0</v>
      </c>
      <c r="K91" s="30">
        <f t="shared" si="6"/>
        <v>0</v>
      </c>
      <c r="L91" s="26">
        <v>0</v>
      </c>
      <c r="M91" s="26">
        <v>0</v>
      </c>
      <c r="N91" s="26">
        <v>0</v>
      </c>
      <c r="O91" s="26">
        <v>0</v>
      </c>
      <c r="P91" s="27">
        <f t="shared" si="8"/>
        <v>0</v>
      </c>
      <c r="Q91" s="19"/>
    </row>
    <row r="92" spans="1:17" x14ac:dyDescent="0.25">
      <c r="A92" s="59"/>
      <c r="B92" s="19"/>
      <c r="C92" s="64" t="str">
        <f>IF(B92="","",VLOOKUP(B92,Feuil1!$B$2:$C$103,2,0))</f>
        <v/>
      </c>
      <c r="D92" s="19"/>
      <c r="E92" s="20"/>
      <c r="F92" s="15">
        <f t="shared" si="7"/>
        <v>0</v>
      </c>
      <c r="G92" s="23">
        <v>0</v>
      </c>
      <c r="H92" s="24">
        <v>0</v>
      </c>
      <c r="I92" s="24">
        <v>0</v>
      </c>
      <c r="J92" s="24">
        <v>0</v>
      </c>
      <c r="K92" s="30">
        <f t="shared" si="6"/>
        <v>0</v>
      </c>
      <c r="L92" s="26">
        <v>0</v>
      </c>
      <c r="M92" s="26">
        <v>0</v>
      </c>
      <c r="N92" s="26">
        <v>0</v>
      </c>
      <c r="O92" s="26">
        <v>0</v>
      </c>
      <c r="P92" s="27">
        <f t="shared" si="8"/>
        <v>0</v>
      </c>
      <c r="Q92" s="19"/>
    </row>
    <row r="93" spans="1:17" x14ac:dyDescent="0.25">
      <c r="A93" s="59"/>
      <c r="B93" s="19"/>
      <c r="C93" s="64" t="str">
        <f>IF(B93="","",VLOOKUP(B93,Feuil1!$B$2:$C$103,2,0))</f>
        <v/>
      </c>
      <c r="D93" s="19"/>
      <c r="E93" s="20"/>
      <c r="F93" s="15">
        <f t="shared" si="7"/>
        <v>0</v>
      </c>
      <c r="G93" s="23">
        <v>0</v>
      </c>
      <c r="H93" s="24">
        <v>0</v>
      </c>
      <c r="I93" s="24">
        <v>0</v>
      </c>
      <c r="J93" s="24">
        <v>0</v>
      </c>
      <c r="K93" s="30">
        <f t="shared" si="6"/>
        <v>0</v>
      </c>
      <c r="L93" s="26">
        <v>0</v>
      </c>
      <c r="M93" s="26">
        <v>0</v>
      </c>
      <c r="N93" s="26">
        <v>0</v>
      </c>
      <c r="O93" s="26">
        <v>0</v>
      </c>
      <c r="P93" s="27">
        <f t="shared" si="8"/>
        <v>0</v>
      </c>
      <c r="Q93" s="19"/>
    </row>
    <row r="94" spans="1:17" x14ac:dyDescent="0.25">
      <c r="A94" s="59"/>
      <c r="B94" s="19"/>
      <c r="C94" s="64" t="str">
        <f>IF(B94="","",VLOOKUP(B94,Feuil1!$B$2:$C$103,2,0))</f>
        <v/>
      </c>
      <c r="D94" s="19"/>
      <c r="E94" s="20"/>
      <c r="F94" s="15">
        <f t="shared" si="7"/>
        <v>0</v>
      </c>
      <c r="G94" s="23">
        <v>0</v>
      </c>
      <c r="H94" s="24">
        <v>0</v>
      </c>
      <c r="I94" s="24">
        <v>0</v>
      </c>
      <c r="J94" s="24">
        <v>0</v>
      </c>
      <c r="K94" s="30">
        <f t="shared" si="6"/>
        <v>0</v>
      </c>
      <c r="L94" s="26">
        <v>0</v>
      </c>
      <c r="M94" s="26">
        <v>0</v>
      </c>
      <c r="N94" s="26">
        <v>0</v>
      </c>
      <c r="O94" s="26">
        <v>0</v>
      </c>
      <c r="P94" s="27">
        <f t="shared" si="8"/>
        <v>0</v>
      </c>
      <c r="Q94" s="19"/>
    </row>
    <row r="95" spans="1:17" x14ac:dyDescent="0.25">
      <c r="A95" s="59"/>
      <c r="B95" s="19"/>
      <c r="C95" s="64" t="str">
        <f>IF(B95="","",VLOOKUP(B95,Feuil1!$B$2:$C$103,2,0))</f>
        <v/>
      </c>
      <c r="D95" s="19"/>
      <c r="E95" s="20"/>
      <c r="F95" s="15">
        <f t="shared" si="7"/>
        <v>0</v>
      </c>
      <c r="G95" s="23">
        <v>0</v>
      </c>
      <c r="H95" s="24">
        <v>0</v>
      </c>
      <c r="I95" s="24">
        <v>0</v>
      </c>
      <c r="J95" s="24">
        <v>0</v>
      </c>
      <c r="K95" s="30">
        <f t="shared" si="6"/>
        <v>0</v>
      </c>
      <c r="L95" s="26">
        <v>0</v>
      </c>
      <c r="M95" s="26">
        <v>0</v>
      </c>
      <c r="N95" s="26">
        <v>0</v>
      </c>
      <c r="O95" s="26">
        <v>0</v>
      </c>
      <c r="P95" s="27">
        <f t="shared" si="8"/>
        <v>0</v>
      </c>
      <c r="Q95" s="19"/>
    </row>
    <row r="96" spans="1:17" x14ac:dyDescent="0.25">
      <c r="A96" s="59"/>
      <c r="B96" s="19"/>
      <c r="C96" s="64" t="str">
        <f>IF(B96="","",VLOOKUP(B96,Feuil1!$B$2:$C$103,2,0))</f>
        <v/>
      </c>
      <c r="D96" s="19"/>
      <c r="E96" s="20"/>
      <c r="F96" s="15">
        <f t="shared" si="7"/>
        <v>0</v>
      </c>
      <c r="G96" s="23">
        <v>0</v>
      </c>
      <c r="H96" s="24">
        <v>0</v>
      </c>
      <c r="I96" s="24">
        <v>0</v>
      </c>
      <c r="J96" s="24">
        <v>0</v>
      </c>
      <c r="K96" s="30">
        <f t="shared" ref="K96:K99" si="9">SUM(I96,J96)</f>
        <v>0</v>
      </c>
      <c r="L96" s="26">
        <v>0</v>
      </c>
      <c r="M96" s="26">
        <v>0</v>
      </c>
      <c r="N96" s="26">
        <v>0</v>
      </c>
      <c r="O96" s="26">
        <v>0</v>
      </c>
      <c r="P96" s="27">
        <f t="shared" si="8"/>
        <v>0</v>
      </c>
      <c r="Q96" s="19"/>
    </row>
    <row r="97" spans="1:17" x14ac:dyDescent="0.25">
      <c r="A97" s="59"/>
      <c r="B97" s="19"/>
      <c r="C97" s="64" t="str">
        <f>IF(B97="","",VLOOKUP(B97,Feuil1!$B$2:$C$103,2,0))</f>
        <v/>
      </c>
      <c r="D97" s="19"/>
      <c r="E97" s="20"/>
      <c r="F97" s="15">
        <f t="shared" si="7"/>
        <v>0</v>
      </c>
      <c r="G97" s="23">
        <v>0</v>
      </c>
      <c r="H97" s="24">
        <v>0</v>
      </c>
      <c r="I97" s="24">
        <v>0</v>
      </c>
      <c r="J97" s="24">
        <v>0</v>
      </c>
      <c r="K97" s="30">
        <f t="shared" si="9"/>
        <v>0</v>
      </c>
      <c r="L97" s="26">
        <v>0</v>
      </c>
      <c r="M97" s="26">
        <v>0</v>
      </c>
      <c r="N97" s="26">
        <v>0</v>
      </c>
      <c r="O97" s="26">
        <v>0</v>
      </c>
      <c r="P97" s="27">
        <f t="shared" si="8"/>
        <v>0</v>
      </c>
      <c r="Q97" s="19"/>
    </row>
    <row r="98" spans="1:17" x14ac:dyDescent="0.25">
      <c r="A98" s="59"/>
      <c r="B98" s="19"/>
      <c r="C98" s="64" t="str">
        <f>IF(B98="","",VLOOKUP(B98,Feuil1!$B$2:$C$103,2,0))</f>
        <v/>
      </c>
      <c r="D98" s="19"/>
      <c r="E98" s="20"/>
      <c r="F98" s="15">
        <f t="shared" si="7"/>
        <v>0</v>
      </c>
      <c r="G98" s="23">
        <v>0</v>
      </c>
      <c r="H98" s="24">
        <v>0</v>
      </c>
      <c r="I98" s="24">
        <v>0</v>
      </c>
      <c r="J98" s="24">
        <v>0</v>
      </c>
      <c r="K98" s="30">
        <f t="shared" si="9"/>
        <v>0</v>
      </c>
      <c r="L98" s="26">
        <v>0</v>
      </c>
      <c r="M98" s="26">
        <v>0</v>
      </c>
      <c r="N98" s="26">
        <v>0</v>
      </c>
      <c r="O98" s="26">
        <v>0</v>
      </c>
      <c r="P98" s="27">
        <f t="shared" si="8"/>
        <v>0</v>
      </c>
      <c r="Q98" s="19"/>
    </row>
    <row r="99" spans="1:17" x14ac:dyDescent="0.25">
      <c r="A99" s="59"/>
      <c r="B99" s="19"/>
      <c r="C99" s="64" t="str">
        <f>IF(B99="","",VLOOKUP(B99,Feuil1!$B$2:$C$103,2,0))</f>
        <v/>
      </c>
      <c r="D99" s="19"/>
      <c r="E99" s="20"/>
      <c r="F99" s="15">
        <f t="shared" si="7"/>
        <v>0</v>
      </c>
      <c r="G99" s="23">
        <v>0</v>
      </c>
      <c r="H99" s="24">
        <v>0</v>
      </c>
      <c r="I99" s="24">
        <v>0</v>
      </c>
      <c r="J99" s="24">
        <v>0</v>
      </c>
      <c r="K99" s="30">
        <f t="shared" si="9"/>
        <v>0</v>
      </c>
      <c r="L99" s="26">
        <v>0</v>
      </c>
      <c r="M99" s="26">
        <v>0</v>
      </c>
      <c r="N99" s="26">
        <v>0</v>
      </c>
      <c r="O99" s="26">
        <v>0</v>
      </c>
      <c r="P99" s="27">
        <f t="shared" si="8"/>
        <v>0</v>
      </c>
      <c r="Q99" s="19"/>
    </row>
  </sheetData>
  <sheetProtection algorithmName="SHA-512" hashValue="d3FnyvRaL7jT3U4mQRoxGKu7518t4yedO7lO6jXdL6/ilxTxn0sbTe/1o+hu3oSX5bFR8YSZaVu6GdjeW7a3qQ==" saltValue="irJ5EDyECW7OGmVOx15ytQ==" spinCount="100000" sheet="1" objects="1" scenarios="1"/>
  <conditionalFormatting sqref="P6:P99">
    <cfRule type="cellIs" dxfId="3" priority="1" operator="notEqual">
      <formula>K6</formula>
    </cfRule>
  </conditionalFormatting>
  <dataValidations count="4">
    <dataValidation type="whole" allowBlank="1" showInputMessage="1" showErrorMessage="1" sqref="I32:J99 H6:J31">
      <formula1>0</formula1>
      <formula2>250000</formula2>
    </dataValidation>
    <dataValidation type="whole" allowBlank="1" showInputMessage="1" showErrorMessage="1" sqref="M32:O99 L6:O31">
      <formula1>0</formula1>
      <formula2>500000</formula2>
    </dataValidation>
    <dataValidation type="whole" allowBlank="1" showInputMessage="1" showErrorMessage="1" sqref="G6:G99">
      <formula1>0</formula1>
      <formula2>1500</formula2>
    </dataValidation>
    <dataValidation type="list" allowBlank="1" showInputMessage="1" showErrorMessage="1" sqref="B7:B99">
      <formula1>EcolesWAPI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Feuil1!$B$2:$B$103</xm:f>
          </x14:formula1>
          <xm:sqref>B6</xm:sqref>
        </x14:dataValidation>
        <x14:dataValidation type="list" allowBlank="1" showInputMessage="1" showErrorMessage="1">
          <x14:formula1>
            <xm:f>Feuil1!$A$2:$A$3</xm:f>
          </x14:formula1>
          <xm:sqref>A5:A99</xm:sqref>
        </x14:dataValidation>
        <x14:dataValidation type="list" allowBlank="1" showInputMessage="1" showErrorMessage="1">
          <x14:formula1>
            <xm:f>Feuil1!$D$2:$D$6</xm:f>
          </x14:formula1>
          <xm:sqref>D5:D99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99"/>
  <sheetViews>
    <sheetView workbookViewId="0">
      <pane xSplit="2" ySplit="5" topLeftCell="C6" activePane="bottomRight" state="frozenSplit"/>
      <selection pane="topRight" activeCell="B1" sqref="B1"/>
      <selection pane="bottomLeft" activeCell="A10" sqref="A10"/>
      <selection pane="bottomRight" activeCell="A6" sqref="A6"/>
    </sheetView>
  </sheetViews>
  <sheetFormatPr baseColWidth="10" defaultColWidth="11.42578125" defaultRowHeight="15" x14ac:dyDescent="0.25"/>
  <cols>
    <col min="1" max="1" width="15.28515625" style="21" customWidth="1"/>
    <col min="2" max="2" width="64.28515625" style="21" bestFit="1" customWidth="1"/>
    <col min="3" max="3" width="23.140625" style="16" customWidth="1"/>
    <col min="4" max="4" width="31.28515625" style="21" bestFit="1" customWidth="1"/>
    <col min="5" max="5" width="11.42578125" style="21" customWidth="1"/>
    <col min="6" max="6" width="11.42578125" style="16"/>
    <col min="7" max="7" width="11" style="21" bestFit="1" customWidth="1"/>
    <col min="8" max="10" width="11.42578125" style="21" customWidth="1"/>
    <col min="11" max="11" width="11.42578125" style="16"/>
    <col min="12" max="15" width="11.42578125" style="21"/>
    <col min="16" max="16" width="11.42578125" style="16"/>
    <col min="17" max="17" width="44.28515625" style="21" customWidth="1"/>
  </cols>
  <sheetData>
    <row r="2" spans="1:17" s="62" customFormat="1" x14ac:dyDescent="0.25">
      <c r="A2" s="14" t="s">
        <v>0</v>
      </c>
      <c r="B2" s="14"/>
      <c r="C2" s="14"/>
      <c r="D2" s="14"/>
      <c r="E2" s="14"/>
      <c r="F2" s="14"/>
      <c r="G2" s="17">
        <f t="shared" ref="G2:P2" si="0">SUBTOTAL(9,G6:G99)</f>
        <v>0</v>
      </c>
      <c r="H2" s="17">
        <f t="shared" si="0"/>
        <v>0</v>
      </c>
      <c r="I2" s="17">
        <f t="shared" si="0"/>
        <v>0</v>
      </c>
      <c r="J2" s="17">
        <f t="shared" si="0"/>
        <v>0</v>
      </c>
      <c r="K2" s="17">
        <f t="shared" si="0"/>
        <v>0</v>
      </c>
      <c r="L2" s="17">
        <f t="shared" si="0"/>
        <v>0</v>
      </c>
      <c r="M2" s="17">
        <f t="shared" si="0"/>
        <v>0</v>
      </c>
      <c r="N2" s="17">
        <f t="shared" si="0"/>
        <v>0</v>
      </c>
      <c r="O2" s="17">
        <f t="shared" si="0"/>
        <v>0</v>
      </c>
      <c r="P2" s="17">
        <f t="shared" si="0"/>
        <v>0</v>
      </c>
      <c r="Q2" s="61"/>
    </row>
    <row r="3" spans="1:17" s="62" customFormat="1" x14ac:dyDescent="0.25">
      <c r="A3" s="14" t="s">
        <v>54</v>
      </c>
      <c r="B3" s="14"/>
      <c r="C3" s="14"/>
      <c r="D3" s="14"/>
      <c r="E3" s="14"/>
      <c r="F3" s="14"/>
      <c r="G3" s="17">
        <f t="shared" ref="G3:P3" si="1">SUMIF($A$6:$A$99,"Brabant wallon",G6:G99)</f>
        <v>0</v>
      </c>
      <c r="H3" s="17">
        <f t="shared" si="1"/>
        <v>0</v>
      </c>
      <c r="I3" s="17">
        <f t="shared" si="1"/>
        <v>0</v>
      </c>
      <c r="J3" s="17">
        <f t="shared" si="1"/>
        <v>0</v>
      </c>
      <c r="K3" s="17">
        <f t="shared" si="1"/>
        <v>0</v>
      </c>
      <c r="L3" s="17">
        <f t="shared" si="1"/>
        <v>0</v>
      </c>
      <c r="M3" s="17">
        <f t="shared" si="1"/>
        <v>0</v>
      </c>
      <c r="N3" s="17">
        <f t="shared" si="1"/>
        <v>0</v>
      </c>
      <c r="O3" s="17">
        <f t="shared" si="1"/>
        <v>0</v>
      </c>
      <c r="P3" s="17">
        <f t="shared" si="1"/>
        <v>0</v>
      </c>
      <c r="Q3" s="61"/>
    </row>
    <row r="4" spans="1:17" s="62" customFormat="1" x14ac:dyDescent="0.25">
      <c r="A4" s="14" t="s">
        <v>55</v>
      </c>
      <c r="B4" s="14"/>
      <c r="C4" s="14"/>
      <c r="D4" s="14"/>
      <c r="E4" s="14"/>
      <c r="F4" s="14"/>
      <c r="G4" s="17">
        <f t="shared" ref="G4:P4" si="2">SUMIF($A$6:$A$99,"Namur",G6:G99)</f>
        <v>0</v>
      </c>
      <c r="H4" s="17">
        <f t="shared" si="2"/>
        <v>0</v>
      </c>
      <c r="I4" s="17">
        <f t="shared" si="2"/>
        <v>0</v>
      </c>
      <c r="J4" s="17">
        <f t="shared" si="2"/>
        <v>0</v>
      </c>
      <c r="K4" s="17">
        <f t="shared" si="2"/>
        <v>0</v>
      </c>
      <c r="L4" s="17">
        <f t="shared" si="2"/>
        <v>0</v>
      </c>
      <c r="M4" s="17">
        <f t="shared" si="2"/>
        <v>0</v>
      </c>
      <c r="N4" s="17">
        <f t="shared" si="2"/>
        <v>0</v>
      </c>
      <c r="O4" s="17">
        <f t="shared" si="2"/>
        <v>0</v>
      </c>
      <c r="P4" s="17">
        <f t="shared" si="2"/>
        <v>0</v>
      </c>
      <c r="Q4" s="61"/>
    </row>
    <row r="5" spans="1:17" s="29" customFormat="1" ht="45" x14ac:dyDescent="0.25">
      <c r="A5" s="18" t="s">
        <v>1</v>
      </c>
      <c r="B5" s="18" t="s">
        <v>2</v>
      </c>
      <c r="C5" s="63" t="s">
        <v>3</v>
      </c>
      <c r="D5" s="18" t="s">
        <v>4</v>
      </c>
      <c r="E5" s="18" t="s">
        <v>5</v>
      </c>
      <c r="F5" s="63" t="s">
        <v>6</v>
      </c>
      <c r="G5" s="18" t="s">
        <v>7</v>
      </c>
      <c r="H5" s="22" t="s">
        <v>8</v>
      </c>
      <c r="I5" s="22" t="s">
        <v>9</v>
      </c>
      <c r="J5" s="22" t="s">
        <v>10</v>
      </c>
      <c r="K5" s="6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66" t="s">
        <v>16</v>
      </c>
      <c r="Q5" s="28" t="s">
        <v>17</v>
      </c>
    </row>
    <row r="6" spans="1:17" x14ac:dyDescent="0.25">
      <c r="A6" s="59"/>
      <c r="B6" s="19"/>
      <c r="C6" s="64" t="str">
        <f>IF(B6="","",VLOOKUP(B6,Feuil1!$B$2:$C$103,2,0))</f>
        <v/>
      </c>
      <c r="D6" s="19"/>
      <c r="E6" s="20"/>
      <c r="F6" s="15">
        <f>E6</f>
        <v>0</v>
      </c>
      <c r="G6" s="23">
        <v>0</v>
      </c>
      <c r="H6" s="24">
        <v>0</v>
      </c>
      <c r="I6" s="24">
        <v>0</v>
      </c>
      <c r="J6" s="24">
        <v>0</v>
      </c>
      <c r="K6" s="30">
        <f>SUM(I6,J6)</f>
        <v>0</v>
      </c>
      <c r="L6" s="26">
        <v>0</v>
      </c>
      <c r="M6" s="26">
        <v>0</v>
      </c>
      <c r="N6" s="26">
        <v>0</v>
      </c>
      <c r="O6" s="26">
        <v>0</v>
      </c>
      <c r="P6" s="27">
        <f>SUM(L6:O6)</f>
        <v>0</v>
      </c>
      <c r="Q6" s="60"/>
    </row>
    <row r="7" spans="1:17" x14ac:dyDescent="0.25">
      <c r="A7" s="59"/>
      <c r="B7" s="19"/>
      <c r="C7" s="64" t="str">
        <f>IF(B7="","",VLOOKUP(B7,Feuil1!$B$2:$C$103,2,0))</f>
        <v/>
      </c>
      <c r="D7" s="19"/>
      <c r="E7" s="20"/>
      <c r="F7" s="15">
        <f t="shared" ref="F7:F69" si="3">E7</f>
        <v>0</v>
      </c>
      <c r="G7" s="23">
        <v>0</v>
      </c>
      <c r="H7" s="24">
        <v>0</v>
      </c>
      <c r="I7" s="24">
        <v>0</v>
      </c>
      <c r="J7" s="24">
        <v>0</v>
      </c>
      <c r="K7" s="30">
        <f t="shared" ref="K7:K30" si="4">SUM(I7,J7)</f>
        <v>0</v>
      </c>
      <c r="L7" s="26">
        <v>0</v>
      </c>
      <c r="M7" s="26">
        <v>0</v>
      </c>
      <c r="N7" s="26">
        <v>0</v>
      </c>
      <c r="O7" s="26">
        <v>0</v>
      </c>
      <c r="P7" s="27">
        <f t="shared" ref="P7:P69" si="5">SUM(L7:O7)</f>
        <v>0</v>
      </c>
      <c r="Q7" s="60"/>
    </row>
    <row r="8" spans="1:17" x14ac:dyDescent="0.25">
      <c r="A8" s="59"/>
      <c r="B8" s="19"/>
      <c r="C8" s="64" t="str">
        <f>IF(B8="","",VLOOKUP(B8,Feuil1!$B$2:$C$103,2,0))</f>
        <v/>
      </c>
      <c r="D8" s="19"/>
      <c r="E8" s="20"/>
      <c r="F8" s="15">
        <f t="shared" si="3"/>
        <v>0</v>
      </c>
      <c r="G8" s="23">
        <v>0</v>
      </c>
      <c r="H8" s="24">
        <v>0</v>
      </c>
      <c r="I8" s="24">
        <v>0</v>
      </c>
      <c r="J8" s="24">
        <v>0</v>
      </c>
      <c r="K8" s="30">
        <f t="shared" si="4"/>
        <v>0</v>
      </c>
      <c r="L8" s="26">
        <v>0</v>
      </c>
      <c r="M8" s="26">
        <v>0</v>
      </c>
      <c r="N8" s="26">
        <v>0</v>
      </c>
      <c r="O8" s="26">
        <v>0</v>
      </c>
      <c r="P8" s="27">
        <f t="shared" si="5"/>
        <v>0</v>
      </c>
      <c r="Q8" s="60"/>
    </row>
    <row r="9" spans="1:17" x14ac:dyDescent="0.25">
      <c r="A9" s="59"/>
      <c r="B9" s="19"/>
      <c r="C9" s="64" t="str">
        <f>IF(B9="","",VLOOKUP(B9,Feuil1!$B$2:$C$103,2,0))</f>
        <v/>
      </c>
      <c r="D9" s="19"/>
      <c r="E9" s="20"/>
      <c r="F9" s="15">
        <f t="shared" si="3"/>
        <v>0</v>
      </c>
      <c r="G9" s="23">
        <v>0</v>
      </c>
      <c r="H9" s="24">
        <v>0</v>
      </c>
      <c r="I9" s="24">
        <v>0</v>
      </c>
      <c r="J9" s="24">
        <v>0</v>
      </c>
      <c r="K9" s="30">
        <f t="shared" si="4"/>
        <v>0</v>
      </c>
      <c r="L9" s="26">
        <v>0</v>
      </c>
      <c r="M9" s="26">
        <v>0</v>
      </c>
      <c r="N9" s="26">
        <v>0</v>
      </c>
      <c r="O9" s="26">
        <v>0</v>
      </c>
      <c r="P9" s="27">
        <f t="shared" si="5"/>
        <v>0</v>
      </c>
      <c r="Q9" s="60"/>
    </row>
    <row r="10" spans="1:17" x14ac:dyDescent="0.25">
      <c r="A10" s="59"/>
      <c r="B10" s="19"/>
      <c r="C10" s="64" t="str">
        <f>IF(B10="","",VLOOKUP(B10,Feuil1!$B$2:$C$103,2,0))</f>
        <v/>
      </c>
      <c r="D10" s="19"/>
      <c r="E10" s="20"/>
      <c r="F10" s="15">
        <f t="shared" si="3"/>
        <v>0</v>
      </c>
      <c r="G10" s="23">
        <v>0</v>
      </c>
      <c r="H10" s="24">
        <v>0</v>
      </c>
      <c r="I10" s="24">
        <v>0</v>
      </c>
      <c r="J10" s="24">
        <v>0</v>
      </c>
      <c r="K10" s="30">
        <f t="shared" si="4"/>
        <v>0</v>
      </c>
      <c r="L10" s="26">
        <v>0</v>
      </c>
      <c r="M10" s="26">
        <v>0</v>
      </c>
      <c r="N10" s="26">
        <v>0</v>
      </c>
      <c r="O10" s="26">
        <v>0</v>
      </c>
      <c r="P10" s="27">
        <f t="shared" si="5"/>
        <v>0</v>
      </c>
      <c r="Q10" s="60"/>
    </row>
    <row r="11" spans="1:17" x14ac:dyDescent="0.25">
      <c r="A11" s="59"/>
      <c r="B11" s="19"/>
      <c r="C11" s="64" t="str">
        <f>IF(B11="","",VLOOKUP(B11,Feuil1!$B$2:$C$103,2,0))</f>
        <v/>
      </c>
      <c r="D11" s="19"/>
      <c r="E11" s="20"/>
      <c r="F11" s="15">
        <f t="shared" si="3"/>
        <v>0</v>
      </c>
      <c r="G11" s="23">
        <v>0</v>
      </c>
      <c r="H11" s="24">
        <v>0</v>
      </c>
      <c r="I11" s="24">
        <v>0</v>
      </c>
      <c r="J11" s="24">
        <v>0</v>
      </c>
      <c r="K11" s="30">
        <f t="shared" si="4"/>
        <v>0</v>
      </c>
      <c r="L11" s="26">
        <v>0</v>
      </c>
      <c r="M11" s="26">
        <v>0</v>
      </c>
      <c r="N11" s="26">
        <v>0</v>
      </c>
      <c r="O11" s="26">
        <v>0</v>
      </c>
      <c r="P11" s="27">
        <f t="shared" si="5"/>
        <v>0</v>
      </c>
      <c r="Q11" s="60"/>
    </row>
    <row r="12" spans="1:17" x14ac:dyDescent="0.25">
      <c r="A12" s="59"/>
      <c r="B12" s="19"/>
      <c r="C12" s="64" t="str">
        <f>IF(B12="","",VLOOKUP(B12,Feuil1!$B$2:$C$103,2,0))</f>
        <v/>
      </c>
      <c r="D12" s="19"/>
      <c r="E12" s="20"/>
      <c r="F12" s="15">
        <f t="shared" si="3"/>
        <v>0</v>
      </c>
      <c r="G12" s="23">
        <v>0</v>
      </c>
      <c r="H12" s="24">
        <v>0</v>
      </c>
      <c r="I12" s="24">
        <v>0</v>
      </c>
      <c r="J12" s="24">
        <v>0</v>
      </c>
      <c r="K12" s="30">
        <f t="shared" si="4"/>
        <v>0</v>
      </c>
      <c r="L12" s="26">
        <v>0</v>
      </c>
      <c r="M12" s="26">
        <v>0</v>
      </c>
      <c r="N12" s="26">
        <v>0</v>
      </c>
      <c r="O12" s="26">
        <v>0</v>
      </c>
      <c r="P12" s="27">
        <f t="shared" si="5"/>
        <v>0</v>
      </c>
      <c r="Q12" s="60"/>
    </row>
    <row r="13" spans="1:17" x14ac:dyDescent="0.25">
      <c r="A13" s="59"/>
      <c r="B13" s="19"/>
      <c r="C13" s="64" t="str">
        <f>IF(B13="","",VLOOKUP(B13,Feuil1!$B$2:$C$103,2,0))</f>
        <v/>
      </c>
      <c r="D13" s="19"/>
      <c r="E13" s="20"/>
      <c r="F13" s="15">
        <f t="shared" si="3"/>
        <v>0</v>
      </c>
      <c r="G13" s="23">
        <v>0</v>
      </c>
      <c r="H13" s="24">
        <v>0</v>
      </c>
      <c r="I13" s="24">
        <v>0</v>
      </c>
      <c r="J13" s="24">
        <v>0</v>
      </c>
      <c r="K13" s="30">
        <f t="shared" si="4"/>
        <v>0</v>
      </c>
      <c r="L13" s="26">
        <v>0</v>
      </c>
      <c r="M13" s="26">
        <v>0</v>
      </c>
      <c r="N13" s="26">
        <v>0</v>
      </c>
      <c r="O13" s="26">
        <v>0</v>
      </c>
      <c r="P13" s="27">
        <f t="shared" si="5"/>
        <v>0</v>
      </c>
      <c r="Q13" s="60"/>
    </row>
    <row r="14" spans="1:17" x14ac:dyDescent="0.25">
      <c r="A14" s="59"/>
      <c r="B14" s="19"/>
      <c r="C14" s="64" t="str">
        <f>IF(B14="","",VLOOKUP(B14,Feuil1!$B$2:$C$103,2,0))</f>
        <v/>
      </c>
      <c r="D14" s="19"/>
      <c r="E14" s="20"/>
      <c r="F14" s="15">
        <f t="shared" si="3"/>
        <v>0</v>
      </c>
      <c r="G14" s="23">
        <v>0</v>
      </c>
      <c r="H14" s="24">
        <v>0</v>
      </c>
      <c r="I14" s="24">
        <v>0</v>
      </c>
      <c r="J14" s="24">
        <v>0</v>
      </c>
      <c r="K14" s="30">
        <f t="shared" si="4"/>
        <v>0</v>
      </c>
      <c r="L14" s="26">
        <v>0</v>
      </c>
      <c r="M14" s="26">
        <v>0</v>
      </c>
      <c r="N14" s="26">
        <v>0</v>
      </c>
      <c r="O14" s="26">
        <v>0</v>
      </c>
      <c r="P14" s="27">
        <f t="shared" si="5"/>
        <v>0</v>
      </c>
      <c r="Q14" s="60"/>
    </row>
    <row r="15" spans="1:17" x14ac:dyDescent="0.25">
      <c r="A15" s="59"/>
      <c r="B15" s="19"/>
      <c r="C15" s="64" t="str">
        <f>IF(B15="","",VLOOKUP(B15,Feuil1!$B$2:$C$103,2,0))</f>
        <v/>
      </c>
      <c r="D15" s="19"/>
      <c r="E15" s="20"/>
      <c r="F15" s="15">
        <f t="shared" si="3"/>
        <v>0</v>
      </c>
      <c r="G15" s="23">
        <v>0</v>
      </c>
      <c r="H15" s="24">
        <v>0</v>
      </c>
      <c r="I15" s="24">
        <v>0</v>
      </c>
      <c r="J15" s="24">
        <v>0</v>
      </c>
      <c r="K15" s="30">
        <f t="shared" si="4"/>
        <v>0</v>
      </c>
      <c r="L15" s="26">
        <v>0</v>
      </c>
      <c r="M15" s="26">
        <v>0</v>
      </c>
      <c r="N15" s="26">
        <v>0</v>
      </c>
      <c r="O15" s="26">
        <v>0</v>
      </c>
      <c r="P15" s="27">
        <f t="shared" si="5"/>
        <v>0</v>
      </c>
      <c r="Q15" s="60"/>
    </row>
    <row r="16" spans="1:17" x14ac:dyDescent="0.25">
      <c r="A16" s="59"/>
      <c r="B16" s="19"/>
      <c r="C16" s="64" t="str">
        <f>IF(B16="","",VLOOKUP(B16,Feuil1!$B$2:$C$103,2,0))</f>
        <v/>
      </c>
      <c r="D16" s="19"/>
      <c r="E16" s="20"/>
      <c r="F16" s="15">
        <f t="shared" si="3"/>
        <v>0</v>
      </c>
      <c r="G16" s="23">
        <v>0</v>
      </c>
      <c r="H16" s="24">
        <v>0</v>
      </c>
      <c r="I16" s="24">
        <v>0</v>
      </c>
      <c r="J16" s="24">
        <v>0</v>
      </c>
      <c r="K16" s="30">
        <f t="shared" si="4"/>
        <v>0</v>
      </c>
      <c r="L16" s="26">
        <v>0</v>
      </c>
      <c r="M16" s="26">
        <v>0</v>
      </c>
      <c r="N16" s="26">
        <v>0</v>
      </c>
      <c r="O16" s="26">
        <v>0</v>
      </c>
      <c r="P16" s="27">
        <f t="shared" si="5"/>
        <v>0</v>
      </c>
      <c r="Q16" s="60"/>
    </row>
    <row r="17" spans="1:17" x14ac:dyDescent="0.25">
      <c r="A17" s="59"/>
      <c r="B17" s="19"/>
      <c r="C17" s="64" t="str">
        <f>IF(B17="","",VLOOKUP(B17,Feuil1!$B$2:$C$103,2,0))</f>
        <v/>
      </c>
      <c r="D17" s="19"/>
      <c r="E17" s="20"/>
      <c r="F17" s="15">
        <f t="shared" si="3"/>
        <v>0</v>
      </c>
      <c r="G17" s="23">
        <v>0</v>
      </c>
      <c r="H17" s="24">
        <v>0</v>
      </c>
      <c r="I17" s="24">
        <v>0</v>
      </c>
      <c r="J17" s="24">
        <v>0</v>
      </c>
      <c r="K17" s="30">
        <f t="shared" si="4"/>
        <v>0</v>
      </c>
      <c r="L17" s="26">
        <v>0</v>
      </c>
      <c r="M17" s="26">
        <v>0</v>
      </c>
      <c r="N17" s="26">
        <v>0</v>
      </c>
      <c r="O17" s="26">
        <v>0</v>
      </c>
      <c r="P17" s="27">
        <f t="shared" si="5"/>
        <v>0</v>
      </c>
      <c r="Q17" s="60"/>
    </row>
    <row r="18" spans="1:17" x14ac:dyDescent="0.25">
      <c r="A18" s="59"/>
      <c r="B18" s="19"/>
      <c r="C18" s="64" t="str">
        <f>IF(B18="","",VLOOKUP(B18,Feuil1!$B$2:$C$103,2,0))</f>
        <v/>
      </c>
      <c r="D18" s="19"/>
      <c r="E18" s="20"/>
      <c r="F18" s="15">
        <f t="shared" si="3"/>
        <v>0</v>
      </c>
      <c r="G18" s="23">
        <v>0</v>
      </c>
      <c r="H18" s="24">
        <v>0</v>
      </c>
      <c r="I18" s="24">
        <v>0</v>
      </c>
      <c r="J18" s="24">
        <v>0</v>
      </c>
      <c r="K18" s="30">
        <f t="shared" si="4"/>
        <v>0</v>
      </c>
      <c r="L18" s="26">
        <v>0</v>
      </c>
      <c r="M18" s="26">
        <v>0</v>
      </c>
      <c r="N18" s="26">
        <v>0</v>
      </c>
      <c r="O18" s="26">
        <v>0</v>
      </c>
      <c r="P18" s="27">
        <f t="shared" si="5"/>
        <v>0</v>
      </c>
      <c r="Q18" s="60"/>
    </row>
    <row r="19" spans="1:17" x14ac:dyDescent="0.25">
      <c r="A19" s="59"/>
      <c r="B19" s="19"/>
      <c r="C19" s="64" t="str">
        <f>IF(B19="","",VLOOKUP(B19,Feuil1!$B$2:$C$103,2,0))</f>
        <v/>
      </c>
      <c r="D19" s="19"/>
      <c r="E19" s="20"/>
      <c r="F19" s="15">
        <f t="shared" si="3"/>
        <v>0</v>
      </c>
      <c r="G19" s="23">
        <v>0</v>
      </c>
      <c r="H19" s="24">
        <v>0</v>
      </c>
      <c r="I19" s="24">
        <v>0</v>
      </c>
      <c r="J19" s="24">
        <v>0</v>
      </c>
      <c r="K19" s="30">
        <f t="shared" si="4"/>
        <v>0</v>
      </c>
      <c r="L19" s="26">
        <v>0</v>
      </c>
      <c r="M19" s="26">
        <v>0</v>
      </c>
      <c r="N19" s="26">
        <v>0</v>
      </c>
      <c r="O19" s="26">
        <v>0</v>
      </c>
      <c r="P19" s="27">
        <f t="shared" si="5"/>
        <v>0</v>
      </c>
      <c r="Q19" s="60"/>
    </row>
    <row r="20" spans="1:17" x14ac:dyDescent="0.25">
      <c r="A20" s="59"/>
      <c r="B20" s="19"/>
      <c r="C20" s="64" t="str">
        <f>IF(B20="","",VLOOKUP(B20,Feuil1!$B$2:$C$103,2,0))</f>
        <v/>
      </c>
      <c r="D20" s="19"/>
      <c r="E20" s="20"/>
      <c r="F20" s="15">
        <f t="shared" si="3"/>
        <v>0</v>
      </c>
      <c r="G20" s="23">
        <v>0</v>
      </c>
      <c r="H20" s="24">
        <v>0</v>
      </c>
      <c r="I20" s="24">
        <v>0</v>
      </c>
      <c r="J20" s="24">
        <v>0</v>
      </c>
      <c r="K20" s="30">
        <f t="shared" si="4"/>
        <v>0</v>
      </c>
      <c r="L20" s="26">
        <v>0</v>
      </c>
      <c r="M20" s="26">
        <v>0</v>
      </c>
      <c r="N20" s="26">
        <v>0</v>
      </c>
      <c r="O20" s="26">
        <v>0</v>
      </c>
      <c r="P20" s="27">
        <f t="shared" si="5"/>
        <v>0</v>
      </c>
      <c r="Q20" s="60"/>
    </row>
    <row r="21" spans="1:17" x14ac:dyDescent="0.25">
      <c r="A21" s="59"/>
      <c r="B21" s="19"/>
      <c r="C21" s="64" t="str">
        <f>IF(B21="","",VLOOKUP(B21,Feuil1!$B$2:$C$103,2,0))</f>
        <v/>
      </c>
      <c r="D21" s="19"/>
      <c r="E21" s="20"/>
      <c r="F21" s="15">
        <f t="shared" si="3"/>
        <v>0</v>
      </c>
      <c r="G21" s="23">
        <v>0</v>
      </c>
      <c r="H21" s="24">
        <v>0</v>
      </c>
      <c r="I21" s="24">
        <v>0</v>
      </c>
      <c r="J21" s="24">
        <v>0</v>
      </c>
      <c r="K21" s="30">
        <f t="shared" si="4"/>
        <v>0</v>
      </c>
      <c r="L21" s="26">
        <v>0</v>
      </c>
      <c r="M21" s="26">
        <v>0</v>
      </c>
      <c r="N21" s="26">
        <v>0</v>
      </c>
      <c r="O21" s="26">
        <v>0</v>
      </c>
      <c r="P21" s="27">
        <f t="shared" si="5"/>
        <v>0</v>
      </c>
      <c r="Q21" s="60"/>
    </row>
    <row r="22" spans="1:17" x14ac:dyDescent="0.25">
      <c r="A22" s="59"/>
      <c r="B22" s="19"/>
      <c r="C22" s="64" t="str">
        <f>IF(B22="","",VLOOKUP(B22,Feuil1!$B$2:$C$103,2,0))</f>
        <v/>
      </c>
      <c r="D22" s="19"/>
      <c r="E22" s="20"/>
      <c r="F22" s="15">
        <f t="shared" si="3"/>
        <v>0</v>
      </c>
      <c r="G22" s="23">
        <v>0</v>
      </c>
      <c r="H22" s="24">
        <v>0</v>
      </c>
      <c r="I22" s="24">
        <v>0</v>
      </c>
      <c r="J22" s="24">
        <v>0</v>
      </c>
      <c r="K22" s="30">
        <f t="shared" si="4"/>
        <v>0</v>
      </c>
      <c r="L22" s="26">
        <v>0</v>
      </c>
      <c r="M22" s="26">
        <v>0</v>
      </c>
      <c r="N22" s="26">
        <v>0</v>
      </c>
      <c r="O22" s="26">
        <v>0</v>
      </c>
      <c r="P22" s="27">
        <f t="shared" si="5"/>
        <v>0</v>
      </c>
      <c r="Q22" s="60"/>
    </row>
    <row r="23" spans="1:17" x14ac:dyDescent="0.25">
      <c r="A23" s="59"/>
      <c r="B23" s="19"/>
      <c r="C23" s="64" t="str">
        <f>IF(B23="","",VLOOKUP(B23,Feuil1!$B$2:$C$103,2,0))</f>
        <v/>
      </c>
      <c r="D23" s="19"/>
      <c r="E23" s="20"/>
      <c r="F23" s="15">
        <f t="shared" si="3"/>
        <v>0</v>
      </c>
      <c r="G23" s="23">
        <v>0</v>
      </c>
      <c r="H23" s="24">
        <v>0</v>
      </c>
      <c r="I23" s="24">
        <v>0</v>
      </c>
      <c r="J23" s="24">
        <v>0</v>
      </c>
      <c r="K23" s="30">
        <f t="shared" si="4"/>
        <v>0</v>
      </c>
      <c r="L23" s="26">
        <v>0</v>
      </c>
      <c r="M23" s="26">
        <v>0</v>
      </c>
      <c r="N23" s="26">
        <v>0</v>
      </c>
      <c r="O23" s="26">
        <v>0</v>
      </c>
      <c r="P23" s="27">
        <f t="shared" si="5"/>
        <v>0</v>
      </c>
      <c r="Q23" s="60"/>
    </row>
    <row r="24" spans="1:17" x14ac:dyDescent="0.25">
      <c r="A24" s="59"/>
      <c r="B24" s="19"/>
      <c r="C24" s="64" t="str">
        <f>IF(B24="","",VLOOKUP(B24,Feuil1!$B$2:$C$103,2,0))</f>
        <v/>
      </c>
      <c r="D24" s="19"/>
      <c r="E24" s="20"/>
      <c r="F24" s="15">
        <f t="shared" si="3"/>
        <v>0</v>
      </c>
      <c r="G24" s="23">
        <v>0</v>
      </c>
      <c r="H24" s="24">
        <v>0</v>
      </c>
      <c r="I24" s="24">
        <v>0</v>
      </c>
      <c r="J24" s="24">
        <v>0</v>
      </c>
      <c r="K24" s="30">
        <f t="shared" si="4"/>
        <v>0</v>
      </c>
      <c r="L24" s="26">
        <v>0</v>
      </c>
      <c r="M24" s="26">
        <v>0</v>
      </c>
      <c r="N24" s="26">
        <v>0</v>
      </c>
      <c r="O24" s="26">
        <v>0</v>
      </c>
      <c r="P24" s="27">
        <f t="shared" si="5"/>
        <v>0</v>
      </c>
      <c r="Q24" s="60"/>
    </row>
    <row r="25" spans="1:17" x14ac:dyDescent="0.25">
      <c r="A25" s="59"/>
      <c r="B25" s="19"/>
      <c r="C25" s="64" t="str">
        <f>IF(B25="","",VLOOKUP(B25,Feuil1!$B$2:$C$103,2,0))</f>
        <v/>
      </c>
      <c r="D25" s="19"/>
      <c r="E25" s="20"/>
      <c r="F25" s="15">
        <f t="shared" si="3"/>
        <v>0</v>
      </c>
      <c r="G25" s="23">
        <v>0</v>
      </c>
      <c r="H25" s="24">
        <v>0</v>
      </c>
      <c r="I25" s="24">
        <v>0</v>
      </c>
      <c r="J25" s="24">
        <v>0</v>
      </c>
      <c r="K25" s="30">
        <f t="shared" si="4"/>
        <v>0</v>
      </c>
      <c r="L25" s="26">
        <v>0</v>
      </c>
      <c r="M25" s="26">
        <v>0</v>
      </c>
      <c r="N25" s="26">
        <v>0</v>
      </c>
      <c r="O25" s="26">
        <v>0</v>
      </c>
      <c r="P25" s="27">
        <f t="shared" si="5"/>
        <v>0</v>
      </c>
      <c r="Q25" s="60"/>
    </row>
    <row r="26" spans="1:17" x14ac:dyDescent="0.25">
      <c r="A26" s="59"/>
      <c r="B26" s="19"/>
      <c r="C26" s="64" t="str">
        <f>IF(B26="","",VLOOKUP(B26,Feuil1!$B$2:$C$103,2,0))</f>
        <v/>
      </c>
      <c r="D26" s="19"/>
      <c r="E26" s="20"/>
      <c r="F26" s="15">
        <f t="shared" si="3"/>
        <v>0</v>
      </c>
      <c r="G26" s="23">
        <v>0</v>
      </c>
      <c r="H26" s="24">
        <v>0</v>
      </c>
      <c r="I26" s="24">
        <v>0</v>
      </c>
      <c r="J26" s="24">
        <v>0</v>
      </c>
      <c r="K26" s="30">
        <f t="shared" si="4"/>
        <v>0</v>
      </c>
      <c r="L26" s="26">
        <v>0</v>
      </c>
      <c r="M26" s="26">
        <v>0</v>
      </c>
      <c r="N26" s="26">
        <v>0</v>
      </c>
      <c r="O26" s="26">
        <v>0</v>
      </c>
      <c r="P26" s="27">
        <f t="shared" si="5"/>
        <v>0</v>
      </c>
      <c r="Q26" s="60"/>
    </row>
    <row r="27" spans="1:17" x14ac:dyDescent="0.25">
      <c r="A27" s="59"/>
      <c r="B27" s="19"/>
      <c r="C27" s="64" t="str">
        <f>IF(B27="","",VLOOKUP(B27,Feuil1!$B$2:$C$103,2,0))</f>
        <v/>
      </c>
      <c r="D27" s="19"/>
      <c r="E27" s="20"/>
      <c r="F27" s="15">
        <f t="shared" si="3"/>
        <v>0</v>
      </c>
      <c r="G27" s="23">
        <v>0</v>
      </c>
      <c r="H27" s="24">
        <v>0</v>
      </c>
      <c r="I27" s="24">
        <v>0</v>
      </c>
      <c r="J27" s="24">
        <v>0</v>
      </c>
      <c r="K27" s="30">
        <f t="shared" si="4"/>
        <v>0</v>
      </c>
      <c r="L27" s="26">
        <v>0</v>
      </c>
      <c r="M27" s="26">
        <v>0</v>
      </c>
      <c r="N27" s="26">
        <v>0</v>
      </c>
      <c r="O27" s="26">
        <v>0</v>
      </c>
      <c r="P27" s="27">
        <f t="shared" si="5"/>
        <v>0</v>
      </c>
      <c r="Q27" s="60"/>
    </row>
    <row r="28" spans="1:17" x14ac:dyDescent="0.25">
      <c r="A28" s="59"/>
      <c r="B28" s="19"/>
      <c r="C28" s="64" t="str">
        <f>IF(B28="","",VLOOKUP(B28,Feuil1!$B$2:$C$103,2,0))</f>
        <v/>
      </c>
      <c r="D28" s="19"/>
      <c r="E28" s="20"/>
      <c r="F28" s="15">
        <f t="shared" si="3"/>
        <v>0</v>
      </c>
      <c r="G28" s="23">
        <v>0</v>
      </c>
      <c r="H28" s="24">
        <v>0</v>
      </c>
      <c r="I28" s="24">
        <v>0</v>
      </c>
      <c r="J28" s="24">
        <v>0</v>
      </c>
      <c r="K28" s="30">
        <f t="shared" si="4"/>
        <v>0</v>
      </c>
      <c r="L28" s="26">
        <v>0</v>
      </c>
      <c r="M28" s="26">
        <v>0</v>
      </c>
      <c r="N28" s="26">
        <v>0</v>
      </c>
      <c r="O28" s="26">
        <v>0</v>
      </c>
      <c r="P28" s="27">
        <f t="shared" si="5"/>
        <v>0</v>
      </c>
      <c r="Q28" s="60"/>
    </row>
    <row r="29" spans="1:17" x14ac:dyDescent="0.25">
      <c r="A29" s="59"/>
      <c r="B29" s="19"/>
      <c r="C29" s="64" t="str">
        <f>IF(B29="","",VLOOKUP(B29,Feuil1!$B$2:$C$103,2,0))</f>
        <v/>
      </c>
      <c r="D29" s="19"/>
      <c r="E29" s="20"/>
      <c r="F29" s="15">
        <f t="shared" si="3"/>
        <v>0</v>
      </c>
      <c r="G29" s="23">
        <v>0</v>
      </c>
      <c r="H29" s="24">
        <v>0</v>
      </c>
      <c r="I29" s="24">
        <v>0</v>
      </c>
      <c r="J29" s="24">
        <v>0</v>
      </c>
      <c r="K29" s="30">
        <f t="shared" si="4"/>
        <v>0</v>
      </c>
      <c r="L29" s="26">
        <v>0</v>
      </c>
      <c r="M29" s="26">
        <v>0</v>
      </c>
      <c r="N29" s="26">
        <v>0</v>
      </c>
      <c r="O29" s="26">
        <v>0</v>
      </c>
      <c r="P29" s="27">
        <f t="shared" si="5"/>
        <v>0</v>
      </c>
      <c r="Q29" s="60"/>
    </row>
    <row r="30" spans="1:17" x14ac:dyDescent="0.25">
      <c r="A30" s="59"/>
      <c r="B30" s="19"/>
      <c r="C30" s="64" t="str">
        <f>IF(B30="","",VLOOKUP(B30,Feuil1!$B$2:$C$103,2,0))</f>
        <v/>
      </c>
      <c r="D30" s="19"/>
      <c r="E30" s="20"/>
      <c r="F30" s="15">
        <f t="shared" si="3"/>
        <v>0</v>
      </c>
      <c r="G30" s="23">
        <v>0</v>
      </c>
      <c r="H30" s="24">
        <v>0</v>
      </c>
      <c r="I30" s="24">
        <v>0</v>
      </c>
      <c r="J30" s="24">
        <v>0</v>
      </c>
      <c r="K30" s="30">
        <f t="shared" si="4"/>
        <v>0</v>
      </c>
      <c r="L30" s="26">
        <v>0</v>
      </c>
      <c r="M30" s="26">
        <v>0</v>
      </c>
      <c r="N30" s="26">
        <v>0</v>
      </c>
      <c r="O30" s="26">
        <v>0</v>
      </c>
      <c r="P30" s="27">
        <f t="shared" si="5"/>
        <v>0</v>
      </c>
      <c r="Q30" s="60"/>
    </row>
    <row r="31" spans="1:17" x14ac:dyDescent="0.25">
      <c r="A31" s="59"/>
      <c r="B31" s="19"/>
      <c r="C31" s="64" t="str">
        <f>IF(B31="","",VLOOKUP(B31,Feuil1!$B$2:$C$103,2,0))</f>
        <v/>
      </c>
      <c r="D31" s="19"/>
      <c r="E31" s="20"/>
      <c r="F31" s="15">
        <f t="shared" si="3"/>
        <v>0</v>
      </c>
      <c r="G31" s="23">
        <v>0</v>
      </c>
      <c r="H31" s="24">
        <v>0</v>
      </c>
      <c r="I31" s="24">
        <v>0</v>
      </c>
      <c r="J31" s="24">
        <v>0</v>
      </c>
      <c r="K31" s="30">
        <f>SUM(I31,J31)</f>
        <v>0</v>
      </c>
      <c r="L31" s="26">
        <v>0</v>
      </c>
      <c r="M31" s="26">
        <v>0</v>
      </c>
      <c r="N31" s="26">
        <v>0</v>
      </c>
      <c r="O31" s="26">
        <v>0</v>
      </c>
      <c r="P31" s="27">
        <f t="shared" si="5"/>
        <v>0</v>
      </c>
      <c r="Q31" s="60"/>
    </row>
    <row r="32" spans="1:17" x14ac:dyDescent="0.25">
      <c r="A32" s="59"/>
      <c r="B32" s="19"/>
      <c r="C32" s="64" t="str">
        <f>IF(B32="","",VLOOKUP(B32,Feuil1!$B$2:$C$103,2,0))</f>
        <v/>
      </c>
      <c r="D32" s="19"/>
      <c r="E32" s="20"/>
      <c r="F32" s="15">
        <f t="shared" si="3"/>
        <v>0</v>
      </c>
      <c r="G32" s="23">
        <v>0</v>
      </c>
      <c r="H32" s="24">
        <v>0</v>
      </c>
      <c r="I32" s="24">
        <v>0</v>
      </c>
      <c r="J32" s="24">
        <v>0</v>
      </c>
      <c r="K32" s="30">
        <f t="shared" ref="K32:K95" si="6">SUM(I32,J32)</f>
        <v>0</v>
      </c>
      <c r="L32" s="26">
        <v>0</v>
      </c>
      <c r="M32" s="26">
        <v>0</v>
      </c>
      <c r="N32" s="26">
        <v>0</v>
      </c>
      <c r="O32" s="26">
        <v>0</v>
      </c>
      <c r="P32" s="27">
        <f t="shared" si="5"/>
        <v>0</v>
      </c>
      <c r="Q32" s="19"/>
    </row>
    <row r="33" spans="1:17" x14ac:dyDescent="0.25">
      <c r="A33" s="59"/>
      <c r="B33" s="19"/>
      <c r="C33" s="64" t="str">
        <f>IF(B33="","",VLOOKUP(B33,Feuil1!$B$2:$C$103,2,0))</f>
        <v/>
      </c>
      <c r="D33" s="19"/>
      <c r="E33" s="20"/>
      <c r="F33" s="15">
        <f t="shared" si="3"/>
        <v>0</v>
      </c>
      <c r="G33" s="23">
        <v>0</v>
      </c>
      <c r="H33" s="24">
        <v>0</v>
      </c>
      <c r="I33" s="24">
        <v>0</v>
      </c>
      <c r="J33" s="24">
        <v>0</v>
      </c>
      <c r="K33" s="30">
        <f t="shared" si="6"/>
        <v>0</v>
      </c>
      <c r="L33" s="26">
        <v>0</v>
      </c>
      <c r="M33" s="26">
        <v>0</v>
      </c>
      <c r="N33" s="26">
        <v>0</v>
      </c>
      <c r="O33" s="26">
        <v>0</v>
      </c>
      <c r="P33" s="27">
        <f t="shared" si="5"/>
        <v>0</v>
      </c>
      <c r="Q33" s="19"/>
    </row>
    <row r="34" spans="1:17" x14ac:dyDescent="0.25">
      <c r="A34" s="59"/>
      <c r="B34" s="19"/>
      <c r="C34" s="64" t="str">
        <f>IF(B34="","",VLOOKUP(B34,Feuil1!$B$2:$C$103,2,0))</f>
        <v/>
      </c>
      <c r="D34" s="19"/>
      <c r="E34" s="20"/>
      <c r="F34" s="15">
        <f t="shared" si="3"/>
        <v>0</v>
      </c>
      <c r="G34" s="23">
        <v>0</v>
      </c>
      <c r="H34" s="24">
        <v>0</v>
      </c>
      <c r="I34" s="24">
        <v>0</v>
      </c>
      <c r="J34" s="24">
        <v>0</v>
      </c>
      <c r="K34" s="30">
        <f t="shared" si="6"/>
        <v>0</v>
      </c>
      <c r="L34" s="26">
        <v>0</v>
      </c>
      <c r="M34" s="26">
        <v>0</v>
      </c>
      <c r="N34" s="26">
        <v>0</v>
      </c>
      <c r="O34" s="26">
        <v>0</v>
      </c>
      <c r="P34" s="27">
        <f t="shared" si="5"/>
        <v>0</v>
      </c>
      <c r="Q34" s="19"/>
    </row>
    <row r="35" spans="1:17" x14ac:dyDescent="0.25">
      <c r="A35" s="59"/>
      <c r="B35" s="19"/>
      <c r="C35" s="64" t="str">
        <f>IF(B35="","",VLOOKUP(B35,Feuil1!$B$2:$C$103,2,0))</f>
        <v/>
      </c>
      <c r="D35" s="19"/>
      <c r="E35" s="20"/>
      <c r="F35" s="15">
        <f t="shared" si="3"/>
        <v>0</v>
      </c>
      <c r="G35" s="23">
        <v>0</v>
      </c>
      <c r="H35" s="24">
        <v>0</v>
      </c>
      <c r="I35" s="24">
        <v>0</v>
      </c>
      <c r="J35" s="24">
        <v>0</v>
      </c>
      <c r="K35" s="30">
        <f t="shared" si="6"/>
        <v>0</v>
      </c>
      <c r="L35" s="26">
        <v>0</v>
      </c>
      <c r="M35" s="26">
        <v>0</v>
      </c>
      <c r="N35" s="26">
        <v>0</v>
      </c>
      <c r="O35" s="26">
        <v>0</v>
      </c>
      <c r="P35" s="27">
        <f t="shared" si="5"/>
        <v>0</v>
      </c>
      <c r="Q35" s="19"/>
    </row>
    <row r="36" spans="1:17" x14ac:dyDescent="0.25">
      <c r="A36" s="59"/>
      <c r="B36" s="19"/>
      <c r="C36" s="64" t="str">
        <f>IF(B36="","",VLOOKUP(B36,Feuil1!$B$2:$C$103,2,0))</f>
        <v/>
      </c>
      <c r="D36" s="19"/>
      <c r="E36" s="20"/>
      <c r="F36" s="15">
        <f t="shared" si="3"/>
        <v>0</v>
      </c>
      <c r="G36" s="23">
        <v>0</v>
      </c>
      <c r="H36" s="24">
        <v>0</v>
      </c>
      <c r="I36" s="24">
        <v>0</v>
      </c>
      <c r="J36" s="24">
        <v>0</v>
      </c>
      <c r="K36" s="30">
        <f t="shared" si="6"/>
        <v>0</v>
      </c>
      <c r="L36" s="26">
        <v>0</v>
      </c>
      <c r="M36" s="26">
        <v>0</v>
      </c>
      <c r="N36" s="26">
        <v>0</v>
      </c>
      <c r="O36" s="26">
        <v>0</v>
      </c>
      <c r="P36" s="27">
        <f t="shared" si="5"/>
        <v>0</v>
      </c>
      <c r="Q36" s="19"/>
    </row>
    <row r="37" spans="1:17" x14ac:dyDescent="0.25">
      <c r="A37" s="59"/>
      <c r="B37" s="19"/>
      <c r="C37" s="64" t="str">
        <f>IF(B37="","",VLOOKUP(B37,Feuil1!$B$2:$C$103,2,0))</f>
        <v/>
      </c>
      <c r="D37" s="19"/>
      <c r="E37" s="20"/>
      <c r="F37" s="15">
        <f t="shared" si="3"/>
        <v>0</v>
      </c>
      <c r="G37" s="23">
        <v>0</v>
      </c>
      <c r="H37" s="24">
        <v>0</v>
      </c>
      <c r="I37" s="24">
        <v>0</v>
      </c>
      <c r="J37" s="24">
        <v>0</v>
      </c>
      <c r="K37" s="30">
        <f t="shared" si="6"/>
        <v>0</v>
      </c>
      <c r="L37" s="26">
        <v>0</v>
      </c>
      <c r="M37" s="26">
        <v>0</v>
      </c>
      <c r="N37" s="26">
        <v>0</v>
      </c>
      <c r="O37" s="26">
        <v>0</v>
      </c>
      <c r="P37" s="27">
        <f t="shared" si="5"/>
        <v>0</v>
      </c>
      <c r="Q37" s="19"/>
    </row>
    <row r="38" spans="1:17" x14ac:dyDescent="0.25">
      <c r="A38" s="59"/>
      <c r="B38" s="19"/>
      <c r="C38" s="64" t="str">
        <f>IF(B38="","",VLOOKUP(B38,Feuil1!$B$2:$C$103,2,0))</f>
        <v/>
      </c>
      <c r="D38" s="19"/>
      <c r="E38" s="20"/>
      <c r="F38" s="15">
        <f t="shared" si="3"/>
        <v>0</v>
      </c>
      <c r="G38" s="23">
        <v>0</v>
      </c>
      <c r="H38" s="24">
        <v>0</v>
      </c>
      <c r="I38" s="24">
        <v>0</v>
      </c>
      <c r="J38" s="24">
        <v>0</v>
      </c>
      <c r="K38" s="30">
        <f t="shared" si="6"/>
        <v>0</v>
      </c>
      <c r="L38" s="26">
        <v>0</v>
      </c>
      <c r="M38" s="26">
        <v>0</v>
      </c>
      <c r="N38" s="26">
        <v>0</v>
      </c>
      <c r="O38" s="26">
        <v>0</v>
      </c>
      <c r="P38" s="27">
        <f t="shared" si="5"/>
        <v>0</v>
      </c>
      <c r="Q38" s="19"/>
    </row>
    <row r="39" spans="1:17" x14ac:dyDescent="0.25">
      <c r="A39" s="59"/>
      <c r="B39" s="19"/>
      <c r="C39" s="64" t="str">
        <f>IF(B39="","",VLOOKUP(B39,Feuil1!$B$2:$C$103,2,0))</f>
        <v/>
      </c>
      <c r="D39" s="19"/>
      <c r="E39" s="20"/>
      <c r="F39" s="15">
        <f t="shared" si="3"/>
        <v>0</v>
      </c>
      <c r="G39" s="23">
        <v>0</v>
      </c>
      <c r="H39" s="24">
        <v>0</v>
      </c>
      <c r="I39" s="24">
        <v>0</v>
      </c>
      <c r="J39" s="24">
        <v>0</v>
      </c>
      <c r="K39" s="30">
        <f t="shared" si="6"/>
        <v>0</v>
      </c>
      <c r="L39" s="26">
        <v>0</v>
      </c>
      <c r="M39" s="26">
        <v>0</v>
      </c>
      <c r="N39" s="26">
        <v>0</v>
      </c>
      <c r="O39" s="26">
        <v>0</v>
      </c>
      <c r="P39" s="27">
        <f t="shared" si="5"/>
        <v>0</v>
      </c>
      <c r="Q39" s="19"/>
    </row>
    <row r="40" spans="1:17" x14ac:dyDescent="0.25">
      <c r="A40" s="59"/>
      <c r="B40" s="19"/>
      <c r="C40" s="64" t="str">
        <f>IF(B40="","",VLOOKUP(B40,Feuil1!$B$2:$C$103,2,0))</f>
        <v/>
      </c>
      <c r="D40" s="19"/>
      <c r="E40" s="20"/>
      <c r="F40" s="15">
        <f t="shared" si="3"/>
        <v>0</v>
      </c>
      <c r="G40" s="23">
        <v>0</v>
      </c>
      <c r="H40" s="24">
        <v>0</v>
      </c>
      <c r="I40" s="24">
        <v>0</v>
      </c>
      <c r="J40" s="24">
        <v>0</v>
      </c>
      <c r="K40" s="30">
        <f t="shared" si="6"/>
        <v>0</v>
      </c>
      <c r="L40" s="26">
        <v>0</v>
      </c>
      <c r="M40" s="26">
        <v>0</v>
      </c>
      <c r="N40" s="26">
        <v>0</v>
      </c>
      <c r="O40" s="26">
        <v>0</v>
      </c>
      <c r="P40" s="27">
        <f t="shared" si="5"/>
        <v>0</v>
      </c>
      <c r="Q40" s="19"/>
    </row>
    <row r="41" spans="1:17" x14ac:dyDescent="0.25">
      <c r="A41" s="59"/>
      <c r="B41" s="19"/>
      <c r="C41" s="64" t="str">
        <f>IF(B41="","",VLOOKUP(B41,Feuil1!$B$2:$C$103,2,0))</f>
        <v/>
      </c>
      <c r="D41" s="19"/>
      <c r="E41" s="20"/>
      <c r="F41" s="15">
        <f t="shared" si="3"/>
        <v>0</v>
      </c>
      <c r="G41" s="23">
        <v>0</v>
      </c>
      <c r="H41" s="24">
        <v>0</v>
      </c>
      <c r="I41" s="24">
        <v>0</v>
      </c>
      <c r="J41" s="24">
        <v>0</v>
      </c>
      <c r="K41" s="30">
        <f t="shared" si="6"/>
        <v>0</v>
      </c>
      <c r="L41" s="26">
        <v>0</v>
      </c>
      <c r="M41" s="26">
        <v>0</v>
      </c>
      <c r="N41" s="26">
        <v>0</v>
      </c>
      <c r="O41" s="26">
        <v>0</v>
      </c>
      <c r="P41" s="27">
        <f t="shared" si="5"/>
        <v>0</v>
      </c>
      <c r="Q41" s="19"/>
    </row>
    <row r="42" spans="1:17" x14ac:dyDescent="0.25">
      <c r="A42" s="59"/>
      <c r="B42" s="19"/>
      <c r="C42" s="64" t="str">
        <f>IF(B42="","",VLOOKUP(B42,Feuil1!$B$2:$C$103,2,0))</f>
        <v/>
      </c>
      <c r="D42" s="19"/>
      <c r="E42" s="20"/>
      <c r="F42" s="15">
        <f t="shared" si="3"/>
        <v>0</v>
      </c>
      <c r="G42" s="23">
        <v>0</v>
      </c>
      <c r="H42" s="24">
        <v>0</v>
      </c>
      <c r="I42" s="24">
        <v>0</v>
      </c>
      <c r="J42" s="24">
        <v>0</v>
      </c>
      <c r="K42" s="30">
        <f t="shared" si="6"/>
        <v>0</v>
      </c>
      <c r="L42" s="26">
        <v>0</v>
      </c>
      <c r="M42" s="26">
        <v>0</v>
      </c>
      <c r="N42" s="26">
        <v>0</v>
      </c>
      <c r="O42" s="26">
        <v>0</v>
      </c>
      <c r="P42" s="27">
        <f t="shared" si="5"/>
        <v>0</v>
      </c>
      <c r="Q42" s="19"/>
    </row>
    <row r="43" spans="1:17" x14ac:dyDescent="0.25">
      <c r="A43" s="59"/>
      <c r="B43" s="19"/>
      <c r="C43" s="64" t="str">
        <f>IF(B43="","",VLOOKUP(B43,Feuil1!$B$2:$C$103,2,0))</f>
        <v/>
      </c>
      <c r="D43" s="19"/>
      <c r="E43" s="20"/>
      <c r="F43" s="15">
        <f t="shared" si="3"/>
        <v>0</v>
      </c>
      <c r="G43" s="23">
        <v>0</v>
      </c>
      <c r="H43" s="24">
        <v>0</v>
      </c>
      <c r="I43" s="24">
        <v>0</v>
      </c>
      <c r="J43" s="24">
        <v>0</v>
      </c>
      <c r="K43" s="30">
        <f t="shared" si="6"/>
        <v>0</v>
      </c>
      <c r="L43" s="26">
        <v>0</v>
      </c>
      <c r="M43" s="26">
        <v>0</v>
      </c>
      <c r="N43" s="26">
        <v>0</v>
      </c>
      <c r="O43" s="26">
        <v>0</v>
      </c>
      <c r="P43" s="27">
        <f t="shared" si="5"/>
        <v>0</v>
      </c>
      <c r="Q43" s="19"/>
    </row>
    <row r="44" spans="1:17" x14ac:dyDescent="0.25">
      <c r="A44" s="59"/>
      <c r="B44" s="19"/>
      <c r="C44" s="64" t="str">
        <f>IF(B44="","",VLOOKUP(B44,Feuil1!$B$2:$C$103,2,0))</f>
        <v/>
      </c>
      <c r="D44" s="19"/>
      <c r="E44" s="20"/>
      <c r="F44" s="15">
        <f t="shared" si="3"/>
        <v>0</v>
      </c>
      <c r="G44" s="23">
        <v>0</v>
      </c>
      <c r="H44" s="24">
        <v>0</v>
      </c>
      <c r="I44" s="24">
        <v>0</v>
      </c>
      <c r="J44" s="24">
        <v>0</v>
      </c>
      <c r="K44" s="30">
        <f t="shared" si="6"/>
        <v>0</v>
      </c>
      <c r="L44" s="26">
        <v>0</v>
      </c>
      <c r="M44" s="26">
        <v>0</v>
      </c>
      <c r="N44" s="26">
        <v>0</v>
      </c>
      <c r="O44" s="26">
        <v>0</v>
      </c>
      <c r="P44" s="27">
        <f t="shared" si="5"/>
        <v>0</v>
      </c>
      <c r="Q44" s="19"/>
    </row>
    <row r="45" spans="1:17" x14ac:dyDescent="0.25">
      <c r="A45" s="59"/>
      <c r="B45" s="19"/>
      <c r="C45" s="64" t="str">
        <f>IF(B45="","",VLOOKUP(B45,Feuil1!$B$2:$C$103,2,0))</f>
        <v/>
      </c>
      <c r="D45" s="19"/>
      <c r="E45" s="20"/>
      <c r="F45" s="15">
        <f t="shared" si="3"/>
        <v>0</v>
      </c>
      <c r="G45" s="23">
        <v>0</v>
      </c>
      <c r="H45" s="24">
        <v>0</v>
      </c>
      <c r="I45" s="24">
        <v>0</v>
      </c>
      <c r="J45" s="24">
        <v>0</v>
      </c>
      <c r="K45" s="30">
        <f t="shared" si="6"/>
        <v>0</v>
      </c>
      <c r="L45" s="26">
        <v>0</v>
      </c>
      <c r="M45" s="26">
        <v>0</v>
      </c>
      <c r="N45" s="26">
        <v>0</v>
      </c>
      <c r="O45" s="26">
        <v>0</v>
      </c>
      <c r="P45" s="27">
        <f t="shared" si="5"/>
        <v>0</v>
      </c>
      <c r="Q45" s="19"/>
    </row>
    <row r="46" spans="1:17" x14ac:dyDescent="0.25">
      <c r="A46" s="59"/>
      <c r="B46" s="19"/>
      <c r="C46" s="64" t="str">
        <f>IF(B46="","",VLOOKUP(B46,Feuil1!$B$2:$C$103,2,0))</f>
        <v/>
      </c>
      <c r="D46" s="19"/>
      <c r="E46" s="20"/>
      <c r="F46" s="15">
        <f t="shared" si="3"/>
        <v>0</v>
      </c>
      <c r="G46" s="23">
        <v>0</v>
      </c>
      <c r="H46" s="24">
        <v>0</v>
      </c>
      <c r="I46" s="24">
        <v>0</v>
      </c>
      <c r="J46" s="24">
        <v>0</v>
      </c>
      <c r="K46" s="30">
        <f t="shared" si="6"/>
        <v>0</v>
      </c>
      <c r="L46" s="26">
        <v>0</v>
      </c>
      <c r="M46" s="26">
        <v>0</v>
      </c>
      <c r="N46" s="26">
        <v>0</v>
      </c>
      <c r="O46" s="26">
        <v>0</v>
      </c>
      <c r="P46" s="27">
        <f t="shared" si="5"/>
        <v>0</v>
      </c>
      <c r="Q46" s="19"/>
    </row>
    <row r="47" spans="1:17" x14ac:dyDescent="0.25">
      <c r="A47" s="59"/>
      <c r="B47" s="19"/>
      <c r="C47" s="64" t="str">
        <f>IF(B47="","",VLOOKUP(B47,Feuil1!$B$2:$C$103,2,0))</f>
        <v/>
      </c>
      <c r="D47" s="19"/>
      <c r="E47" s="20"/>
      <c r="F47" s="15">
        <f t="shared" si="3"/>
        <v>0</v>
      </c>
      <c r="G47" s="23">
        <v>0</v>
      </c>
      <c r="H47" s="24">
        <v>0</v>
      </c>
      <c r="I47" s="24">
        <v>0</v>
      </c>
      <c r="J47" s="24">
        <v>0</v>
      </c>
      <c r="K47" s="30">
        <f t="shared" si="6"/>
        <v>0</v>
      </c>
      <c r="L47" s="26">
        <v>0</v>
      </c>
      <c r="M47" s="26">
        <v>0</v>
      </c>
      <c r="N47" s="26">
        <v>0</v>
      </c>
      <c r="O47" s="26">
        <v>0</v>
      </c>
      <c r="P47" s="27">
        <f t="shared" si="5"/>
        <v>0</v>
      </c>
      <c r="Q47" s="19"/>
    </row>
    <row r="48" spans="1:17" x14ac:dyDescent="0.25">
      <c r="A48" s="59"/>
      <c r="B48" s="19"/>
      <c r="C48" s="64" t="str">
        <f>IF(B48="","",VLOOKUP(B48,Feuil1!$B$2:$C$103,2,0))</f>
        <v/>
      </c>
      <c r="D48" s="19"/>
      <c r="E48" s="20"/>
      <c r="F48" s="15">
        <f t="shared" si="3"/>
        <v>0</v>
      </c>
      <c r="G48" s="23">
        <v>0</v>
      </c>
      <c r="H48" s="24">
        <v>0</v>
      </c>
      <c r="I48" s="24">
        <v>0</v>
      </c>
      <c r="J48" s="24">
        <v>0</v>
      </c>
      <c r="K48" s="30">
        <f t="shared" si="6"/>
        <v>0</v>
      </c>
      <c r="L48" s="26">
        <v>0</v>
      </c>
      <c r="M48" s="26">
        <v>0</v>
      </c>
      <c r="N48" s="26">
        <v>0</v>
      </c>
      <c r="O48" s="26">
        <v>0</v>
      </c>
      <c r="P48" s="27">
        <f t="shared" si="5"/>
        <v>0</v>
      </c>
      <c r="Q48" s="19"/>
    </row>
    <row r="49" spans="1:17" x14ac:dyDescent="0.25">
      <c r="A49" s="59"/>
      <c r="B49" s="19"/>
      <c r="C49" s="64" t="str">
        <f>IF(B49="","",VLOOKUP(B49,Feuil1!$B$2:$C$103,2,0))</f>
        <v/>
      </c>
      <c r="D49" s="19"/>
      <c r="E49" s="20"/>
      <c r="F49" s="15">
        <f t="shared" si="3"/>
        <v>0</v>
      </c>
      <c r="G49" s="23">
        <v>0</v>
      </c>
      <c r="H49" s="24">
        <v>0</v>
      </c>
      <c r="I49" s="24">
        <v>0</v>
      </c>
      <c r="J49" s="24">
        <v>0</v>
      </c>
      <c r="K49" s="30">
        <f t="shared" si="6"/>
        <v>0</v>
      </c>
      <c r="L49" s="26">
        <v>0</v>
      </c>
      <c r="M49" s="26">
        <v>0</v>
      </c>
      <c r="N49" s="26">
        <v>0</v>
      </c>
      <c r="O49" s="26">
        <v>0</v>
      </c>
      <c r="P49" s="27">
        <f t="shared" si="5"/>
        <v>0</v>
      </c>
      <c r="Q49" s="19"/>
    </row>
    <row r="50" spans="1:17" x14ac:dyDescent="0.25">
      <c r="A50" s="59"/>
      <c r="B50" s="19"/>
      <c r="C50" s="64" t="str">
        <f>IF(B50="","",VLOOKUP(B50,Feuil1!$B$2:$C$103,2,0))</f>
        <v/>
      </c>
      <c r="D50" s="19"/>
      <c r="E50" s="20"/>
      <c r="F50" s="15">
        <f t="shared" si="3"/>
        <v>0</v>
      </c>
      <c r="G50" s="23">
        <v>0</v>
      </c>
      <c r="H50" s="24">
        <v>0</v>
      </c>
      <c r="I50" s="24">
        <v>0</v>
      </c>
      <c r="J50" s="24">
        <v>0</v>
      </c>
      <c r="K50" s="30">
        <f t="shared" si="6"/>
        <v>0</v>
      </c>
      <c r="L50" s="26">
        <v>0</v>
      </c>
      <c r="M50" s="26">
        <v>0</v>
      </c>
      <c r="N50" s="26">
        <v>0</v>
      </c>
      <c r="O50" s="26">
        <v>0</v>
      </c>
      <c r="P50" s="27">
        <f t="shared" si="5"/>
        <v>0</v>
      </c>
      <c r="Q50" s="19"/>
    </row>
    <row r="51" spans="1:17" x14ac:dyDescent="0.25">
      <c r="A51" s="59"/>
      <c r="B51" s="19"/>
      <c r="C51" s="64" t="str">
        <f>IF(B51="","",VLOOKUP(B51,Feuil1!$B$2:$C$103,2,0))</f>
        <v/>
      </c>
      <c r="D51" s="19"/>
      <c r="E51" s="20"/>
      <c r="F51" s="15">
        <f t="shared" si="3"/>
        <v>0</v>
      </c>
      <c r="G51" s="23">
        <v>0</v>
      </c>
      <c r="H51" s="24">
        <v>0</v>
      </c>
      <c r="I51" s="24">
        <v>0</v>
      </c>
      <c r="J51" s="24">
        <v>0</v>
      </c>
      <c r="K51" s="30">
        <f t="shared" si="6"/>
        <v>0</v>
      </c>
      <c r="L51" s="26">
        <v>0</v>
      </c>
      <c r="M51" s="26">
        <v>0</v>
      </c>
      <c r="N51" s="26">
        <v>0</v>
      </c>
      <c r="O51" s="26">
        <v>0</v>
      </c>
      <c r="P51" s="27">
        <f t="shared" si="5"/>
        <v>0</v>
      </c>
      <c r="Q51" s="19"/>
    </row>
    <row r="52" spans="1:17" x14ac:dyDescent="0.25">
      <c r="A52" s="59"/>
      <c r="B52" s="19"/>
      <c r="C52" s="64" t="str">
        <f>IF(B52="","",VLOOKUP(B52,Feuil1!$B$2:$C$103,2,0))</f>
        <v/>
      </c>
      <c r="D52" s="19"/>
      <c r="E52" s="20"/>
      <c r="F52" s="15">
        <f t="shared" si="3"/>
        <v>0</v>
      </c>
      <c r="G52" s="23">
        <v>0</v>
      </c>
      <c r="H52" s="24">
        <v>0</v>
      </c>
      <c r="I52" s="24">
        <v>0</v>
      </c>
      <c r="J52" s="24">
        <v>0</v>
      </c>
      <c r="K52" s="30">
        <f t="shared" si="6"/>
        <v>0</v>
      </c>
      <c r="L52" s="26">
        <v>0</v>
      </c>
      <c r="M52" s="26">
        <v>0</v>
      </c>
      <c r="N52" s="26">
        <v>0</v>
      </c>
      <c r="O52" s="26">
        <v>0</v>
      </c>
      <c r="P52" s="27">
        <f t="shared" si="5"/>
        <v>0</v>
      </c>
      <c r="Q52" s="19"/>
    </row>
    <row r="53" spans="1:17" x14ac:dyDescent="0.25">
      <c r="A53" s="59"/>
      <c r="B53" s="19"/>
      <c r="C53" s="64" t="str">
        <f>IF(B53="","",VLOOKUP(B53,Feuil1!$B$2:$C$103,2,0))</f>
        <v/>
      </c>
      <c r="D53" s="19"/>
      <c r="E53" s="20"/>
      <c r="F53" s="15">
        <f t="shared" si="3"/>
        <v>0</v>
      </c>
      <c r="G53" s="23">
        <v>0</v>
      </c>
      <c r="H53" s="24">
        <v>0</v>
      </c>
      <c r="I53" s="24">
        <v>0</v>
      </c>
      <c r="J53" s="24">
        <v>0</v>
      </c>
      <c r="K53" s="30">
        <f t="shared" si="6"/>
        <v>0</v>
      </c>
      <c r="L53" s="26">
        <v>0</v>
      </c>
      <c r="M53" s="26">
        <v>0</v>
      </c>
      <c r="N53" s="26">
        <v>0</v>
      </c>
      <c r="O53" s="26">
        <v>0</v>
      </c>
      <c r="P53" s="27">
        <f t="shared" si="5"/>
        <v>0</v>
      </c>
      <c r="Q53" s="19"/>
    </row>
    <row r="54" spans="1:17" x14ac:dyDescent="0.25">
      <c r="A54" s="59"/>
      <c r="B54" s="19"/>
      <c r="C54" s="64" t="str">
        <f>IF(B54="","",VLOOKUP(B54,Feuil1!$B$2:$C$103,2,0))</f>
        <v/>
      </c>
      <c r="D54" s="19"/>
      <c r="E54" s="20"/>
      <c r="F54" s="15">
        <f t="shared" si="3"/>
        <v>0</v>
      </c>
      <c r="G54" s="23">
        <v>0</v>
      </c>
      <c r="H54" s="24">
        <v>0</v>
      </c>
      <c r="I54" s="24">
        <v>0</v>
      </c>
      <c r="J54" s="24">
        <v>0</v>
      </c>
      <c r="K54" s="30">
        <f t="shared" si="6"/>
        <v>0</v>
      </c>
      <c r="L54" s="26">
        <v>0</v>
      </c>
      <c r="M54" s="26">
        <v>0</v>
      </c>
      <c r="N54" s="26">
        <v>0</v>
      </c>
      <c r="O54" s="26">
        <v>0</v>
      </c>
      <c r="P54" s="27">
        <f t="shared" si="5"/>
        <v>0</v>
      </c>
      <c r="Q54" s="19"/>
    </row>
    <row r="55" spans="1:17" x14ac:dyDescent="0.25">
      <c r="A55" s="59"/>
      <c r="B55" s="19"/>
      <c r="C55" s="64" t="str">
        <f>IF(B55="","",VLOOKUP(B55,Feuil1!$B$2:$C$103,2,0))</f>
        <v/>
      </c>
      <c r="D55" s="19"/>
      <c r="E55" s="20"/>
      <c r="F55" s="15">
        <f t="shared" si="3"/>
        <v>0</v>
      </c>
      <c r="G55" s="23">
        <v>0</v>
      </c>
      <c r="H55" s="24">
        <v>0</v>
      </c>
      <c r="I55" s="24">
        <v>0</v>
      </c>
      <c r="J55" s="24">
        <v>0</v>
      </c>
      <c r="K55" s="30">
        <f t="shared" si="6"/>
        <v>0</v>
      </c>
      <c r="L55" s="26">
        <v>0</v>
      </c>
      <c r="M55" s="26">
        <v>0</v>
      </c>
      <c r="N55" s="26">
        <v>0</v>
      </c>
      <c r="O55" s="26">
        <v>0</v>
      </c>
      <c r="P55" s="27">
        <f t="shared" si="5"/>
        <v>0</v>
      </c>
      <c r="Q55" s="19"/>
    </row>
    <row r="56" spans="1:17" x14ac:dyDescent="0.25">
      <c r="A56" s="59"/>
      <c r="B56" s="19"/>
      <c r="C56" s="64" t="str">
        <f>IF(B56="","",VLOOKUP(B56,Feuil1!$B$2:$C$103,2,0))</f>
        <v/>
      </c>
      <c r="D56" s="19"/>
      <c r="E56" s="20"/>
      <c r="F56" s="15">
        <f t="shared" si="3"/>
        <v>0</v>
      </c>
      <c r="G56" s="23">
        <v>0</v>
      </c>
      <c r="H56" s="24">
        <v>0</v>
      </c>
      <c r="I56" s="24">
        <v>0</v>
      </c>
      <c r="J56" s="24">
        <v>0</v>
      </c>
      <c r="K56" s="30">
        <f t="shared" si="6"/>
        <v>0</v>
      </c>
      <c r="L56" s="26">
        <v>0</v>
      </c>
      <c r="M56" s="26">
        <v>0</v>
      </c>
      <c r="N56" s="26">
        <v>0</v>
      </c>
      <c r="O56" s="26">
        <v>0</v>
      </c>
      <c r="P56" s="27">
        <f t="shared" si="5"/>
        <v>0</v>
      </c>
      <c r="Q56" s="19"/>
    </row>
    <row r="57" spans="1:17" x14ac:dyDescent="0.25">
      <c r="A57" s="59"/>
      <c r="B57" s="19"/>
      <c r="C57" s="64" t="str">
        <f>IF(B57="","",VLOOKUP(B57,Feuil1!$B$2:$C$103,2,0))</f>
        <v/>
      </c>
      <c r="D57" s="19"/>
      <c r="E57" s="20"/>
      <c r="F57" s="15">
        <f t="shared" si="3"/>
        <v>0</v>
      </c>
      <c r="G57" s="23">
        <v>0</v>
      </c>
      <c r="H57" s="24">
        <v>0</v>
      </c>
      <c r="I57" s="24">
        <v>0</v>
      </c>
      <c r="J57" s="24">
        <v>0</v>
      </c>
      <c r="K57" s="30">
        <f t="shared" si="6"/>
        <v>0</v>
      </c>
      <c r="L57" s="26">
        <v>0</v>
      </c>
      <c r="M57" s="26">
        <v>0</v>
      </c>
      <c r="N57" s="26">
        <v>0</v>
      </c>
      <c r="O57" s="26">
        <v>0</v>
      </c>
      <c r="P57" s="27">
        <f t="shared" si="5"/>
        <v>0</v>
      </c>
      <c r="Q57" s="19"/>
    </row>
    <row r="58" spans="1:17" x14ac:dyDescent="0.25">
      <c r="A58" s="59"/>
      <c r="B58" s="19"/>
      <c r="C58" s="64" t="str">
        <f>IF(B58="","",VLOOKUP(B58,Feuil1!$B$2:$C$103,2,0))</f>
        <v/>
      </c>
      <c r="D58" s="19"/>
      <c r="E58" s="20"/>
      <c r="F58" s="15">
        <f t="shared" si="3"/>
        <v>0</v>
      </c>
      <c r="G58" s="23">
        <v>0</v>
      </c>
      <c r="H58" s="24">
        <v>0</v>
      </c>
      <c r="I58" s="24">
        <v>0</v>
      </c>
      <c r="J58" s="24">
        <v>0</v>
      </c>
      <c r="K58" s="30">
        <f t="shared" si="6"/>
        <v>0</v>
      </c>
      <c r="L58" s="26">
        <v>0</v>
      </c>
      <c r="M58" s="26">
        <v>0</v>
      </c>
      <c r="N58" s="26">
        <v>0</v>
      </c>
      <c r="O58" s="26">
        <v>0</v>
      </c>
      <c r="P58" s="27">
        <f t="shared" si="5"/>
        <v>0</v>
      </c>
      <c r="Q58" s="19"/>
    </row>
    <row r="59" spans="1:17" x14ac:dyDescent="0.25">
      <c r="A59" s="59"/>
      <c r="B59" s="19"/>
      <c r="C59" s="64" t="str">
        <f>IF(B59="","",VLOOKUP(B59,Feuil1!$B$2:$C$103,2,0))</f>
        <v/>
      </c>
      <c r="D59" s="19"/>
      <c r="E59" s="20"/>
      <c r="F59" s="15">
        <f t="shared" si="3"/>
        <v>0</v>
      </c>
      <c r="G59" s="23">
        <v>0</v>
      </c>
      <c r="H59" s="24">
        <v>0</v>
      </c>
      <c r="I59" s="24">
        <v>0</v>
      </c>
      <c r="J59" s="24">
        <v>0</v>
      </c>
      <c r="K59" s="30">
        <f t="shared" si="6"/>
        <v>0</v>
      </c>
      <c r="L59" s="26">
        <v>0</v>
      </c>
      <c r="M59" s="26">
        <v>0</v>
      </c>
      <c r="N59" s="26">
        <v>0</v>
      </c>
      <c r="O59" s="26">
        <v>0</v>
      </c>
      <c r="P59" s="27">
        <f t="shared" si="5"/>
        <v>0</v>
      </c>
      <c r="Q59" s="19"/>
    </row>
    <row r="60" spans="1:17" x14ac:dyDescent="0.25">
      <c r="A60" s="59"/>
      <c r="B60" s="19"/>
      <c r="C60" s="64" t="str">
        <f>IF(B60="","",VLOOKUP(B60,Feuil1!$B$2:$C$103,2,0))</f>
        <v/>
      </c>
      <c r="D60" s="19"/>
      <c r="E60" s="20"/>
      <c r="F60" s="15">
        <f t="shared" si="3"/>
        <v>0</v>
      </c>
      <c r="G60" s="23">
        <v>0</v>
      </c>
      <c r="H60" s="24">
        <v>0</v>
      </c>
      <c r="I60" s="24">
        <v>0</v>
      </c>
      <c r="J60" s="24">
        <v>0</v>
      </c>
      <c r="K60" s="30">
        <f t="shared" si="6"/>
        <v>0</v>
      </c>
      <c r="L60" s="26">
        <v>0</v>
      </c>
      <c r="M60" s="26">
        <v>0</v>
      </c>
      <c r="N60" s="26">
        <v>0</v>
      </c>
      <c r="O60" s="26">
        <v>0</v>
      </c>
      <c r="P60" s="27">
        <f t="shared" si="5"/>
        <v>0</v>
      </c>
      <c r="Q60" s="19"/>
    </row>
    <row r="61" spans="1:17" x14ac:dyDescent="0.25">
      <c r="A61" s="59"/>
      <c r="B61" s="19"/>
      <c r="C61" s="64" t="str">
        <f>IF(B61="","",VLOOKUP(B61,Feuil1!$B$2:$C$103,2,0))</f>
        <v/>
      </c>
      <c r="D61" s="19"/>
      <c r="E61" s="20"/>
      <c r="F61" s="15">
        <f t="shared" si="3"/>
        <v>0</v>
      </c>
      <c r="G61" s="23">
        <v>0</v>
      </c>
      <c r="H61" s="24">
        <v>0</v>
      </c>
      <c r="I61" s="24">
        <v>0</v>
      </c>
      <c r="J61" s="24">
        <v>0</v>
      </c>
      <c r="K61" s="30">
        <f t="shared" si="6"/>
        <v>0</v>
      </c>
      <c r="L61" s="26">
        <v>0</v>
      </c>
      <c r="M61" s="26">
        <v>0</v>
      </c>
      <c r="N61" s="26">
        <v>0</v>
      </c>
      <c r="O61" s="26">
        <v>0</v>
      </c>
      <c r="P61" s="27">
        <f t="shared" si="5"/>
        <v>0</v>
      </c>
      <c r="Q61" s="19"/>
    </row>
    <row r="62" spans="1:17" x14ac:dyDescent="0.25">
      <c r="A62" s="59"/>
      <c r="B62" s="19"/>
      <c r="C62" s="64" t="str">
        <f>IF(B62="","",VLOOKUP(B62,Feuil1!$B$2:$C$103,2,0))</f>
        <v/>
      </c>
      <c r="D62" s="19"/>
      <c r="E62" s="20"/>
      <c r="F62" s="15">
        <f t="shared" si="3"/>
        <v>0</v>
      </c>
      <c r="G62" s="23">
        <v>0</v>
      </c>
      <c r="H62" s="24">
        <v>0</v>
      </c>
      <c r="I62" s="24">
        <v>0</v>
      </c>
      <c r="J62" s="24">
        <v>0</v>
      </c>
      <c r="K62" s="30">
        <f t="shared" si="6"/>
        <v>0</v>
      </c>
      <c r="L62" s="26">
        <v>0</v>
      </c>
      <c r="M62" s="26">
        <v>0</v>
      </c>
      <c r="N62" s="26">
        <v>0</v>
      </c>
      <c r="O62" s="26">
        <v>0</v>
      </c>
      <c r="P62" s="27">
        <f t="shared" si="5"/>
        <v>0</v>
      </c>
      <c r="Q62" s="19"/>
    </row>
    <row r="63" spans="1:17" x14ac:dyDescent="0.25">
      <c r="A63" s="59"/>
      <c r="B63" s="19"/>
      <c r="C63" s="64" t="str">
        <f>IF(B63="","",VLOOKUP(B63,Feuil1!$B$2:$C$103,2,0))</f>
        <v/>
      </c>
      <c r="D63" s="19"/>
      <c r="E63" s="20"/>
      <c r="F63" s="15">
        <f t="shared" si="3"/>
        <v>0</v>
      </c>
      <c r="G63" s="23">
        <v>0</v>
      </c>
      <c r="H63" s="24">
        <v>0</v>
      </c>
      <c r="I63" s="24">
        <v>0</v>
      </c>
      <c r="J63" s="24">
        <v>0</v>
      </c>
      <c r="K63" s="30">
        <f t="shared" si="6"/>
        <v>0</v>
      </c>
      <c r="L63" s="26">
        <v>0</v>
      </c>
      <c r="M63" s="26">
        <v>0</v>
      </c>
      <c r="N63" s="26">
        <v>0</v>
      </c>
      <c r="O63" s="26">
        <v>0</v>
      </c>
      <c r="P63" s="27">
        <f t="shared" si="5"/>
        <v>0</v>
      </c>
      <c r="Q63" s="19"/>
    </row>
    <row r="64" spans="1:17" x14ac:dyDescent="0.25">
      <c r="A64" s="59"/>
      <c r="B64" s="19"/>
      <c r="C64" s="64" t="str">
        <f>IF(B64="","",VLOOKUP(B64,Feuil1!$B$2:$C$103,2,0))</f>
        <v/>
      </c>
      <c r="D64" s="19"/>
      <c r="E64" s="20"/>
      <c r="F64" s="15">
        <f t="shared" si="3"/>
        <v>0</v>
      </c>
      <c r="G64" s="23">
        <v>0</v>
      </c>
      <c r="H64" s="24">
        <v>0</v>
      </c>
      <c r="I64" s="24">
        <v>0</v>
      </c>
      <c r="J64" s="24">
        <v>0</v>
      </c>
      <c r="K64" s="30">
        <f t="shared" si="6"/>
        <v>0</v>
      </c>
      <c r="L64" s="26">
        <v>0</v>
      </c>
      <c r="M64" s="26">
        <v>0</v>
      </c>
      <c r="N64" s="26">
        <v>0</v>
      </c>
      <c r="O64" s="26">
        <v>0</v>
      </c>
      <c r="P64" s="27">
        <f t="shared" si="5"/>
        <v>0</v>
      </c>
      <c r="Q64" s="19"/>
    </row>
    <row r="65" spans="1:17" x14ac:dyDescent="0.25">
      <c r="A65" s="59"/>
      <c r="B65" s="19"/>
      <c r="C65" s="64" t="str">
        <f>IF(B65="","",VLOOKUP(B65,Feuil1!$B$2:$C$103,2,0))</f>
        <v/>
      </c>
      <c r="D65" s="19"/>
      <c r="E65" s="20"/>
      <c r="F65" s="15">
        <f t="shared" si="3"/>
        <v>0</v>
      </c>
      <c r="G65" s="23">
        <v>0</v>
      </c>
      <c r="H65" s="24">
        <v>0</v>
      </c>
      <c r="I65" s="24">
        <v>0</v>
      </c>
      <c r="J65" s="24">
        <v>0</v>
      </c>
      <c r="K65" s="30">
        <f t="shared" si="6"/>
        <v>0</v>
      </c>
      <c r="L65" s="26">
        <v>0</v>
      </c>
      <c r="M65" s="26">
        <v>0</v>
      </c>
      <c r="N65" s="26">
        <v>0</v>
      </c>
      <c r="O65" s="26">
        <v>0</v>
      </c>
      <c r="P65" s="27">
        <f t="shared" si="5"/>
        <v>0</v>
      </c>
      <c r="Q65" s="19"/>
    </row>
    <row r="66" spans="1:17" x14ac:dyDescent="0.25">
      <c r="A66" s="59"/>
      <c r="B66" s="19"/>
      <c r="C66" s="64" t="str">
        <f>IF(B66="","",VLOOKUP(B66,Feuil1!$B$2:$C$103,2,0))</f>
        <v/>
      </c>
      <c r="D66" s="19"/>
      <c r="E66" s="20"/>
      <c r="F66" s="15">
        <f t="shared" si="3"/>
        <v>0</v>
      </c>
      <c r="G66" s="23">
        <v>0</v>
      </c>
      <c r="H66" s="24">
        <v>0</v>
      </c>
      <c r="I66" s="24">
        <v>0</v>
      </c>
      <c r="J66" s="24">
        <v>0</v>
      </c>
      <c r="K66" s="30">
        <f t="shared" si="6"/>
        <v>0</v>
      </c>
      <c r="L66" s="26">
        <v>0</v>
      </c>
      <c r="M66" s="26">
        <v>0</v>
      </c>
      <c r="N66" s="26">
        <v>0</v>
      </c>
      <c r="O66" s="26">
        <v>0</v>
      </c>
      <c r="P66" s="27">
        <f t="shared" si="5"/>
        <v>0</v>
      </c>
      <c r="Q66" s="19"/>
    </row>
    <row r="67" spans="1:17" x14ac:dyDescent="0.25">
      <c r="A67" s="59"/>
      <c r="B67" s="19"/>
      <c r="C67" s="64" t="str">
        <f>IF(B67="","",VLOOKUP(B67,Feuil1!$B$2:$C$103,2,0))</f>
        <v/>
      </c>
      <c r="D67" s="19"/>
      <c r="E67" s="20"/>
      <c r="F67" s="15">
        <f t="shared" si="3"/>
        <v>0</v>
      </c>
      <c r="G67" s="23">
        <v>0</v>
      </c>
      <c r="H67" s="24">
        <v>0</v>
      </c>
      <c r="I67" s="24">
        <v>0</v>
      </c>
      <c r="J67" s="24">
        <v>0</v>
      </c>
      <c r="K67" s="30">
        <f t="shared" si="6"/>
        <v>0</v>
      </c>
      <c r="L67" s="26">
        <v>0</v>
      </c>
      <c r="M67" s="26">
        <v>0</v>
      </c>
      <c r="N67" s="26">
        <v>0</v>
      </c>
      <c r="O67" s="26">
        <v>0</v>
      </c>
      <c r="P67" s="27">
        <f t="shared" si="5"/>
        <v>0</v>
      </c>
      <c r="Q67" s="19"/>
    </row>
    <row r="68" spans="1:17" x14ac:dyDescent="0.25">
      <c r="A68" s="59"/>
      <c r="B68" s="19"/>
      <c r="C68" s="64" t="str">
        <f>IF(B68="","",VLOOKUP(B68,Feuil1!$B$2:$C$103,2,0))</f>
        <v/>
      </c>
      <c r="D68" s="19"/>
      <c r="E68" s="20"/>
      <c r="F68" s="15">
        <f t="shared" si="3"/>
        <v>0</v>
      </c>
      <c r="G68" s="23">
        <v>0</v>
      </c>
      <c r="H68" s="24">
        <v>0</v>
      </c>
      <c r="I68" s="24">
        <v>0</v>
      </c>
      <c r="J68" s="24">
        <v>0</v>
      </c>
      <c r="K68" s="30">
        <f t="shared" si="6"/>
        <v>0</v>
      </c>
      <c r="L68" s="26">
        <v>0</v>
      </c>
      <c r="M68" s="26">
        <v>0</v>
      </c>
      <c r="N68" s="26">
        <v>0</v>
      </c>
      <c r="O68" s="26">
        <v>0</v>
      </c>
      <c r="P68" s="27">
        <f t="shared" si="5"/>
        <v>0</v>
      </c>
      <c r="Q68" s="19"/>
    </row>
    <row r="69" spans="1:17" x14ac:dyDescent="0.25">
      <c r="A69" s="59"/>
      <c r="B69" s="19"/>
      <c r="C69" s="64" t="str">
        <f>IF(B69="","",VLOOKUP(B69,Feuil1!$B$2:$C$103,2,0))</f>
        <v/>
      </c>
      <c r="D69" s="19"/>
      <c r="E69" s="20"/>
      <c r="F69" s="15">
        <f t="shared" si="3"/>
        <v>0</v>
      </c>
      <c r="G69" s="23">
        <v>0</v>
      </c>
      <c r="H69" s="24">
        <v>0</v>
      </c>
      <c r="I69" s="24">
        <v>0</v>
      </c>
      <c r="J69" s="24">
        <v>0</v>
      </c>
      <c r="K69" s="30">
        <f t="shared" si="6"/>
        <v>0</v>
      </c>
      <c r="L69" s="26">
        <v>0</v>
      </c>
      <c r="M69" s="26">
        <v>0</v>
      </c>
      <c r="N69" s="26">
        <v>0</v>
      </c>
      <c r="O69" s="26">
        <v>0</v>
      </c>
      <c r="P69" s="27">
        <f t="shared" si="5"/>
        <v>0</v>
      </c>
      <c r="Q69" s="19"/>
    </row>
    <row r="70" spans="1:17" x14ac:dyDescent="0.25">
      <c r="A70" s="59"/>
      <c r="B70" s="19"/>
      <c r="C70" s="64" t="str">
        <f>IF(B70="","",VLOOKUP(B70,Feuil1!$B$2:$C$103,2,0))</f>
        <v/>
      </c>
      <c r="D70" s="19"/>
      <c r="E70" s="20"/>
      <c r="F70" s="15">
        <f t="shared" ref="F70:F99" si="7">E70</f>
        <v>0</v>
      </c>
      <c r="G70" s="23">
        <v>0</v>
      </c>
      <c r="H70" s="24">
        <v>0</v>
      </c>
      <c r="I70" s="24">
        <v>0</v>
      </c>
      <c r="J70" s="24">
        <v>0</v>
      </c>
      <c r="K70" s="30">
        <f t="shared" si="6"/>
        <v>0</v>
      </c>
      <c r="L70" s="26">
        <v>0</v>
      </c>
      <c r="M70" s="26">
        <v>0</v>
      </c>
      <c r="N70" s="26">
        <v>0</v>
      </c>
      <c r="O70" s="26">
        <v>0</v>
      </c>
      <c r="P70" s="27">
        <f t="shared" ref="P70:P99" si="8">SUM(L70:O70)</f>
        <v>0</v>
      </c>
      <c r="Q70" s="19"/>
    </row>
    <row r="71" spans="1:17" x14ac:dyDescent="0.25">
      <c r="A71" s="59"/>
      <c r="B71" s="19"/>
      <c r="C71" s="64" t="str">
        <f>IF(B71="","",VLOOKUP(B71,Feuil1!$B$2:$C$103,2,0))</f>
        <v/>
      </c>
      <c r="D71" s="19"/>
      <c r="E71" s="20"/>
      <c r="F71" s="15">
        <f t="shared" si="7"/>
        <v>0</v>
      </c>
      <c r="G71" s="23">
        <v>0</v>
      </c>
      <c r="H71" s="24">
        <v>0</v>
      </c>
      <c r="I71" s="24">
        <v>0</v>
      </c>
      <c r="J71" s="24">
        <v>0</v>
      </c>
      <c r="K71" s="30">
        <f t="shared" si="6"/>
        <v>0</v>
      </c>
      <c r="L71" s="26">
        <v>0</v>
      </c>
      <c r="M71" s="26">
        <v>0</v>
      </c>
      <c r="N71" s="26">
        <v>0</v>
      </c>
      <c r="O71" s="26">
        <v>0</v>
      </c>
      <c r="P71" s="27">
        <f t="shared" si="8"/>
        <v>0</v>
      </c>
      <c r="Q71" s="19"/>
    </row>
    <row r="72" spans="1:17" x14ac:dyDescent="0.25">
      <c r="A72" s="59"/>
      <c r="B72" s="19"/>
      <c r="C72" s="64" t="str">
        <f>IF(B72="","",VLOOKUP(B72,Feuil1!$B$2:$C$103,2,0))</f>
        <v/>
      </c>
      <c r="D72" s="19"/>
      <c r="E72" s="20"/>
      <c r="F72" s="15">
        <f t="shared" si="7"/>
        <v>0</v>
      </c>
      <c r="G72" s="23">
        <v>0</v>
      </c>
      <c r="H72" s="24">
        <v>0</v>
      </c>
      <c r="I72" s="24">
        <v>0</v>
      </c>
      <c r="J72" s="24">
        <v>0</v>
      </c>
      <c r="K72" s="30">
        <f t="shared" si="6"/>
        <v>0</v>
      </c>
      <c r="L72" s="26">
        <v>0</v>
      </c>
      <c r="M72" s="26">
        <v>0</v>
      </c>
      <c r="N72" s="26">
        <v>0</v>
      </c>
      <c r="O72" s="26">
        <v>0</v>
      </c>
      <c r="P72" s="27">
        <f t="shared" si="8"/>
        <v>0</v>
      </c>
      <c r="Q72" s="19"/>
    </row>
    <row r="73" spans="1:17" x14ac:dyDescent="0.25">
      <c r="A73" s="59"/>
      <c r="B73" s="19"/>
      <c r="C73" s="64" t="str">
        <f>IF(B73="","",VLOOKUP(B73,Feuil1!$B$2:$C$103,2,0))</f>
        <v/>
      </c>
      <c r="D73" s="19"/>
      <c r="E73" s="20"/>
      <c r="F73" s="15">
        <f t="shared" si="7"/>
        <v>0</v>
      </c>
      <c r="G73" s="23">
        <v>0</v>
      </c>
      <c r="H73" s="24">
        <v>0</v>
      </c>
      <c r="I73" s="24">
        <v>0</v>
      </c>
      <c r="J73" s="24">
        <v>0</v>
      </c>
      <c r="K73" s="30">
        <f t="shared" si="6"/>
        <v>0</v>
      </c>
      <c r="L73" s="26">
        <v>0</v>
      </c>
      <c r="M73" s="26">
        <v>0</v>
      </c>
      <c r="N73" s="26">
        <v>0</v>
      </c>
      <c r="O73" s="26">
        <v>0</v>
      </c>
      <c r="P73" s="27">
        <f t="shared" si="8"/>
        <v>0</v>
      </c>
      <c r="Q73" s="19"/>
    </row>
    <row r="74" spans="1:17" x14ac:dyDescent="0.25">
      <c r="A74" s="59"/>
      <c r="B74" s="19"/>
      <c r="C74" s="64" t="str">
        <f>IF(B74="","",VLOOKUP(B74,Feuil1!$B$2:$C$103,2,0))</f>
        <v/>
      </c>
      <c r="D74" s="19"/>
      <c r="E74" s="20"/>
      <c r="F74" s="15">
        <f t="shared" si="7"/>
        <v>0</v>
      </c>
      <c r="G74" s="23">
        <v>0</v>
      </c>
      <c r="H74" s="24">
        <v>0</v>
      </c>
      <c r="I74" s="24">
        <v>0</v>
      </c>
      <c r="J74" s="24">
        <v>0</v>
      </c>
      <c r="K74" s="30">
        <f t="shared" si="6"/>
        <v>0</v>
      </c>
      <c r="L74" s="26">
        <v>0</v>
      </c>
      <c r="M74" s="26">
        <v>0</v>
      </c>
      <c r="N74" s="26">
        <v>0</v>
      </c>
      <c r="O74" s="26">
        <v>0</v>
      </c>
      <c r="P74" s="27">
        <f t="shared" si="8"/>
        <v>0</v>
      </c>
      <c r="Q74" s="19"/>
    </row>
    <row r="75" spans="1:17" x14ac:dyDescent="0.25">
      <c r="A75" s="59"/>
      <c r="B75" s="19"/>
      <c r="C75" s="64" t="str">
        <f>IF(B75="","",VLOOKUP(B75,Feuil1!$B$2:$C$103,2,0))</f>
        <v/>
      </c>
      <c r="D75" s="19"/>
      <c r="E75" s="20"/>
      <c r="F75" s="15">
        <f t="shared" si="7"/>
        <v>0</v>
      </c>
      <c r="G75" s="23">
        <v>0</v>
      </c>
      <c r="H75" s="24">
        <v>0</v>
      </c>
      <c r="I75" s="24">
        <v>0</v>
      </c>
      <c r="J75" s="24">
        <v>0</v>
      </c>
      <c r="K75" s="30">
        <f t="shared" si="6"/>
        <v>0</v>
      </c>
      <c r="L75" s="26">
        <v>0</v>
      </c>
      <c r="M75" s="26">
        <v>0</v>
      </c>
      <c r="N75" s="26">
        <v>0</v>
      </c>
      <c r="O75" s="26">
        <v>0</v>
      </c>
      <c r="P75" s="27">
        <f t="shared" si="8"/>
        <v>0</v>
      </c>
      <c r="Q75" s="19"/>
    </row>
    <row r="76" spans="1:17" x14ac:dyDescent="0.25">
      <c r="A76" s="59"/>
      <c r="B76" s="19"/>
      <c r="C76" s="64" t="str">
        <f>IF(B76="","",VLOOKUP(B76,Feuil1!$B$2:$C$103,2,0))</f>
        <v/>
      </c>
      <c r="D76" s="19"/>
      <c r="E76" s="20"/>
      <c r="F76" s="15">
        <f t="shared" si="7"/>
        <v>0</v>
      </c>
      <c r="G76" s="23">
        <v>0</v>
      </c>
      <c r="H76" s="24">
        <v>0</v>
      </c>
      <c r="I76" s="24">
        <v>0</v>
      </c>
      <c r="J76" s="24">
        <v>0</v>
      </c>
      <c r="K76" s="30">
        <f t="shared" si="6"/>
        <v>0</v>
      </c>
      <c r="L76" s="26">
        <v>0</v>
      </c>
      <c r="M76" s="26">
        <v>0</v>
      </c>
      <c r="N76" s="26">
        <v>0</v>
      </c>
      <c r="O76" s="26">
        <v>0</v>
      </c>
      <c r="P76" s="27">
        <f t="shared" si="8"/>
        <v>0</v>
      </c>
      <c r="Q76" s="19"/>
    </row>
    <row r="77" spans="1:17" x14ac:dyDescent="0.25">
      <c r="A77" s="59"/>
      <c r="B77" s="19"/>
      <c r="C77" s="64" t="str">
        <f>IF(B77="","",VLOOKUP(B77,Feuil1!$B$2:$C$103,2,0))</f>
        <v/>
      </c>
      <c r="D77" s="19"/>
      <c r="E77" s="20"/>
      <c r="F77" s="15">
        <f t="shared" si="7"/>
        <v>0</v>
      </c>
      <c r="G77" s="23">
        <v>0</v>
      </c>
      <c r="H77" s="24">
        <v>0</v>
      </c>
      <c r="I77" s="24">
        <v>0</v>
      </c>
      <c r="J77" s="24">
        <v>0</v>
      </c>
      <c r="K77" s="30">
        <f t="shared" si="6"/>
        <v>0</v>
      </c>
      <c r="L77" s="26">
        <v>0</v>
      </c>
      <c r="M77" s="26">
        <v>0</v>
      </c>
      <c r="N77" s="26">
        <v>0</v>
      </c>
      <c r="O77" s="26">
        <v>0</v>
      </c>
      <c r="P77" s="27">
        <f t="shared" si="8"/>
        <v>0</v>
      </c>
      <c r="Q77" s="19"/>
    </row>
    <row r="78" spans="1:17" x14ac:dyDescent="0.25">
      <c r="A78" s="59"/>
      <c r="B78" s="19"/>
      <c r="C78" s="64" t="str">
        <f>IF(B78="","",VLOOKUP(B78,Feuil1!$B$2:$C$103,2,0))</f>
        <v/>
      </c>
      <c r="D78" s="19"/>
      <c r="E78" s="20"/>
      <c r="F78" s="15">
        <f t="shared" si="7"/>
        <v>0</v>
      </c>
      <c r="G78" s="23">
        <v>0</v>
      </c>
      <c r="H78" s="24">
        <v>0</v>
      </c>
      <c r="I78" s="24">
        <v>0</v>
      </c>
      <c r="J78" s="24">
        <v>0</v>
      </c>
      <c r="K78" s="30">
        <f t="shared" si="6"/>
        <v>0</v>
      </c>
      <c r="L78" s="26">
        <v>0</v>
      </c>
      <c r="M78" s="26">
        <v>0</v>
      </c>
      <c r="N78" s="26">
        <v>0</v>
      </c>
      <c r="O78" s="26">
        <v>0</v>
      </c>
      <c r="P78" s="27">
        <f t="shared" si="8"/>
        <v>0</v>
      </c>
      <c r="Q78" s="19"/>
    </row>
    <row r="79" spans="1:17" x14ac:dyDescent="0.25">
      <c r="A79" s="59"/>
      <c r="B79" s="19"/>
      <c r="C79" s="64" t="str">
        <f>IF(B79="","",VLOOKUP(B79,Feuil1!$B$2:$C$103,2,0))</f>
        <v/>
      </c>
      <c r="D79" s="19"/>
      <c r="E79" s="20"/>
      <c r="F79" s="15">
        <f t="shared" si="7"/>
        <v>0</v>
      </c>
      <c r="G79" s="23">
        <v>0</v>
      </c>
      <c r="H79" s="24">
        <v>0</v>
      </c>
      <c r="I79" s="24">
        <v>0</v>
      </c>
      <c r="J79" s="24">
        <v>0</v>
      </c>
      <c r="K79" s="30">
        <f t="shared" si="6"/>
        <v>0</v>
      </c>
      <c r="L79" s="26">
        <v>0</v>
      </c>
      <c r="M79" s="26">
        <v>0</v>
      </c>
      <c r="N79" s="26">
        <v>0</v>
      </c>
      <c r="O79" s="26">
        <v>0</v>
      </c>
      <c r="P79" s="27">
        <f t="shared" si="8"/>
        <v>0</v>
      </c>
      <c r="Q79" s="19"/>
    </row>
    <row r="80" spans="1:17" x14ac:dyDescent="0.25">
      <c r="A80" s="59"/>
      <c r="B80" s="19"/>
      <c r="C80" s="64" t="str">
        <f>IF(B80="","",VLOOKUP(B80,Feuil1!$B$2:$C$103,2,0))</f>
        <v/>
      </c>
      <c r="D80" s="19"/>
      <c r="E80" s="20"/>
      <c r="F80" s="15">
        <f t="shared" si="7"/>
        <v>0</v>
      </c>
      <c r="G80" s="23">
        <v>0</v>
      </c>
      <c r="H80" s="24">
        <v>0</v>
      </c>
      <c r="I80" s="24">
        <v>0</v>
      </c>
      <c r="J80" s="24">
        <v>0</v>
      </c>
      <c r="K80" s="30">
        <f t="shared" si="6"/>
        <v>0</v>
      </c>
      <c r="L80" s="26">
        <v>0</v>
      </c>
      <c r="M80" s="26">
        <v>0</v>
      </c>
      <c r="N80" s="26">
        <v>0</v>
      </c>
      <c r="O80" s="26">
        <v>0</v>
      </c>
      <c r="P80" s="27">
        <f t="shared" si="8"/>
        <v>0</v>
      </c>
      <c r="Q80" s="19"/>
    </row>
    <row r="81" spans="1:17" x14ac:dyDescent="0.25">
      <c r="A81" s="59"/>
      <c r="B81" s="19"/>
      <c r="C81" s="64" t="str">
        <f>IF(B81="","",VLOOKUP(B81,Feuil1!$B$2:$C$103,2,0))</f>
        <v/>
      </c>
      <c r="D81" s="19"/>
      <c r="E81" s="20"/>
      <c r="F81" s="15">
        <f t="shared" si="7"/>
        <v>0</v>
      </c>
      <c r="G81" s="23">
        <v>0</v>
      </c>
      <c r="H81" s="24">
        <v>0</v>
      </c>
      <c r="I81" s="24">
        <v>0</v>
      </c>
      <c r="J81" s="24">
        <v>0</v>
      </c>
      <c r="K81" s="30">
        <f t="shared" si="6"/>
        <v>0</v>
      </c>
      <c r="L81" s="26">
        <v>0</v>
      </c>
      <c r="M81" s="26">
        <v>0</v>
      </c>
      <c r="N81" s="26">
        <v>0</v>
      </c>
      <c r="O81" s="26">
        <v>0</v>
      </c>
      <c r="P81" s="27">
        <f t="shared" si="8"/>
        <v>0</v>
      </c>
      <c r="Q81" s="19"/>
    </row>
    <row r="82" spans="1:17" x14ac:dyDescent="0.25">
      <c r="A82" s="59"/>
      <c r="B82" s="19"/>
      <c r="C82" s="64" t="str">
        <f>IF(B82="","",VLOOKUP(B82,Feuil1!$B$2:$C$103,2,0))</f>
        <v/>
      </c>
      <c r="D82" s="19"/>
      <c r="E82" s="20"/>
      <c r="F82" s="15">
        <f t="shared" si="7"/>
        <v>0</v>
      </c>
      <c r="G82" s="23">
        <v>0</v>
      </c>
      <c r="H82" s="24">
        <v>0</v>
      </c>
      <c r="I82" s="24">
        <v>0</v>
      </c>
      <c r="J82" s="24">
        <v>0</v>
      </c>
      <c r="K82" s="30">
        <f t="shared" si="6"/>
        <v>0</v>
      </c>
      <c r="L82" s="26">
        <v>0</v>
      </c>
      <c r="M82" s="26">
        <v>0</v>
      </c>
      <c r="N82" s="26">
        <v>0</v>
      </c>
      <c r="O82" s="26">
        <v>0</v>
      </c>
      <c r="P82" s="27">
        <f t="shared" si="8"/>
        <v>0</v>
      </c>
      <c r="Q82" s="19"/>
    </row>
    <row r="83" spans="1:17" x14ac:dyDescent="0.25">
      <c r="A83" s="59"/>
      <c r="B83" s="19"/>
      <c r="C83" s="64" t="str">
        <f>IF(B83="","",VLOOKUP(B83,Feuil1!$B$2:$C$103,2,0))</f>
        <v/>
      </c>
      <c r="D83" s="19"/>
      <c r="E83" s="20"/>
      <c r="F83" s="15">
        <f t="shared" si="7"/>
        <v>0</v>
      </c>
      <c r="G83" s="23">
        <v>0</v>
      </c>
      <c r="H83" s="24">
        <v>0</v>
      </c>
      <c r="I83" s="24">
        <v>0</v>
      </c>
      <c r="J83" s="24">
        <v>0</v>
      </c>
      <c r="K83" s="30">
        <f t="shared" si="6"/>
        <v>0</v>
      </c>
      <c r="L83" s="26">
        <v>0</v>
      </c>
      <c r="M83" s="26">
        <v>0</v>
      </c>
      <c r="N83" s="26">
        <v>0</v>
      </c>
      <c r="O83" s="26">
        <v>0</v>
      </c>
      <c r="P83" s="27">
        <f t="shared" si="8"/>
        <v>0</v>
      </c>
      <c r="Q83" s="19"/>
    </row>
    <row r="84" spans="1:17" x14ac:dyDescent="0.25">
      <c r="A84" s="59"/>
      <c r="B84" s="19"/>
      <c r="C84" s="64" t="str">
        <f>IF(B84="","",VLOOKUP(B84,Feuil1!$B$2:$C$103,2,0))</f>
        <v/>
      </c>
      <c r="D84" s="19"/>
      <c r="E84" s="20"/>
      <c r="F84" s="15">
        <f t="shared" si="7"/>
        <v>0</v>
      </c>
      <c r="G84" s="23">
        <v>0</v>
      </c>
      <c r="H84" s="24">
        <v>0</v>
      </c>
      <c r="I84" s="24">
        <v>0</v>
      </c>
      <c r="J84" s="24">
        <v>0</v>
      </c>
      <c r="K84" s="30">
        <f t="shared" si="6"/>
        <v>0</v>
      </c>
      <c r="L84" s="26">
        <v>0</v>
      </c>
      <c r="M84" s="26">
        <v>0</v>
      </c>
      <c r="N84" s="26">
        <v>0</v>
      </c>
      <c r="O84" s="26">
        <v>0</v>
      </c>
      <c r="P84" s="27">
        <f t="shared" si="8"/>
        <v>0</v>
      </c>
      <c r="Q84" s="19"/>
    </row>
    <row r="85" spans="1:17" x14ac:dyDescent="0.25">
      <c r="A85" s="59"/>
      <c r="B85" s="19"/>
      <c r="C85" s="64" t="str">
        <f>IF(B85="","",VLOOKUP(B85,Feuil1!$B$2:$C$103,2,0))</f>
        <v/>
      </c>
      <c r="D85" s="19"/>
      <c r="E85" s="20"/>
      <c r="F85" s="15">
        <f t="shared" si="7"/>
        <v>0</v>
      </c>
      <c r="G85" s="23">
        <v>0</v>
      </c>
      <c r="H85" s="24">
        <v>0</v>
      </c>
      <c r="I85" s="24">
        <v>0</v>
      </c>
      <c r="J85" s="24">
        <v>0</v>
      </c>
      <c r="K85" s="30">
        <f t="shared" si="6"/>
        <v>0</v>
      </c>
      <c r="L85" s="26">
        <v>0</v>
      </c>
      <c r="M85" s="26">
        <v>0</v>
      </c>
      <c r="N85" s="26">
        <v>0</v>
      </c>
      <c r="O85" s="26">
        <v>0</v>
      </c>
      <c r="P85" s="27">
        <f t="shared" si="8"/>
        <v>0</v>
      </c>
      <c r="Q85" s="19"/>
    </row>
    <row r="86" spans="1:17" x14ac:dyDescent="0.25">
      <c r="A86" s="59"/>
      <c r="B86" s="19"/>
      <c r="C86" s="64" t="str">
        <f>IF(B86="","",VLOOKUP(B86,Feuil1!$B$2:$C$103,2,0))</f>
        <v/>
      </c>
      <c r="D86" s="19"/>
      <c r="E86" s="20"/>
      <c r="F86" s="15">
        <f t="shared" si="7"/>
        <v>0</v>
      </c>
      <c r="G86" s="23">
        <v>0</v>
      </c>
      <c r="H86" s="24">
        <v>0</v>
      </c>
      <c r="I86" s="24">
        <v>0</v>
      </c>
      <c r="J86" s="24">
        <v>0</v>
      </c>
      <c r="K86" s="30">
        <f t="shared" si="6"/>
        <v>0</v>
      </c>
      <c r="L86" s="26">
        <v>0</v>
      </c>
      <c r="M86" s="26">
        <v>0</v>
      </c>
      <c r="N86" s="26">
        <v>0</v>
      </c>
      <c r="O86" s="26">
        <v>0</v>
      </c>
      <c r="P86" s="27">
        <f t="shared" si="8"/>
        <v>0</v>
      </c>
      <c r="Q86" s="19"/>
    </row>
    <row r="87" spans="1:17" x14ac:dyDescent="0.25">
      <c r="A87" s="59"/>
      <c r="B87" s="19"/>
      <c r="C87" s="64" t="str">
        <f>IF(B87="","",VLOOKUP(B87,Feuil1!$B$2:$C$103,2,0))</f>
        <v/>
      </c>
      <c r="D87" s="19"/>
      <c r="E87" s="20"/>
      <c r="F87" s="15">
        <f t="shared" si="7"/>
        <v>0</v>
      </c>
      <c r="G87" s="23">
        <v>0</v>
      </c>
      <c r="H87" s="24">
        <v>0</v>
      </c>
      <c r="I87" s="24">
        <v>0</v>
      </c>
      <c r="J87" s="24">
        <v>0</v>
      </c>
      <c r="K87" s="30">
        <f t="shared" si="6"/>
        <v>0</v>
      </c>
      <c r="L87" s="26">
        <v>0</v>
      </c>
      <c r="M87" s="26">
        <v>0</v>
      </c>
      <c r="N87" s="26">
        <v>0</v>
      </c>
      <c r="O87" s="26">
        <v>0</v>
      </c>
      <c r="P87" s="27">
        <f t="shared" si="8"/>
        <v>0</v>
      </c>
      <c r="Q87" s="19"/>
    </row>
    <row r="88" spans="1:17" x14ac:dyDescent="0.25">
      <c r="A88" s="59"/>
      <c r="B88" s="19"/>
      <c r="C88" s="64" t="str">
        <f>IF(B88="","",VLOOKUP(B88,Feuil1!$B$2:$C$103,2,0))</f>
        <v/>
      </c>
      <c r="D88" s="19"/>
      <c r="E88" s="20"/>
      <c r="F88" s="15">
        <f t="shared" si="7"/>
        <v>0</v>
      </c>
      <c r="G88" s="23">
        <v>0</v>
      </c>
      <c r="H88" s="24">
        <v>0</v>
      </c>
      <c r="I88" s="24">
        <v>0</v>
      </c>
      <c r="J88" s="24">
        <v>0</v>
      </c>
      <c r="K88" s="30">
        <f t="shared" si="6"/>
        <v>0</v>
      </c>
      <c r="L88" s="26">
        <v>0</v>
      </c>
      <c r="M88" s="26">
        <v>0</v>
      </c>
      <c r="N88" s="26">
        <v>0</v>
      </c>
      <c r="O88" s="26">
        <v>0</v>
      </c>
      <c r="P88" s="27">
        <f t="shared" si="8"/>
        <v>0</v>
      </c>
      <c r="Q88" s="19"/>
    </row>
    <row r="89" spans="1:17" x14ac:dyDescent="0.25">
      <c r="A89" s="59"/>
      <c r="B89" s="19"/>
      <c r="C89" s="64" t="str">
        <f>IF(B89="","",VLOOKUP(B89,Feuil1!$B$2:$C$103,2,0))</f>
        <v/>
      </c>
      <c r="D89" s="19"/>
      <c r="E89" s="20"/>
      <c r="F89" s="15">
        <f t="shared" si="7"/>
        <v>0</v>
      </c>
      <c r="G89" s="23">
        <v>0</v>
      </c>
      <c r="H89" s="24">
        <v>0</v>
      </c>
      <c r="I89" s="24">
        <v>0</v>
      </c>
      <c r="J89" s="24">
        <v>0</v>
      </c>
      <c r="K89" s="30">
        <f t="shared" si="6"/>
        <v>0</v>
      </c>
      <c r="L89" s="26">
        <v>0</v>
      </c>
      <c r="M89" s="26">
        <v>0</v>
      </c>
      <c r="N89" s="26">
        <v>0</v>
      </c>
      <c r="O89" s="26">
        <v>0</v>
      </c>
      <c r="P89" s="27">
        <f t="shared" si="8"/>
        <v>0</v>
      </c>
      <c r="Q89" s="19"/>
    </row>
    <row r="90" spans="1:17" x14ac:dyDescent="0.25">
      <c r="A90" s="59"/>
      <c r="B90" s="19"/>
      <c r="C90" s="64" t="str">
        <f>IF(B90="","",VLOOKUP(B90,Feuil1!$B$2:$C$103,2,0))</f>
        <v/>
      </c>
      <c r="D90" s="19"/>
      <c r="E90" s="20"/>
      <c r="F90" s="15">
        <f t="shared" si="7"/>
        <v>0</v>
      </c>
      <c r="G90" s="23">
        <v>0</v>
      </c>
      <c r="H90" s="24">
        <v>0</v>
      </c>
      <c r="I90" s="24">
        <v>0</v>
      </c>
      <c r="J90" s="24">
        <v>0</v>
      </c>
      <c r="K90" s="30">
        <f t="shared" si="6"/>
        <v>0</v>
      </c>
      <c r="L90" s="26">
        <v>0</v>
      </c>
      <c r="M90" s="26">
        <v>0</v>
      </c>
      <c r="N90" s="26">
        <v>0</v>
      </c>
      <c r="O90" s="26">
        <v>0</v>
      </c>
      <c r="P90" s="27">
        <f t="shared" si="8"/>
        <v>0</v>
      </c>
      <c r="Q90" s="19"/>
    </row>
    <row r="91" spans="1:17" x14ac:dyDescent="0.25">
      <c r="A91" s="59"/>
      <c r="B91" s="19"/>
      <c r="C91" s="64" t="str">
        <f>IF(B91="","",VLOOKUP(B91,Feuil1!$B$2:$C$103,2,0))</f>
        <v/>
      </c>
      <c r="D91" s="19"/>
      <c r="E91" s="20"/>
      <c r="F91" s="15">
        <f t="shared" si="7"/>
        <v>0</v>
      </c>
      <c r="G91" s="23">
        <v>0</v>
      </c>
      <c r="H91" s="24">
        <v>0</v>
      </c>
      <c r="I91" s="24">
        <v>0</v>
      </c>
      <c r="J91" s="24">
        <v>0</v>
      </c>
      <c r="K91" s="30">
        <f t="shared" si="6"/>
        <v>0</v>
      </c>
      <c r="L91" s="26">
        <v>0</v>
      </c>
      <c r="M91" s="26">
        <v>0</v>
      </c>
      <c r="N91" s="26">
        <v>0</v>
      </c>
      <c r="O91" s="26">
        <v>0</v>
      </c>
      <c r="P91" s="27">
        <f t="shared" si="8"/>
        <v>0</v>
      </c>
      <c r="Q91" s="19"/>
    </row>
    <row r="92" spans="1:17" x14ac:dyDescent="0.25">
      <c r="A92" s="59"/>
      <c r="B92" s="19"/>
      <c r="C92" s="64" t="str">
        <f>IF(B92="","",VLOOKUP(B92,Feuil1!$B$2:$C$103,2,0))</f>
        <v/>
      </c>
      <c r="D92" s="19"/>
      <c r="E92" s="20"/>
      <c r="F92" s="15">
        <f t="shared" si="7"/>
        <v>0</v>
      </c>
      <c r="G92" s="23">
        <v>0</v>
      </c>
      <c r="H92" s="24">
        <v>0</v>
      </c>
      <c r="I92" s="24">
        <v>0</v>
      </c>
      <c r="J92" s="24">
        <v>0</v>
      </c>
      <c r="K92" s="30">
        <f t="shared" si="6"/>
        <v>0</v>
      </c>
      <c r="L92" s="26">
        <v>0</v>
      </c>
      <c r="M92" s="26">
        <v>0</v>
      </c>
      <c r="N92" s="26">
        <v>0</v>
      </c>
      <c r="O92" s="26">
        <v>0</v>
      </c>
      <c r="P92" s="27">
        <f t="shared" si="8"/>
        <v>0</v>
      </c>
      <c r="Q92" s="19"/>
    </row>
    <row r="93" spans="1:17" x14ac:dyDescent="0.25">
      <c r="A93" s="59"/>
      <c r="B93" s="19"/>
      <c r="C93" s="64" t="str">
        <f>IF(B93="","",VLOOKUP(B93,Feuil1!$B$2:$C$103,2,0))</f>
        <v/>
      </c>
      <c r="D93" s="19"/>
      <c r="E93" s="20"/>
      <c r="F93" s="15">
        <f t="shared" si="7"/>
        <v>0</v>
      </c>
      <c r="G93" s="23">
        <v>0</v>
      </c>
      <c r="H93" s="24">
        <v>0</v>
      </c>
      <c r="I93" s="24">
        <v>0</v>
      </c>
      <c r="J93" s="24">
        <v>0</v>
      </c>
      <c r="K93" s="30">
        <f t="shared" si="6"/>
        <v>0</v>
      </c>
      <c r="L93" s="26">
        <v>0</v>
      </c>
      <c r="M93" s="26">
        <v>0</v>
      </c>
      <c r="N93" s="26">
        <v>0</v>
      </c>
      <c r="O93" s="26">
        <v>0</v>
      </c>
      <c r="P93" s="27">
        <f t="shared" si="8"/>
        <v>0</v>
      </c>
      <c r="Q93" s="19"/>
    </row>
    <row r="94" spans="1:17" x14ac:dyDescent="0.25">
      <c r="A94" s="59"/>
      <c r="B94" s="19"/>
      <c r="C94" s="64" t="str">
        <f>IF(B94="","",VLOOKUP(B94,Feuil1!$B$2:$C$103,2,0))</f>
        <v/>
      </c>
      <c r="D94" s="19"/>
      <c r="E94" s="20"/>
      <c r="F94" s="15">
        <f t="shared" si="7"/>
        <v>0</v>
      </c>
      <c r="G94" s="23">
        <v>0</v>
      </c>
      <c r="H94" s="24">
        <v>0</v>
      </c>
      <c r="I94" s="24">
        <v>0</v>
      </c>
      <c r="J94" s="24">
        <v>0</v>
      </c>
      <c r="K94" s="30">
        <f t="shared" si="6"/>
        <v>0</v>
      </c>
      <c r="L94" s="26">
        <v>0</v>
      </c>
      <c r="M94" s="26">
        <v>0</v>
      </c>
      <c r="N94" s="26">
        <v>0</v>
      </c>
      <c r="O94" s="26">
        <v>0</v>
      </c>
      <c r="P94" s="27">
        <f t="shared" si="8"/>
        <v>0</v>
      </c>
      <c r="Q94" s="19"/>
    </row>
    <row r="95" spans="1:17" x14ac:dyDescent="0.25">
      <c r="A95" s="59"/>
      <c r="B95" s="19"/>
      <c r="C95" s="64" t="str">
        <f>IF(B95="","",VLOOKUP(B95,Feuil1!$B$2:$C$103,2,0))</f>
        <v/>
      </c>
      <c r="D95" s="19"/>
      <c r="E95" s="20"/>
      <c r="F95" s="15">
        <f t="shared" si="7"/>
        <v>0</v>
      </c>
      <c r="G95" s="23">
        <v>0</v>
      </c>
      <c r="H95" s="24">
        <v>0</v>
      </c>
      <c r="I95" s="24">
        <v>0</v>
      </c>
      <c r="J95" s="24">
        <v>0</v>
      </c>
      <c r="K95" s="30">
        <f t="shared" si="6"/>
        <v>0</v>
      </c>
      <c r="L95" s="26">
        <v>0</v>
      </c>
      <c r="M95" s="26">
        <v>0</v>
      </c>
      <c r="N95" s="26">
        <v>0</v>
      </c>
      <c r="O95" s="26">
        <v>0</v>
      </c>
      <c r="P95" s="27">
        <f t="shared" si="8"/>
        <v>0</v>
      </c>
      <c r="Q95" s="19"/>
    </row>
    <row r="96" spans="1:17" x14ac:dyDescent="0.25">
      <c r="A96" s="59"/>
      <c r="B96" s="19"/>
      <c r="C96" s="64" t="str">
        <f>IF(B96="","",VLOOKUP(B96,Feuil1!$B$2:$C$103,2,0))</f>
        <v/>
      </c>
      <c r="D96" s="19"/>
      <c r="E96" s="20"/>
      <c r="F96" s="15">
        <f t="shared" si="7"/>
        <v>0</v>
      </c>
      <c r="G96" s="23">
        <v>0</v>
      </c>
      <c r="H96" s="24">
        <v>0</v>
      </c>
      <c r="I96" s="24">
        <v>0</v>
      </c>
      <c r="J96" s="24">
        <v>0</v>
      </c>
      <c r="K96" s="30">
        <f t="shared" ref="K96:K99" si="9">SUM(I96,J96)</f>
        <v>0</v>
      </c>
      <c r="L96" s="26">
        <v>0</v>
      </c>
      <c r="M96" s="26">
        <v>0</v>
      </c>
      <c r="N96" s="26">
        <v>0</v>
      </c>
      <c r="O96" s="26">
        <v>0</v>
      </c>
      <c r="P96" s="27">
        <f t="shared" si="8"/>
        <v>0</v>
      </c>
      <c r="Q96" s="19"/>
    </row>
    <row r="97" spans="1:17" x14ac:dyDescent="0.25">
      <c r="A97" s="59"/>
      <c r="B97" s="19"/>
      <c r="C97" s="64" t="str">
        <f>IF(B97="","",VLOOKUP(B97,Feuil1!$B$2:$C$103,2,0))</f>
        <v/>
      </c>
      <c r="D97" s="19"/>
      <c r="E97" s="20"/>
      <c r="F97" s="15">
        <f t="shared" si="7"/>
        <v>0</v>
      </c>
      <c r="G97" s="23">
        <v>0</v>
      </c>
      <c r="H97" s="24">
        <v>0</v>
      </c>
      <c r="I97" s="24">
        <v>0</v>
      </c>
      <c r="J97" s="24">
        <v>0</v>
      </c>
      <c r="K97" s="30">
        <f t="shared" si="9"/>
        <v>0</v>
      </c>
      <c r="L97" s="26">
        <v>0</v>
      </c>
      <c r="M97" s="26">
        <v>0</v>
      </c>
      <c r="N97" s="26">
        <v>0</v>
      </c>
      <c r="O97" s="26">
        <v>0</v>
      </c>
      <c r="P97" s="27">
        <f t="shared" si="8"/>
        <v>0</v>
      </c>
      <c r="Q97" s="19"/>
    </row>
    <row r="98" spans="1:17" x14ac:dyDescent="0.25">
      <c r="A98" s="59"/>
      <c r="B98" s="19"/>
      <c r="C98" s="64" t="str">
        <f>IF(B98="","",VLOOKUP(B98,Feuil1!$B$2:$C$103,2,0))</f>
        <v/>
      </c>
      <c r="D98" s="19"/>
      <c r="E98" s="20"/>
      <c r="F98" s="15">
        <f t="shared" si="7"/>
        <v>0</v>
      </c>
      <c r="G98" s="23">
        <v>0</v>
      </c>
      <c r="H98" s="24">
        <v>0</v>
      </c>
      <c r="I98" s="24">
        <v>0</v>
      </c>
      <c r="J98" s="24">
        <v>0</v>
      </c>
      <c r="K98" s="30">
        <f t="shared" si="9"/>
        <v>0</v>
      </c>
      <c r="L98" s="26">
        <v>0</v>
      </c>
      <c r="M98" s="26">
        <v>0</v>
      </c>
      <c r="N98" s="26">
        <v>0</v>
      </c>
      <c r="O98" s="26">
        <v>0</v>
      </c>
      <c r="P98" s="27">
        <f t="shared" si="8"/>
        <v>0</v>
      </c>
      <c r="Q98" s="19"/>
    </row>
    <row r="99" spans="1:17" x14ac:dyDescent="0.25">
      <c r="A99" s="59"/>
      <c r="B99" s="19"/>
      <c r="C99" s="64" t="str">
        <f>IF(B99="","",VLOOKUP(B99,Feuil1!$B$2:$C$103,2,0))</f>
        <v/>
      </c>
      <c r="D99" s="19"/>
      <c r="E99" s="20"/>
      <c r="F99" s="15">
        <f t="shared" si="7"/>
        <v>0</v>
      </c>
      <c r="G99" s="23">
        <v>0</v>
      </c>
      <c r="H99" s="24">
        <v>0</v>
      </c>
      <c r="I99" s="24">
        <v>0</v>
      </c>
      <c r="J99" s="24">
        <v>0</v>
      </c>
      <c r="K99" s="30">
        <f t="shared" si="9"/>
        <v>0</v>
      </c>
      <c r="L99" s="26">
        <v>0</v>
      </c>
      <c r="M99" s="26">
        <v>0</v>
      </c>
      <c r="N99" s="26">
        <v>0</v>
      </c>
      <c r="O99" s="26">
        <v>0</v>
      </c>
      <c r="P99" s="27">
        <f t="shared" si="8"/>
        <v>0</v>
      </c>
      <c r="Q99" s="19"/>
    </row>
  </sheetData>
  <sheetProtection algorithmName="SHA-512" hashValue="3XdgUrcf9dxEJNmAjGE03s5Oy0spCAXcBW2snD8iR8ygDYpfHoyJT9+Uj7Z2qTh+1trL1qe1eGfuJZMLMTeDFA==" saltValue="nhqFO8ZIBiQPK4Uaqz7blw==" spinCount="100000" sheet="1" objects="1" scenarios="1"/>
  <conditionalFormatting sqref="P6:P99">
    <cfRule type="cellIs" dxfId="2" priority="1" operator="notEqual">
      <formula>K6</formula>
    </cfRule>
  </conditionalFormatting>
  <dataValidations count="4">
    <dataValidation type="whole" allowBlank="1" showInputMessage="1" showErrorMessage="1" sqref="M32:O99 L6:O31">
      <formula1>0</formula1>
      <formula2>500000</formula2>
    </dataValidation>
    <dataValidation type="whole" allowBlank="1" showInputMessage="1" showErrorMessage="1" sqref="I32:J99 H6:J31">
      <formula1>0</formula1>
      <formula2>250000</formula2>
    </dataValidation>
    <dataValidation type="list" allowBlank="1" showInputMessage="1" showErrorMessage="1" sqref="B7:B99">
      <formula1>EcolesWAPI</formula1>
    </dataValidation>
    <dataValidation type="whole" allowBlank="1" showInputMessage="1" showErrorMessage="1" sqref="G6:G99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Feuil1!$B$2:$B$103</xm:f>
          </x14:formula1>
          <xm:sqref>B6</xm:sqref>
        </x14:dataValidation>
        <x14:dataValidation type="list" allowBlank="1" showInputMessage="1" showErrorMessage="1">
          <x14:formula1>
            <xm:f>Feuil1!$D$2:$D$6</xm:f>
          </x14:formula1>
          <xm:sqref>D5:D99</xm:sqref>
        </x14:dataValidation>
        <x14:dataValidation type="list" allowBlank="1" showInputMessage="1" showErrorMessage="1">
          <x14:formula1>
            <xm:f>Feuil1!$A$2:$A$3</xm:f>
          </x14:formula1>
          <xm:sqref>A5:A99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99"/>
  <sheetViews>
    <sheetView workbookViewId="0">
      <pane xSplit="2" ySplit="5" topLeftCell="C6" activePane="bottomRight" state="frozenSplit"/>
      <selection pane="topRight" activeCell="B1" sqref="B1"/>
      <selection pane="bottomLeft" activeCell="A10" sqref="A10"/>
      <selection pane="bottomRight" activeCell="A6" sqref="A6"/>
    </sheetView>
  </sheetViews>
  <sheetFormatPr baseColWidth="10" defaultColWidth="11.42578125" defaultRowHeight="15" x14ac:dyDescent="0.25"/>
  <cols>
    <col min="1" max="1" width="15.28515625" style="21" customWidth="1"/>
    <col min="2" max="2" width="64.28515625" style="21" bestFit="1" customWidth="1"/>
    <col min="3" max="3" width="23.140625" style="16" customWidth="1"/>
    <col min="4" max="4" width="31.28515625" style="21" bestFit="1" customWidth="1"/>
    <col min="5" max="5" width="11.42578125" style="21" customWidth="1"/>
    <col min="6" max="6" width="11.42578125" style="16"/>
    <col min="7" max="7" width="11" style="21" bestFit="1" customWidth="1"/>
    <col min="8" max="10" width="11.42578125" style="21" customWidth="1"/>
    <col min="11" max="11" width="11.42578125" style="16"/>
    <col min="12" max="15" width="11.42578125" style="21"/>
    <col min="16" max="16" width="11.42578125" style="16"/>
    <col min="17" max="17" width="44.28515625" style="21" customWidth="1"/>
  </cols>
  <sheetData>
    <row r="2" spans="1:17" s="62" customFormat="1" x14ac:dyDescent="0.25">
      <c r="A2" s="14" t="s">
        <v>0</v>
      </c>
      <c r="B2" s="14"/>
      <c r="C2" s="14"/>
      <c r="D2" s="14"/>
      <c r="E2" s="14"/>
      <c r="F2" s="14"/>
      <c r="G2" s="17">
        <f t="shared" ref="G2:P2" si="0">SUBTOTAL(9,G6:G99)</f>
        <v>0</v>
      </c>
      <c r="H2" s="17">
        <f t="shared" si="0"/>
        <v>0</v>
      </c>
      <c r="I2" s="17">
        <f t="shared" si="0"/>
        <v>0</v>
      </c>
      <c r="J2" s="17">
        <f t="shared" si="0"/>
        <v>0</v>
      </c>
      <c r="K2" s="17">
        <f t="shared" si="0"/>
        <v>0</v>
      </c>
      <c r="L2" s="17">
        <f t="shared" si="0"/>
        <v>0</v>
      </c>
      <c r="M2" s="17">
        <f t="shared" si="0"/>
        <v>0</v>
      </c>
      <c r="N2" s="17">
        <f t="shared" si="0"/>
        <v>0</v>
      </c>
      <c r="O2" s="17">
        <f t="shared" si="0"/>
        <v>0</v>
      </c>
      <c r="P2" s="17">
        <f t="shared" si="0"/>
        <v>0</v>
      </c>
      <c r="Q2" s="61"/>
    </row>
    <row r="3" spans="1:17" s="62" customFormat="1" x14ac:dyDescent="0.25">
      <c r="A3" s="14" t="s">
        <v>54</v>
      </c>
      <c r="B3" s="14"/>
      <c r="C3" s="14"/>
      <c r="D3" s="14"/>
      <c r="E3" s="14"/>
      <c r="F3" s="14"/>
      <c r="G3" s="17">
        <f t="shared" ref="G3:P3" si="1">SUMIF($A$6:$A$99,"Brabant wallon",G6:G99)</f>
        <v>0</v>
      </c>
      <c r="H3" s="17">
        <f t="shared" si="1"/>
        <v>0</v>
      </c>
      <c r="I3" s="17">
        <f t="shared" si="1"/>
        <v>0</v>
      </c>
      <c r="J3" s="17">
        <f t="shared" si="1"/>
        <v>0</v>
      </c>
      <c r="K3" s="17">
        <f t="shared" si="1"/>
        <v>0</v>
      </c>
      <c r="L3" s="17">
        <f t="shared" si="1"/>
        <v>0</v>
      </c>
      <c r="M3" s="17">
        <f t="shared" si="1"/>
        <v>0</v>
      </c>
      <c r="N3" s="17">
        <f t="shared" si="1"/>
        <v>0</v>
      </c>
      <c r="O3" s="17">
        <f t="shared" si="1"/>
        <v>0</v>
      </c>
      <c r="P3" s="17">
        <f t="shared" si="1"/>
        <v>0</v>
      </c>
      <c r="Q3" s="61"/>
    </row>
    <row r="4" spans="1:17" s="62" customFormat="1" x14ac:dyDescent="0.25">
      <c r="A4" s="14" t="s">
        <v>55</v>
      </c>
      <c r="B4" s="14"/>
      <c r="C4" s="14"/>
      <c r="D4" s="14"/>
      <c r="E4" s="14"/>
      <c r="F4" s="14"/>
      <c r="G4" s="17">
        <f t="shared" ref="G4:P4" si="2">SUMIF($A$6:$A$99,"Namur",G6:G99)</f>
        <v>0</v>
      </c>
      <c r="H4" s="17">
        <f t="shared" si="2"/>
        <v>0</v>
      </c>
      <c r="I4" s="17">
        <f t="shared" si="2"/>
        <v>0</v>
      </c>
      <c r="J4" s="17">
        <f t="shared" si="2"/>
        <v>0</v>
      </c>
      <c r="K4" s="17">
        <f t="shared" si="2"/>
        <v>0</v>
      </c>
      <c r="L4" s="17">
        <f t="shared" si="2"/>
        <v>0</v>
      </c>
      <c r="M4" s="17">
        <f t="shared" si="2"/>
        <v>0</v>
      </c>
      <c r="N4" s="17">
        <f t="shared" si="2"/>
        <v>0</v>
      </c>
      <c r="O4" s="17">
        <f t="shared" si="2"/>
        <v>0</v>
      </c>
      <c r="P4" s="17">
        <f t="shared" si="2"/>
        <v>0</v>
      </c>
      <c r="Q4" s="61"/>
    </row>
    <row r="5" spans="1:17" s="29" customFormat="1" ht="45" x14ac:dyDescent="0.25">
      <c r="A5" s="18" t="s">
        <v>1</v>
      </c>
      <c r="B5" s="18" t="s">
        <v>2</v>
      </c>
      <c r="C5" s="63" t="s">
        <v>3</v>
      </c>
      <c r="D5" s="18" t="s">
        <v>4</v>
      </c>
      <c r="E5" s="18" t="s">
        <v>5</v>
      </c>
      <c r="F5" s="63" t="s">
        <v>6</v>
      </c>
      <c r="G5" s="18" t="s">
        <v>7</v>
      </c>
      <c r="H5" s="22" t="s">
        <v>8</v>
      </c>
      <c r="I5" s="22" t="s">
        <v>9</v>
      </c>
      <c r="J5" s="22" t="s">
        <v>10</v>
      </c>
      <c r="K5" s="6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66" t="s">
        <v>16</v>
      </c>
      <c r="Q5" s="28" t="s">
        <v>17</v>
      </c>
    </row>
    <row r="6" spans="1:17" x14ac:dyDescent="0.25">
      <c r="A6" s="59"/>
      <c r="B6" s="19"/>
      <c r="C6" s="64" t="str">
        <f>IF(B6="","",VLOOKUP(B6,Feuil1!$B$2:$C$103,2,0))</f>
        <v/>
      </c>
      <c r="D6" s="19"/>
      <c r="E6" s="20"/>
      <c r="F6" s="15">
        <f>E6</f>
        <v>0</v>
      </c>
      <c r="G6" s="23">
        <v>0</v>
      </c>
      <c r="H6" s="24">
        <v>0</v>
      </c>
      <c r="I6" s="24">
        <v>0</v>
      </c>
      <c r="J6" s="24">
        <v>0</v>
      </c>
      <c r="K6" s="30">
        <f>SUM(I6,J6)</f>
        <v>0</v>
      </c>
      <c r="L6" s="26">
        <v>0</v>
      </c>
      <c r="M6" s="26">
        <v>0</v>
      </c>
      <c r="N6" s="26">
        <v>0</v>
      </c>
      <c r="O6" s="26">
        <v>0</v>
      </c>
      <c r="P6" s="27">
        <f>SUM(L6:O6)</f>
        <v>0</v>
      </c>
      <c r="Q6" s="60"/>
    </row>
    <row r="7" spans="1:17" x14ac:dyDescent="0.25">
      <c r="A7" s="59"/>
      <c r="B7" s="19"/>
      <c r="C7" s="64" t="str">
        <f>IF(B7="","",VLOOKUP(B7,Feuil1!$B$2:$C$103,2,0))</f>
        <v/>
      </c>
      <c r="D7" s="19"/>
      <c r="E7" s="20"/>
      <c r="F7" s="15">
        <f t="shared" ref="F7:F69" si="3">E7</f>
        <v>0</v>
      </c>
      <c r="G7" s="23">
        <v>0</v>
      </c>
      <c r="H7" s="24">
        <v>0</v>
      </c>
      <c r="I7" s="24">
        <v>0</v>
      </c>
      <c r="J7" s="24">
        <v>0</v>
      </c>
      <c r="K7" s="30">
        <f t="shared" ref="K7:K30" si="4">SUM(I7,J7)</f>
        <v>0</v>
      </c>
      <c r="L7" s="26">
        <v>0</v>
      </c>
      <c r="M7" s="26">
        <v>0</v>
      </c>
      <c r="N7" s="26">
        <v>0</v>
      </c>
      <c r="O7" s="26">
        <v>0</v>
      </c>
      <c r="P7" s="27">
        <f t="shared" ref="P7:P69" si="5">SUM(L7:O7)</f>
        <v>0</v>
      </c>
      <c r="Q7" s="60"/>
    </row>
    <row r="8" spans="1:17" x14ac:dyDescent="0.25">
      <c r="A8" s="59"/>
      <c r="B8" s="19"/>
      <c r="C8" s="64" t="str">
        <f>IF(B8="","",VLOOKUP(B8,Feuil1!$B$2:$C$103,2,0))</f>
        <v/>
      </c>
      <c r="D8" s="19"/>
      <c r="E8" s="20"/>
      <c r="F8" s="15">
        <f t="shared" si="3"/>
        <v>0</v>
      </c>
      <c r="G8" s="23">
        <v>0</v>
      </c>
      <c r="H8" s="24">
        <v>0</v>
      </c>
      <c r="I8" s="24">
        <v>0</v>
      </c>
      <c r="J8" s="24">
        <v>0</v>
      </c>
      <c r="K8" s="30">
        <f t="shared" si="4"/>
        <v>0</v>
      </c>
      <c r="L8" s="26">
        <v>0</v>
      </c>
      <c r="M8" s="26">
        <v>0</v>
      </c>
      <c r="N8" s="26">
        <v>0</v>
      </c>
      <c r="O8" s="26">
        <v>0</v>
      </c>
      <c r="P8" s="27">
        <f t="shared" si="5"/>
        <v>0</v>
      </c>
      <c r="Q8" s="60"/>
    </row>
    <row r="9" spans="1:17" x14ac:dyDescent="0.25">
      <c r="A9" s="59"/>
      <c r="B9" s="19"/>
      <c r="C9" s="64" t="str">
        <f>IF(B9="","",VLOOKUP(B9,Feuil1!$B$2:$C$103,2,0))</f>
        <v/>
      </c>
      <c r="D9" s="19"/>
      <c r="E9" s="20"/>
      <c r="F9" s="15">
        <f t="shared" si="3"/>
        <v>0</v>
      </c>
      <c r="G9" s="23">
        <v>0</v>
      </c>
      <c r="H9" s="24">
        <v>0</v>
      </c>
      <c r="I9" s="24">
        <v>0</v>
      </c>
      <c r="J9" s="24">
        <v>0</v>
      </c>
      <c r="K9" s="30">
        <f t="shared" si="4"/>
        <v>0</v>
      </c>
      <c r="L9" s="26">
        <v>0</v>
      </c>
      <c r="M9" s="26">
        <v>0</v>
      </c>
      <c r="N9" s="26">
        <v>0</v>
      </c>
      <c r="O9" s="26">
        <v>0</v>
      </c>
      <c r="P9" s="27">
        <f t="shared" si="5"/>
        <v>0</v>
      </c>
      <c r="Q9" s="60"/>
    </row>
    <row r="10" spans="1:17" x14ac:dyDescent="0.25">
      <c r="A10" s="59"/>
      <c r="B10" s="19"/>
      <c r="C10" s="64" t="str">
        <f>IF(B10="","",VLOOKUP(B10,Feuil1!$B$2:$C$103,2,0))</f>
        <v/>
      </c>
      <c r="D10" s="19"/>
      <c r="E10" s="20"/>
      <c r="F10" s="15">
        <f t="shared" si="3"/>
        <v>0</v>
      </c>
      <c r="G10" s="23">
        <v>0</v>
      </c>
      <c r="H10" s="24">
        <v>0</v>
      </c>
      <c r="I10" s="24">
        <v>0</v>
      </c>
      <c r="J10" s="24">
        <v>0</v>
      </c>
      <c r="K10" s="30">
        <f t="shared" si="4"/>
        <v>0</v>
      </c>
      <c r="L10" s="26">
        <v>0</v>
      </c>
      <c r="M10" s="26">
        <v>0</v>
      </c>
      <c r="N10" s="26">
        <v>0</v>
      </c>
      <c r="O10" s="26">
        <v>0</v>
      </c>
      <c r="P10" s="27">
        <f t="shared" si="5"/>
        <v>0</v>
      </c>
      <c r="Q10" s="60"/>
    </row>
    <row r="11" spans="1:17" x14ac:dyDescent="0.25">
      <c r="A11" s="59"/>
      <c r="B11" s="19"/>
      <c r="C11" s="64" t="str">
        <f>IF(B11="","",VLOOKUP(B11,Feuil1!$B$2:$C$103,2,0))</f>
        <v/>
      </c>
      <c r="D11" s="19"/>
      <c r="E11" s="20"/>
      <c r="F11" s="15">
        <f t="shared" si="3"/>
        <v>0</v>
      </c>
      <c r="G11" s="23">
        <v>0</v>
      </c>
      <c r="H11" s="24">
        <v>0</v>
      </c>
      <c r="I11" s="24">
        <v>0</v>
      </c>
      <c r="J11" s="24">
        <v>0</v>
      </c>
      <c r="K11" s="30">
        <f t="shared" si="4"/>
        <v>0</v>
      </c>
      <c r="L11" s="26">
        <v>0</v>
      </c>
      <c r="M11" s="26">
        <v>0</v>
      </c>
      <c r="N11" s="26">
        <v>0</v>
      </c>
      <c r="O11" s="26">
        <v>0</v>
      </c>
      <c r="P11" s="27">
        <f t="shared" si="5"/>
        <v>0</v>
      </c>
      <c r="Q11" s="60"/>
    </row>
    <row r="12" spans="1:17" x14ac:dyDescent="0.25">
      <c r="A12" s="59"/>
      <c r="B12" s="19"/>
      <c r="C12" s="64" t="str">
        <f>IF(B12="","",VLOOKUP(B12,Feuil1!$B$2:$C$103,2,0))</f>
        <v/>
      </c>
      <c r="D12" s="19"/>
      <c r="E12" s="20"/>
      <c r="F12" s="15">
        <f t="shared" si="3"/>
        <v>0</v>
      </c>
      <c r="G12" s="23">
        <v>0</v>
      </c>
      <c r="H12" s="24">
        <v>0</v>
      </c>
      <c r="I12" s="24">
        <v>0</v>
      </c>
      <c r="J12" s="24">
        <v>0</v>
      </c>
      <c r="K12" s="30">
        <f t="shared" si="4"/>
        <v>0</v>
      </c>
      <c r="L12" s="26">
        <v>0</v>
      </c>
      <c r="M12" s="26">
        <v>0</v>
      </c>
      <c r="N12" s="26">
        <v>0</v>
      </c>
      <c r="O12" s="26">
        <v>0</v>
      </c>
      <c r="P12" s="27">
        <f t="shared" si="5"/>
        <v>0</v>
      </c>
      <c r="Q12" s="60"/>
    </row>
    <row r="13" spans="1:17" x14ac:dyDescent="0.25">
      <c r="A13" s="59"/>
      <c r="B13" s="19"/>
      <c r="C13" s="64" t="str">
        <f>IF(B13="","",VLOOKUP(B13,Feuil1!$B$2:$C$103,2,0))</f>
        <v/>
      </c>
      <c r="D13" s="19"/>
      <c r="E13" s="20"/>
      <c r="F13" s="15">
        <f t="shared" si="3"/>
        <v>0</v>
      </c>
      <c r="G13" s="23">
        <v>0</v>
      </c>
      <c r="H13" s="24">
        <v>0</v>
      </c>
      <c r="I13" s="24">
        <v>0</v>
      </c>
      <c r="J13" s="24">
        <v>0</v>
      </c>
      <c r="K13" s="30">
        <f t="shared" si="4"/>
        <v>0</v>
      </c>
      <c r="L13" s="26">
        <v>0</v>
      </c>
      <c r="M13" s="26">
        <v>0</v>
      </c>
      <c r="N13" s="26">
        <v>0</v>
      </c>
      <c r="O13" s="26">
        <v>0</v>
      </c>
      <c r="P13" s="27">
        <f t="shared" si="5"/>
        <v>0</v>
      </c>
      <c r="Q13" s="60"/>
    </row>
    <row r="14" spans="1:17" x14ac:dyDescent="0.25">
      <c r="A14" s="59"/>
      <c r="B14" s="19"/>
      <c r="C14" s="64" t="str">
        <f>IF(B14="","",VLOOKUP(B14,Feuil1!$B$2:$C$103,2,0))</f>
        <v/>
      </c>
      <c r="D14" s="19"/>
      <c r="E14" s="20"/>
      <c r="F14" s="15">
        <f t="shared" si="3"/>
        <v>0</v>
      </c>
      <c r="G14" s="23">
        <v>0</v>
      </c>
      <c r="H14" s="24">
        <v>0</v>
      </c>
      <c r="I14" s="24">
        <v>0</v>
      </c>
      <c r="J14" s="24">
        <v>0</v>
      </c>
      <c r="K14" s="30">
        <f t="shared" si="4"/>
        <v>0</v>
      </c>
      <c r="L14" s="26">
        <v>0</v>
      </c>
      <c r="M14" s="26">
        <v>0</v>
      </c>
      <c r="N14" s="26">
        <v>0</v>
      </c>
      <c r="O14" s="26">
        <v>0</v>
      </c>
      <c r="P14" s="27">
        <f t="shared" si="5"/>
        <v>0</v>
      </c>
      <c r="Q14" s="60"/>
    </row>
    <row r="15" spans="1:17" x14ac:dyDescent="0.25">
      <c r="A15" s="59"/>
      <c r="B15" s="19"/>
      <c r="C15" s="64" t="str">
        <f>IF(B15="","",VLOOKUP(B15,Feuil1!$B$2:$C$103,2,0))</f>
        <v/>
      </c>
      <c r="D15" s="19"/>
      <c r="E15" s="20"/>
      <c r="F15" s="15">
        <f t="shared" si="3"/>
        <v>0</v>
      </c>
      <c r="G15" s="23">
        <v>0</v>
      </c>
      <c r="H15" s="24">
        <v>0</v>
      </c>
      <c r="I15" s="24">
        <v>0</v>
      </c>
      <c r="J15" s="24">
        <v>0</v>
      </c>
      <c r="K15" s="30">
        <f t="shared" si="4"/>
        <v>0</v>
      </c>
      <c r="L15" s="26">
        <v>0</v>
      </c>
      <c r="M15" s="26">
        <v>0</v>
      </c>
      <c r="N15" s="26">
        <v>0</v>
      </c>
      <c r="O15" s="26">
        <v>0</v>
      </c>
      <c r="P15" s="27">
        <f t="shared" si="5"/>
        <v>0</v>
      </c>
      <c r="Q15" s="60"/>
    </row>
    <row r="16" spans="1:17" x14ac:dyDescent="0.25">
      <c r="A16" s="59"/>
      <c r="B16" s="19"/>
      <c r="C16" s="64" t="str">
        <f>IF(B16="","",VLOOKUP(B16,Feuil1!$B$2:$C$103,2,0))</f>
        <v/>
      </c>
      <c r="D16" s="19"/>
      <c r="E16" s="20"/>
      <c r="F16" s="15">
        <f t="shared" si="3"/>
        <v>0</v>
      </c>
      <c r="G16" s="23">
        <v>0</v>
      </c>
      <c r="H16" s="24">
        <v>0</v>
      </c>
      <c r="I16" s="24">
        <v>0</v>
      </c>
      <c r="J16" s="24">
        <v>0</v>
      </c>
      <c r="K16" s="30">
        <f t="shared" si="4"/>
        <v>0</v>
      </c>
      <c r="L16" s="26">
        <v>0</v>
      </c>
      <c r="M16" s="26">
        <v>0</v>
      </c>
      <c r="N16" s="26">
        <v>0</v>
      </c>
      <c r="O16" s="26">
        <v>0</v>
      </c>
      <c r="P16" s="27">
        <f t="shared" si="5"/>
        <v>0</v>
      </c>
      <c r="Q16" s="60"/>
    </row>
    <row r="17" spans="1:17" x14ac:dyDescent="0.25">
      <c r="A17" s="59"/>
      <c r="B17" s="19"/>
      <c r="C17" s="64" t="str">
        <f>IF(B17="","",VLOOKUP(B17,Feuil1!$B$2:$C$103,2,0))</f>
        <v/>
      </c>
      <c r="D17" s="19"/>
      <c r="E17" s="20"/>
      <c r="F17" s="15">
        <f t="shared" si="3"/>
        <v>0</v>
      </c>
      <c r="G17" s="23">
        <v>0</v>
      </c>
      <c r="H17" s="24">
        <v>0</v>
      </c>
      <c r="I17" s="24">
        <v>0</v>
      </c>
      <c r="J17" s="24">
        <v>0</v>
      </c>
      <c r="K17" s="30">
        <f t="shared" si="4"/>
        <v>0</v>
      </c>
      <c r="L17" s="26">
        <v>0</v>
      </c>
      <c r="M17" s="26">
        <v>0</v>
      </c>
      <c r="N17" s="26">
        <v>0</v>
      </c>
      <c r="O17" s="26">
        <v>0</v>
      </c>
      <c r="P17" s="27">
        <f t="shared" si="5"/>
        <v>0</v>
      </c>
      <c r="Q17" s="60"/>
    </row>
    <row r="18" spans="1:17" x14ac:dyDescent="0.25">
      <c r="A18" s="59"/>
      <c r="B18" s="19"/>
      <c r="C18" s="64" t="str">
        <f>IF(B18="","",VLOOKUP(B18,Feuil1!$B$2:$C$103,2,0))</f>
        <v/>
      </c>
      <c r="D18" s="19"/>
      <c r="E18" s="20"/>
      <c r="F18" s="15">
        <f t="shared" si="3"/>
        <v>0</v>
      </c>
      <c r="G18" s="23">
        <v>0</v>
      </c>
      <c r="H18" s="24">
        <v>0</v>
      </c>
      <c r="I18" s="24">
        <v>0</v>
      </c>
      <c r="J18" s="24">
        <v>0</v>
      </c>
      <c r="K18" s="30">
        <f t="shared" si="4"/>
        <v>0</v>
      </c>
      <c r="L18" s="26">
        <v>0</v>
      </c>
      <c r="M18" s="26">
        <v>0</v>
      </c>
      <c r="N18" s="26">
        <v>0</v>
      </c>
      <c r="O18" s="26">
        <v>0</v>
      </c>
      <c r="P18" s="27">
        <f t="shared" si="5"/>
        <v>0</v>
      </c>
      <c r="Q18" s="60"/>
    </row>
    <row r="19" spans="1:17" x14ac:dyDescent="0.25">
      <c r="A19" s="59"/>
      <c r="B19" s="19"/>
      <c r="C19" s="64" t="str">
        <f>IF(B19="","",VLOOKUP(B19,Feuil1!$B$2:$C$103,2,0))</f>
        <v/>
      </c>
      <c r="D19" s="19"/>
      <c r="E19" s="20"/>
      <c r="F19" s="15">
        <f t="shared" si="3"/>
        <v>0</v>
      </c>
      <c r="G19" s="23">
        <v>0</v>
      </c>
      <c r="H19" s="24">
        <v>0</v>
      </c>
      <c r="I19" s="24">
        <v>0</v>
      </c>
      <c r="J19" s="24">
        <v>0</v>
      </c>
      <c r="K19" s="30">
        <f t="shared" si="4"/>
        <v>0</v>
      </c>
      <c r="L19" s="26">
        <v>0</v>
      </c>
      <c r="M19" s="26">
        <v>0</v>
      </c>
      <c r="N19" s="26">
        <v>0</v>
      </c>
      <c r="O19" s="26">
        <v>0</v>
      </c>
      <c r="P19" s="27">
        <f t="shared" si="5"/>
        <v>0</v>
      </c>
      <c r="Q19" s="60"/>
    </row>
    <row r="20" spans="1:17" x14ac:dyDescent="0.25">
      <c r="A20" s="59"/>
      <c r="B20" s="19"/>
      <c r="C20" s="64" t="str">
        <f>IF(B20="","",VLOOKUP(B20,Feuil1!$B$2:$C$103,2,0))</f>
        <v/>
      </c>
      <c r="D20" s="19"/>
      <c r="E20" s="20"/>
      <c r="F20" s="15">
        <f t="shared" si="3"/>
        <v>0</v>
      </c>
      <c r="G20" s="23">
        <v>0</v>
      </c>
      <c r="H20" s="24">
        <v>0</v>
      </c>
      <c r="I20" s="24">
        <v>0</v>
      </c>
      <c r="J20" s="24">
        <v>0</v>
      </c>
      <c r="K20" s="30">
        <f t="shared" si="4"/>
        <v>0</v>
      </c>
      <c r="L20" s="26">
        <v>0</v>
      </c>
      <c r="M20" s="26">
        <v>0</v>
      </c>
      <c r="N20" s="26">
        <v>0</v>
      </c>
      <c r="O20" s="26">
        <v>0</v>
      </c>
      <c r="P20" s="27">
        <f t="shared" si="5"/>
        <v>0</v>
      </c>
      <c r="Q20" s="60"/>
    </row>
    <row r="21" spans="1:17" x14ac:dyDescent="0.25">
      <c r="A21" s="59"/>
      <c r="B21" s="19"/>
      <c r="C21" s="64" t="str">
        <f>IF(B21="","",VLOOKUP(B21,Feuil1!$B$2:$C$103,2,0))</f>
        <v/>
      </c>
      <c r="D21" s="19"/>
      <c r="E21" s="20"/>
      <c r="F21" s="15">
        <f t="shared" si="3"/>
        <v>0</v>
      </c>
      <c r="G21" s="23">
        <v>0</v>
      </c>
      <c r="H21" s="24">
        <v>0</v>
      </c>
      <c r="I21" s="24">
        <v>0</v>
      </c>
      <c r="J21" s="24">
        <v>0</v>
      </c>
      <c r="K21" s="30">
        <f t="shared" si="4"/>
        <v>0</v>
      </c>
      <c r="L21" s="26">
        <v>0</v>
      </c>
      <c r="M21" s="26">
        <v>0</v>
      </c>
      <c r="N21" s="26">
        <v>0</v>
      </c>
      <c r="O21" s="26">
        <v>0</v>
      </c>
      <c r="P21" s="27">
        <f t="shared" si="5"/>
        <v>0</v>
      </c>
      <c r="Q21" s="60"/>
    </row>
    <row r="22" spans="1:17" x14ac:dyDescent="0.25">
      <c r="A22" s="59"/>
      <c r="B22" s="19"/>
      <c r="C22" s="64" t="str">
        <f>IF(B22="","",VLOOKUP(B22,Feuil1!$B$2:$C$103,2,0))</f>
        <v/>
      </c>
      <c r="D22" s="19"/>
      <c r="E22" s="20"/>
      <c r="F22" s="15">
        <f t="shared" si="3"/>
        <v>0</v>
      </c>
      <c r="G22" s="23">
        <v>0</v>
      </c>
      <c r="H22" s="24">
        <v>0</v>
      </c>
      <c r="I22" s="24">
        <v>0</v>
      </c>
      <c r="J22" s="24">
        <v>0</v>
      </c>
      <c r="K22" s="30">
        <f t="shared" si="4"/>
        <v>0</v>
      </c>
      <c r="L22" s="26">
        <v>0</v>
      </c>
      <c r="M22" s="26">
        <v>0</v>
      </c>
      <c r="N22" s="26">
        <v>0</v>
      </c>
      <c r="O22" s="26">
        <v>0</v>
      </c>
      <c r="P22" s="27">
        <f t="shared" si="5"/>
        <v>0</v>
      </c>
      <c r="Q22" s="60"/>
    </row>
    <row r="23" spans="1:17" x14ac:dyDescent="0.25">
      <c r="A23" s="59"/>
      <c r="B23" s="19"/>
      <c r="C23" s="64" t="str">
        <f>IF(B23="","",VLOOKUP(B23,Feuil1!$B$2:$C$103,2,0))</f>
        <v/>
      </c>
      <c r="D23" s="19"/>
      <c r="E23" s="20"/>
      <c r="F23" s="15">
        <f t="shared" si="3"/>
        <v>0</v>
      </c>
      <c r="G23" s="23">
        <v>0</v>
      </c>
      <c r="H23" s="24">
        <v>0</v>
      </c>
      <c r="I23" s="24">
        <v>0</v>
      </c>
      <c r="J23" s="24">
        <v>0</v>
      </c>
      <c r="K23" s="30">
        <f t="shared" si="4"/>
        <v>0</v>
      </c>
      <c r="L23" s="26">
        <v>0</v>
      </c>
      <c r="M23" s="26">
        <v>0</v>
      </c>
      <c r="N23" s="26">
        <v>0</v>
      </c>
      <c r="O23" s="26">
        <v>0</v>
      </c>
      <c r="P23" s="27">
        <f t="shared" si="5"/>
        <v>0</v>
      </c>
      <c r="Q23" s="60"/>
    </row>
    <row r="24" spans="1:17" x14ac:dyDescent="0.25">
      <c r="A24" s="59"/>
      <c r="B24" s="19"/>
      <c r="C24" s="64" t="str">
        <f>IF(B24="","",VLOOKUP(B24,Feuil1!$B$2:$C$103,2,0))</f>
        <v/>
      </c>
      <c r="D24" s="19"/>
      <c r="E24" s="20"/>
      <c r="F24" s="15">
        <f t="shared" si="3"/>
        <v>0</v>
      </c>
      <c r="G24" s="23">
        <v>0</v>
      </c>
      <c r="H24" s="24">
        <v>0</v>
      </c>
      <c r="I24" s="24">
        <v>0</v>
      </c>
      <c r="J24" s="24">
        <v>0</v>
      </c>
      <c r="K24" s="30">
        <f t="shared" si="4"/>
        <v>0</v>
      </c>
      <c r="L24" s="26">
        <v>0</v>
      </c>
      <c r="M24" s="26">
        <v>0</v>
      </c>
      <c r="N24" s="26">
        <v>0</v>
      </c>
      <c r="O24" s="26">
        <v>0</v>
      </c>
      <c r="P24" s="27">
        <f t="shared" si="5"/>
        <v>0</v>
      </c>
      <c r="Q24" s="60"/>
    </row>
    <row r="25" spans="1:17" x14ac:dyDescent="0.25">
      <c r="A25" s="59"/>
      <c r="B25" s="19"/>
      <c r="C25" s="64" t="str">
        <f>IF(B25="","",VLOOKUP(B25,Feuil1!$B$2:$C$103,2,0))</f>
        <v/>
      </c>
      <c r="D25" s="19"/>
      <c r="E25" s="20"/>
      <c r="F25" s="15">
        <f t="shared" si="3"/>
        <v>0</v>
      </c>
      <c r="G25" s="23">
        <v>0</v>
      </c>
      <c r="H25" s="24">
        <v>0</v>
      </c>
      <c r="I25" s="24">
        <v>0</v>
      </c>
      <c r="J25" s="24">
        <v>0</v>
      </c>
      <c r="K25" s="30">
        <f t="shared" si="4"/>
        <v>0</v>
      </c>
      <c r="L25" s="26">
        <v>0</v>
      </c>
      <c r="M25" s="26">
        <v>0</v>
      </c>
      <c r="N25" s="26">
        <v>0</v>
      </c>
      <c r="O25" s="26">
        <v>0</v>
      </c>
      <c r="P25" s="27">
        <f t="shared" si="5"/>
        <v>0</v>
      </c>
      <c r="Q25" s="60"/>
    </row>
    <row r="26" spans="1:17" x14ac:dyDescent="0.25">
      <c r="A26" s="59"/>
      <c r="B26" s="19"/>
      <c r="C26" s="64" t="str">
        <f>IF(B26="","",VLOOKUP(B26,Feuil1!$B$2:$C$103,2,0))</f>
        <v/>
      </c>
      <c r="D26" s="19"/>
      <c r="E26" s="20"/>
      <c r="F26" s="15">
        <f t="shared" si="3"/>
        <v>0</v>
      </c>
      <c r="G26" s="23">
        <v>0</v>
      </c>
      <c r="H26" s="24">
        <v>0</v>
      </c>
      <c r="I26" s="24">
        <v>0</v>
      </c>
      <c r="J26" s="24">
        <v>0</v>
      </c>
      <c r="K26" s="30">
        <f t="shared" si="4"/>
        <v>0</v>
      </c>
      <c r="L26" s="26">
        <v>0</v>
      </c>
      <c r="M26" s="26">
        <v>0</v>
      </c>
      <c r="N26" s="26">
        <v>0</v>
      </c>
      <c r="O26" s="26">
        <v>0</v>
      </c>
      <c r="P26" s="27">
        <f t="shared" si="5"/>
        <v>0</v>
      </c>
      <c r="Q26" s="60"/>
    </row>
    <row r="27" spans="1:17" x14ac:dyDescent="0.25">
      <c r="A27" s="59"/>
      <c r="B27" s="19"/>
      <c r="C27" s="64" t="str">
        <f>IF(B27="","",VLOOKUP(B27,Feuil1!$B$2:$C$103,2,0))</f>
        <v/>
      </c>
      <c r="D27" s="19"/>
      <c r="E27" s="20"/>
      <c r="F27" s="15">
        <f t="shared" si="3"/>
        <v>0</v>
      </c>
      <c r="G27" s="23">
        <v>0</v>
      </c>
      <c r="H27" s="24">
        <v>0</v>
      </c>
      <c r="I27" s="24">
        <v>0</v>
      </c>
      <c r="J27" s="24">
        <v>0</v>
      </c>
      <c r="K27" s="30">
        <f t="shared" si="4"/>
        <v>0</v>
      </c>
      <c r="L27" s="26">
        <v>0</v>
      </c>
      <c r="M27" s="26">
        <v>0</v>
      </c>
      <c r="N27" s="26">
        <v>0</v>
      </c>
      <c r="O27" s="26">
        <v>0</v>
      </c>
      <c r="P27" s="27">
        <f t="shared" si="5"/>
        <v>0</v>
      </c>
      <c r="Q27" s="60"/>
    </row>
    <row r="28" spans="1:17" x14ac:dyDescent="0.25">
      <c r="A28" s="59"/>
      <c r="B28" s="19"/>
      <c r="C28" s="64" t="str">
        <f>IF(B28="","",VLOOKUP(B28,Feuil1!$B$2:$C$103,2,0))</f>
        <v/>
      </c>
      <c r="D28" s="19"/>
      <c r="E28" s="20"/>
      <c r="F28" s="15">
        <f t="shared" si="3"/>
        <v>0</v>
      </c>
      <c r="G28" s="23">
        <v>0</v>
      </c>
      <c r="H28" s="24">
        <v>0</v>
      </c>
      <c r="I28" s="24">
        <v>0</v>
      </c>
      <c r="J28" s="24">
        <v>0</v>
      </c>
      <c r="K28" s="30">
        <f t="shared" si="4"/>
        <v>0</v>
      </c>
      <c r="L28" s="26">
        <v>0</v>
      </c>
      <c r="M28" s="26">
        <v>0</v>
      </c>
      <c r="N28" s="26">
        <v>0</v>
      </c>
      <c r="O28" s="26">
        <v>0</v>
      </c>
      <c r="P28" s="27">
        <f t="shared" si="5"/>
        <v>0</v>
      </c>
      <c r="Q28" s="60"/>
    </row>
    <row r="29" spans="1:17" x14ac:dyDescent="0.25">
      <c r="A29" s="59"/>
      <c r="B29" s="19"/>
      <c r="C29" s="64" t="str">
        <f>IF(B29="","",VLOOKUP(B29,Feuil1!$B$2:$C$103,2,0))</f>
        <v/>
      </c>
      <c r="D29" s="19"/>
      <c r="E29" s="20"/>
      <c r="F29" s="15">
        <f t="shared" si="3"/>
        <v>0</v>
      </c>
      <c r="G29" s="23">
        <v>0</v>
      </c>
      <c r="H29" s="24">
        <v>0</v>
      </c>
      <c r="I29" s="24">
        <v>0</v>
      </c>
      <c r="J29" s="24">
        <v>0</v>
      </c>
      <c r="K29" s="30">
        <f t="shared" si="4"/>
        <v>0</v>
      </c>
      <c r="L29" s="26">
        <v>0</v>
      </c>
      <c r="M29" s="26">
        <v>0</v>
      </c>
      <c r="N29" s="26">
        <v>0</v>
      </c>
      <c r="O29" s="26">
        <v>0</v>
      </c>
      <c r="P29" s="27">
        <f t="shared" si="5"/>
        <v>0</v>
      </c>
      <c r="Q29" s="60"/>
    </row>
    <row r="30" spans="1:17" x14ac:dyDescent="0.25">
      <c r="A30" s="59"/>
      <c r="B30" s="19"/>
      <c r="C30" s="64" t="str">
        <f>IF(B30="","",VLOOKUP(B30,Feuil1!$B$2:$C$103,2,0))</f>
        <v/>
      </c>
      <c r="D30" s="19"/>
      <c r="E30" s="20"/>
      <c r="F30" s="15">
        <f t="shared" si="3"/>
        <v>0</v>
      </c>
      <c r="G30" s="23">
        <v>0</v>
      </c>
      <c r="H30" s="24">
        <v>0</v>
      </c>
      <c r="I30" s="24">
        <v>0</v>
      </c>
      <c r="J30" s="24">
        <v>0</v>
      </c>
      <c r="K30" s="30">
        <f t="shared" si="4"/>
        <v>0</v>
      </c>
      <c r="L30" s="26">
        <v>0</v>
      </c>
      <c r="M30" s="26">
        <v>0</v>
      </c>
      <c r="N30" s="26">
        <v>0</v>
      </c>
      <c r="O30" s="26">
        <v>0</v>
      </c>
      <c r="P30" s="27">
        <f t="shared" si="5"/>
        <v>0</v>
      </c>
      <c r="Q30" s="60"/>
    </row>
    <row r="31" spans="1:17" x14ac:dyDescent="0.25">
      <c r="A31" s="59"/>
      <c r="B31" s="19"/>
      <c r="C31" s="64" t="str">
        <f>IF(B31="","",VLOOKUP(B31,Feuil1!$B$2:$C$103,2,0))</f>
        <v/>
      </c>
      <c r="D31" s="19"/>
      <c r="E31" s="20"/>
      <c r="F31" s="15">
        <f t="shared" si="3"/>
        <v>0</v>
      </c>
      <c r="G31" s="23">
        <v>0</v>
      </c>
      <c r="H31" s="24">
        <v>0</v>
      </c>
      <c r="I31" s="24">
        <v>0</v>
      </c>
      <c r="J31" s="24">
        <v>0</v>
      </c>
      <c r="K31" s="30">
        <f>SUM(I31,J31)</f>
        <v>0</v>
      </c>
      <c r="L31" s="26">
        <v>0</v>
      </c>
      <c r="M31" s="26">
        <v>0</v>
      </c>
      <c r="N31" s="26">
        <v>0</v>
      </c>
      <c r="O31" s="26">
        <v>0</v>
      </c>
      <c r="P31" s="27">
        <f t="shared" si="5"/>
        <v>0</v>
      </c>
      <c r="Q31" s="60"/>
    </row>
    <row r="32" spans="1:17" x14ac:dyDescent="0.25">
      <c r="A32" s="59"/>
      <c r="B32" s="19"/>
      <c r="C32" s="64" t="str">
        <f>IF(B32="","",VLOOKUP(B32,Feuil1!$B$2:$C$103,2,0))</f>
        <v/>
      </c>
      <c r="D32" s="19"/>
      <c r="E32" s="20"/>
      <c r="F32" s="15">
        <f t="shared" si="3"/>
        <v>0</v>
      </c>
      <c r="G32" s="23">
        <v>0</v>
      </c>
      <c r="H32" s="24">
        <v>0</v>
      </c>
      <c r="I32" s="24">
        <v>0</v>
      </c>
      <c r="J32" s="24">
        <v>0</v>
      </c>
      <c r="K32" s="30">
        <f t="shared" ref="K32:K95" si="6">SUM(I32,J32)</f>
        <v>0</v>
      </c>
      <c r="L32" s="26">
        <v>0</v>
      </c>
      <c r="M32" s="26">
        <v>0</v>
      </c>
      <c r="N32" s="26">
        <v>0</v>
      </c>
      <c r="O32" s="26">
        <v>0</v>
      </c>
      <c r="P32" s="27">
        <f t="shared" si="5"/>
        <v>0</v>
      </c>
      <c r="Q32" s="19"/>
    </row>
    <row r="33" spans="1:17" x14ac:dyDescent="0.25">
      <c r="A33" s="59"/>
      <c r="B33" s="19"/>
      <c r="C33" s="64" t="str">
        <f>IF(B33="","",VLOOKUP(B33,Feuil1!$B$2:$C$103,2,0))</f>
        <v/>
      </c>
      <c r="D33" s="19"/>
      <c r="E33" s="20"/>
      <c r="F33" s="15">
        <f t="shared" si="3"/>
        <v>0</v>
      </c>
      <c r="G33" s="23">
        <v>0</v>
      </c>
      <c r="H33" s="24">
        <v>0</v>
      </c>
      <c r="I33" s="24">
        <v>0</v>
      </c>
      <c r="J33" s="24">
        <v>0</v>
      </c>
      <c r="K33" s="30">
        <f t="shared" si="6"/>
        <v>0</v>
      </c>
      <c r="L33" s="26">
        <v>0</v>
      </c>
      <c r="M33" s="26">
        <v>0</v>
      </c>
      <c r="N33" s="26">
        <v>0</v>
      </c>
      <c r="O33" s="26">
        <v>0</v>
      </c>
      <c r="P33" s="27">
        <f t="shared" si="5"/>
        <v>0</v>
      </c>
      <c r="Q33" s="19"/>
    </row>
    <row r="34" spans="1:17" x14ac:dyDescent="0.25">
      <c r="A34" s="59"/>
      <c r="B34" s="19"/>
      <c r="C34" s="64" t="str">
        <f>IF(B34="","",VLOOKUP(B34,Feuil1!$B$2:$C$103,2,0))</f>
        <v/>
      </c>
      <c r="D34" s="19"/>
      <c r="E34" s="20"/>
      <c r="F34" s="15">
        <f t="shared" si="3"/>
        <v>0</v>
      </c>
      <c r="G34" s="23">
        <v>0</v>
      </c>
      <c r="H34" s="24">
        <v>0</v>
      </c>
      <c r="I34" s="24">
        <v>0</v>
      </c>
      <c r="J34" s="24">
        <v>0</v>
      </c>
      <c r="K34" s="30">
        <f t="shared" si="6"/>
        <v>0</v>
      </c>
      <c r="L34" s="26">
        <v>0</v>
      </c>
      <c r="M34" s="26">
        <v>0</v>
      </c>
      <c r="N34" s="26">
        <v>0</v>
      </c>
      <c r="O34" s="26">
        <v>0</v>
      </c>
      <c r="P34" s="27">
        <f t="shared" si="5"/>
        <v>0</v>
      </c>
      <c r="Q34" s="19"/>
    </row>
    <row r="35" spans="1:17" x14ac:dyDescent="0.25">
      <c r="A35" s="59"/>
      <c r="B35" s="19"/>
      <c r="C35" s="64" t="str">
        <f>IF(B35="","",VLOOKUP(B35,Feuil1!$B$2:$C$103,2,0))</f>
        <v/>
      </c>
      <c r="D35" s="19"/>
      <c r="E35" s="20"/>
      <c r="F35" s="15">
        <f t="shared" si="3"/>
        <v>0</v>
      </c>
      <c r="G35" s="23">
        <v>0</v>
      </c>
      <c r="H35" s="24">
        <v>0</v>
      </c>
      <c r="I35" s="24">
        <v>0</v>
      </c>
      <c r="J35" s="24">
        <v>0</v>
      </c>
      <c r="K35" s="30">
        <f t="shared" si="6"/>
        <v>0</v>
      </c>
      <c r="L35" s="26">
        <v>0</v>
      </c>
      <c r="M35" s="26">
        <v>0</v>
      </c>
      <c r="N35" s="26">
        <v>0</v>
      </c>
      <c r="O35" s="26">
        <v>0</v>
      </c>
      <c r="P35" s="27">
        <f t="shared" si="5"/>
        <v>0</v>
      </c>
      <c r="Q35" s="19"/>
    </row>
    <row r="36" spans="1:17" x14ac:dyDescent="0.25">
      <c r="A36" s="59"/>
      <c r="B36" s="19"/>
      <c r="C36" s="64" t="str">
        <f>IF(B36="","",VLOOKUP(B36,Feuil1!$B$2:$C$103,2,0))</f>
        <v/>
      </c>
      <c r="D36" s="19"/>
      <c r="E36" s="20"/>
      <c r="F36" s="15">
        <f t="shared" si="3"/>
        <v>0</v>
      </c>
      <c r="G36" s="23">
        <v>0</v>
      </c>
      <c r="H36" s="24">
        <v>0</v>
      </c>
      <c r="I36" s="24">
        <v>0</v>
      </c>
      <c r="J36" s="24">
        <v>0</v>
      </c>
      <c r="K36" s="30">
        <f t="shared" si="6"/>
        <v>0</v>
      </c>
      <c r="L36" s="26">
        <v>0</v>
      </c>
      <c r="M36" s="26">
        <v>0</v>
      </c>
      <c r="N36" s="26">
        <v>0</v>
      </c>
      <c r="O36" s="26">
        <v>0</v>
      </c>
      <c r="P36" s="27">
        <f t="shared" si="5"/>
        <v>0</v>
      </c>
      <c r="Q36" s="19"/>
    </row>
    <row r="37" spans="1:17" x14ac:dyDescent="0.25">
      <c r="A37" s="59"/>
      <c r="B37" s="19"/>
      <c r="C37" s="64" t="str">
        <f>IF(B37="","",VLOOKUP(B37,Feuil1!$B$2:$C$103,2,0))</f>
        <v/>
      </c>
      <c r="D37" s="19"/>
      <c r="E37" s="20"/>
      <c r="F37" s="15">
        <f t="shared" si="3"/>
        <v>0</v>
      </c>
      <c r="G37" s="23">
        <v>0</v>
      </c>
      <c r="H37" s="24">
        <v>0</v>
      </c>
      <c r="I37" s="24">
        <v>0</v>
      </c>
      <c r="J37" s="24">
        <v>0</v>
      </c>
      <c r="K37" s="30">
        <f t="shared" si="6"/>
        <v>0</v>
      </c>
      <c r="L37" s="26">
        <v>0</v>
      </c>
      <c r="M37" s="26">
        <v>0</v>
      </c>
      <c r="N37" s="26">
        <v>0</v>
      </c>
      <c r="O37" s="26">
        <v>0</v>
      </c>
      <c r="P37" s="27">
        <f t="shared" si="5"/>
        <v>0</v>
      </c>
      <c r="Q37" s="19"/>
    </row>
    <row r="38" spans="1:17" x14ac:dyDescent="0.25">
      <c r="A38" s="59"/>
      <c r="B38" s="19"/>
      <c r="C38" s="64" t="str">
        <f>IF(B38="","",VLOOKUP(B38,Feuil1!$B$2:$C$103,2,0))</f>
        <v/>
      </c>
      <c r="D38" s="19"/>
      <c r="E38" s="20"/>
      <c r="F38" s="15">
        <f t="shared" si="3"/>
        <v>0</v>
      </c>
      <c r="G38" s="23">
        <v>0</v>
      </c>
      <c r="H38" s="24">
        <v>0</v>
      </c>
      <c r="I38" s="24">
        <v>0</v>
      </c>
      <c r="J38" s="24">
        <v>0</v>
      </c>
      <c r="K38" s="30">
        <f t="shared" si="6"/>
        <v>0</v>
      </c>
      <c r="L38" s="26">
        <v>0</v>
      </c>
      <c r="M38" s="26">
        <v>0</v>
      </c>
      <c r="N38" s="26">
        <v>0</v>
      </c>
      <c r="O38" s="26">
        <v>0</v>
      </c>
      <c r="P38" s="27">
        <f t="shared" si="5"/>
        <v>0</v>
      </c>
      <c r="Q38" s="19"/>
    </row>
    <row r="39" spans="1:17" x14ac:dyDescent="0.25">
      <c r="A39" s="59"/>
      <c r="B39" s="19"/>
      <c r="C39" s="64" t="str">
        <f>IF(B39="","",VLOOKUP(B39,Feuil1!$B$2:$C$103,2,0))</f>
        <v/>
      </c>
      <c r="D39" s="19"/>
      <c r="E39" s="20"/>
      <c r="F39" s="15">
        <f t="shared" si="3"/>
        <v>0</v>
      </c>
      <c r="G39" s="23">
        <v>0</v>
      </c>
      <c r="H39" s="24">
        <v>0</v>
      </c>
      <c r="I39" s="24">
        <v>0</v>
      </c>
      <c r="J39" s="24">
        <v>0</v>
      </c>
      <c r="K39" s="30">
        <f t="shared" si="6"/>
        <v>0</v>
      </c>
      <c r="L39" s="26">
        <v>0</v>
      </c>
      <c r="M39" s="26">
        <v>0</v>
      </c>
      <c r="N39" s="26">
        <v>0</v>
      </c>
      <c r="O39" s="26">
        <v>0</v>
      </c>
      <c r="P39" s="27">
        <f t="shared" si="5"/>
        <v>0</v>
      </c>
      <c r="Q39" s="19"/>
    </row>
    <row r="40" spans="1:17" x14ac:dyDescent="0.25">
      <c r="A40" s="59"/>
      <c r="B40" s="19"/>
      <c r="C40" s="64" t="str">
        <f>IF(B40="","",VLOOKUP(B40,Feuil1!$B$2:$C$103,2,0))</f>
        <v/>
      </c>
      <c r="D40" s="19"/>
      <c r="E40" s="20"/>
      <c r="F40" s="15">
        <f t="shared" si="3"/>
        <v>0</v>
      </c>
      <c r="G40" s="23">
        <v>0</v>
      </c>
      <c r="H40" s="24">
        <v>0</v>
      </c>
      <c r="I40" s="24">
        <v>0</v>
      </c>
      <c r="J40" s="24">
        <v>0</v>
      </c>
      <c r="K40" s="30">
        <f t="shared" si="6"/>
        <v>0</v>
      </c>
      <c r="L40" s="26">
        <v>0</v>
      </c>
      <c r="M40" s="26">
        <v>0</v>
      </c>
      <c r="N40" s="26">
        <v>0</v>
      </c>
      <c r="O40" s="26">
        <v>0</v>
      </c>
      <c r="P40" s="27">
        <f t="shared" si="5"/>
        <v>0</v>
      </c>
      <c r="Q40" s="19"/>
    </row>
    <row r="41" spans="1:17" x14ac:dyDescent="0.25">
      <c r="A41" s="59"/>
      <c r="B41" s="19"/>
      <c r="C41" s="64" t="str">
        <f>IF(B41="","",VLOOKUP(B41,Feuil1!$B$2:$C$103,2,0))</f>
        <v/>
      </c>
      <c r="D41" s="19"/>
      <c r="E41" s="20"/>
      <c r="F41" s="15">
        <f t="shared" si="3"/>
        <v>0</v>
      </c>
      <c r="G41" s="23">
        <v>0</v>
      </c>
      <c r="H41" s="24">
        <v>0</v>
      </c>
      <c r="I41" s="24">
        <v>0</v>
      </c>
      <c r="J41" s="24">
        <v>0</v>
      </c>
      <c r="K41" s="30">
        <f t="shared" si="6"/>
        <v>0</v>
      </c>
      <c r="L41" s="26">
        <v>0</v>
      </c>
      <c r="M41" s="26">
        <v>0</v>
      </c>
      <c r="N41" s="26">
        <v>0</v>
      </c>
      <c r="O41" s="26">
        <v>0</v>
      </c>
      <c r="P41" s="27">
        <f t="shared" si="5"/>
        <v>0</v>
      </c>
      <c r="Q41" s="19"/>
    </row>
    <row r="42" spans="1:17" x14ac:dyDescent="0.25">
      <c r="A42" s="59"/>
      <c r="B42" s="19"/>
      <c r="C42" s="64" t="str">
        <f>IF(B42="","",VLOOKUP(B42,Feuil1!$B$2:$C$103,2,0))</f>
        <v/>
      </c>
      <c r="D42" s="19"/>
      <c r="E42" s="20"/>
      <c r="F42" s="15">
        <f t="shared" si="3"/>
        <v>0</v>
      </c>
      <c r="G42" s="23">
        <v>0</v>
      </c>
      <c r="H42" s="24">
        <v>0</v>
      </c>
      <c r="I42" s="24">
        <v>0</v>
      </c>
      <c r="J42" s="24">
        <v>0</v>
      </c>
      <c r="K42" s="30">
        <f t="shared" si="6"/>
        <v>0</v>
      </c>
      <c r="L42" s="26">
        <v>0</v>
      </c>
      <c r="M42" s="26">
        <v>0</v>
      </c>
      <c r="N42" s="26">
        <v>0</v>
      </c>
      <c r="O42" s="26">
        <v>0</v>
      </c>
      <c r="P42" s="27">
        <f t="shared" si="5"/>
        <v>0</v>
      </c>
      <c r="Q42" s="19"/>
    </row>
    <row r="43" spans="1:17" x14ac:dyDescent="0.25">
      <c r="A43" s="59"/>
      <c r="B43" s="19"/>
      <c r="C43" s="64" t="str">
        <f>IF(B43="","",VLOOKUP(B43,Feuil1!$B$2:$C$103,2,0))</f>
        <v/>
      </c>
      <c r="D43" s="19"/>
      <c r="E43" s="20"/>
      <c r="F43" s="15">
        <f t="shared" si="3"/>
        <v>0</v>
      </c>
      <c r="G43" s="23">
        <v>0</v>
      </c>
      <c r="H43" s="24">
        <v>0</v>
      </c>
      <c r="I43" s="24">
        <v>0</v>
      </c>
      <c r="J43" s="24">
        <v>0</v>
      </c>
      <c r="K43" s="30">
        <f t="shared" si="6"/>
        <v>0</v>
      </c>
      <c r="L43" s="26">
        <v>0</v>
      </c>
      <c r="M43" s="26">
        <v>0</v>
      </c>
      <c r="N43" s="26">
        <v>0</v>
      </c>
      <c r="O43" s="26">
        <v>0</v>
      </c>
      <c r="P43" s="27">
        <f t="shared" si="5"/>
        <v>0</v>
      </c>
      <c r="Q43" s="19"/>
    </row>
    <row r="44" spans="1:17" x14ac:dyDescent="0.25">
      <c r="A44" s="59"/>
      <c r="B44" s="19"/>
      <c r="C44" s="64" t="str">
        <f>IF(B44="","",VLOOKUP(B44,Feuil1!$B$2:$C$103,2,0))</f>
        <v/>
      </c>
      <c r="D44" s="19"/>
      <c r="E44" s="20"/>
      <c r="F44" s="15">
        <f t="shared" si="3"/>
        <v>0</v>
      </c>
      <c r="G44" s="23">
        <v>0</v>
      </c>
      <c r="H44" s="24">
        <v>0</v>
      </c>
      <c r="I44" s="24">
        <v>0</v>
      </c>
      <c r="J44" s="24">
        <v>0</v>
      </c>
      <c r="K44" s="30">
        <f t="shared" si="6"/>
        <v>0</v>
      </c>
      <c r="L44" s="26">
        <v>0</v>
      </c>
      <c r="M44" s="26">
        <v>0</v>
      </c>
      <c r="N44" s="26">
        <v>0</v>
      </c>
      <c r="O44" s="26">
        <v>0</v>
      </c>
      <c r="P44" s="27">
        <f t="shared" si="5"/>
        <v>0</v>
      </c>
      <c r="Q44" s="19"/>
    </row>
    <row r="45" spans="1:17" x14ac:dyDescent="0.25">
      <c r="A45" s="59"/>
      <c r="B45" s="19"/>
      <c r="C45" s="64" t="str">
        <f>IF(B45="","",VLOOKUP(B45,Feuil1!$B$2:$C$103,2,0))</f>
        <v/>
      </c>
      <c r="D45" s="19"/>
      <c r="E45" s="20"/>
      <c r="F45" s="15">
        <f t="shared" si="3"/>
        <v>0</v>
      </c>
      <c r="G45" s="23">
        <v>0</v>
      </c>
      <c r="H45" s="24">
        <v>0</v>
      </c>
      <c r="I45" s="24">
        <v>0</v>
      </c>
      <c r="J45" s="24">
        <v>0</v>
      </c>
      <c r="K45" s="30">
        <f t="shared" si="6"/>
        <v>0</v>
      </c>
      <c r="L45" s="26">
        <v>0</v>
      </c>
      <c r="M45" s="26">
        <v>0</v>
      </c>
      <c r="N45" s="26">
        <v>0</v>
      </c>
      <c r="O45" s="26">
        <v>0</v>
      </c>
      <c r="P45" s="27">
        <f t="shared" si="5"/>
        <v>0</v>
      </c>
      <c r="Q45" s="19"/>
    </row>
    <row r="46" spans="1:17" x14ac:dyDescent="0.25">
      <c r="A46" s="59"/>
      <c r="B46" s="19"/>
      <c r="C46" s="64" t="str">
        <f>IF(B46="","",VLOOKUP(B46,Feuil1!$B$2:$C$103,2,0))</f>
        <v/>
      </c>
      <c r="D46" s="19"/>
      <c r="E46" s="20"/>
      <c r="F46" s="15">
        <f t="shared" si="3"/>
        <v>0</v>
      </c>
      <c r="G46" s="23">
        <v>0</v>
      </c>
      <c r="H46" s="24">
        <v>0</v>
      </c>
      <c r="I46" s="24">
        <v>0</v>
      </c>
      <c r="J46" s="24">
        <v>0</v>
      </c>
      <c r="K46" s="30">
        <f t="shared" si="6"/>
        <v>0</v>
      </c>
      <c r="L46" s="26">
        <v>0</v>
      </c>
      <c r="M46" s="26">
        <v>0</v>
      </c>
      <c r="N46" s="26">
        <v>0</v>
      </c>
      <c r="O46" s="26">
        <v>0</v>
      </c>
      <c r="P46" s="27">
        <f t="shared" si="5"/>
        <v>0</v>
      </c>
      <c r="Q46" s="19"/>
    </row>
    <row r="47" spans="1:17" x14ac:dyDescent="0.25">
      <c r="A47" s="59"/>
      <c r="B47" s="19"/>
      <c r="C47" s="64" t="str">
        <f>IF(B47="","",VLOOKUP(B47,Feuil1!$B$2:$C$103,2,0))</f>
        <v/>
      </c>
      <c r="D47" s="19"/>
      <c r="E47" s="20"/>
      <c r="F47" s="15">
        <f t="shared" si="3"/>
        <v>0</v>
      </c>
      <c r="G47" s="23">
        <v>0</v>
      </c>
      <c r="H47" s="24">
        <v>0</v>
      </c>
      <c r="I47" s="24">
        <v>0</v>
      </c>
      <c r="J47" s="24">
        <v>0</v>
      </c>
      <c r="K47" s="30">
        <f t="shared" si="6"/>
        <v>0</v>
      </c>
      <c r="L47" s="26">
        <v>0</v>
      </c>
      <c r="M47" s="26">
        <v>0</v>
      </c>
      <c r="N47" s="26">
        <v>0</v>
      </c>
      <c r="O47" s="26">
        <v>0</v>
      </c>
      <c r="P47" s="27">
        <f t="shared" si="5"/>
        <v>0</v>
      </c>
      <c r="Q47" s="19"/>
    </row>
    <row r="48" spans="1:17" x14ac:dyDescent="0.25">
      <c r="A48" s="59"/>
      <c r="B48" s="19"/>
      <c r="C48" s="64" t="str">
        <f>IF(B48="","",VLOOKUP(B48,Feuil1!$B$2:$C$103,2,0))</f>
        <v/>
      </c>
      <c r="D48" s="19"/>
      <c r="E48" s="20"/>
      <c r="F48" s="15">
        <f t="shared" si="3"/>
        <v>0</v>
      </c>
      <c r="G48" s="23">
        <v>0</v>
      </c>
      <c r="H48" s="24">
        <v>0</v>
      </c>
      <c r="I48" s="24">
        <v>0</v>
      </c>
      <c r="J48" s="24">
        <v>0</v>
      </c>
      <c r="K48" s="30">
        <f t="shared" si="6"/>
        <v>0</v>
      </c>
      <c r="L48" s="26">
        <v>0</v>
      </c>
      <c r="M48" s="26">
        <v>0</v>
      </c>
      <c r="N48" s="26">
        <v>0</v>
      </c>
      <c r="O48" s="26">
        <v>0</v>
      </c>
      <c r="P48" s="27">
        <f t="shared" si="5"/>
        <v>0</v>
      </c>
      <c r="Q48" s="19"/>
    </row>
    <row r="49" spans="1:17" x14ac:dyDescent="0.25">
      <c r="A49" s="59"/>
      <c r="B49" s="19"/>
      <c r="C49" s="64" t="str">
        <f>IF(B49="","",VLOOKUP(B49,Feuil1!$B$2:$C$103,2,0))</f>
        <v/>
      </c>
      <c r="D49" s="19"/>
      <c r="E49" s="20"/>
      <c r="F49" s="15">
        <f t="shared" si="3"/>
        <v>0</v>
      </c>
      <c r="G49" s="23">
        <v>0</v>
      </c>
      <c r="H49" s="24">
        <v>0</v>
      </c>
      <c r="I49" s="24">
        <v>0</v>
      </c>
      <c r="J49" s="24">
        <v>0</v>
      </c>
      <c r="K49" s="30">
        <f t="shared" si="6"/>
        <v>0</v>
      </c>
      <c r="L49" s="26">
        <v>0</v>
      </c>
      <c r="M49" s="26">
        <v>0</v>
      </c>
      <c r="N49" s="26">
        <v>0</v>
      </c>
      <c r="O49" s="26">
        <v>0</v>
      </c>
      <c r="P49" s="27">
        <f t="shared" si="5"/>
        <v>0</v>
      </c>
      <c r="Q49" s="19"/>
    </row>
    <row r="50" spans="1:17" x14ac:dyDescent="0.25">
      <c r="A50" s="59"/>
      <c r="B50" s="19"/>
      <c r="C50" s="64" t="str">
        <f>IF(B50="","",VLOOKUP(B50,Feuil1!$B$2:$C$103,2,0))</f>
        <v/>
      </c>
      <c r="D50" s="19"/>
      <c r="E50" s="20"/>
      <c r="F50" s="15">
        <f t="shared" si="3"/>
        <v>0</v>
      </c>
      <c r="G50" s="23">
        <v>0</v>
      </c>
      <c r="H50" s="24">
        <v>0</v>
      </c>
      <c r="I50" s="24">
        <v>0</v>
      </c>
      <c r="J50" s="24">
        <v>0</v>
      </c>
      <c r="K50" s="30">
        <f t="shared" si="6"/>
        <v>0</v>
      </c>
      <c r="L50" s="26">
        <v>0</v>
      </c>
      <c r="M50" s="26">
        <v>0</v>
      </c>
      <c r="N50" s="26">
        <v>0</v>
      </c>
      <c r="O50" s="26">
        <v>0</v>
      </c>
      <c r="P50" s="27">
        <f t="shared" si="5"/>
        <v>0</v>
      </c>
      <c r="Q50" s="19"/>
    </row>
    <row r="51" spans="1:17" x14ac:dyDescent="0.25">
      <c r="A51" s="59"/>
      <c r="B51" s="19"/>
      <c r="C51" s="64" t="str">
        <f>IF(B51="","",VLOOKUP(B51,Feuil1!$B$2:$C$103,2,0))</f>
        <v/>
      </c>
      <c r="D51" s="19"/>
      <c r="E51" s="20"/>
      <c r="F51" s="15">
        <f t="shared" si="3"/>
        <v>0</v>
      </c>
      <c r="G51" s="23">
        <v>0</v>
      </c>
      <c r="H51" s="24">
        <v>0</v>
      </c>
      <c r="I51" s="24">
        <v>0</v>
      </c>
      <c r="J51" s="24">
        <v>0</v>
      </c>
      <c r="K51" s="30">
        <f t="shared" si="6"/>
        <v>0</v>
      </c>
      <c r="L51" s="26">
        <v>0</v>
      </c>
      <c r="M51" s="26">
        <v>0</v>
      </c>
      <c r="N51" s="26">
        <v>0</v>
      </c>
      <c r="O51" s="26">
        <v>0</v>
      </c>
      <c r="P51" s="27">
        <f t="shared" si="5"/>
        <v>0</v>
      </c>
      <c r="Q51" s="19"/>
    </row>
    <row r="52" spans="1:17" x14ac:dyDescent="0.25">
      <c r="A52" s="59"/>
      <c r="B52" s="19"/>
      <c r="C52" s="64" t="str">
        <f>IF(B52="","",VLOOKUP(B52,Feuil1!$B$2:$C$103,2,0))</f>
        <v/>
      </c>
      <c r="D52" s="19"/>
      <c r="E52" s="20"/>
      <c r="F52" s="15">
        <f t="shared" si="3"/>
        <v>0</v>
      </c>
      <c r="G52" s="23">
        <v>0</v>
      </c>
      <c r="H52" s="24">
        <v>0</v>
      </c>
      <c r="I52" s="24">
        <v>0</v>
      </c>
      <c r="J52" s="24">
        <v>0</v>
      </c>
      <c r="K52" s="30">
        <f t="shared" si="6"/>
        <v>0</v>
      </c>
      <c r="L52" s="26">
        <v>0</v>
      </c>
      <c r="M52" s="26">
        <v>0</v>
      </c>
      <c r="N52" s="26">
        <v>0</v>
      </c>
      <c r="O52" s="26">
        <v>0</v>
      </c>
      <c r="P52" s="27">
        <f t="shared" si="5"/>
        <v>0</v>
      </c>
      <c r="Q52" s="19"/>
    </row>
    <row r="53" spans="1:17" x14ac:dyDescent="0.25">
      <c r="A53" s="59"/>
      <c r="B53" s="19"/>
      <c r="C53" s="64" t="str">
        <f>IF(B53="","",VLOOKUP(B53,Feuil1!$B$2:$C$103,2,0))</f>
        <v/>
      </c>
      <c r="D53" s="19"/>
      <c r="E53" s="20"/>
      <c r="F53" s="15">
        <f t="shared" si="3"/>
        <v>0</v>
      </c>
      <c r="G53" s="23">
        <v>0</v>
      </c>
      <c r="H53" s="24">
        <v>0</v>
      </c>
      <c r="I53" s="24">
        <v>0</v>
      </c>
      <c r="J53" s="24">
        <v>0</v>
      </c>
      <c r="K53" s="30">
        <f t="shared" si="6"/>
        <v>0</v>
      </c>
      <c r="L53" s="26">
        <v>0</v>
      </c>
      <c r="M53" s="26">
        <v>0</v>
      </c>
      <c r="N53" s="26">
        <v>0</v>
      </c>
      <c r="O53" s="26">
        <v>0</v>
      </c>
      <c r="P53" s="27">
        <f t="shared" si="5"/>
        <v>0</v>
      </c>
      <c r="Q53" s="19"/>
    </row>
    <row r="54" spans="1:17" x14ac:dyDescent="0.25">
      <c r="A54" s="59"/>
      <c r="B54" s="19"/>
      <c r="C54" s="64" t="str">
        <f>IF(B54="","",VLOOKUP(B54,Feuil1!$B$2:$C$103,2,0))</f>
        <v/>
      </c>
      <c r="D54" s="19"/>
      <c r="E54" s="20"/>
      <c r="F54" s="15">
        <f t="shared" si="3"/>
        <v>0</v>
      </c>
      <c r="G54" s="23">
        <v>0</v>
      </c>
      <c r="H54" s="24">
        <v>0</v>
      </c>
      <c r="I54" s="24">
        <v>0</v>
      </c>
      <c r="J54" s="24">
        <v>0</v>
      </c>
      <c r="K54" s="30">
        <f t="shared" si="6"/>
        <v>0</v>
      </c>
      <c r="L54" s="26">
        <v>0</v>
      </c>
      <c r="M54" s="26">
        <v>0</v>
      </c>
      <c r="N54" s="26">
        <v>0</v>
      </c>
      <c r="O54" s="26">
        <v>0</v>
      </c>
      <c r="P54" s="27">
        <f t="shared" si="5"/>
        <v>0</v>
      </c>
      <c r="Q54" s="19"/>
    </row>
    <row r="55" spans="1:17" x14ac:dyDescent="0.25">
      <c r="A55" s="59"/>
      <c r="B55" s="19"/>
      <c r="C55" s="64" t="str">
        <f>IF(B55="","",VLOOKUP(B55,Feuil1!$B$2:$C$103,2,0))</f>
        <v/>
      </c>
      <c r="D55" s="19"/>
      <c r="E55" s="20"/>
      <c r="F55" s="15">
        <f t="shared" si="3"/>
        <v>0</v>
      </c>
      <c r="G55" s="23">
        <v>0</v>
      </c>
      <c r="H55" s="24">
        <v>0</v>
      </c>
      <c r="I55" s="24">
        <v>0</v>
      </c>
      <c r="J55" s="24">
        <v>0</v>
      </c>
      <c r="K55" s="30">
        <f t="shared" si="6"/>
        <v>0</v>
      </c>
      <c r="L55" s="26">
        <v>0</v>
      </c>
      <c r="M55" s="26">
        <v>0</v>
      </c>
      <c r="N55" s="26">
        <v>0</v>
      </c>
      <c r="O55" s="26">
        <v>0</v>
      </c>
      <c r="P55" s="27">
        <f t="shared" si="5"/>
        <v>0</v>
      </c>
      <c r="Q55" s="19"/>
    </row>
    <row r="56" spans="1:17" x14ac:dyDescent="0.25">
      <c r="A56" s="59"/>
      <c r="B56" s="19"/>
      <c r="C56" s="64" t="str">
        <f>IF(B56="","",VLOOKUP(B56,Feuil1!$B$2:$C$103,2,0))</f>
        <v/>
      </c>
      <c r="D56" s="19"/>
      <c r="E56" s="20"/>
      <c r="F56" s="15">
        <f t="shared" si="3"/>
        <v>0</v>
      </c>
      <c r="G56" s="23">
        <v>0</v>
      </c>
      <c r="H56" s="24">
        <v>0</v>
      </c>
      <c r="I56" s="24">
        <v>0</v>
      </c>
      <c r="J56" s="24">
        <v>0</v>
      </c>
      <c r="K56" s="30">
        <f t="shared" si="6"/>
        <v>0</v>
      </c>
      <c r="L56" s="26">
        <v>0</v>
      </c>
      <c r="M56" s="26">
        <v>0</v>
      </c>
      <c r="N56" s="26">
        <v>0</v>
      </c>
      <c r="O56" s="26">
        <v>0</v>
      </c>
      <c r="P56" s="27">
        <f t="shared" si="5"/>
        <v>0</v>
      </c>
      <c r="Q56" s="19"/>
    </row>
    <row r="57" spans="1:17" x14ac:dyDescent="0.25">
      <c r="A57" s="59"/>
      <c r="B57" s="19"/>
      <c r="C57" s="64" t="str">
        <f>IF(B57="","",VLOOKUP(B57,Feuil1!$B$2:$C$103,2,0))</f>
        <v/>
      </c>
      <c r="D57" s="19"/>
      <c r="E57" s="20"/>
      <c r="F57" s="15">
        <f t="shared" si="3"/>
        <v>0</v>
      </c>
      <c r="G57" s="23">
        <v>0</v>
      </c>
      <c r="H57" s="24">
        <v>0</v>
      </c>
      <c r="I57" s="24">
        <v>0</v>
      </c>
      <c r="J57" s="24">
        <v>0</v>
      </c>
      <c r="K57" s="30">
        <f t="shared" si="6"/>
        <v>0</v>
      </c>
      <c r="L57" s="26">
        <v>0</v>
      </c>
      <c r="M57" s="26">
        <v>0</v>
      </c>
      <c r="N57" s="26">
        <v>0</v>
      </c>
      <c r="O57" s="26">
        <v>0</v>
      </c>
      <c r="P57" s="27">
        <f t="shared" si="5"/>
        <v>0</v>
      </c>
      <c r="Q57" s="19"/>
    </row>
    <row r="58" spans="1:17" x14ac:dyDescent="0.25">
      <c r="A58" s="59"/>
      <c r="B58" s="19"/>
      <c r="C58" s="64" t="str">
        <f>IF(B58="","",VLOOKUP(B58,Feuil1!$B$2:$C$103,2,0))</f>
        <v/>
      </c>
      <c r="D58" s="19"/>
      <c r="E58" s="20"/>
      <c r="F58" s="15">
        <f t="shared" si="3"/>
        <v>0</v>
      </c>
      <c r="G58" s="23">
        <v>0</v>
      </c>
      <c r="H58" s="24">
        <v>0</v>
      </c>
      <c r="I58" s="24">
        <v>0</v>
      </c>
      <c r="J58" s="24">
        <v>0</v>
      </c>
      <c r="K58" s="30">
        <f t="shared" si="6"/>
        <v>0</v>
      </c>
      <c r="L58" s="26">
        <v>0</v>
      </c>
      <c r="M58" s="26">
        <v>0</v>
      </c>
      <c r="N58" s="26">
        <v>0</v>
      </c>
      <c r="O58" s="26">
        <v>0</v>
      </c>
      <c r="P58" s="27">
        <f t="shared" si="5"/>
        <v>0</v>
      </c>
      <c r="Q58" s="19"/>
    </row>
    <row r="59" spans="1:17" x14ac:dyDescent="0.25">
      <c r="A59" s="59"/>
      <c r="B59" s="19"/>
      <c r="C59" s="64" t="str">
        <f>IF(B59="","",VLOOKUP(B59,Feuil1!$B$2:$C$103,2,0))</f>
        <v/>
      </c>
      <c r="D59" s="19"/>
      <c r="E59" s="20"/>
      <c r="F59" s="15">
        <f t="shared" si="3"/>
        <v>0</v>
      </c>
      <c r="G59" s="23">
        <v>0</v>
      </c>
      <c r="H59" s="24">
        <v>0</v>
      </c>
      <c r="I59" s="24">
        <v>0</v>
      </c>
      <c r="J59" s="24">
        <v>0</v>
      </c>
      <c r="K59" s="30">
        <f t="shared" si="6"/>
        <v>0</v>
      </c>
      <c r="L59" s="26">
        <v>0</v>
      </c>
      <c r="M59" s="26">
        <v>0</v>
      </c>
      <c r="N59" s="26">
        <v>0</v>
      </c>
      <c r="O59" s="26">
        <v>0</v>
      </c>
      <c r="P59" s="27">
        <f t="shared" si="5"/>
        <v>0</v>
      </c>
      <c r="Q59" s="19"/>
    </row>
    <row r="60" spans="1:17" x14ac:dyDescent="0.25">
      <c r="A60" s="59"/>
      <c r="B60" s="19"/>
      <c r="C60" s="64" t="str">
        <f>IF(B60="","",VLOOKUP(B60,Feuil1!$B$2:$C$103,2,0))</f>
        <v/>
      </c>
      <c r="D60" s="19"/>
      <c r="E60" s="20"/>
      <c r="F60" s="15">
        <f t="shared" si="3"/>
        <v>0</v>
      </c>
      <c r="G60" s="23">
        <v>0</v>
      </c>
      <c r="H60" s="24">
        <v>0</v>
      </c>
      <c r="I60" s="24">
        <v>0</v>
      </c>
      <c r="J60" s="24">
        <v>0</v>
      </c>
      <c r="K60" s="30">
        <f t="shared" si="6"/>
        <v>0</v>
      </c>
      <c r="L60" s="26">
        <v>0</v>
      </c>
      <c r="M60" s="26">
        <v>0</v>
      </c>
      <c r="N60" s="26">
        <v>0</v>
      </c>
      <c r="O60" s="26">
        <v>0</v>
      </c>
      <c r="P60" s="27">
        <f t="shared" si="5"/>
        <v>0</v>
      </c>
      <c r="Q60" s="19"/>
    </row>
    <row r="61" spans="1:17" x14ac:dyDescent="0.25">
      <c r="A61" s="59"/>
      <c r="B61" s="19"/>
      <c r="C61" s="64" t="str">
        <f>IF(B61="","",VLOOKUP(B61,Feuil1!$B$2:$C$103,2,0))</f>
        <v/>
      </c>
      <c r="D61" s="19"/>
      <c r="E61" s="20"/>
      <c r="F61" s="15">
        <f t="shared" si="3"/>
        <v>0</v>
      </c>
      <c r="G61" s="23">
        <v>0</v>
      </c>
      <c r="H61" s="24">
        <v>0</v>
      </c>
      <c r="I61" s="24">
        <v>0</v>
      </c>
      <c r="J61" s="24">
        <v>0</v>
      </c>
      <c r="K61" s="30">
        <f t="shared" si="6"/>
        <v>0</v>
      </c>
      <c r="L61" s="26">
        <v>0</v>
      </c>
      <c r="M61" s="26">
        <v>0</v>
      </c>
      <c r="N61" s="26">
        <v>0</v>
      </c>
      <c r="O61" s="26">
        <v>0</v>
      </c>
      <c r="P61" s="27">
        <f t="shared" si="5"/>
        <v>0</v>
      </c>
      <c r="Q61" s="19"/>
    </row>
    <row r="62" spans="1:17" x14ac:dyDescent="0.25">
      <c r="A62" s="59"/>
      <c r="B62" s="19"/>
      <c r="C62" s="64" t="str">
        <f>IF(B62="","",VLOOKUP(B62,Feuil1!$B$2:$C$103,2,0))</f>
        <v/>
      </c>
      <c r="D62" s="19"/>
      <c r="E62" s="20"/>
      <c r="F62" s="15">
        <f t="shared" si="3"/>
        <v>0</v>
      </c>
      <c r="G62" s="23">
        <v>0</v>
      </c>
      <c r="H62" s="24">
        <v>0</v>
      </c>
      <c r="I62" s="24">
        <v>0</v>
      </c>
      <c r="J62" s="24">
        <v>0</v>
      </c>
      <c r="K62" s="30">
        <f t="shared" si="6"/>
        <v>0</v>
      </c>
      <c r="L62" s="26">
        <v>0</v>
      </c>
      <c r="M62" s="26">
        <v>0</v>
      </c>
      <c r="N62" s="26">
        <v>0</v>
      </c>
      <c r="O62" s="26">
        <v>0</v>
      </c>
      <c r="P62" s="27">
        <f t="shared" si="5"/>
        <v>0</v>
      </c>
      <c r="Q62" s="19"/>
    </row>
    <row r="63" spans="1:17" x14ac:dyDescent="0.25">
      <c r="A63" s="59"/>
      <c r="B63" s="19"/>
      <c r="C63" s="64" t="str">
        <f>IF(B63="","",VLOOKUP(B63,Feuil1!$B$2:$C$103,2,0))</f>
        <v/>
      </c>
      <c r="D63" s="19"/>
      <c r="E63" s="20"/>
      <c r="F63" s="15">
        <f t="shared" si="3"/>
        <v>0</v>
      </c>
      <c r="G63" s="23">
        <v>0</v>
      </c>
      <c r="H63" s="24">
        <v>0</v>
      </c>
      <c r="I63" s="24">
        <v>0</v>
      </c>
      <c r="J63" s="24">
        <v>0</v>
      </c>
      <c r="K63" s="30">
        <f t="shared" si="6"/>
        <v>0</v>
      </c>
      <c r="L63" s="26">
        <v>0</v>
      </c>
      <c r="M63" s="26">
        <v>0</v>
      </c>
      <c r="N63" s="26">
        <v>0</v>
      </c>
      <c r="O63" s="26">
        <v>0</v>
      </c>
      <c r="P63" s="27">
        <f t="shared" si="5"/>
        <v>0</v>
      </c>
      <c r="Q63" s="19"/>
    </row>
    <row r="64" spans="1:17" x14ac:dyDescent="0.25">
      <c r="A64" s="59"/>
      <c r="B64" s="19"/>
      <c r="C64" s="64" t="str">
        <f>IF(B64="","",VLOOKUP(B64,Feuil1!$B$2:$C$103,2,0))</f>
        <v/>
      </c>
      <c r="D64" s="19"/>
      <c r="E64" s="20"/>
      <c r="F64" s="15">
        <f t="shared" si="3"/>
        <v>0</v>
      </c>
      <c r="G64" s="23">
        <v>0</v>
      </c>
      <c r="H64" s="24">
        <v>0</v>
      </c>
      <c r="I64" s="24">
        <v>0</v>
      </c>
      <c r="J64" s="24">
        <v>0</v>
      </c>
      <c r="K64" s="30">
        <f t="shared" si="6"/>
        <v>0</v>
      </c>
      <c r="L64" s="26">
        <v>0</v>
      </c>
      <c r="M64" s="26">
        <v>0</v>
      </c>
      <c r="N64" s="26">
        <v>0</v>
      </c>
      <c r="O64" s="26">
        <v>0</v>
      </c>
      <c r="P64" s="27">
        <f t="shared" si="5"/>
        <v>0</v>
      </c>
      <c r="Q64" s="19"/>
    </row>
    <row r="65" spans="1:17" x14ac:dyDescent="0.25">
      <c r="A65" s="59"/>
      <c r="B65" s="19"/>
      <c r="C65" s="64" t="str">
        <f>IF(B65="","",VLOOKUP(B65,Feuil1!$B$2:$C$103,2,0))</f>
        <v/>
      </c>
      <c r="D65" s="19"/>
      <c r="E65" s="20"/>
      <c r="F65" s="15">
        <f t="shared" si="3"/>
        <v>0</v>
      </c>
      <c r="G65" s="23">
        <v>0</v>
      </c>
      <c r="H65" s="24">
        <v>0</v>
      </c>
      <c r="I65" s="24">
        <v>0</v>
      </c>
      <c r="J65" s="24">
        <v>0</v>
      </c>
      <c r="K65" s="30">
        <f t="shared" si="6"/>
        <v>0</v>
      </c>
      <c r="L65" s="26">
        <v>0</v>
      </c>
      <c r="M65" s="26">
        <v>0</v>
      </c>
      <c r="N65" s="26">
        <v>0</v>
      </c>
      <c r="O65" s="26">
        <v>0</v>
      </c>
      <c r="P65" s="27">
        <f t="shared" si="5"/>
        <v>0</v>
      </c>
      <c r="Q65" s="19"/>
    </row>
    <row r="66" spans="1:17" x14ac:dyDescent="0.25">
      <c r="A66" s="59"/>
      <c r="B66" s="19"/>
      <c r="C66" s="64" t="str">
        <f>IF(B66="","",VLOOKUP(B66,Feuil1!$B$2:$C$103,2,0))</f>
        <v/>
      </c>
      <c r="D66" s="19"/>
      <c r="E66" s="20"/>
      <c r="F66" s="15">
        <f t="shared" si="3"/>
        <v>0</v>
      </c>
      <c r="G66" s="23">
        <v>0</v>
      </c>
      <c r="H66" s="24">
        <v>0</v>
      </c>
      <c r="I66" s="24">
        <v>0</v>
      </c>
      <c r="J66" s="24">
        <v>0</v>
      </c>
      <c r="K66" s="30">
        <f t="shared" si="6"/>
        <v>0</v>
      </c>
      <c r="L66" s="26">
        <v>0</v>
      </c>
      <c r="M66" s="26">
        <v>0</v>
      </c>
      <c r="N66" s="26">
        <v>0</v>
      </c>
      <c r="O66" s="26">
        <v>0</v>
      </c>
      <c r="P66" s="27">
        <f t="shared" si="5"/>
        <v>0</v>
      </c>
      <c r="Q66" s="19"/>
    </row>
    <row r="67" spans="1:17" x14ac:dyDescent="0.25">
      <c r="A67" s="59"/>
      <c r="B67" s="19"/>
      <c r="C67" s="64" t="str">
        <f>IF(B67="","",VLOOKUP(B67,Feuil1!$B$2:$C$103,2,0))</f>
        <v/>
      </c>
      <c r="D67" s="19"/>
      <c r="E67" s="20"/>
      <c r="F67" s="15">
        <f t="shared" si="3"/>
        <v>0</v>
      </c>
      <c r="G67" s="23">
        <v>0</v>
      </c>
      <c r="H67" s="24">
        <v>0</v>
      </c>
      <c r="I67" s="24">
        <v>0</v>
      </c>
      <c r="J67" s="24">
        <v>0</v>
      </c>
      <c r="K67" s="30">
        <f t="shared" si="6"/>
        <v>0</v>
      </c>
      <c r="L67" s="26">
        <v>0</v>
      </c>
      <c r="M67" s="26">
        <v>0</v>
      </c>
      <c r="N67" s="26">
        <v>0</v>
      </c>
      <c r="O67" s="26">
        <v>0</v>
      </c>
      <c r="P67" s="27">
        <f t="shared" si="5"/>
        <v>0</v>
      </c>
      <c r="Q67" s="19"/>
    </row>
    <row r="68" spans="1:17" x14ac:dyDescent="0.25">
      <c r="A68" s="59"/>
      <c r="B68" s="19"/>
      <c r="C68" s="64" t="str">
        <f>IF(B68="","",VLOOKUP(B68,Feuil1!$B$2:$C$103,2,0))</f>
        <v/>
      </c>
      <c r="D68" s="19"/>
      <c r="E68" s="20"/>
      <c r="F68" s="15">
        <f t="shared" si="3"/>
        <v>0</v>
      </c>
      <c r="G68" s="23">
        <v>0</v>
      </c>
      <c r="H68" s="24">
        <v>0</v>
      </c>
      <c r="I68" s="24">
        <v>0</v>
      </c>
      <c r="J68" s="24">
        <v>0</v>
      </c>
      <c r="K68" s="30">
        <f t="shared" si="6"/>
        <v>0</v>
      </c>
      <c r="L68" s="26">
        <v>0</v>
      </c>
      <c r="M68" s="26">
        <v>0</v>
      </c>
      <c r="N68" s="26">
        <v>0</v>
      </c>
      <c r="O68" s="26">
        <v>0</v>
      </c>
      <c r="P68" s="27">
        <f t="shared" si="5"/>
        <v>0</v>
      </c>
      <c r="Q68" s="19"/>
    </row>
    <row r="69" spans="1:17" x14ac:dyDescent="0.25">
      <c r="A69" s="59"/>
      <c r="B69" s="19"/>
      <c r="C69" s="64" t="str">
        <f>IF(B69="","",VLOOKUP(B69,Feuil1!$B$2:$C$103,2,0))</f>
        <v/>
      </c>
      <c r="D69" s="19"/>
      <c r="E69" s="20"/>
      <c r="F69" s="15">
        <f t="shared" si="3"/>
        <v>0</v>
      </c>
      <c r="G69" s="23">
        <v>0</v>
      </c>
      <c r="H69" s="24">
        <v>0</v>
      </c>
      <c r="I69" s="24">
        <v>0</v>
      </c>
      <c r="J69" s="24">
        <v>0</v>
      </c>
      <c r="K69" s="30">
        <f t="shared" si="6"/>
        <v>0</v>
      </c>
      <c r="L69" s="26">
        <v>0</v>
      </c>
      <c r="M69" s="26">
        <v>0</v>
      </c>
      <c r="N69" s="26">
        <v>0</v>
      </c>
      <c r="O69" s="26">
        <v>0</v>
      </c>
      <c r="P69" s="27">
        <f t="shared" si="5"/>
        <v>0</v>
      </c>
      <c r="Q69" s="19"/>
    </row>
    <row r="70" spans="1:17" x14ac:dyDescent="0.25">
      <c r="A70" s="59"/>
      <c r="B70" s="19"/>
      <c r="C70" s="64" t="str">
        <f>IF(B70="","",VLOOKUP(B70,Feuil1!$B$2:$C$103,2,0))</f>
        <v/>
      </c>
      <c r="D70" s="19"/>
      <c r="E70" s="20"/>
      <c r="F70" s="15">
        <f t="shared" ref="F70:F99" si="7">E70</f>
        <v>0</v>
      </c>
      <c r="G70" s="23">
        <v>0</v>
      </c>
      <c r="H70" s="24">
        <v>0</v>
      </c>
      <c r="I70" s="24">
        <v>0</v>
      </c>
      <c r="J70" s="24">
        <v>0</v>
      </c>
      <c r="K70" s="30">
        <f t="shared" si="6"/>
        <v>0</v>
      </c>
      <c r="L70" s="26">
        <v>0</v>
      </c>
      <c r="M70" s="26">
        <v>0</v>
      </c>
      <c r="N70" s="26">
        <v>0</v>
      </c>
      <c r="O70" s="26">
        <v>0</v>
      </c>
      <c r="P70" s="27">
        <f t="shared" ref="P70:P99" si="8">SUM(L70:O70)</f>
        <v>0</v>
      </c>
      <c r="Q70" s="19"/>
    </row>
    <row r="71" spans="1:17" x14ac:dyDescent="0.25">
      <c r="A71" s="59"/>
      <c r="B71" s="19"/>
      <c r="C71" s="64" t="str">
        <f>IF(B71="","",VLOOKUP(B71,Feuil1!$B$2:$C$103,2,0))</f>
        <v/>
      </c>
      <c r="D71" s="19"/>
      <c r="E71" s="20"/>
      <c r="F71" s="15">
        <f t="shared" si="7"/>
        <v>0</v>
      </c>
      <c r="G71" s="23">
        <v>0</v>
      </c>
      <c r="H71" s="24">
        <v>0</v>
      </c>
      <c r="I71" s="24">
        <v>0</v>
      </c>
      <c r="J71" s="24">
        <v>0</v>
      </c>
      <c r="K71" s="30">
        <f t="shared" si="6"/>
        <v>0</v>
      </c>
      <c r="L71" s="26">
        <v>0</v>
      </c>
      <c r="M71" s="26">
        <v>0</v>
      </c>
      <c r="N71" s="26">
        <v>0</v>
      </c>
      <c r="O71" s="26">
        <v>0</v>
      </c>
      <c r="P71" s="27">
        <f t="shared" si="8"/>
        <v>0</v>
      </c>
      <c r="Q71" s="19"/>
    </row>
    <row r="72" spans="1:17" x14ac:dyDescent="0.25">
      <c r="A72" s="59"/>
      <c r="B72" s="19"/>
      <c r="C72" s="64" t="str">
        <f>IF(B72="","",VLOOKUP(B72,Feuil1!$B$2:$C$103,2,0))</f>
        <v/>
      </c>
      <c r="D72" s="19"/>
      <c r="E72" s="20"/>
      <c r="F72" s="15">
        <f t="shared" si="7"/>
        <v>0</v>
      </c>
      <c r="G72" s="23">
        <v>0</v>
      </c>
      <c r="H72" s="24">
        <v>0</v>
      </c>
      <c r="I72" s="24">
        <v>0</v>
      </c>
      <c r="J72" s="24">
        <v>0</v>
      </c>
      <c r="K72" s="30">
        <f t="shared" si="6"/>
        <v>0</v>
      </c>
      <c r="L72" s="26">
        <v>0</v>
      </c>
      <c r="M72" s="26">
        <v>0</v>
      </c>
      <c r="N72" s="26">
        <v>0</v>
      </c>
      <c r="O72" s="26">
        <v>0</v>
      </c>
      <c r="P72" s="27">
        <f t="shared" si="8"/>
        <v>0</v>
      </c>
      <c r="Q72" s="19"/>
    </row>
    <row r="73" spans="1:17" x14ac:dyDescent="0.25">
      <c r="A73" s="59"/>
      <c r="B73" s="19"/>
      <c r="C73" s="64" t="str">
        <f>IF(B73="","",VLOOKUP(B73,Feuil1!$B$2:$C$103,2,0))</f>
        <v/>
      </c>
      <c r="D73" s="19"/>
      <c r="E73" s="20"/>
      <c r="F73" s="15">
        <f t="shared" si="7"/>
        <v>0</v>
      </c>
      <c r="G73" s="23">
        <v>0</v>
      </c>
      <c r="H73" s="24">
        <v>0</v>
      </c>
      <c r="I73" s="24">
        <v>0</v>
      </c>
      <c r="J73" s="24">
        <v>0</v>
      </c>
      <c r="K73" s="30">
        <f t="shared" si="6"/>
        <v>0</v>
      </c>
      <c r="L73" s="26">
        <v>0</v>
      </c>
      <c r="M73" s="26">
        <v>0</v>
      </c>
      <c r="N73" s="26">
        <v>0</v>
      </c>
      <c r="O73" s="26">
        <v>0</v>
      </c>
      <c r="P73" s="27">
        <f t="shared" si="8"/>
        <v>0</v>
      </c>
      <c r="Q73" s="19"/>
    </row>
    <row r="74" spans="1:17" x14ac:dyDescent="0.25">
      <c r="A74" s="59"/>
      <c r="B74" s="19"/>
      <c r="C74" s="64" t="str">
        <f>IF(B74="","",VLOOKUP(B74,Feuil1!$B$2:$C$103,2,0))</f>
        <v/>
      </c>
      <c r="D74" s="19"/>
      <c r="E74" s="20"/>
      <c r="F74" s="15">
        <f t="shared" si="7"/>
        <v>0</v>
      </c>
      <c r="G74" s="23">
        <v>0</v>
      </c>
      <c r="H74" s="24">
        <v>0</v>
      </c>
      <c r="I74" s="24">
        <v>0</v>
      </c>
      <c r="J74" s="24">
        <v>0</v>
      </c>
      <c r="K74" s="30">
        <f t="shared" si="6"/>
        <v>0</v>
      </c>
      <c r="L74" s="26">
        <v>0</v>
      </c>
      <c r="M74" s="26">
        <v>0</v>
      </c>
      <c r="N74" s="26">
        <v>0</v>
      </c>
      <c r="O74" s="26">
        <v>0</v>
      </c>
      <c r="P74" s="27">
        <f t="shared" si="8"/>
        <v>0</v>
      </c>
      <c r="Q74" s="19"/>
    </row>
    <row r="75" spans="1:17" x14ac:dyDescent="0.25">
      <c r="A75" s="59"/>
      <c r="B75" s="19"/>
      <c r="C75" s="64" t="str">
        <f>IF(B75="","",VLOOKUP(B75,Feuil1!$B$2:$C$103,2,0))</f>
        <v/>
      </c>
      <c r="D75" s="19"/>
      <c r="E75" s="20"/>
      <c r="F75" s="15">
        <f t="shared" si="7"/>
        <v>0</v>
      </c>
      <c r="G75" s="23">
        <v>0</v>
      </c>
      <c r="H75" s="24">
        <v>0</v>
      </c>
      <c r="I75" s="24">
        <v>0</v>
      </c>
      <c r="J75" s="24">
        <v>0</v>
      </c>
      <c r="K75" s="30">
        <f t="shared" si="6"/>
        <v>0</v>
      </c>
      <c r="L75" s="26">
        <v>0</v>
      </c>
      <c r="M75" s="26">
        <v>0</v>
      </c>
      <c r="N75" s="26">
        <v>0</v>
      </c>
      <c r="O75" s="26">
        <v>0</v>
      </c>
      <c r="P75" s="27">
        <f t="shared" si="8"/>
        <v>0</v>
      </c>
      <c r="Q75" s="19"/>
    </row>
    <row r="76" spans="1:17" x14ac:dyDescent="0.25">
      <c r="A76" s="59"/>
      <c r="B76" s="19"/>
      <c r="C76" s="64" t="str">
        <f>IF(B76="","",VLOOKUP(B76,Feuil1!$B$2:$C$103,2,0))</f>
        <v/>
      </c>
      <c r="D76" s="19"/>
      <c r="E76" s="20"/>
      <c r="F76" s="15">
        <f t="shared" si="7"/>
        <v>0</v>
      </c>
      <c r="G76" s="23">
        <v>0</v>
      </c>
      <c r="H76" s="24">
        <v>0</v>
      </c>
      <c r="I76" s="24">
        <v>0</v>
      </c>
      <c r="J76" s="24">
        <v>0</v>
      </c>
      <c r="K76" s="30">
        <f t="shared" si="6"/>
        <v>0</v>
      </c>
      <c r="L76" s="26">
        <v>0</v>
      </c>
      <c r="M76" s="26">
        <v>0</v>
      </c>
      <c r="N76" s="26">
        <v>0</v>
      </c>
      <c r="O76" s="26">
        <v>0</v>
      </c>
      <c r="P76" s="27">
        <f t="shared" si="8"/>
        <v>0</v>
      </c>
      <c r="Q76" s="19"/>
    </row>
    <row r="77" spans="1:17" x14ac:dyDescent="0.25">
      <c r="A77" s="59"/>
      <c r="B77" s="19"/>
      <c r="C77" s="64" t="str">
        <f>IF(B77="","",VLOOKUP(B77,Feuil1!$B$2:$C$103,2,0))</f>
        <v/>
      </c>
      <c r="D77" s="19"/>
      <c r="E77" s="20"/>
      <c r="F77" s="15">
        <f t="shared" si="7"/>
        <v>0</v>
      </c>
      <c r="G77" s="23">
        <v>0</v>
      </c>
      <c r="H77" s="24">
        <v>0</v>
      </c>
      <c r="I77" s="24">
        <v>0</v>
      </c>
      <c r="J77" s="24">
        <v>0</v>
      </c>
      <c r="K77" s="30">
        <f t="shared" si="6"/>
        <v>0</v>
      </c>
      <c r="L77" s="26">
        <v>0</v>
      </c>
      <c r="M77" s="26">
        <v>0</v>
      </c>
      <c r="N77" s="26">
        <v>0</v>
      </c>
      <c r="O77" s="26">
        <v>0</v>
      </c>
      <c r="P77" s="27">
        <f t="shared" si="8"/>
        <v>0</v>
      </c>
      <c r="Q77" s="19"/>
    </row>
    <row r="78" spans="1:17" x14ac:dyDescent="0.25">
      <c r="A78" s="59"/>
      <c r="B78" s="19"/>
      <c r="C78" s="64" t="str">
        <f>IF(B78="","",VLOOKUP(B78,Feuil1!$B$2:$C$103,2,0))</f>
        <v/>
      </c>
      <c r="D78" s="19"/>
      <c r="E78" s="20"/>
      <c r="F78" s="15">
        <f t="shared" si="7"/>
        <v>0</v>
      </c>
      <c r="G78" s="23">
        <v>0</v>
      </c>
      <c r="H78" s="24">
        <v>0</v>
      </c>
      <c r="I78" s="24">
        <v>0</v>
      </c>
      <c r="J78" s="24">
        <v>0</v>
      </c>
      <c r="K78" s="30">
        <f t="shared" si="6"/>
        <v>0</v>
      </c>
      <c r="L78" s="26">
        <v>0</v>
      </c>
      <c r="M78" s="26">
        <v>0</v>
      </c>
      <c r="N78" s="26">
        <v>0</v>
      </c>
      <c r="O78" s="26">
        <v>0</v>
      </c>
      <c r="P78" s="27">
        <f t="shared" si="8"/>
        <v>0</v>
      </c>
      <c r="Q78" s="19"/>
    </row>
    <row r="79" spans="1:17" x14ac:dyDescent="0.25">
      <c r="A79" s="59"/>
      <c r="B79" s="19"/>
      <c r="C79" s="64" t="str">
        <f>IF(B79="","",VLOOKUP(B79,Feuil1!$B$2:$C$103,2,0))</f>
        <v/>
      </c>
      <c r="D79" s="19"/>
      <c r="E79" s="20"/>
      <c r="F79" s="15">
        <f t="shared" si="7"/>
        <v>0</v>
      </c>
      <c r="G79" s="23">
        <v>0</v>
      </c>
      <c r="H79" s="24">
        <v>0</v>
      </c>
      <c r="I79" s="24">
        <v>0</v>
      </c>
      <c r="J79" s="24">
        <v>0</v>
      </c>
      <c r="K79" s="30">
        <f t="shared" si="6"/>
        <v>0</v>
      </c>
      <c r="L79" s="26">
        <v>0</v>
      </c>
      <c r="M79" s="26">
        <v>0</v>
      </c>
      <c r="N79" s="26">
        <v>0</v>
      </c>
      <c r="O79" s="26">
        <v>0</v>
      </c>
      <c r="P79" s="27">
        <f t="shared" si="8"/>
        <v>0</v>
      </c>
      <c r="Q79" s="19"/>
    </row>
    <row r="80" spans="1:17" x14ac:dyDescent="0.25">
      <c r="A80" s="59"/>
      <c r="B80" s="19"/>
      <c r="C80" s="64" t="str">
        <f>IF(B80="","",VLOOKUP(B80,Feuil1!$B$2:$C$103,2,0))</f>
        <v/>
      </c>
      <c r="D80" s="19"/>
      <c r="E80" s="20"/>
      <c r="F80" s="15">
        <f t="shared" si="7"/>
        <v>0</v>
      </c>
      <c r="G80" s="23">
        <v>0</v>
      </c>
      <c r="H80" s="24">
        <v>0</v>
      </c>
      <c r="I80" s="24">
        <v>0</v>
      </c>
      <c r="J80" s="24">
        <v>0</v>
      </c>
      <c r="K80" s="30">
        <f t="shared" si="6"/>
        <v>0</v>
      </c>
      <c r="L80" s="26">
        <v>0</v>
      </c>
      <c r="M80" s="26">
        <v>0</v>
      </c>
      <c r="N80" s="26">
        <v>0</v>
      </c>
      <c r="O80" s="26">
        <v>0</v>
      </c>
      <c r="P80" s="27">
        <f t="shared" si="8"/>
        <v>0</v>
      </c>
      <c r="Q80" s="19"/>
    </row>
    <row r="81" spans="1:17" x14ac:dyDescent="0.25">
      <c r="A81" s="59"/>
      <c r="B81" s="19"/>
      <c r="C81" s="64" t="str">
        <f>IF(B81="","",VLOOKUP(B81,Feuil1!$B$2:$C$103,2,0))</f>
        <v/>
      </c>
      <c r="D81" s="19"/>
      <c r="E81" s="20"/>
      <c r="F81" s="15">
        <f t="shared" si="7"/>
        <v>0</v>
      </c>
      <c r="G81" s="23">
        <v>0</v>
      </c>
      <c r="H81" s="24">
        <v>0</v>
      </c>
      <c r="I81" s="24">
        <v>0</v>
      </c>
      <c r="J81" s="24">
        <v>0</v>
      </c>
      <c r="K81" s="30">
        <f t="shared" si="6"/>
        <v>0</v>
      </c>
      <c r="L81" s="26">
        <v>0</v>
      </c>
      <c r="M81" s="26">
        <v>0</v>
      </c>
      <c r="N81" s="26">
        <v>0</v>
      </c>
      <c r="O81" s="26">
        <v>0</v>
      </c>
      <c r="P81" s="27">
        <f t="shared" si="8"/>
        <v>0</v>
      </c>
      <c r="Q81" s="19"/>
    </row>
    <row r="82" spans="1:17" x14ac:dyDescent="0.25">
      <c r="A82" s="59"/>
      <c r="B82" s="19"/>
      <c r="C82" s="64" t="str">
        <f>IF(B82="","",VLOOKUP(B82,Feuil1!$B$2:$C$103,2,0))</f>
        <v/>
      </c>
      <c r="D82" s="19"/>
      <c r="E82" s="20"/>
      <c r="F82" s="15">
        <f t="shared" si="7"/>
        <v>0</v>
      </c>
      <c r="G82" s="23">
        <v>0</v>
      </c>
      <c r="H82" s="24">
        <v>0</v>
      </c>
      <c r="I82" s="24">
        <v>0</v>
      </c>
      <c r="J82" s="24">
        <v>0</v>
      </c>
      <c r="K82" s="30">
        <f t="shared" si="6"/>
        <v>0</v>
      </c>
      <c r="L82" s="26">
        <v>0</v>
      </c>
      <c r="M82" s="26">
        <v>0</v>
      </c>
      <c r="N82" s="26">
        <v>0</v>
      </c>
      <c r="O82" s="26">
        <v>0</v>
      </c>
      <c r="P82" s="27">
        <f t="shared" si="8"/>
        <v>0</v>
      </c>
      <c r="Q82" s="19"/>
    </row>
    <row r="83" spans="1:17" x14ac:dyDescent="0.25">
      <c r="A83" s="59"/>
      <c r="B83" s="19"/>
      <c r="C83" s="64" t="str">
        <f>IF(B83="","",VLOOKUP(B83,Feuil1!$B$2:$C$103,2,0))</f>
        <v/>
      </c>
      <c r="D83" s="19"/>
      <c r="E83" s="20"/>
      <c r="F83" s="15">
        <f t="shared" si="7"/>
        <v>0</v>
      </c>
      <c r="G83" s="23">
        <v>0</v>
      </c>
      <c r="H83" s="24">
        <v>0</v>
      </c>
      <c r="I83" s="24">
        <v>0</v>
      </c>
      <c r="J83" s="24">
        <v>0</v>
      </c>
      <c r="K83" s="30">
        <f t="shared" si="6"/>
        <v>0</v>
      </c>
      <c r="L83" s="26">
        <v>0</v>
      </c>
      <c r="M83" s="26">
        <v>0</v>
      </c>
      <c r="N83" s="26">
        <v>0</v>
      </c>
      <c r="O83" s="26">
        <v>0</v>
      </c>
      <c r="P83" s="27">
        <f t="shared" si="8"/>
        <v>0</v>
      </c>
      <c r="Q83" s="19"/>
    </row>
    <row r="84" spans="1:17" x14ac:dyDescent="0.25">
      <c r="A84" s="59"/>
      <c r="B84" s="19"/>
      <c r="C84" s="64" t="str">
        <f>IF(B84="","",VLOOKUP(B84,Feuil1!$B$2:$C$103,2,0))</f>
        <v/>
      </c>
      <c r="D84" s="19"/>
      <c r="E84" s="20"/>
      <c r="F84" s="15">
        <f t="shared" si="7"/>
        <v>0</v>
      </c>
      <c r="G84" s="23">
        <v>0</v>
      </c>
      <c r="H84" s="24">
        <v>0</v>
      </c>
      <c r="I84" s="24">
        <v>0</v>
      </c>
      <c r="J84" s="24">
        <v>0</v>
      </c>
      <c r="K84" s="30">
        <f t="shared" si="6"/>
        <v>0</v>
      </c>
      <c r="L84" s="26">
        <v>0</v>
      </c>
      <c r="M84" s="26">
        <v>0</v>
      </c>
      <c r="N84" s="26">
        <v>0</v>
      </c>
      <c r="O84" s="26">
        <v>0</v>
      </c>
      <c r="P84" s="27">
        <f t="shared" si="8"/>
        <v>0</v>
      </c>
      <c r="Q84" s="19"/>
    </row>
    <row r="85" spans="1:17" x14ac:dyDescent="0.25">
      <c r="A85" s="59"/>
      <c r="B85" s="19"/>
      <c r="C85" s="64" t="str">
        <f>IF(B85="","",VLOOKUP(B85,Feuil1!$B$2:$C$103,2,0))</f>
        <v/>
      </c>
      <c r="D85" s="19"/>
      <c r="E85" s="20"/>
      <c r="F85" s="15">
        <f t="shared" si="7"/>
        <v>0</v>
      </c>
      <c r="G85" s="23">
        <v>0</v>
      </c>
      <c r="H85" s="24">
        <v>0</v>
      </c>
      <c r="I85" s="24">
        <v>0</v>
      </c>
      <c r="J85" s="24">
        <v>0</v>
      </c>
      <c r="K85" s="30">
        <f t="shared" si="6"/>
        <v>0</v>
      </c>
      <c r="L85" s="26">
        <v>0</v>
      </c>
      <c r="M85" s="26">
        <v>0</v>
      </c>
      <c r="N85" s="26">
        <v>0</v>
      </c>
      <c r="O85" s="26">
        <v>0</v>
      </c>
      <c r="P85" s="27">
        <f t="shared" si="8"/>
        <v>0</v>
      </c>
      <c r="Q85" s="19"/>
    </row>
    <row r="86" spans="1:17" x14ac:dyDescent="0.25">
      <c r="A86" s="59"/>
      <c r="B86" s="19"/>
      <c r="C86" s="64" t="str">
        <f>IF(B86="","",VLOOKUP(B86,Feuil1!$B$2:$C$103,2,0))</f>
        <v/>
      </c>
      <c r="D86" s="19"/>
      <c r="E86" s="20"/>
      <c r="F86" s="15">
        <f t="shared" si="7"/>
        <v>0</v>
      </c>
      <c r="G86" s="23">
        <v>0</v>
      </c>
      <c r="H86" s="24">
        <v>0</v>
      </c>
      <c r="I86" s="24">
        <v>0</v>
      </c>
      <c r="J86" s="24">
        <v>0</v>
      </c>
      <c r="K86" s="30">
        <f t="shared" si="6"/>
        <v>0</v>
      </c>
      <c r="L86" s="26">
        <v>0</v>
      </c>
      <c r="M86" s="26">
        <v>0</v>
      </c>
      <c r="N86" s="26">
        <v>0</v>
      </c>
      <c r="O86" s="26">
        <v>0</v>
      </c>
      <c r="P86" s="27">
        <f t="shared" si="8"/>
        <v>0</v>
      </c>
      <c r="Q86" s="19"/>
    </row>
    <row r="87" spans="1:17" x14ac:dyDescent="0.25">
      <c r="A87" s="59"/>
      <c r="B87" s="19"/>
      <c r="C87" s="64" t="str">
        <f>IF(B87="","",VLOOKUP(B87,Feuil1!$B$2:$C$103,2,0))</f>
        <v/>
      </c>
      <c r="D87" s="19"/>
      <c r="E87" s="20"/>
      <c r="F87" s="15">
        <f t="shared" si="7"/>
        <v>0</v>
      </c>
      <c r="G87" s="23">
        <v>0</v>
      </c>
      <c r="H87" s="24">
        <v>0</v>
      </c>
      <c r="I87" s="24">
        <v>0</v>
      </c>
      <c r="J87" s="24">
        <v>0</v>
      </c>
      <c r="K87" s="30">
        <f t="shared" si="6"/>
        <v>0</v>
      </c>
      <c r="L87" s="26">
        <v>0</v>
      </c>
      <c r="M87" s="26">
        <v>0</v>
      </c>
      <c r="N87" s="26">
        <v>0</v>
      </c>
      <c r="O87" s="26">
        <v>0</v>
      </c>
      <c r="P87" s="27">
        <f t="shared" si="8"/>
        <v>0</v>
      </c>
      <c r="Q87" s="19"/>
    </row>
    <row r="88" spans="1:17" x14ac:dyDescent="0.25">
      <c r="A88" s="59"/>
      <c r="B88" s="19"/>
      <c r="C88" s="64" t="str">
        <f>IF(B88="","",VLOOKUP(B88,Feuil1!$B$2:$C$103,2,0))</f>
        <v/>
      </c>
      <c r="D88" s="19"/>
      <c r="E88" s="20"/>
      <c r="F88" s="15">
        <f t="shared" si="7"/>
        <v>0</v>
      </c>
      <c r="G88" s="23">
        <v>0</v>
      </c>
      <c r="H88" s="24">
        <v>0</v>
      </c>
      <c r="I88" s="24">
        <v>0</v>
      </c>
      <c r="J88" s="24">
        <v>0</v>
      </c>
      <c r="K88" s="30">
        <f t="shared" si="6"/>
        <v>0</v>
      </c>
      <c r="L88" s="26">
        <v>0</v>
      </c>
      <c r="M88" s="26">
        <v>0</v>
      </c>
      <c r="N88" s="26">
        <v>0</v>
      </c>
      <c r="O88" s="26">
        <v>0</v>
      </c>
      <c r="P88" s="27">
        <f t="shared" si="8"/>
        <v>0</v>
      </c>
      <c r="Q88" s="19"/>
    </row>
    <row r="89" spans="1:17" x14ac:dyDescent="0.25">
      <c r="A89" s="59"/>
      <c r="B89" s="19"/>
      <c r="C89" s="64" t="str">
        <f>IF(B89="","",VLOOKUP(B89,Feuil1!$B$2:$C$103,2,0))</f>
        <v/>
      </c>
      <c r="D89" s="19"/>
      <c r="E89" s="20"/>
      <c r="F89" s="15">
        <f t="shared" si="7"/>
        <v>0</v>
      </c>
      <c r="G89" s="23">
        <v>0</v>
      </c>
      <c r="H89" s="24">
        <v>0</v>
      </c>
      <c r="I89" s="24">
        <v>0</v>
      </c>
      <c r="J89" s="24">
        <v>0</v>
      </c>
      <c r="K89" s="30">
        <f t="shared" si="6"/>
        <v>0</v>
      </c>
      <c r="L89" s="26">
        <v>0</v>
      </c>
      <c r="M89" s="26">
        <v>0</v>
      </c>
      <c r="N89" s="26">
        <v>0</v>
      </c>
      <c r="O89" s="26">
        <v>0</v>
      </c>
      <c r="P89" s="27">
        <f t="shared" si="8"/>
        <v>0</v>
      </c>
      <c r="Q89" s="19"/>
    </row>
    <row r="90" spans="1:17" x14ac:dyDescent="0.25">
      <c r="A90" s="59"/>
      <c r="B90" s="19"/>
      <c r="C90" s="64" t="str">
        <f>IF(B90="","",VLOOKUP(B90,Feuil1!$B$2:$C$103,2,0))</f>
        <v/>
      </c>
      <c r="D90" s="19"/>
      <c r="E90" s="20"/>
      <c r="F90" s="15">
        <f t="shared" si="7"/>
        <v>0</v>
      </c>
      <c r="G90" s="23">
        <v>0</v>
      </c>
      <c r="H90" s="24">
        <v>0</v>
      </c>
      <c r="I90" s="24">
        <v>0</v>
      </c>
      <c r="J90" s="24">
        <v>0</v>
      </c>
      <c r="K90" s="30">
        <f t="shared" si="6"/>
        <v>0</v>
      </c>
      <c r="L90" s="26">
        <v>0</v>
      </c>
      <c r="M90" s="26">
        <v>0</v>
      </c>
      <c r="N90" s="26">
        <v>0</v>
      </c>
      <c r="O90" s="26">
        <v>0</v>
      </c>
      <c r="P90" s="27">
        <f t="shared" si="8"/>
        <v>0</v>
      </c>
      <c r="Q90" s="19"/>
    </row>
    <row r="91" spans="1:17" x14ac:dyDescent="0.25">
      <c r="A91" s="59"/>
      <c r="B91" s="19"/>
      <c r="C91" s="64" t="str">
        <f>IF(B91="","",VLOOKUP(B91,Feuil1!$B$2:$C$103,2,0))</f>
        <v/>
      </c>
      <c r="D91" s="19"/>
      <c r="E91" s="20"/>
      <c r="F91" s="15">
        <f t="shared" si="7"/>
        <v>0</v>
      </c>
      <c r="G91" s="23">
        <v>0</v>
      </c>
      <c r="H91" s="24">
        <v>0</v>
      </c>
      <c r="I91" s="24">
        <v>0</v>
      </c>
      <c r="J91" s="24">
        <v>0</v>
      </c>
      <c r="K91" s="30">
        <f t="shared" si="6"/>
        <v>0</v>
      </c>
      <c r="L91" s="26">
        <v>0</v>
      </c>
      <c r="M91" s="26">
        <v>0</v>
      </c>
      <c r="N91" s="26">
        <v>0</v>
      </c>
      <c r="O91" s="26">
        <v>0</v>
      </c>
      <c r="P91" s="27">
        <f t="shared" si="8"/>
        <v>0</v>
      </c>
      <c r="Q91" s="19"/>
    </row>
    <row r="92" spans="1:17" x14ac:dyDescent="0.25">
      <c r="A92" s="59"/>
      <c r="B92" s="19"/>
      <c r="C92" s="64" t="str">
        <f>IF(B92="","",VLOOKUP(B92,Feuil1!$B$2:$C$103,2,0))</f>
        <v/>
      </c>
      <c r="D92" s="19"/>
      <c r="E92" s="20"/>
      <c r="F92" s="15">
        <f t="shared" si="7"/>
        <v>0</v>
      </c>
      <c r="G92" s="23">
        <v>0</v>
      </c>
      <c r="H92" s="24">
        <v>0</v>
      </c>
      <c r="I92" s="24">
        <v>0</v>
      </c>
      <c r="J92" s="24">
        <v>0</v>
      </c>
      <c r="K92" s="30">
        <f t="shared" si="6"/>
        <v>0</v>
      </c>
      <c r="L92" s="26">
        <v>0</v>
      </c>
      <c r="M92" s="26">
        <v>0</v>
      </c>
      <c r="N92" s="26">
        <v>0</v>
      </c>
      <c r="O92" s="26">
        <v>0</v>
      </c>
      <c r="P92" s="27">
        <f t="shared" si="8"/>
        <v>0</v>
      </c>
      <c r="Q92" s="19"/>
    </row>
    <row r="93" spans="1:17" x14ac:dyDescent="0.25">
      <c r="A93" s="59"/>
      <c r="B93" s="19"/>
      <c r="C93" s="64" t="str">
        <f>IF(B93="","",VLOOKUP(B93,Feuil1!$B$2:$C$103,2,0))</f>
        <v/>
      </c>
      <c r="D93" s="19"/>
      <c r="E93" s="20"/>
      <c r="F93" s="15">
        <f t="shared" si="7"/>
        <v>0</v>
      </c>
      <c r="G93" s="23">
        <v>0</v>
      </c>
      <c r="H93" s="24">
        <v>0</v>
      </c>
      <c r="I93" s="24">
        <v>0</v>
      </c>
      <c r="J93" s="24">
        <v>0</v>
      </c>
      <c r="K93" s="30">
        <f t="shared" si="6"/>
        <v>0</v>
      </c>
      <c r="L93" s="26">
        <v>0</v>
      </c>
      <c r="M93" s="26">
        <v>0</v>
      </c>
      <c r="N93" s="26">
        <v>0</v>
      </c>
      <c r="O93" s="26">
        <v>0</v>
      </c>
      <c r="P93" s="27">
        <f t="shared" si="8"/>
        <v>0</v>
      </c>
      <c r="Q93" s="19"/>
    </row>
    <row r="94" spans="1:17" x14ac:dyDescent="0.25">
      <c r="A94" s="59"/>
      <c r="B94" s="19"/>
      <c r="C94" s="64" t="str">
        <f>IF(B94="","",VLOOKUP(B94,Feuil1!$B$2:$C$103,2,0))</f>
        <v/>
      </c>
      <c r="D94" s="19"/>
      <c r="E94" s="20"/>
      <c r="F94" s="15">
        <f t="shared" si="7"/>
        <v>0</v>
      </c>
      <c r="G94" s="23">
        <v>0</v>
      </c>
      <c r="H94" s="24">
        <v>0</v>
      </c>
      <c r="I94" s="24">
        <v>0</v>
      </c>
      <c r="J94" s="24">
        <v>0</v>
      </c>
      <c r="K94" s="30">
        <f t="shared" si="6"/>
        <v>0</v>
      </c>
      <c r="L94" s="26">
        <v>0</v>
      </c>
      <c r="M94" s="26">
        <v>0</v>
      </c>
      <c r="N94" s="26">
        <v>0</v>
      </c>
      <c r="O94" s="26">
        <v>0</v>
      </c>
      <c r="P94" s="27">
        <f t="shared" si="8"/>
        <v>0</v>
      </c>
      <c r="Q94" s="19"/>
    </row>
    <row r="95" spans="1:17" x14ac:dyDescent="0.25">
      <c r="A95" s="59"/>
      <c r="B95" s="19"/>
      <c r="C95" s="64" t="str">
        <f>IF(B95="","",VLOOKUP(B95,Feuil1!$B$2:$C$103,2,0))</f>
        <v/>
      </c>
      <c r="D95" s="19"/>
      <c r="E95" s="20"/>
      <c r="F95" s="15">
        <f t="shared" si="7"/>
        <v>0</v>
      </c>
      <c r="G95" s="23">
        <v>0</v>
      </c>
      <c r="H95" s="24">
        <v>0</v>
      </c>
      <c r="I95" s="24">
        <v>0</v>
      </c>
      <c r="J95" s="24">
        <v>0</v>
      </c>
      <c r="K95" s="30">
        <f t="shared" si="6"/>
        <v>0</v>
      </c>
      <c r="L95" s="26">
        <v>0</v>
      </c>
      <c r="M95" s="26">
        <v>0</v>
      </c>
      <c r="N95" s="26">
        <v>0</v>
      </c>
      <c r="O95" s="26">
        <v>0</v>
      </c>
      <c r="P95" s="27">
        <f t="shared" si="8"/>
        <v>0</v>
      </c>
      <c r="Q95" s="19"/>
    </row>
    <row r="96" spans="1:17" x14ac:dyDescent="0.25">
      <c r="A96" s="59"/>
      <c r="B96" s="19"/>
      <c r="C96" s="64" t="str">
        <f>IF(B96="","",VLOOKUP(B96,Feuil1!$B$2:$C$103,2,0))</f>
        <v/>
      </c>
      <c r="D96" s="19"/>
      <c r="E96" s="20"/>
      <c r="F96" s="15">
        <f t="shared" si="7"/>
        <v>0</v>
      </c>
      <c r="G96" s="23">
        <v>0</v>
      </c>
      <c r="H96" s="24">
        <v>0</v>
      </c>
      <c r="I96" s="24">
        <v>0</v>
      </c>
      <c r="J96" s="24">
        <v>0</v>
      </c>
      <c r="K96" s="30">
        <f t="shared" ref="K96:K99" si="9">SUM(I96,J96)</f>
        <v>0</v>
      </c>
      <c r="L96" s="26">
        <v>0</v>
      </c>
      <c r="M96" s="26">
        <v>0</v>
      </c>
      <c r="N96" s="26">
        <v>0</v>
      </c>
      <c r="O96" s="26">
        <v>0</v>
      </c>
      <c r="P96" s="27">
        <f t="shared" si="8"/>
        <v>0</v>
      </c>
      <c r="Q96" s="19"/>
    </row>
    <row r="97" spans="1:17" x14ac:dyDescent="0.25">
      <c r="A97" s="59"/>
      <c r="B97" s="19"/>
      <c r="C97" s="64" t="str">
        <f>IF(B97="","",VLOOKUP(B97,Feuil1!$B$2:$C$103,2,0))</f>
        <v/>
      </c>
      <c r="D97" s="19"/>
      <c r="E97" s="20"/>
      <c r="F97" s="15">
        <f t="shared" si="7"/>
        <v>0</v>
      </c>
      <c r="G97" s="23">
        <v>0</v>
      </c>
      <c r="H97" s="24">
        <v>0</v>
      </c>
      <c r="I97" s="24">
        <v>0</v>
      </c>
      <c r="J97" s="24">
        <v>0</v>
      </c>
      <c r="K97" s="30">
        <f t="shared" si="9"/>
        <v>0</v>
      </c>
      <c r="L97" s="26">
        <v>0</v>
      </c>
      <c r="M97" s="26">
        <v>0</v>
      </c>
      <c r="N97" s="26">
        <v>0</v>
      </c>
      <c r="O97" s="26">
        <v>0</v>
      </c>
      <c r="P97" s="27">
        <f t="shared" si="8"/>
        <v>0</v>
      </c>
      <c r="Q97" s="19"/>
    </row>
    <row r="98" spans="1:17" x14ac:dyDescent="0.25">
      <c r="A98" s="59"/>
      <c r="B98" s="19"/>
      <c r="C98" s="64" t="str">
        <f>IF(B98="","",VLOOKUP(B98,Feuil1!$B$2:$C$103,2,0))</f>
        <v/>
      </c>
      <c r="D98" s="19"/>
      <c r="E98" s="20"/>
      <c r="F98" s="15">
        <f t="shared" si="7"/>
        <v>0</v>
      </c>
      <c r="G98" s="23">
        <v>0</v>
      </c>
      <c r="H98" s="24">
        <v>0</v>
      </c>
      <c r="I98" s="24">
        <v>0</v>
      </c>
      <c r="J98" s="24">
        <v>0</v>
      </c>
      <c r="K98" s="30">
        <f t="shared" si="9"/>
        <v>0</v>
      </c>
      <c r="L98" s="26">
        <v>0</v>
      </c>
      <c r="M98" s="26">
        <v>0</v>
      </c>
      <c r="N98" s="26">
        <v>0</v>
      </c>
      <c r="O98" s="26">
        <v>0</v>
      </c>
      <c r="P98" s="27">
        <f t="shared" si="8"/>
        <v>0</v>
      </c>
      <c r="Q98" s="19"/>
    </row>
    <row r="99" spans="1:17" x14ac:dyDescent="0.25">
      <c r="A99" s="59"/>
      <c r="B99" s="19"/>
      <c r="C99" s="64" t="str">
        <f>IF(B99="","",VLOOKUP(B99,Feuil1!$B$2:$C$103,2,0))</f>
        <v/>
      </c>
      <c r="D99" s="19"/>
      <c r="E99" s="20"/>
      <c r="F99" s="15">
        <f t="shared" si="7"/>
        <v>0</v>
      </c>
      <c r="G99" s="23">
        <v>0</v>
      </c>
      <c r="H99" s="24">
        <v>0</v>
      </c>
      <c r="I99" s="24">
        <v>0</v>
      </c>
      <c r="J99" s="24">
        <v>0</v>
      </c>
      <c r="K99" s="30">
        <f t="shared" si="9"/>
        <v>0</v>
      </c>
      <c r="L99" s="26">
        <v>0</v>
      </c>
      <c r="M99" s="26">
        <v>0</v>
      </c>
      <c r="N99" s="26">
        <v>0</v>
      </c>
      <c r="O99" s="26">
        <v>0</v>
      </c>
      <c r="P99" s="27">
        <f t="shared" si="8"/>
        <v>0</v>
      </c>
      <c r="Q99" s="19"/>
    </row>
  </sheetData>
  <sheetProtection algorithmName="SHA-512" hashValue="AzdWaLX9OJvmx6HwTHku1cWkpNaNOM8d72SPzQvTiwXkV/A/ZMET9qOSxzDk8HfIPrkHepkcrgedXY3iphZ1Bw==" saltValue="0+/TCJ6iFFMH1iA66PUd2g==" spinCount="100000" sheet="1" objects="1" scenarios="1"/>
  <conditionalFormatting sqref="P6:P99">
    <cfRule type="cellIs" dxfId="1" priority="1" operator="notEqual">
      <formula>K6</formula>
    </cfRule>
  </conditionalFormatting>
  <dataValidations count="4">
    <dataValidation type="whole" allowBlank="1" showInputMessage="1" showErrorMessage="1" sqref="M32:O99 L6:O31">
      <formula1>0</formula1>
      <formula2>500000</formula2>
    </dataValidation>
    <dataValidation type="whole" allowBlank="1" showInputMessage="1" showErrorMessage="1" sqref="I32:J99 H6:J31">
      <formula1>0</formula1>
      <formula2>250000</formula2>
    </dataValidation>
    <dataValidation type="list" allowBlank="1" showInputMessage="1" showErrorMessage="1" sqref="B7:B99">
      <formula1>EcolesWAPI</formula1>
    </dataValidation>
    <dataValidation type="whole" allowBlank="1" showInputMessage="1" showErrorMessage="1" sqref="G6:G99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Feuil1!$B$2:$B$103</xm:f>
          </x14:formula1>
          <xm:sqref>B6</xm:sqref>
        </x14:dataValidation>
        <x14:dataValidation type="list" allowBlank="1" showInputMessage="1" showErrorMessage="1">
          <x14:formula1>
            <xm:f>Feuil1!$D$2:$D$6</xm:f>
          </x14:formula1>
          <xm:sqref>D5:D99</xm:sqref>
        </x14:dataValidation>
        <x14:dataValidation type="list" allowBlank="1" showInputMessage="1" showErrorMessage="1">
          <x14:formula1>
            <xm:f>Feuil1!$A$2:$A$3</xm:f>
          </x14:formula1>
          <xm:sqref>A5:A99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99"/>
  <sheetViews>
    <sheetView workbookViewId="0">
      <pane xSplit="2" ySplit="5" topLeftCell="C6" activePane="bottomRight" state="frozenSplit"/>
      <selection pane="topRight" activeCell="B1" sqref="B1"/>
      <selection pane="bottomLeft" activeCell="A10" sqref="A10"/>
      <selection pane="bottomRight" activeCell="A7" sqref="A7"/>
    </sheetView>
  </sheetViews>
  <sheetFormatPr baseColWidth="10" defaultColWidth="11.42578125" defaultRowHeight="15" x14ac:dyDescent="0.25"/>
  <cols>
    <col min="1" max="1" width="15.28515625" style="21" customWidth="1"/>
    <col min="2" max="2" width="64.28515625" style="21" bestFit="1" customWidth="1"/>
    <col min="3" max="3" width="23.140625" style="16" customWidth="1"/>
    <col min="4" max="4" width="31.28515625" style="21" bestFit="1" customWidth="1"/>
    <col min="5" max="5" width="11.42578125" style="21" customWidth="1"/>
    <col min="6" max="6" width="11.42578125" style="16"/>
    <col min="7" max="7" width="11" style="21" bestFit="1" customWidth="1"/>
    <col min="8" max="10" width="11.42578125" style="21" customWidth="1"/>
    <col min="11" max="11" width="11.42578125" style="16"/>
    <col min="12" max="15" width="11.42578125" style="21"/>
    <col min="16" max="16" width="11.42578125" style="16"/>
    <col min="17" max="17" width="44.28515625" style="21" customWidth="1"/>
  </cols>
  <sheetData>
    <row r="2" spans="1:17" s="62" customFormat="1" x14ac:dyDescent="0.25">
      <c r="A2" s="14" t="s">
        <v>0</v>
      </c>
      <c r="B2" s="14"/>
      <c r="C2" s="14"/>
      <c r="D2" s="14"/>
      <c r="E2" s="14"/>
      <c r="F2" s="14"/>
      <c r="G2" s="17">
        <f t="shared" ref="G2:P2" si="0">SUBTOTAL(9,G6:G99)</f>
        <v>0</v>
      </c>
      <c r="H2" s="17">
        <f t="shared" si="0"/>
        <v>0</v>
      </c>
      <c r="I2" s="17">
        <f t="shared" si="0"/>
        <v>0</v>
      </c>
      <c r="J2" s="17">
        <f t="shared" si="0"/>
        <v>0</v>
      </c>
      <c r="K2" s="17">
        <f t="shared" si="0"/>
        <v>0</v>
      </c>
      <c r="L2" s="17">
        <f t="shared" si="0"/>
        <v>0</v>
      </c>
      <c r="M2" s="17">
        <f t="shared" si="0"/>
        <v>0</v>
      </c>
      <c r="N2" s="17">
        <f t="shared" si="0"/>
        <v>0</v>
      </c>
      <c r="O2" s="17">
        <f t="shared" si="0"/>
        <v>0</v>
      </c>
      <c r="P2" s="17">
        <f t="shared" si="0"/>
        <v>0</v>
      </c>
      <c r="Q2" s="61"/>
    </row>
    <row r="3" spans="1:17" s="62" customFormat="1" x14ac:dyDescent="0.25">
      <c r="A3" s="14" t="s">
        <v>54</v>
      </c>
      <c r="B3" s="14"/>
      <c r="C3" s="14"/>
      <c r="D3" s="14"/>
      <c r="E3" s="14"/>
      <c r="F3" s="14"/>
      <c r="G3" s="17">
        <f t="shared" ref="G3:P3" si="1">SUMIF($A$6:$A$99,"Brabant wallon",G6:G99)</f>
        <v>0</v>
      </c>
      <c r="H3" s="17">
        <f t="shared" si="1"/>
        <v>0</v>
      </c>
      <c r="I3" s="17">
        <f t="shared" si="1"/>
        <v>0</v>
      </c>
      <c r="J3" s="17">
        <f t="shared" si="1"/>
        <v>0</v>
      </c>
      <c r="K3" s="17">
        <f t="shared" si="1"/>
        <v>0</v>
      </c>
      <c r="L3" s="17">
        <f t="shared" si="1"/>
        <v>0</v>
      </c>
      <c r="M3" s="17">
        <f t="shared" si="1"/>
        <v>0</v>
      </c>
      <c r="N3" s="17">
        <f t="shared" si="1"/>
        <v>0</v>
      </c>
      <c r="O3" s="17">
        <f t="shared" si="1"/>
        <v>0</v>
      </c>
      <c r="P3" s="17">
        <f t="shared" si="1"/>
        <v>0</v>
      </c>
      <c r="Q3" s="61"/>
    </row>
    <row r="4" spans="1:17" s="62" customFormat="1" x14ac:dyDescent="0.25">
      <c r="A4" s="14" t="s">
        <v>55</v>
      </c>
      <c r="B4" s="14"/>
      <c r="C4" s="14"/>
      <c r="D4" s="14"/>
      <c r="E4" s="14"/>
      <c r="F4" s="14"/>
      <c r="G4" s="17">
        <f t="shared" ref="G4:P4" si="2">SUMIF($A$6:$A$99,"Namur",G6:G99)</f>
        <v>0</v>
      </c>
      <c r="H4" s="17">
        <f t="shared" si="2"/>
        <v>0</v>
      </c>
      <c r="I4" s="17">
        <f t="shared" si="2"/>
        <v>0</v>
      </c>
      <c r="J4" s="17">
        <f t="shared" si="2"/>
        <v>0</v>
      </c>
      <c r="K4" s="17">
        <f t="shared" si="2"/>
        <v>0</v>
      </c>
      <c r="L4" s="17">
        <f t="shared" si="2"/>
        <v>0</v>
      </c>
      <c r="M4" s="17">
        <f t="shared" si="2"/>
        <v>0</v>
      </c>
      <c r="N4" s="17">
        <f t="shared" si="2"/>
        <v>0</v>
      </c>
      <c r="O4" s="17">
        <f t="shared" si="2"/>
        <v>0</v>
      </c>
      <c r="P4" s="17">
        <f t="shared" si="2"/>
        <v>0</v>
      </c>
      <c r="Q4" s="61"/>
    </row>
    <row r="5" spans="1:17" s="29" customFormat="1" ht="45" x14ac:dyDescent="0.25">
      <c r="A5" s="18" t="s">
        <v>1</v>
      </c>
      <c r="B5" s="18" t="s">
        <v>2</v>
      </c>
      <c r="C5" s="63" t="s">
        <v>3</v>
      </c>
      <c r="D5" s="18" t="s">
        <v>4</v>
      </c>
      <c r="E5" s="18" t="s">
        <v>5</v>
      </c>
      <c r="F5" s="63" t="s">
        <v>6</v>
      </c>
      <c r="G5" s="18" t="s">
        <v>7</v>
      </c>
      <c r="H5" s="22" t="s">
        <v>8</v>
      </c>
      <c r="I5" s="22" t="s">
        <v>9</v>
      </c>
      <c r="J5" s="22" t="s">
        <v>10</v>
      </c>
      <c r="K5" s="6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66" t="s">
        <v>16</v>
      </c>
      <c r="Q5" s="28" t="s">
        <v>17</v>
      </c>
    </row>
    <row r="6" spans="1:17" x14ac:dyDescent="0.25">
      <c r="A6" s="59"/>
      <c r="B6" s="19"/>
      <c r="C6" s="64" t="str">
        <f>IF(B6="","",VLOOKUP(B6,Feuil1!$B$2:$C$103,2,0))</f>
        <v/>
      </c>
      <c r="D6" s="19"/>
      <c r="E6" s="20"/>
      <c r="F6" s="15">
        <f t="shared" ref="F6:F69" si="3">E6</f>
        <v>0</v>
      </c>
      <c r="G6" s="23">
        <v>0</v>
      </c>
      <c r="H6" s="24">
        <v>0</v>
      </c>
      <c r="I6" s="24">
        <v>0</v>
      </c>
      <c r="J6" s="24">
        <v>0</v>
      </c>
      <c r="K6" s="30">
        <f t="shared" ref="K6:K30" si="4">SUM(I6,J6)</f>
        <v>0</v>
      </c>
      <c r="L6" s="26">
        <v>0</v>
      </c>
      <c r="M6" s="26">
        <v>0</v>
      </c>
      <c r="N6" s="26">
        <v>0</v>
      </c>
      <c r="O6" s="26">
        <v>0</v>
      </c>
      <c r="P6" s="27">
        <f t="shared" ref="P6:P69" si="5">SUM(L6:O6)</f>
        <v>0</v>
      </c>
      <c r="Q6" s="60"/>
    </row>
    <row r="7" spans="1:17" x14ac:dyDescent="0.25">
      <c r="A7" s="59"/>
      <c r="B7" s="19"/>
      <c r="C7" s="64" t="str">
        <f>IF(B7="","",VLOOKUP(B7,Feuil1!$B$2:$C$103,2,0))</f>
        <v/>
      </c>
      <c r="D7" s="19"/>
      <c r="E7" s="20"/>
      <c r="F7" s="15">
        <f t="shared" si="3"/>
        <v>0</v>
      </c>
      <c r="G7" s="23">
        <v>0</v>
      </c>
      <c r="H7" s="24">
        <v>0</v>
      </c>
      <c r="I7" s="24">
        <v>0</v>
      </c>
      <c r="J7" s="24">
        <v>0</v>
      </c>
      <c r="K7" s="30">
        <f t="shared" si="4"/>
        <v>0</v>
      </c>
      <c r="L7" s="26">
        <v>0</v>
      </c>
      <c r="M7" s="26">
        <v>0</v>
      </c>
      <c r="N7" s="26">
        <v>0</v>
      </c>
      <c r="O7" s="26">
        <v>0</v>
      </c>
      <c r="P7" s="27">
        <f t="shared" si="5"/>
        <v>0</v>
      </c>
      <c r="Q7" s="60"/>
    </row>
    <row r="8" spans="1:17" x14ac:dyDescent="0.25">
      <c r="A8" s="59"/>
      <c r="B8" s="19"/>
      <c r="C8" s="64" t="str">
        <f>IF(B8="","",VLOOKUP(B8,Feuil1!$B$2:$C$103,2,0))</f>
        <v/>
      </c>
      <c r="D8" s="19"/>
      <c r="E8" s="20"/>
      <c r="F8" s="15">
        <f t="shared" si="3"/>
        <v>0</v>
      </c>
      <c r="G8" s="23">
        <v>0</v>
      </c>
      <c r="H8" s="24">
        <v>0</v>
      </c>
      <c r="I8" s="24">
        <v>0</v>
      </c>
      <c r="J8" s="24">
        <v>0</v>
      </c>
      <c r="K8" s="30">
        <f t="shared" si="4"/>
        <v>0</v>
      </c>
      <c r="L8" s="26">
        <v>0</v>
      </c>
      <c r="M8" s="26">
        <v>0</v>
      </c>
      <c r="N8" s="26">
        <v>0</v>
      </c>
      <c r="O8" s="26">
        <v>0</v>
      </c>
      <c r="P8" s="27">
        <f t="shared" si="5"/>
        <v>0</v>
      </c>
      <c r="Q8" s="60"/>
    </row>
    <row r="9" spans="1:17" x14ac:dyDescent="0.25">
      <c r="A9" s="59"/>
      <c r="B9" s="19"/>
      <c r="C9" s="64" t="str">
        <f>IF(B9="","",VLOOKUP(B9,Feuil1!$B$2:$C$103,2,0))</f>
        <v/>
      </c>
      <c r="D9" s="19"/>
      <c r="E9" s="20"/>
      <c r="F9" s="15">
        <f t="shared" si="3"/>
        <v>0</v>
      </c>
      <c r="G9" s="23">
        <v>0</v>
      </c>
      <c r="H9" s="24">
        <v>0</v>
      </c>
      <c r="I9" s="24">
        <v>0</v>
      </c>
      <c r="J9" s="24">
        <v>0</v>
      </c>
      <c r="K9" s="30">
        <f t="shared" si="4"/>
        <v>0</v>
      </c>
      <c r="L9" s="26">
        <v>0</v>
      </c>
      <c r="M9" s="26">
        <v>0</v>
      </c>
      <c r="N9" s="26">
        <v>0</v>
      </c>
      <c r="O9" s="26">
        <v>0</v>
      </c>
      <c r="P9" s="27">
        <f t="shared" si="5"/>
        <v>0</v>
      </c>
      <c r="Q9" s="60"/>
    </row>
    <row r="10" spans="1:17" x14ac:dyDescent="0.25">
      <c r="A10" s="59"/>
      <c r="B10" s="19"/>
      <c r="C10" s="64" t="str">
        <f>IF(B10="","",VLOOKUP(B10,Feuil1!$B$2:$C$103,2,0))</f>
        <v/>
      </c>
      <c r="D10" s="19"/>
      <c r="E10" s="20"/>
      <c r="F10" s="15">
        <f t="shared" si="3"/>
        <v>0</v>
      </c>
      <c r="G10" s="23">
        <v>0</v>
      </c>
      <c r="H10" s="24">
        <v>0</v>
      </c>
      <c r="I10" s="24">
        <v>0</v>
      </c>
      <c r="J10" s="24">
        <v>0</v>
      </c>
      <c r="K10" s="30">
        <f t="shared" si="4"/>
        <v>0</v>
      </c>
      <c r="L10" s="26">
        <v>0</v>
      </c>
      <c r="M10" s="26">
        <v>0</v>
      </c>
      <c r="N10" s="26">
        <v>0</v>
      </c>
      <c r="O10" s="26">
        <v>0</v>
      </c>
      <c r="P10" s="27">
        <f t="shared" si="5"/>
        <v>0</v>
      </c>
      <c r="Q10" s="60"/>
    </row>
    <row r="11" spans="1:17" x14ac:dyDescent="0.25">
      <c r="A11" s="59"/>
      <c r="B11" s="19"/>
      <c r="C11" s="64" t="str">
        <f>IF(B11="","",VLOOKUP(B11,Feuil1!$B$2:$C$103,2,0))</f>
        <v/>
      </c>
      <c r="D11" s="19"/>
      <c r="E11" s="20"/>
      <c r="F11" s="15">
        <f t="shared" si="3"/>
        <v>0</v>
      </c>
      <c r="G11" s="23">
        <v>0</v>
      </c>
      <c r="H11" s="24">
        <v>0</v>
      </c>
      <c r="I11" s="24">
        <v>0</v>
      </c>
      <c r="J11" s="24">
        <v>0</v>
      </c>
      <c r="K11" s="30">
        <f t="shared" si="4"/>
        <v>0</v>
      </c>
      <c r="L11" s="26">
        <v>0</v>
      </c>
      <c r="M11" s="26">
        <v>0</v>
      </c>
      <c r="N11" s="26">
        <v>0</v>
      </c>
      <c r="O11" s="26">
        <v>0</v>
      </c>
      <c r="P11" s="27">
        <f t="shared" si="5"/>
        <v>0</v>
      </c>
      <c r="Q11" s="60"/>
    </row>
    <row r="12" spans="1:17" x14ac:dyDescent="0.25">
      <c r="A12" s="59"/>
      <c r="B12" s="19"/>
      <c r="C12" s="64" t="str">
        <f>IF(B12="","",VLOOKUP(B12,Feuil1!$B$2:$C$103,2,0))</f>
        <v/>
      </c>
      <c r="D12" s="19"/>
      <c r="E12" s="20"/>
      <c r="F12" s="15">
        <f t="shared" si="3"/>
        <v>0</v>
      </c>
      <c r="G12" s="23">
        <v>0</v>
      </c>
      <c r="H12" s="24">
        <v>0</v>
      </c>
      <c r="I12" s="24">
        <v>0</v>
      </c>
      <c r="J12" s="24">
        <v>0</v>
      </c>
      <c r="K12" s="30">
        <f t="shared" si="4"/>
        <v>0</v>
      </c>
      <c r="L12" s="26">
        <v>0</v>
      </c>
      <c r="M12" s="26">
        <v>0</v>
      </c>
      <c r="N12" s="26">
        <v>0</v>
      </c>
      <c r="O12" s="26">
        <v>0</v>
      </c>
      <c r="P12" s="27">
        <f t="shared" si="5"/>
        <v>0</v>
      </c>
      <c r="Q12" s="60"/>
    </row>
    <row r="13" spans="1:17" x14ac:dyDescent="0.25">
      <c r="A13" s="59"/>
      <c r="B13" s="19"/>
      <c r="C13" s="64" t="str">
        <f>IF(B13="","",VLOOKUP(B13,Feuil1!$B$2:$C$103,2,0))</f>
        <v/>
      </c>
      <c r="D13" s="19"/>
      <c r="E13" s="20"/>
      <c r="F13" s="15">
        <f t="shared" si="3"/>
        <v>0</v>
      </c>
      <c r="G13" s="23">
        <v>0</v>
      </c>
      <c r="H13" s="24">
        <v>0</v>
      </c>
      <c r="I13" s="24">
        <v>0</v>
      </c>
      <c r="J13" s="24">
        <v>0</v>
      </c>
      <c r="K13" s="30">
        <f t="shared" si="4"/>
        <v>0</v>
      </c>
      <c r="L13" s="26">
        <v>0</v>
      </c>
      <c r="M13" s="26">
        <v>0</v>
      </c>
      <c r="N13" s="26">
        <v>0</v>
      </c>
      <c r="O13" s="26">
        <v>0</v>
      </c>
      <c r="P13" s="27">
        <f t="shared" si="5"/>
        <v>0</v>
      </c>
      <c r="Q13" s="60"/>
    </row>
    <row r="14" spans="1:17" x14ac:dyDescent="0.25">
      <c r="A14" s="59"/>
      <c r="B14" s="19"/>
      <c r="C14" s="64" t="str">
        <f>IF(B14="","",VLOOKUP(B14,Feuil1!$B$2:$C$103,2,0))</f>
        <v/>
      </c>
      <c r="D14" s="19"/>
      <c r="E14" s="20"/>
      <c r="F14" s="15">
        <f t="shared" si="3"/>
        <v>0</v>
      </c>
      <c r="G14" s="23">
        <v>0</v>
      </c>
      <c r="H14" s="24">
        <v>0</v>
      </c>
      <c r="I14" s="24">
        <v>0</v>
      </c>
      <c r="J14" s="24">
        <v>0</v>
      </c>
      <c r="K14" s="30">
        <f t="shared" si="4"/>
        <v>0</v>
      </c>
      <c r="L14" s="26">
        <v>0</v>
      </c>
      <c r="M14" s="26">
        <v>0</v>
      </c>
      <c r="N14" s="26">
        <v>0</v>
      </c>
      <c r="O14" s="26">
        <v>0</v>
      </c>
      <c r="P14" s="27">
        <f t="shared" si="5"/>
        <v>0</v>
      </c>
      <c r="Q14" s="60"/>
    </row>
    <row r="15" spans="1:17" x14ac:dyDescent="0.25">
      <c r="A15" s="59"/>
      <c r="B15" s="19"/>
      <c r="C15" s="64" t="str">
        <f>IF(B15="","",VLOOKUP(B15,Feuil1!$B$2:$C$103,2,0))</f>
        <v/>
      </c>
      <c r="D15" s="19"/>
      <c r="E15" s="20"/>
      <c r="F15" s="15">
        <f t="shared" si="3"/>
        <v>0</v>
      </c>
      <c r="G15" s="23">
        <v>0</v>
      </c>
      <c r="H15" s="24">
        <v>0</v>
      </c>
      <c r="I15" s="24">
        <v>0</v>
      </c>
      <c r="J15" s="24">
        <v>0</v>
      </c>
      <c r="K15" s="30">
        <f t="shared" si="4"/>
        <v>0</v>
      </c>
      <c r="L15" s="26">
        <v>0</v>
      </c>
      <c r="M15" s="26">
        <v>0</v>
      </c>
      <c r="N15" s="26">
        <v>0</v>
      </c>
      <c r="O15" s="26">
        <v>0</v>
      </c>
      <c r="P15" s="27">
        <f t="shared" si="5"/>
        <v>0</v>
      </c>
      <c r="Q15" s="60"/>
    </row>
    <row r="16" spans="1:17" x14ac:dyDescent="0.25">
      <c r="A16" s="59"/>
      <c r="B16" s="19"/>
      <c r="C16" s="64" t="str">
        <f>IF(B16="","",VLOOKUP(B16,Feuil1!$B$2:$C$103,2,0))</f>
        <v/>
      </c>
      <c r="D16" s="19"/>
      <c r="E16" s="20"/>
      <c r="F16" s="15">
        <f t="shared" si="3"/>
        <v>0</v>
      </c>
      <c r="G16" s="23">
        <v>0</v>
      </c>
      <c r="H16" s="24">
        <v>0</v>
      </c>
      <c r="I16" s="24">
        <v>0</v>
      </c>
      <c r="J16" s="24">
        <v>0</v>
      </c>
      <c r="K16" s="30">
        <f t="shared" si="4"/>
        <v>0</v>
      </c>
      <c r="L16" s="26">
        <v>0</v>
      </c>
      <c r="M16" s="26">
        <v>0</v>
      </c>
      <c r="N16" s="26">
        <v>0</v>
      </c>
      <c r="O16" s="26">
        <v>0</v>
      </c>
      <c r="P16" s="27">
        <f t="shared" si="5"/>
        <v>0</v>
      </c>
      <c r="Q16" s="60"/>
    </row>
    <row r="17" spans="1:17" x14ac:dyDescent="0.25">
      <c r="A17" s="59"/>
      <c r="B17" s="19"/>
      <c r="C17" s="64" t="str">
        <f>IF(B17="","",VLOOKUP(B17,Feuil1!$B$2:$C$103,2,0))</f>
        <v/>
      </c>
      <c r="D17" s="19"/>
      <c r="E17" s="20"/>
      <c r="F17" s="15">
        <f t="shared" si="3"/>
        <v>0</v>
      </c>
      <c r="G17" s="23">
        <v>0</v>
      </c>
      <c r="H17" s="24">
        <v>0</v>
      </c>
      <c r="I17" s="24">
        <v>0</v>
      </c>
      <c r="J17" s="24">
        <v>0</v>
      </c>
      <c r="K17" s="30">
        <f t="shared" si="4"/>
        <v>0</v>
      </c>
      <c r="L17" s="26">
        <v>0</v>
      </c>
      <c r="M17" s="26">
        <v>0</v>
      </c>
      <c r="N17" s="26">
        <v>0</v>
      </c>
      <c r="O17" s="26">
        <v>0</v>
      </c>
      <c r="P17" s="27">
        <f t="shared" si="5"/>
        <v>0</v>
      </c>
      <c r="Q17" s="60"/>
    </row>
    <row r="18" spans="1:17" x14ac:dyDescent="0.25">
      <c r="A18" s="59"/>
      <c r="B18" s="19"/>
      <c r="C18" s="64" t="str">
        <f>IF(B18="","",VLOOKUP(B18,Feuil1!$B$2:$C$103,2,0))</f>
        <v/>
      </c>
      <c r="D18" s="19"/>
      <c r="E18" s="20"/>
      <c r="F18" s="15">
        <f t="shared" si="3"/>
        <v>0</v>
      </c>
      <c r="G18" s="23">
        <v>0</v>
      </c>
      <c r="H18" s="24">
        <v>0</v>
      </c>
      <c r="I18" s="24">
        <v>0</v>
      </c>
      <c r="J18" s="24">
        <v>0</v>
      </c>
      <c r="K18" s="30">
        <f t="shared" si="4"/>
        <v>0</v>
      </c>
      <c r="L18" s="26">
        <v>0</v>
      </c>
      <c r="M18" s="26">
        <v>0</v>
      </c>
      <c r="N18" s="26">
        <v>0</v>
      </c>
      <c r="O18" s="26">
        <v>0</v>
      </c>
      <c r="P18" s="27">
        <f t="shared" si="5"/>
        <v>0</v>
      </c>
      <c r="Q18" s="60"/>
    </row>
    <row r="19" spans="1:17" x14ac:dyDescent="0.25">
      <c r="A19" s="59"/>
      <c r="B19" s="19"/>
      <c r="C19" s="64" t="str">
        <f>IF(B19="","",VLOOKUP(B19,Feuil1!$B$2:$C$103,2,0))</f>
        <v/>
      </c>
      <c r="D19" s="19"/>
      <c r="E19" s="20"/>
      <c r="F19" s="15">
        <f t="shared" si="3"/>
        <v>0</v>
      </c>
      <c r="G19" s="23">
        <v>0</v>
      </c>
      <c r="H19" s="24">
        <v>0</v>
      </c>
      <c r="I19" s="24">
        <v>0</v>
      </c>
      <c r="J19" s="24">
        <v>0</v>
      </c>
      <c r="K19" s="30">
        <f t="shared" si="4"/>
        <v>0</v>
      </c>
      <c r="L19" s="26">
        <v>0</v>
      </c>
      <c r="M19" s="26">
        <v>0</v>
      </c>
      <c r="N19" s="26">
        <v>0</v>
      </c>
      <c r="O19" s="26">
        <v>0</v>
      </c>
      <c r="P19" s="27">
        <f t="shared" si="5"/>
        <v>0</v>
      </c>
      <c r="Q19" s="60"/>
    </row>
    <row r="20" spans="1:17" x14ac:dyDescent="0.25">
      <c r="A20" s="59"/>
      <c r="B20" s="19"/>
      <c r="C20" s="64" t="str">
        <f>IF(B20="","",VLOOKUP(B20,Feuil1!$B$2:$C$103,2,0))</f>
        <v/>
      </c>
      <c r="D20" s="19"/>
      <c r="E20" s="20"/>
      <c r="F20" s="15">
        <f t="shared" si="3"/>
        <v>0</v>
      </c>
      <c r="G20" s="23">
        <v>0</v>
      </c>
      <c r="H20" s="24">
        <v>0</v>
      </c>
      <c r="I20" s="24">
        <v>0</v>
      </c>
      <c r="J20" s="24">
        <v>0</v>
      </c>
      <c r="K20" s="30">
        <f t="shared" si="4"/>
        <v>0</v>
      </c>
      <c r="L20" s="26">
        <v>0</v>
      </c>
      <c r="M20" s="26">
        <v>0</v>
      </c>
      <c r="N20" s="26">
        <v>0</v>
      </c>
      <c r="O20" s="26">
        <v>0</v>
      </c>
      <c r="P20" s="27">
        <f t="shared" si="5"/>
        <v>0</v>
      </c>
      <c r="Q20" s="60"/>
    </row>
    <row r="21" spans="1:17" x14ac:dyDescent="0.25">
      <c r="A21" s="59"/>
      <c r="B21" s="19"/>
      <c r="C21" s="64" t="str">
        <f>IF(B21="","",VLOOKUP(B21,Feuil1!$B$2:$C$103,2,0))</f>
        <v/>
      </c>
      <c r="D21" s="19"/>
      <c r="E21" s="20"/>
      <c r="F21" s="15">
        <f t="shared" si="3"/>
        <v>0</v>
      </c>
      <c r="G21" s="23">
        <v>0</v>
      </c>
      <c r="H21" s="24">
        <v>0</v>
      </c>
      <c r="I21" s="24">
        <v>0</v>
      </c>
      <c r="J21" s="24">
        <v>0</v>
      </c>
      <c r="K21" s="30">
        <f t="shared" si="4"/>
        <v>0</v>
      </c>
      <c r="L21" s="26">
        <v>0</v>
      </c>
      <c r="M21" s="26">
        <v>0</v>
      </c>
      <c r="N21" s="26">
        <v>0</v>
      </c>
      <c r="O21" s="26">
        <v>0</v>
      </c>
      <c r="P21" s="27">
        <f t="shared" si="5"/>
        <v>0</v>
      </c>
      <c r="Q21" s="60"/>
    </row>
    <row r="22" spans="1:17" x14ac:dyDescent="0.25">
      <c r="A22" s="59"/>
      <c r="B22" s="19"/>
      <c r="C22" s="64" t="str">
        <f>IF(B22="","",VLOOKUP(B22,Feuil1!$B$2:$C$103,2,0))</f>
        <v/>
      </c>
      <c r="D22" s="19"/>
      <c r="E22" s="20"/>
      <c r="F22" s="15">
        <f t="shared" si="3"/>
        <v>0</v>
      </c>
      <c r="G22" s="23">
        <v>0</v>
      </c>
      <c r="H22" s="24">
        <v>0</v>
      </c>
      <c r="I22" s="24">
        <v>0</v>
      </c>
      <c r="J22" s="24">
        <v>0</v>
      </c>
      <c r="K22" s="30">
        <f t="shared" si="4"/>
        <v>0</v>
      </c>
      <c r="L22" s="26">
        <v>0</v>
      </c>
      <c r="M22" s="26">
        <v>0</v>
      </c>
      <c r="N22" s="26">
        <v>0</v>
      </c>
      <c r="O22" s="26">
        <v>0</v>
      </c>
      <c r="P22" s="27">
        <f t="shared" si="5"/>
        <v>0</v>
      </c>
      <c r="Q22" s="60"/>
    </row>
    <row r="23" spans="1:17" x14ac:dyDescent="0.25">
      <c r="A23" s="59"/>
      <c r="B23" s="19"/>
      <c r="C23" s="64" t="str">
        <f>IF(B23="","",VLOOKUP(B23,Feuil1!$B$2:$C$103,2,0))</f>
        <v/>
      </c>
      <c r="D23" s="19"/>
      <c r="E23" s="20"/>
      <c r="F23" s="15">
        <f t="shared" si="3"/>
        <v>0</v>
      </c>
      <c r="G23" s="23">
        <v>0</v>
      </c>
      <c r="H23" s="24">
        <v>0</v>
      </c>
      <c r="I23" s="24">
        <v>0</v>
      </c>
      <c r="J23" s="24">
        <v>0</v>
      </c>
      <c r="K23" s="30">
        <f t="shared" si="4"/>
        <v>0</v>
      </c>
      <c r="L23" s="26">
        <v>0</v>
      </c>
      <c r="M23" s="26">
        <v>0</v>
      </c>
      <c r="N23" s="26">
        <v>0</v>
      </c>
      <c r="O23" s="26">
        <v>0</v>
      </c>
      <c r="P23" s="27">
        <f t="shared" si="5"/>
        <v>0</v>
      </c>
      <c r="Q23" s="60"/>
    </row>
    <row r="24" spans="1:17" x14ac:dyDescent="0.25">
      <c r="A24" s="59"/>
      <c r="B24" s="19"/>
      <c r="C24" s="64" t="str">
        <f>IF(B24="","",VLOOKUP(B24,Feuil1!$B$2:$C$103,2,0))</f>
        <v/>
      </c>
      <c r="D24" s="19"/>
      <c r="E24" s="20"/>
      <c r="F24" s="15">
        <f t="shared" si="3"/>
        <v>0</v>
      </c>
      <c r="G24" s="23">
        <v>0</v>
      </c>
      <c r="H24" s="24">
        <v>0</v>
      </c>
      <c r="I24" s="24">
        <v>0</v>
      </c>
      <c r="J24" s="24">
        <v>0</v>
      </c>
      <c r="K24" s="30">
        <f t="shared" si="4"/>
        <v>0</v>
      </c>
      <c r="L24" s="26">
        <v>0</v>
      </c>
      <c r="M24" s="26">
        <v>0</v>
      </c>
      <c r="N24" s="26">
        <v>0</v>
      </c>
      <c r="O24" s="26">
        <v>0</v>
      </c>
      <c r="P24" s="27">
        <f t="shared" si="5"/>
        <v>0</v>
      </c>
      <c r="Q24" s="60"/>
    </row>
    <row r="25" spans="1:17" x14ac:dyDescent="0.25">
      <c r="A25" s="59"/>
      <c r="B25" s="19"/>
      <c r="C25" s="64" t="str">
        <f>IF(B25="","",VLOOKUP(B25,Feuil1!$B$2:$C$103,2,0))</f>
        <v/>
      </c>
      <c r="D25" s="19"/>
      <c r="E25" s="20"/>
      <c r="F25" s="15">
        <f t="shared" si="3"/>
        <v>0</v>
      </c>
      <c r="G25" s="23">
        <v>0</v>
      </c>
      <c r="H25" s="24">
        <v>0</v>
      </c>
      <c r="I25" s="24">
        <v>0</v>
      </c>
      <c r="J25" s="24">
        <v>0</v>
      </c>
      <c r="K25" s="30">
        <f t="shared" si="4"/>
        <v>0</v>
      </c>
      <c r="L25" s="26">
        <v>0</v>
      </c>
      <c r="M25" s="26">
        <v>0</v>
      </c>
      <c r="N25" s="26">
        <v>0</v>
      </c>
      <c r="O25" s="26">
        <v>0</v>
      </c>
      <c r="P25" s="27">
        <f t="shared" si="5"/>
        <v>0</v>
      </c>
      <c r="Q25" s="60"/>
    </row>
    <row r="26" spans="1:17" x14ac:dyDescent="0.25">
      <c r="A26" s="59"/>
      <c r="B26" s="19"/>
      <c r="C26" s="64" t="str">
        <f>IF(B26="","",VLOOKUP(B26,Feuil1!$B$2:$C$103,2,0))</f>
        <v/>
      </c>
      <c r="D26" s="19"/>
      <c r="E26" s="20"/>
      <c r="F26" s="15">
        <f t="shared" si="3"/>
        <v>0</v>
      </c>
      <c r="G26" s="23">
        <v>0</v>
      </c>
      <c r="H26" s="24">
        <v>0</v>
      </c>
      <c r="I26" s="24">
        <v>0</v>
      </c>
      <c r="J26" s="24">
        <v>0</v>
      </c>
      <c r="K26" s="30">
        <f t="shared" si="4"/>
        <v>0</v>
      </c>
      <c r="L26" s="26">
        <v>0</v>
      </c>
      <c r="M26" s="26">
        <v>0</v>
      </c>
      <c r="N26" s="26">
        <v>0</v>
      </c>
      <c r="O26" s="26">
        <v>0</v>
      </c>
      <c r="P26" s="27">
        <f t="shared" si="5"/>
        <v>0</v>
      </c>
      <c r="Q26" s="60"/>
    </row>
    <row r="27" spans="1:17" x14ac:dyDescent="0.25">
      <c r="A27" s="59"/>
      <c r="B27" s="19"/>
      <c r="C27" s="64" t="str">
        <f>IF(B27="","",VLOOKUP(B27,Feuil1!$B$2:$C$103,2,0))</f>
        <v/>
      </c>
      <c r="D27" s="19"/>
      <c r="E27" s="20"/>
      <c r="F27" s="15">
        <f t="shared" si="3"/>
        <v>0</v>
      </c>
      <c r="G27" s="23">
        <v>0</v>
      </c>
      <c r="H27" s="24">
        <v>0</v>
      </c>
      <c r="I27" s="24">
        <v>0</v>
      </c>
      <c r="J27" s="24">
        <v>0</v>
      </c>
      <c r="K27" s="30">
        <f t="shared" si="4"/>
        <v>0</v>
      </c>
      <c r="L27" s="26">
        <v>0</v>
      </c>
      <c r="M27" s="26">
        <v>0</v>
      </c>
      <c r="N27" s="26">
        <v>0</v>
      </c>
      <c r="O27" s="26">
        <v>0</v>
      </c>
      <c r="P27" s="27">
        <f t="shared" si="5"/>
        <v>0</v>
      </c>
      <c r="Q27" s="60"/>
    </row>
    <row r="28" spans="1:17" x14ac:dyDescent="0.25">
      <c r="A28" s="59"/>
      <c r="B28" s="19"/>
      <c r="C28" s="64" t="str">
        <f>IF(B28="","",VLOOKUP(B28,Feuil1!$B$2:$C$103,2,0))</f>
        <v/>
      </c>
      <c r="D28" s="19"/>
      <c r="E28" s="20"/>
      <c r="F28" s="15">
        <f t="shared" si="3"/>
        <v>0</v>
      </c>
      <c r="G28" s="23">
        <v>0</v>
      </c>
      <c r="H28" s="24">
        <v>0</v>
      </c>
      <c r="I28" s="24">
        <v>0</v>
      </c>
      <c r="J28" s="24">
        <v>0</v>
      </c>
      <c r="K28" s="30">
        <f t="shared" si="4"/>
        <v>0</v>
      </c>
      <c r="L28" s="26">
        <v>0</v>
      </c>
      <c r="M28" s="26">
        <v>0</v>
      </c>
      <c r="N28" s="26">
        <v>0</v>
      </c>
      <c r="O28" s="26">
        <v>0</v>
      </c>
      <c r="P28" s="27">
        <f t="shared" si="5"/>
        <v>0</v>
      </c>
      <c r="Q28" s="60"/>
    </row>
    <row r="29" spans="1:17" x14ac:dyDescent="0.25">
      <c r="A29" s="59"/>
      <c r="B29" s="19"/>
      <c r="C29" s="64" t="str">
        <f>IF(B29="","",VLOOKUP(B29,Feuil1!$B$2:$C$103,2,0))</f>
        <v/>
      </c>
      <c r="D29" s="19"/>
      <c r="E29" s="20"/>
      <c r="F29" s="15">
        <f t="shared" si="3"/>
        <v>0</v>
      </c>
      <c r="G29" s="23">
        <v>0</v>
      </c>
      <c r="H29" s="24">
        <v>0</v>
      </c>
      <c r="I29" s="24">
        <v>0</v>
      </c>
      <c r="J29" s="24">
        <v>0</v>
      </c>
      <c r="K29" s="30">
        <f t="shared" si="4"/>
        <v>0</v>
      </c>
      <c r="L29" s="26">
        <v>0</v>
      </c>
      <c r="M29" s="26">
        <v>0</v>
      </c>
      <c r="N29" s="26">
        <v>0</v>
      </c>
      <c r="O29" s="26">
        <v>0</v>
      </c>
      <c r="P29" s="27">
        <f t="shared" si="5"/>
        <v>0</v>
      </c>
      <c r="Q29" s="60"/>
    </row>
    <row r="30" spans="1:17" x14ac:dyDescent="0.25">
      <c r="A30" s="59"/>
      <c r="B30" s="19"/>
      <c r="C30" s="64" t="str">
        <f>IF(B30="","",VLOOKUP(B30,Feuil1!$B$2:$C$103,2,0))</f>
        <v/>
      </c>
      <c r="D30" s="19"/>
      <c r="E30" s="20"/>
      <c r="F30" s="15">
        <f t="shared" si="3"/>
        <v>0</v>
      </c>
      <c r="G30" s="23">
        <v>0</v>
      </c>
      <c r="H30" s="24">
        <v>0</v>
      </c>
      <c r="I30" s="24">
        <v>0</v>
      </c>
      <c r="J30" s="24">
        <v>0</v>
      </c>
      <c r="K30" s="30">
        <f t="shared" si="4"/>
        <v>0</v>
      </c>
      <c r="L30" s="26">
        <v>0</v>
      </c>
      <c r="M30" s="26">
        <v>0</v>
      </c>
      <c r="N30" s="26">
        <v>0</v>
      </c>
      <c r="O30" s="26">
        <v>0</v>
      </c>
      <c r="P30" s="27">
        <f t="shared" si="5"/>
        <v>0</v>
      </c>
      <c r="Q30" s="60"/>
    </row>
    <row r="31" spans="1:17" x14ac:dyDescent="0.25">
      <c r="A31" s="59"/>
      <c r="B31" s="19"/>
      <c r="C31" s="64" t="str">
        <f>IF(B31="","",VLOOKUP(B31,Feuil1!$B$2:$C$103,2,0))</f>
        <v/>
      </c>
      <c r="D31" s="19"/>
      <c r="E31" s="20"/>
      <c r="F31" s="15">
        <f t="shared" si="3"/>
        <v>0</v>
      </c>
      <c r="G31" s="23">
        <v>0</v>
      </c>
      <c r="H31" s="24">
        <v>0</v>
      </c>
      <c r="I31" s="24">
        <v>0</v>
      </c>
      <c r="J31" s="24">
        <v>0</v>
      </c>
      <c r="K31" s="30">
        <f>SUM(I31,J31)</f>
        <v>0</v>
      </c>
      <c r="L31" s="26">
        <v>0</v>
      </c>
      <c r="M31" s="26">
        <v>0</v>
      </c>
      <c r="N31" s="26">
        <v>0</v>
      </c>
      <c r="O31" s="26">
        <v>0</v>
      </c>
      <c r="P31" s="27">
        <f t="shared" si="5"/>
        <v>0</v>
      </c>
      <c r="Q31" s="60"/>
    </row>
    <row r="32" spans="1:17" x14ac:dyDescent="0.25">
      <c r="A32" s="59"/>
      <c r="B32" s="19"/>
      <c r="C32" s="64" t="str">
        <f>IF(B32="","",VLOOKUP(B32,Feuil1!$B$2:$C$103,2,0))</f>
        <v/>
      </c>
      <c r="D32" s="19"/>
      <c r="E32" s="20"/>
      <c r="F32" s="15">
        <f t="shared" si="3"/>
        <v>0</v>
      </c>
      <c r="G32" s="23">
        <v>0</v>
      </c>
      <c r="H32" s="24">
        <v>0</v>
      </c>
      <c r="I32" s="24">
        <v>0</v>
      </c>
      <c r="J32" s="24">
        <v>0</v>
      </c>
      <c r="K32" s="30">
        <f t="shared" ref="K32:K95" si="6">SUM(I32,J32)</f>
        <v>0</v>
      </c>
      <c r="L32" s="26">
        <v>0</v>
      </c>
      <c r="M32" s="26">
        <v>0</v>
      </c>
      <c r="N32" s="26">
        <v>0</v>
      </c>
      <c r="O32" s="26">
        <v>0</v>
      </c>
      <c r="P32" s="27">
        <f t="shared" si="5"/>
        <v>0</v>
      </c>
      <c r="Q32" s="19"/>
    </row>
    <row r="33" spans="1:17" x14ac:dyDescent="0.25">
      <c r="A33" s="59"/>
      <c r="B33" s="19"/>
      <c r="C33" s="64" t="str">
        <f>IF(B33="","",VLOOKUP(B33,Feuil1!$B$2:$C$103,2,0))</f>
        <v/>
      </c>
      <c r="D33" s="19"/>
      <c r="E33" s="20"/>
      <c r="F33" s="15">
        <f t="shared" si="3"/>
        <v>0</v>
      </c>
      <c r="G33" s="23">
        <v>0</v>
      </c>
      <c r="H33" s="24">
        <v>0</v>
      </c>
      <c r="I33" s="24">
        <v>0</v>
      </c>
      <c r="J33" s="24">
        <v>0</v>
      </c>
      <c r="K33" s="30">
        <f t="shared" si="6"/>
        <v>0</v>
      </c>
      <c r="L33" s="26">
        <v>0</v>
      </c>
      <c r="M33" s="26">
        <v>0</v>
      </c>
      <c r="N33" s="26">
        <v>0</v>
      </c>
      <c r="O33" s="26">
        <v>0</v>
      </c>
      <c r="P33" s="27">
        <f t="shared" si="5"/>
        <v>0</v>
      </c>
      <c r="Q33" s="19"/>
    </row>
    <row r="34" spans="1:17" x14ac:dyDescent="0.25">
      <c r="A34" s="59"/>
      <c r="B34" s="19"/>
      <c r="C34" s="64" t="str">
        <f>IF(B34="","",VLOOKUP(B34,Feuil1!$B$2:$C$103,2,0))</f>
        <v/>
      </c>
      <c r="D34" s="19"/>
      <c r="E34" s="20"/>
      <c r="F34" s="15">
        <f t="shared" si="3"/>
        <v>0</v>
      </c>
      <c r="G34" s="23">
        <v>0</v>
      </c>
      <c r="H34" s="24">
        <v>0</v>
      </c>
      <c r="I34" s="24">
        <v>0</v>
      </c>
      <c r="J34" s="24">
        <v>0</v>
      </c>
      <c r="K34" s="30">
        <f t="shared" si="6"/>
        <v>0</v>
      </c>
      <c r="L34" s="26">
        <v>0</v>
      </c>
      <c r="M34" s="26">
        <v>0</v>
      </c>
      <c r="N34" s="26">
        <v>0</v>
      </c>
      <c r="O34" s="26">
        <v>0</v>
      </c>
      <c r="P34" s="27">
        <f t="shared" si="5"/>
        <v>0</v>
      </c>
      <c r="Q34" s="19"/>
    </row>
    <row r="35" spans="1:17" x14ac:dyDescent="0.25">
      <c r="A35" s="59"/>
      <c r="B35" s="19"/>
      <c r="C35" s="64" t="str">
        <f>IF(B35="","",VLOOKUP(B35,Feuil1!$B$2:$C$103,2,0))</f>
        <v/>
      </c>
      <c r="D35" s="19"/>
      <c r="E35" s="20"/>
      <c r="F35" s="15">
        <f t="shared" si="3"/>
        <v>0</v>
      </c>
      <c r="G35" s="23">
        <v>0</v>
      </c>
      <c r="H35" s="24">
        <v>0</v>
      </c>
      <c r="I35" s="24">
        <v>0</v>
      </c>
      <c r="J35" s="24">
        <v>0</v>
      </c>
      <c r="K35" s="30">
        <f t="shared" si="6"/>
        <v>0</v>
      </c>
      <c r="L35" s="26">
        <v>0</v>
      </c>
      <c r="M35" s="26">
        <v>0</v>
      </c>
      <c r="N35" s="26">
        <v>0</v>
      </c>
      <c r="O35" s="26">
        <v>0</v>
      </c>
      <c r="P35" s="27">
        <f t="shared" si="5"/>
        <v>0</v>
      </c>
      <c r="Q35" s="19"/>
    </row>
    <row r="36" spans="1:17" x14ac:dyDescent="0.25">
      <c r="A36" s="59"/>
      <c r="B36" s="19"/>
      <c r="C36" s="64" t="str">
        <f>IF(B36="","",VLOOKUP(B36,Feuil1!$B$2:$C$103,2,0))</f>
        <v/>
      </c>
      <c r="D36" s="19"/>
      <c r="E36" s="20"/>
      <c r="F36" s="15">
        <f t="shared" si="3"/>
        <v>0</v>
      </c>
      <c r="G36" s="23">
        <v>0</v>
      </c>
      <c r="H36" s="24">
        <v>0</v>
      </c>
      <c r="I36" s="24">
        <v>0</v>
      </c>
      <c r="J36" s="24">
        <v>0</v>
      </c>
      <c r="K36" s="30">
        <f t="shared" si="6"/>
        <v>0</v>
      </c>
      <c r="L36" s="26">
        <v>0</v>
      </c>
      <c r="M36" s="26">
        <v>0</v>
      </c>
      <c r="N36" s="26">
        <v>0</v>
      </c>
      <c r="O36" s="26">
        <v>0</v>
      </c>
      <c r="P36" s="27">
        <f t="shared" si="5"/>
        <v>0</v>
      </c>
      <c r="Q36" s="19"/>
    </row>
    <row r="37" spans="1:17" x14ac:dyDescent="0.25">
      <c r="A37" s="59"/>
      <c r="B37" s="19"/>
      <c r="C37" s="64" t="str">
        <f>IF(B37="","",VLOOKUP(B37,Feuil1!$B$2:$C$103,2,0))</f>
        <v/>
      </c>
      <c r="D37" s="19"/>
      <c r="E37" s="20"/>
      <c r="F37" s="15">
        <f t="shared" si="3"/>
        <v>0</v>
      </c>
      <c r="G37" s="23">
        <v>0</v>
      </c>
      <c r="H37" s="24">
        <v>0</v>
      </c>
      <c r="I37" s="24">
        <v>0</v>
      </c>
      <c r="J37" s="24">
        <v>0</v>
      </c>
      <c r="K37" s="30">
        <f t="shared" si="6"/>
        <v>0</v>
      </c>
      <c r="L37" s="26">
        <v>0</v>
      </c>
      <c r="M37" s="26">
        <v>0</v>
      </c>
      <c r="N37" s="26">
        <v>0</v>
      </c>
      <c r="O37" s="26">
        <v>0</v>
      </c>
      <c r="P37" s="27">
        <f t="shared" si="5"/>
        <v>0</v>
      </c>
      <c r="Q37" s="19"/>
    </row>
    <row r="38" spans="1:17" x14ac:dyDescent="0.25">
      <c r="A38" s="59"/>
      <c r="B38" s="19"/>
      <c r="C38" s="64" t="str">
        <f>IF(B38="","",VLOOKUP(B38,Feuil1!$B$2:$C$103,2,0))</f>
        <v/>
      </c>
      <c r="D38" s="19"/>
      <c r="E38" s="20"/>
      <c r="F38" s="15">
        <f t="shared" si="3"/>
        <v>0</v>
      </c>
      <c r="G38" s="23">
        <v>0</v>
      </c>
      <c r="H38" s="24">
        <v>0</v>
      </c>
      <c r="I38" s="24">
        <v>0</v>
      </c>
      <c r="J38" s="24">
        <v>0</v>
      </c>
      <c r="K38" s="30">
        <f t="shared" si="6"/>
        <v>0</v>
      </c>
      <c r="L38" s="26">
        <v>0</v>
      </c>
      <c r="M38" s="26">
        <v>0</v>
      </c>
      <c r="N38" s="26">
        <v>0</v>
      </c>
      <c r="O38" s="26">
        <v>0</v>
      </c>
      <c r="P38" s="27">
        <f t="shared" si="5"/>
        <v>0</v>
      </c>
      <c r="Q38" s="19"/>
    </row>
    <row r="39" spans="1:17" x14ac:dyDescent="0.25">
      <c r="A39" s="59"/>
      <c r="B39" s="19"/>
      <c r="C39" s="64" t="str">
        <f>IF(B39="","",VLOOKUP(B39,Feuil1!$B$2:$C$103,2,0))</f>
        <v/>
      </c>
      <c r="D39" s="19"/>
      <c r="E39" s="20"/>
      <c r="F39" s="15">
        <f t="shared" si="3"/>
        <v>0</v>
      </c>
      <c r="G39" s="23">
        <v>0</v>
      </c>
      <c r="H39" s="24">
        <v>0</v>
      </c>
      <c r="I39" s="24">
        <v>0</v>
      </c>
      <c r="J39" s="24">
        <v>0</v>
      </c>
      <c r="K39" s="30">
        <f t="shared" si="6"/>
        <v>0</v>
      </c>
      <c r="L39" s="26">
        <v>0</v>
      </c>
      <c r="M39" s="26">
        <v>0</v>
      </c>
      <c r="N39" s="26">
        <v>0</v>
      </c>
      <c r="O39" s="26">
        <v>0</v>
      </c>
      <c r="P39" s="27">
        <f t="shared" si="5"/>
        <v>0</v>
      </c>
      <c r="Q39" s="19"/>
    </row>
    <row r="40" spans="1:17" x14ac:dyDescent="0.25">
      <c r="A40" s="59"/>
      <c r="B40" s="19"/>
      <c r="C40" s="64" t="str">
        <f>IF(B40="","",VLOOKUP(B40,Feuil1!$B$2:$C$103,2,0))</f>
        <v/>
      </c>
      <c r="D40" s="19"/>
      <c r="E40" s="20"/>
      <c r="F40" s="15">
        <f t="shared" si="3"/>
        <v>0</v>
      </c>
      <c r="G40" s="23">
        <v>0</v>
      </c>
      <c r="H40" s="24">
        <v>0</v>
      </c>
      <c r="I40" s="24">
        <v>0</v>
      </c>
      <c r="J40" s="24">
        <v>0</v>
      </c>
      <c r="K40" s="30">
        <f t="shared" si="6"/>
        <v>0</v>
      </c>
      <c r="L40" s="26">
        <v>0</v>
      </c>
      <c r="M40" s="26">
        <v>0</v>
      </c>
      <c r="N40" s="26">
        <v>0</v>
      </c>
      <c r="O40" s="26">
        <v>0</v>
      </c>
      <c r="P40" s="27">
        <f t="shared" si="5"/>
        <v>0</v>
      </c>
      <c r="Q40" s="19"/>
    </row>
    <row r="41" spans="1:17" x14ac:dyDescent="0.25">
      <c r="A41" s="59"/>
      <c r="B41" s="19"/>
      <c r="C41" s="64" t="str">
        <f>IF(B41="","",VLOOKUP(B41,Feuil1!$B$2:$C$103,2,0))</f>
        <v/>
      </c>
      <c r="D41" s="19"/>
      <c r="E41" s="20"/>
      <c r="F41" s="15">
        <f t="shared" si="3"/>
        <v>0</v>
      </c>
      <c r="G41" s="23">
        <v>0</v>
      </c>
      <c r="H41" s="24">
        <v>0</v>
      </c>
      <c r="I41" s="24">
        <v>0</v>
      </c>
      <c r="J41" s="24">
        <v>0</v>
      </c>
      <c r="K41" s="30">
        <f t="shared" si="6"/>
        <v>0</v>
      </c>
      <c r="L41" s="26">
        <v>0</v>
      </c>
      <c r="M41" s="26">
        <v>0</v>
      </c>
      <c r="N41" s="26">
        <v>0</v>
      </c>
      <c r="O41" s="26">
        <v>0</v>
      </c>
      <c r="P41" s="27">
        <f t="shared" si="5"/>
        <v>0</v>
      </c>
      <c r="Q41" s="19"/>
    </row>
    <row r="42" spans="1:17" x14ac:dyDescent="0.25">
      <c r="A42" s="59"/>
      <c r="B42" s="19"/>
      <c r="C42" s="64" t="str">
        <f>IF(B42="","",VLOOKUP(B42,Feuil1!$B$2:$C$103,2,0))</f>
        <v/>
      </c>
      <c r="D42" s="19"/>
      <c r="E42" s="20"/>
      <c r="F42" s="15">
        <f t="shared" si="3"/>
        <v>0</v>
      </c>
      <c r="G42" s="23">
        <v>0</v>
      </c>
      <c r="H42" s="24">
        <v>0</v>
      </c>
      <c r="I42" s="24">
        <v>0</v>
      </c>
      <c r="J42" s="24">
        <v>0</v>
      </c>
      <c r="K42" s="30">
        <f t="shared" si="6"/>
        <v>0</v>
      </c>
      <c r="L42" s="26">
        <v>0</v>
      </c>
      <c r="M42" s="26">
        <v>0</v>
      </c>
      <c r="N42" s="26">
        <v>0</v>
      </c>
      <c r="O42" s="26">
        <v>0</v>
      </c>
      <c r="P42" s="27">
        <f t="shared" si="5"/>
        <v>0</v>
      </c>
      <c r="Q42" s="19"/>
    </row>
    <row r="43" spans="1:17" x14ac:dyDescent="0.25">
      <c r="A43" s="59"/>
      <c r="B43" s="19"/>
      <c r="C43" s="64" t="str">
        <f>IF(B43="","",VLOOKUP(B43,Feuil1!$B$2:$C$103,2,0))</f>
        <v/>
      </c>
      <c r="D43" s="19"/>
      <c r="E43" s="20"/>
      <c r="F43" s="15">
        <f t="shared" si="3"/>
        <v>0</v>
      </c>
      <c r="G43" s="23">
        <v>0</v>
      </c>
      <c r="H43" s="24">
        <v>0</v>
      </c>
      <c r="I43" s="24">
        <v>0</v>
      </c>
      <c r="J43" s="24">
        <v>0</v>
      </c>
      <c r="K43" s="30">
        <f t="shared" si="6"/>
        <v>0</v>
      </c>
      <c r="L43" s="26">
        <v>0</v>
      </c>
      <c r="M43" s="26">
        <v>0</v>
      </c>
      <c r="N43" s="26">
        <v>0</v>
      </c>
      <c r="O43" s="26">
        <v>0</v>
      </c>
      <c r="P43" s="27">
        <f t="shared" si="5"/>
        <v>0</v>
      </c>
      <c r="Q43" s="19"/>
    </row>
    <row r="44" spans="1:17" x14ac:dyDescent="0.25">
      <c r="A44" s="59"/>
      <c r="B44" s="19"/>
      <c r="C44" s="64" t="str">
        <f>IF(B44="","",VLOOKUP(B44,Feuil1!$B$2:$C$103,2,0))</f>
        <v/>
      </c>
      <c r="D44" s="19"/>
      <c r="E44" s="20"/>
      <c r="F44" s="15">
        <f t="shared" si="3"/>
        <v>0</v>
      </c>
      <c r="G44" s="23">
        <v>0</v>
      </c>
      <c r="H44" s="24">
        <v>0</v>
      </c>
      <c r="I44" s="24">
        <v>0</v>
      </c>
      <c r="J44" s="24">
        <v>0</v>
      </c>
      <c r="K44" s="30">
        <f t="shared" si="6"/>
        <v>0</v>
      </c>
      <c r="L44" s="26">
        <v>0</v>
      </c>
      <c r="M44" s="26">
        <v>0</v>
      </c>
      <c r="N44" s="26">
        <v>0</v>
      </c>
      <c r="O44" s="26">
        <v>0</v>
      </c>
      <c r="P44" s="27">
        <f t="shared" si="5"/>
        <v>0</v>
      </c>
      <c r="Q44" s="19"/>
    </row>
    <row r="45" spans="1:17" x14ac:dyDescent="0.25">
      <c r="A45" s="59"/>
      <c r="B45" s="19"/>
      <c r="C45" s="64" t="str">
        <f>IF(B45="","",VLOOKUP(B45,Feuil1!$B$2:$C$103,2,0))</f>
        <v/>
      </c>
      <c r="D45" s="19"/>
      <c r="E45" s="20"/>
      <c r="F45" s="15">
        <f t="shared" si="3"/>
        <v>0</v>
      </c>
      <c r="G45" s="23">
        <v>0</v>
      </c>
      <c r="H45" s="24">
        <v>0</v>
      </c>
      <c r="I45" s="24">
        <v>0</v>
      </c>
      <c r="J45" s="24">
        <v>0</v>
      </c>
      <c r="K45" s="30">
        <f t="shared" si="6"/>
        <v>0</v>
      </c>
      <c r="L45" s="26">
        <v>0</v>
      </c>
      <c r="M45" s="26">
        <v>0</v>
      </c>
      <c r="N45" s="26">
        <v>0</v>
      </c>
      <c r="O45" s="26">
        <v>0</v>
      </c>
      <c r="P45" s="27">
        <f t="shared" si="5"/>
        <v>0</v>
      </c>
      <c r="Q45" s="19"/>
    </row>
    <row r="46" spans="1:17" x14ac:dyDescent="0.25">
      <c r="A46" s="59"/>
      <c r="B46" s="19"/>
      <c r="C46" s="64" t="str">
        <f>IF(B46="","",VLOOKUP(B46,Feuil1!$B$2:$C$103,2,0))</f>
        <v/>
      </c>
      <c r="D46" s="19"/>
      <c r="E46" s="20"/>
      <c r="F46" s="15">
        <f t="shared" si="3"/>
        <v>0</v>
      </c>
      <c r="G46" s="23">
        <v>0</v>
      </c>
      <c r="H46" s="24">
        <v>0</v>
      </c>
      <c r="I46" s="24">
        <v>0</v>
      </c>
      <c r="J46" s="24">
        <v>0</v>
      </c>
      <c r="K46" s="30">
        <f t="shared" si="6"/>
        <v>0</v>
      </c>
      <c r="L46" s="26">
        <v>0</v>
      </c>
      <c r="M46" s="26">
        <v>0</v>
      </c>
      <c r="N46" s="26">
        <v>0</v>
      </c>
      <c r="O46" s="26">
        <v>0</v>
      </c>
      <c r="P46" s="27">
        <f t="shared" si="5"/>
        <v>0</v>
      </c>
      <c r="Q46" s="19"/>
    </row>
    <row r="47" spans="1:17" x14ac:dyDescent="0.25">
      <c r="A47" s="59"/>
      <c r="B47" s="19"/>
      <c r="C47" s="64" t="str">
        <f>IF(B47="","",VLOOKUP(B47,Feuil1!$B$2:$C$103,2,0))</f>
        <v/>
      </c>
      <c r="D47" s="19"/>
      <c r="E47" s="20"/>
      <c r="F47" s="15">
        <f t="shared" si="3"/>
        <v>0</v>
      </c>
      <c r="G47" s="23">
        <v>0</v>
      </c>
      <c r="H47" s="24">
        <v>0</v>
      </c>
      <c r="I47" s="24">
        <v>0</v>
      </c>
      <c r="J47" s="24">
        <v>0</v>
      </c>
      <c r="K47" s="30">
        <f t="shared" si="6"/>
        <v>0</v>
      </c>
      <c r="L47" s="26">
        <v>0</v>
      </c>
      <c r="M47" s="26">
        <v>0</v>
      </c>
      <c r="N47" s="26">
        <v>0</v>
      </c>
      <c r="O47" s="26">
        <v>0</v>
      </c>
      <c r="P47" s="27">
        <f t="shared" si="5"/>
        <v>0</v>
      </c>
      <c r="Q47" s="19"/>
    </row>
    <row r="48" spans="1:17" x14ac:dyDescent="0.25">
      <c r="A48" s="59"/>
      <c r="B48" s="19"/>
      <c r="C48" s="64" t="str">
        <f>IF(B48="","",VLOOKUP(B48,Feuil1!$B$2:$C$103,2,0))</f>
        <v/>
      </c>
      <c r="D48" s="19"/>
      <c r="E48" s="20"/>
      <c r="F48" s="15">
        <f t="shared" si="3"/>
        <v>0</v>
      </c>
      <c r="G48" s="23">
        <v>0</v>
      </c>
      <c r="H48" s="24">
        <v>0</v>
      </c>
      <c r="I48" s="24">
        <v>0</v>
      </c>
      <c r="J48" s="24">
        <v>0</v>
      </c>
      <c r="K48" s="30">
        <f t="shared" si="6"/>
        <v>0</v>
      </c>
      <c r="L48" s="26">
        <v>0</v>
      </c>
      <c r="M48" s="26">
        <v>0</v>
      </c>
      <c r="N48" s="26">
        <v>0</v>
      </c>
      <c r="O48" s="26">
        <v>0</v>
      </c>
      <c r="P48" s="27">
        <f t="shared" si="5"/>
        <v>0</v>
      </c>
      <c r="Q48" s="19"/>
    </row>
    <row r="49" spans="1:17" x14ac:dyDescent="0.25">
      <c r="A49" s="59"/>
      <c r="B49" s="19"/>
      <c r="C49" s="64" t="str">
        <f>IF(B49="","",VLOOKUP(B49,Feuil1!$B$2:$C$103,2,0))</f>
        <v/>
      </c>
      <c r="D49" s="19"/>
      <c r="E49" s="20"/>
      <c r="F49" s="15">
        <f t="shared" si="3"/>
        <v>0</v>
      </c>
      <c r="G49" s="23">
        <v>0</v>
      </c>
      <c r="H49" s="24">
        <v>0</v>
      </c>
      <c r="I49" s="24">
        <v>0</v>
      </c>
      <c r="J49" s="24">
        <v>0</v>
      </c>
      <c r="K49" s="30">
        <f t="shared" si="6"/>
        <v>0</v>
      </c>
      <c r="L49" s="26">
        <v>0</v>
      </c>
      <c r="M49" s="26">
        <v>0</v>
      </c>
      <c r="N49" s="26">
        <v>0</v>
      </c>
      <c r="O49" s="26">
        <v>0</v>
      </c>
      <c r="P49" s="27">
        <f t="shared" si="5"/>
        <v>0</v>
      </c>
      <c r="Q49" s="19"/>
    </row>
    <row r="50" spans="1:17" x14ac:dyDescent="0.25">
      <c r="A50" s="59"/>
      <c r="B50" s="19"/>
      <c r="C50" s="64" t="str">
        <f>IF(B50="","",VLOOKUP(B50,Feuil1!$B$2:$C$103,2,0))</f>
        <v/>
      </c>
      <c r="D50" s="19"/>
      <c r="E50" s="20"/>
      <c r="F50" s="15">
        <f t="shared" si="3"/>
        <v>0</v>
      </c>
      <c r="G50" s="23">
        <v>0</v>
      </c>
      <c r="H50" s="24">
        <v>0</v>
      </c>
      <c r="I50" s="24">
        <v>0</v>
      </c>
      <c r="J50" s="24">
        <v>0</v>
      </c>
      <c r="K50" s="30">
        <f t="shared" si="6"/>
        <v>0</v>
      </c>
      <c r="L50" s="26">
        <v>0</v>
      </c>
      <c r="M50" s="26">
        <v>0</v>
      </c>
      <c r="N50" s="26">
        <v>0</v>
      </c>
      <c r="O50" s="26">
        <v>0</v>
      </c>
      <c r="P50" s="27">
        <f t="shared" si="5"/>
        <v>0</v>
      </c>
      <c r="Q50" s="19"/>
    </row>
    <row r="51" spans="1:17" x14ac:dyDescent="0.25">
      <c r="A51" s="59"/>
      <c r="B51" s="19"/>
      <c r="C51" s="64" t="str">
        <f>IF(B51="","",VLOOKUP(B51,Feuil1!$B$2:$C$103,2,0))</f>
        <v/>
      </c>
      <c r="D51" s="19"/>
      <c r="E51" s="20"/>
      <c r="F51" s="15">
        <f t="shared" si="3"/>
        <v>0</v>
      </c>
      <c r="G51" s="23">
        <v>0</v>
      </c>
      <c r="H51" s="24">
        <v>0</v>
      </c>
      <c r="I51" s="24">
        <v>0</v>
      </c>
      <c r="J51" s="24">
        <v>0</v>
      </c>
      <c r="K51" s="30">
        <f t="shared" si="6"/>
        <v>0</v>
      </c>
      <c r="L51" s="26">
        <v>0</v>
      </c>
      <c r="M51" s="26">
        <v>0</v>
      </c>
      <c r="N51" s="26">
        <v>0</v>
      </c>
      <c r="O51" s="26">
        <v>0</v>
      </c>
      <c r="P51" s="27">
        <f t="shared" si="5"/>
        <v>0</v>
      </c>
      <c r="Q51" s="19"/>
    </row>
    <row r="52" spans="1:17" x14ac:dyDescent="0.25">
      <c r="A52" s="59"/>
      <c r="B52" s="19"/>
      <c r="C52" s="64" t="str">
        <f>IF(B52="","",VLOOKUP(B52,Feuil1!$B$2:$C$103,2,0))</f>
        <v/>
      </c>
      <c r="D52" s="19"/>
      <c r="E52" s="20"/>
      <c r="F52" s="15">
        <f t="shared" si="3"/>
        <v>0</v>
      </c>
      <c r="G52" s="23">
        <v>0</v>
      </c>
      <c r="H52" s="24">
        <v>0</v>
      </c>
      <c r="I52" s="24">
        <v>0</v>
      </c>
      <c r="J52" s="24">
        <v>0</v>
      </c>
      <c r="K52" s="30">
        <f t="shared" si="6"/>
        <v>0</v>
      </c>
      <c r="L52" s="26">
        <v>0</v>
      </c>
      <c r="M52" s="26">
        <v>0</v>
      </c>
      <c r="N52" s="26">
        <v>0</v>
      </c>
      <c r="O52" s="26">
        <v>0</v>
      </c>
      <c r="P52" s="27">
        <f t="shared" si="5"/>
        <v>0</v>
      </c>
      <c r="Q52" s="19"/>
    </row>
    <row r="53" spans="1:17" x14ac:dyDescent="0.25">
      <c r="A53" s="59"/>
      <c r="B53" s="19"/>
      <c r="C53" s="64" t="str">
        <f>IF(B53="","",VLOOKUP(B53,Feuil1!$B$2:$C$103,2,0))</f>
        <v/>
      </c>
      <c r="D53" s="19"/>
      <c r="E53" s="20"/>
      <c r="F53" s="15">
        <f t="shared" si="3"/>
        <v>0</v>
      </c>
      <c r="G53" s="23">
        <v>0</v>
      </c>
      <c r="H53" s="24">
        <v>0</v>
      </c>
      <c r="I53" s="24">
        <v>0</v>
      </c>
      <c r="J53" s="24">
        <v>0</v>
      </c>
      <c r="K53" s="30">
        <f t="shared" si="6"/>
        <v>0</v>
      </c>
      <c r="L53" s="26">
        <v>0</v>
      </c>
      <c r="M53" s="26">
        <v>0</v>
      </c>
      <c r="N53" s="26">
        <v>0</v>
      </c>
      <c r="O53" s="26">
        <v>0</v>
      </c>
      <c r="P53" s="27">
        <f t="shared" si="5"/>
        <v>0</v>
      </c>
      <c r="Q53" s="19"/>
    </row>
    <row r="54" spans="1:17" x14ac:dyDescent="0.25">
      <c r="A54" s="59"/>
      <c r="B54" s="19"/>
      <c r="C54" s="64" t="str">
        <f>IF(B54="","",VLOOKUP(B54,Feuil1!$B$2:$C$103,2,0))</f>
        <v/>
      </c>
      <c r="D54" s="19"/>
      <c r="E54" s="20"/>
      <c r="F54" s="15">
        <f t="shared" si="3"/>
        <v>0</v>
      </c>
      <c r="G54" s="23">
        <v>0</v>
      </c>
      <c r="H54" s="24">
        <v>0</v>
      </c>
      <c r="I54" s="24">
        <v>0</v>
      </c>
      <c r="J54" s="24">
        <v>0</v>
      </c>
      <c r="K54" s="30">
        <f t="shared" si="6"/>
        <v>0</v>
      </c>
      <c r="L54" s="26">
        <v>0</v>
      </c>
      <c r="M54" s="26">
        <v>0</v>
      </c>
      <c r="N54" s="26">
        <v>0</v>
      </c>
      <c r="O54" s="26">
        <v>0</v>
      </c>
      <c r="P54" s="27">
        <f t="shared" si="5"/>
        <v>0</v>
      </c>
      <c r="Q54" s="19"/>
    </row>
    <row r="55" spans="1:17" x14ac:dyDescent="0.25">
      <c r="A55" s="59"/>
      <c r="B55" s="19"/>
      <c r="C55" s="64" t="str">
        <f>IF(B55="","",VLOOKUP(B55,Feuil1!$B$2:$C$103,2,0))</f>
        <v/>
      </c>
      <c r="D55" s="19"/>
      <c r="E55" s="20"/>
      <c r="F55" s="15">
        <f t="shared" si="3"/>
        <v>0</v>
      </c>
      <c r="G55" s="23">
        <v>0</v>
      </c>
      <c r="H55" s="24">
        <v>0</v>
      </c>
      <c r="I55" s="24">
        <v>0</v>
      </c>
      <c r="J55" s="24">
        <v>0</v>
      </c>
      <c r="K55" s="30">
        <f t="shared" si="6"/>
        <v>0</v>
      </c>
      <c r="L55" s="26">
        <v>0</v>
      </c>
      <c r="M55" s="26">
        <v>0</v>
      </c>
      <c r="N55" s="26">
        <v>0</v>
      </c>
      <c r="O55" s="26">
        <v>0</v>
      </c>
      <c r="P55" s="27">
        <f t="shared" si="5"/>
        <v>0</v>
      </c>
      <c r="Q55" s="19"/>
    </row>
    <row r="56" spans="1:17" x14ac:dyDescent="0.25">
      <c r="A56" s="59"/>
      <c r="B56" s="19"/>
      <c r="C56" s="64" t="str">
        <f>IF(B56="","",VLOOKUP(B56,Feuil1!$B$2:$C$103,2,0))</f>
        <v/>
      </c>
      <c r="D56" s="19"/>
      <c r="E56" s="20"/>
      <c r="F56" s="15">
        <f t="shared" si="3"/>
        <v>0</v>
      </c>
      <c r="G56" s="23">
        <v>0</v>
      </c>
      <c r="H56" s="24">
        <v>0</v>
      </c>
      <c r="I56" s="24">
        <v>0</v>
      </c>
      <c r="J56" s="24">
        <v>0</v>
      </c>
      <c r="K56" s="30">
        <f t="shared" si="6"/>
        <v>0</v>
      </c>
      <c r="L56" s="26">
        <v>0</v>
      </c>
      <c r="M56" s="26">
        <v>0</v>
      </c>
      <c r="N56" s="26">
        <v>0</v>
      </c>
      <c r="O56" s="26">
        <v>0</v>
      </c>
      <c r="P56" s="27">
        <f t="shared" si="5"/>
        <v>0</v>
      </c>
      <c r="Q56" s="19"/>
    </row>
    <row r="57" spans="1:17" x14ac:dyDescent="0.25">
      <c r="A57" s="59"/>
      <c r="B57" s="19"/>
      <c r="C57" s="64" t="str">
        <f>IF(B57="","",VLOOKUP(B57,Feuil1!$B$2:$C$103,2,0))</f>
        <v/>
      </c>
      <c r="D57" s="19"/>
      <c r="E57" s="20"/>
      <c r="F57" s="15">
        <f t="shared" si="3"/>
        <v>0</v>
      </c>
      <c r="G57" s="23">
        <v>0</v>
      </c>
      <c r="H57" s="24">
        <v>0</v>
      </c>
      <c r="I57" s="24">
        <v>0</v>
      </c>
      <c r="J57" s="24">
        <v>0</v>
      </c>
      <c r="K57" s="30">
        <f t="shared" si="6"/>
        <v>0</v>
      </c>
      <c r="L57" s="26">
        <v>0</v>
      </c>
      <c r="M57" s="26">
        <v>0</v>
      </c>
      <c r="N57" s="26">
        <v>0</v>
      </c>
      <c r="O57" s="26">
        <v>0</v>
      </c>
      <c r="P57" s="27">
        <f t="shared" si="5"/>
        <v>0</v>
      </c>
      <c r="Q57" s="19"/>
    </row>
    <row r="58" spans="1:17" x14ac:dyDescent="0.25">
      <c r="A58" s="59"/>
      <c r="B58" s="19"/>
      <c r="C58" s="64" t="str">
        <f>IF(B58="","",VLOOKUP(B58,Feuil1!$B$2:$C$103,2,0))</f>
        <v/>
      </c>
      <c r="D58" s="19"/>
      <c r="E58" s="20"/>
      <c r="F58" s="15">
        <f t="shared" si="3"/>
        <v>0</v>
      </c>
      <c r="G58" s="23">
        <v>0</v>
      </c>
      <c r="H58" s="24">
        <v>0</v>
      </c>
      <c r="I58" s="24">
        <v>0</v>
      </c>
      <c r="J58" s="24">
        <v>0</v>
      </c>
      <c r="K58" s="30">
        <f t="shared" si="6"/>
        <v>0</v>
      </c>
      <c r="L58" s="26">
        <v>0</v>
      </c>
      <c r="M58" s="26">
        <v>0</v>
      </c>
      <c r="N58" s="26">
        <v>0</v>
      </c>
      <c r="O58" s="26">
        <v>0</v>
      </c>
      <c r="P58" s="27">
        <f t="shared" si="5"/>
        <v>0</v>
      </c>
      <c r="Q58" s="19"/>
    </row>
    <row r="59" spans="1:17" x14ac:dyDescent="0.25">
      <c r="A59" s="59"/>
      <c r="B59" s="19"/>
      <c r="C59" s="64" t="str">
        <f>IF(B59="","",VLOOKUP(B59,Feuil1!$B$2:$C$103,2,0))</f>
        <v/>
      </c>
      <c r="D59" s="19"/>
      <c r="E59" s="20"/>
      <c r="F59" s="15">
        <f t="shared" si="3"/>
        <v>0</v>
      </c>
      <c r="G59" s="23">
        <v>0</v>
      </c>
      <c r="H59" s="24">
        <v>0</v>
      </c>
      <c r="I59" s="24">
        <v>0</v>
      </c>
      <c r="J59" s="24">
        <v>0</v>
      </c>
      <c r="K59" s="30">
        <f t="shared" si="6"/>
        <v>0</v>
      </c>
      <c r="L59" s="26">
        <v>0</v>
      </c>
      <c r="M59" s="26">
        <v>0</v>
      </c>
      <c r="N59" s="26">
        <v>0</v>
      </c>
      <c r="O59" s="26">
        <v>0</v>
      </c>
      <c r="P59" s="27">
        <f t="shared" si="5"/>
        <v>0</v>
      </c>
      <c r="Q59" s="19"/>
    </row>
    <row r="60" spans="1:17" x14ac:dyDescent="0.25">
      <c r="A60" s="59"/>
      <c r="B60" s="19"/>
      <c r="C60" s="64" t="str">
        <f>IF(B60="","",VLOOKUP(B60,Feuil1!$B$2:$C$103,2,0))</f>
        <v/>
      </c>
      <c r="D60" s="19"/>
      <c r="E60" s="20"/>
      <c r="F60" s="15">
        <f t="shared" si="3"/>
        <v>0</v>
      </c>
      <c r="G60" s="23">
        <v>0</v>
      </c>
      <c r="H60" s="24">
        <v>0</v>
      </c>
      <c r="I60" s="24">
        <v>0</v>
      </c>
      <c r="J60" s="24">
        <v>0</v>
      </c>
      <c r="K60" s="30">
        <f t="shared" si="6"/>
        <v>0</v>
      </c>
      <c r="L60" s="26">
        <v>0</v>
      </c>
      <c r="M60" s="26">
        <v>0</v>
      </c>
      <c r="N60" s="26">
        <v>0</v>
      </c>
      <c r="O60" s="26">
        <v>0</v>
      </c>
      <c r="P60" s="27">
        <f t="shared" si="5"/>
        <v>0</v>
      </c>
      <c r="Q60" s="19"/>
    </row>
    <row r="61" spans="1:17" x14ac:dyDescent="0.25">
      <c r="A61" s="59"/>
      <c r="B61" s="19"/>
      <c r="C61" s="64" t="str">
        <f>IF(B61="","",VLOOKUP(B61,Feuil1!$B$2:$C$103,2,0))</f>
        <v/>
      </c>
      <c r="D61" s="19"/>
      <c r="E61" s="20"/>
      <c r="F61" s="15">
        <f t="shared" si="3"/>
        <v>0</v>
      </c>
      <c r="G61" s="23">
        <v>0</v>
      </c>
      <c r="H61" s="24">
        <v>0</v>
      </c>
      <c r="I61" s="24">
        <v>0</v>
      </c>
      <c r="J61" s="24">
        <v>0</v>
      </c>
      <c r="K61" s="30">
        <f t="shared" si="6"/>
        <v>0</v>
      </c>
      <c r="L61" s="26">
        <v>0</v>
      </c>
      <c r="M61" s="26">
        <v>0</v>
      </c>
      <c r="N61" s="26">
        <v>0</v>
      </c>
      <c r="O61" s="26">
        <v>0</v>
      </c>
      <c r="P61" s="27">
        <f t="shared" si="5"/>
        <v>0</v>
      </c>
      <c r="Q61" s="19"/>
    </row>
    <row r="62" spans="1:17" x14ac:dyDescent="0.25">
      <c r="A62" s="59"/>
      <c r="B62" s="19"/>
      <c r="C62" s="64" t="str">
        <f>IF(B62="","",VLOOKUP(B62,Feuil1!$B$2:$C$103,2,0))</f>
        <v/>
      </c>
      <c r="D62" s="19"/>
      <c r="E62" s="20"/>
      <c r="F62" s="15">
        <f t="shared" si="3"/>
        <v>0</v>
      </c>
      <c r="G62" s="23">
        <v>0</v>
      </c>
      <c r="H62" s="24">
        <v>0</v>
      </c>
      <c r="I62" s="24">
        <v>0</v>
      </c>
      <c r="J62" s="24">
        <v>0</v>
      </c>
      <c r="K62" s="30">
        <f t="shared" si="6"/>
        <v>0</v>
      </c>
      <c r="L62" s="26">
        <v>0</v>
      </c>
      <c r="M62" s="26">
        <v>0</v>
      </c>
      <c r="N62" s="26">
        <v>0</v>
      </c>
      <c r="O62" s="26">
        <v>0</v>
      </c>
      <c r="P62" s="27">
        <f t="shared" si="5"/>
        <v>0</v>
      </c>
      <c r="Q62" s="19"/>
    </row>
    <row r="63" spans="1:17" x14ac:dyDescent="0.25">
      <c r="A63" s="59"/>
      <c r="B63" s="19"/>
      <c r="C63" s="64" t="str">
        <f>IF(B63="","",VLOOKUP(B63,Feuil1!$B$2:$C$103,2,0))</f>
        <v/>
      </c>
      <c r="D63" s="19"/>
      <c r="E63" s="20"/>
      <c r="F63" s="15">
        <f t="shared" si="3"/>
        <v>0</v>
      </c>
      <c r="G63" s="23">
        <v>0</v>
      </c>
      <c r="H63" s="24">
        <v>0</v>
      </c>
      <c r="I63" s="24">
        <v>0</v>
      </c>
      <c r="J63" s="24">
        <v>0</v>
      </c>
      <c r="K63" s="30">
        <f t="shared" si="6"/>
        <v>0</v>
      </c>
      <c r="L63" s="26">
        <v>0</v>
      </c>
      <c r="M63" s="26">
        <v>0</v>
      </c>
      <c r="N63" s="26">
        <v>0</v>
      </c>
      <c r="O63" s="26">
        <v>0</v>
      </c>
      <c r="P63" s="27">
        <f t="shared" si="5"/>
        <v>0</v>
      </c>
      <c r="Q63" s="19"/>
    </row>
    <row r="64" spans="1:17" x14ac:dyDescent="0.25">
      <c r="A64" s="59"/>
      <c r="B64" s="19"/>
      <c r="C64" s="64" t="str">
        <f>IF(B64="","",VLOOKUP(B64,Feuil1!$B$2:$C$103,2,0))</f>
        <v/>
      </c>
      <c r="D64" s="19"/>
      <c r="E64" s="20"/>
      <c r="F64" s="15">
        <f t="shared" si="3"/>
        <v>0</v>
      </c>
      <c r="G64" s="23">
        <v>0</v>
      </c>
      <c r="H64" s="24">
        <v>0</v>
      </c>
      <c r="I64" s="24">
        <v>0</v>
      </c>
      <c r="J64" s="24">
        <v>0</v>
      </c>
      <c r="K64" s="30">
        <f t="shared" si="6"/>
        <v>0</v>
      </c>
      <c r="L64" s="26">
        <v>0</v>
      </c>
      <c r="M64" s="26">
        <v>0</v>
      </c>
      <c r="N64" s="26">
        <v>0</v>
      </c>
      <c r="O64" s="26">
        <v>0</v>
      </c>
      <c r="P64" s="27">
        <f t="shared" si="5"/>
        <v>0</v>
      </c>
      <c r="Q64" s="19"/>
    </row>
    <row r="65" spans="1:17" x14ac:dyDescent="0.25">
      <c r="A65" s="59"/>
      <c r="B65" s="19"/>
      <c r="C65" s="64" t="str">
        <f>IF(B65="","",VLOOKUP(B65,Feuil1!$B$2:$C$103,2,0))</f>
        <v/>
      </c>
      <c r="D65" s="19"/>
      <c r="E65" s="20"/>
      <c r="F65" s="15">
        <f t="shared" si="3"/>
        <v>0</v>
      </c>
      <c r="G65" s="23">
        <v>0</v>
      </c>
      <c r="H65" s="24">
        <v>0</v>
      </c>
      <c r="I65" s="24">
        <v>0</v>
      </c>
      <c r="J65" s="24">
        <v>0</v>
      </c>
      <c r="K65" s="30">
        <f t="shared" si="6"/>
        <v>0</v>
      </c>
      <c r="L65" s="26">
        <v>0</v>
      </c>
      <c r="M65" s="26">
        <v>0</v>
      </c>
      <c r="N65" s="26">
        <v>0</v>
      </c>
      <c r="O65" s="26">
        <v>0</v>
      </c>
      <c r="P65" s="27">
        <f t="shared" si="5"/>
        <v>0</v>
      </c>
      <c r="Q65" s="19"/>
    </row>
    <row r="66" spans="1:17" x14ac:dyDescent="0.25">
      <c r="A66" s="59"/>
      <c r="B66" s="19"/>
      <c r="C66" s="64" t="str">
        <f>IF(B66="","",VLOOKUP(B66,Feuil1!$B$2:$C$103,2,0))</f>
        <v/>
      </c>
      <c r="D66" s="19"/>
      <c r="E66" s="20"/>
      <c r="F66" s="15">
        <f t="shared" si="3"/>
        <v>0</v>
      </c>
      <c r="G66" s="23">
        <v>0</v>
      </c>
      <c r="H66" s="24">
        <v>0</v>
      </c>
      <c r="I66" s="24">
        <v>0</v>
      </c>
      <c r="J66" s="24">
        <v>0</v>
      </c>
      <c r="K66" s="30">
        <f t="shared" si="6"/>
        <v>0</v>
      </c>
      <c r="L66" s="26">
        <v>0</v>
      </c>
      <c r="M66" s="26">
        <v>0</v>
      </c>
      <c r="N66" s="26">
        <v>0</v>
      </c>
      <c r="O66" s="26">
        <v>0</v>
      </c>
      <c r="P66" s="27">
        <f t="shared" si="5"/>
        <v>0</v>
      </c>
      <c r="Q66" s="19"/>
    </row>
    <row r="67" spans="1:17" x14ac:dyDescent="0.25">
      <c r="A67" s="59"/>
      <c r="B67" s="19"/>
      <c r="C67" s="64" t="str">
        <f>IF(B67="","",VLOOKUP(B67,Feuil1!$B$2:$C$103,2,0))</f>
        <v/>
      </c>
      <c r="D67" s="19"/>
      <c r="E67" s="20"/>
      <c r="F67" s="15">
        <f t="shared" si="3"/>
        <v>0</v>
      </c>
      <c r="G67" s="23">
        <v>0</v>
      </c>
      <c r="H67" s="24">
        <v>0</v>
      </c>
      <c r="I67" s="24">
        <v>0</v>
      </c>
      <c r="J67" s="24">
        <v>0</v>
      </c>
      <c r="K67" s="30">
        <f t="shared" si="6"/>
        <v>0</v>
      </c>
      <c r="L67" s="26">
        <v>0</v>
      </c>
      <c r="M67" s="26">
        <v>0</v>
      </c>
      <c r="N67" s="26">
        <v>0</v>
      </c>
      <c r="O67" s="26">
        <v>0</v>
      </c>
      <c r="P67" s="27">
        <f t="shared" si="5"/>
        <v>0</v>
      </c>
      <c r="Q67" s="19"/>
    </row>
    <row r="68" spans="1:17" x14ac:dyDescent="0.25">
      <c r="A68" s="59"/>
      <c r="B68" s="19"/>
      <c r="C68" s="64" t="str">
        <f>IF(B68="","",VLOOKUP(B68,Feuil1!$B$2:$C$103,2,0))</f>
        <v/>
      </c>
      <c r="D68" s="19"/>
      <c r="E68" s="20"/>
      <c r="F68" s="15">
        <f t="shared" si="3"/>
        <v>0</v>
      </c>
      <c r="G68" s="23">
        <v>0</v>
      </c>
      <c r="H68" s="24">
        <v>0</v>
      </c>
      <c r="I68" s="24">
        <v>0</v>
      </c>
      <c r="J68" s="24">
        <v>0</v>
      </c>
      <c r="K68" s="30">
        <f t="shared" si="6"/>
        <v>0</v>
      </c>
      <c r="L68" s="26">
        <v>0</v>
      </c>
      <c r="M68" s="26">
        <v>0</v>
      </c>
      <c r="N68" s="26">
        <v>0</v>
      </c>
      <c r="O68" s="26">
        <v>0</v>
      </c>
      <c r="P68" s="27">
        <f t="shared" si="5"/>
        <v>0</v>
      </c>
      <c r="Q68" s="19"/>
    </row>
    <row r="69" spans="1:17" x14ac:dyDescent="0.25">
      <c r="A69" s="59"/>
      <c r="B69" s="19"/>
      <c r="C69" s="64" t="str">
        <f>IF(B69="","",VLOOKUP(B69,Feuil1!$B$2:$C$103,2,0))</f>
        <v/>
      </c>
      <c r="D69" s="19"/>
      <c r="E69" s="20"/>
      <c r="F69" s="15">
        <f t="shared" si="3"/>
        <v>0</v>
      </c>
      <c r="G69" s="23">
        <v>0</v>
      </c>
      <c r="H69" s="24">
        <v>0</v>
      </c>
      <c r="I69" s="24">
        <v>0</v>
      </c>
      <c r="J69" s="24">
        <v>0</v>
      </c>
      <c r="K69" s="30">
        <f t="shared" si="6"/>
        <v>0</v>
      </c>
      <c r="L69" s="26">
        <v>0</v>
      </c>
      <c r="M69" s="26">
        <v>0</v>
      </c>
      <c r="N69" s="26">
        <v>0</v>
      </c>
      <c r="O69" s="26">
        <v>0</v>
      </c>
      <c r="P69" s="27">
        <f t="shared" si="5"/>
        <v>0</v>
      </c>
      <c r="Q69" s="19"/>
    </row>
    <row r="70" spans="1:17" x14ac:dyDescent="0.25">
      <c r="A70" s="59"/>
      <c r="B70" s="19"/>
      <c r="C70" s="64" t="str">
        <f>IF(B70="","",VLOOKUP(B70,Feuil1!$B$2:$C$103,2,0))</f>
        <v/>
      </c>
      <c r="D70" s="19"/>
      <c r="E70" s="20"/>
      <c r="F70" s="15">
        <f t="shared" ref="F70:F99" si="7">E70</f>
        <v>0</v>
      </c>
      <c r="G70" s="23">
        <v>0</v>
      </c>
      <c r="H70" s="24">
        <v>0</v>
      </c>
      <c r="I70" s="24">
        <v>0</v>
      </c>
      <c r="J70" s="24">
        <v>0</v>
      </c>
      <c r="K70" s="30">
        <f t="shared" si="6"/>
        <v>0</v>
      </c>
      <c r="L70" s="26">
        <v>0</v>
      </c>
      <c r="M70" s="26">
        <v>0</v>
      </c>
      <c r="N70" s="26">
        <v>0</v>
      </c>
      <c r="O70" s="26">
        <v>0</v>
      </c>
      <c r="P70" s="27">
        <f t="shared" ref="P70:P99" si="8">SUM(L70:O70)</f>
        <v>0</v>
      </c>
      <c r="Q70" s="19"/>
    </row>
    <row r="71" spans="1:17" x14ac:dyDescent="0.25">
      <c r="A71" s="59"/>
      <c r="B71" s="19"/>
      <c r="C71" s="64" t="str">
        <f>IF(B71="","",VLOOKUP(B71,Feuil1!$B$2:$C$103,2,0))</f>
        <v/>
      </c>
      <c r="D71" s="19"/>
      <c r="E71" s="20"/>
      <c r="F71" s="15">
        <f t="shared" si="7"/>
        <v>0</v>
      </c>
      <c r="G71" s="23">
        <v>0</v>
      </c>
      <c r="H71" s="24">
        <v>0</v>
      </c>
      <c r="I71" s="24">
        <v>0</v>
      </c>
      <c r="J71" s="24">
        <v>0</v>
      </c>
      <c r="K71" s="30">
        <f t="shared" si="6"/>
        <v>0</v>
      </c>
      <c r="L71" s="26">
        <v>0</v>
      </c>
      <c r="M71" s="26">
        <v>0</v>
      </c>
      <c r="N71" s="26">
        <v>0</v>
      </c>
      <c r="O71" s="26">
        <v>0</v>
      </c>
      <c r="P71" s="27">
        <f t="shared" si="8"/>
        <v>0</v>
      </c>
      <c r="Q71" s="19"/>
    </row>
    <row r="72" spans="1:17" x14ac:dyDescent="0.25">
      <c r="A72" s="59"/>
      <c r="B72" s="19"/>
      <c r="C72" s="64" t="str">
        <f>IF(B72="","",VLOOKUP(B72,Feuil1!$B$2:$C$103,2,0))</f>
        <v/>
      </c>
      <c r="D72" s="19"/>
      <c r="E72" s="20"/>
      <c r="F72" s="15">
        <f t="shared" si="7"/>
        <v>0</v>
      </c>
      <c r="G72" s="23">
        <v>0</v>
      </c>
      <c r="H72" s="24">
        <v>0</v>
      </c>
      <c r="I72" s="24">
        <v>0</v>
      </c>
      <c r="J72" s="24">
        <v>0</v>
      </c>
      <c r="K72" s="30">
        <f t="shared" si="6"/>
        <v>0</v>
      </c>
      <c r="L72" s="26">
        <v>0</v>
      </c>
      <c r="M72" s="26">
        <v>0</v>
      </c>
      <c r="N72" s="26">
        <v>0</v>
      </c>
      <c r="O72" s="26">
        <v>0</v>
      </c>
      <c r="P72" s="27">
        <f t="shared" si="8"/>
        <v>0</v>
      </c>
      <c r="Q72" s="19"/>
    </row>
    <row r="73" spans="1:17" x14ac:dyDescent="0.25">
      <c r="A73" s="59"/>
      <c r="B73" s="19"/>
      <c r="C73" s="64" t="str">
        <f>IF(B73="","",VLOOKUP(B73,Feuil1!$B$2:$C$103,2,0))</f>
        <v/>
      </c>
      <c r="D73" s="19"/>
      <c r="E73" s="20"/>
      <c r="F73" s="15">
        <f t="shared" si="7"/>
        <v>0</v>
      </c>
      <c r="G73" s="23">
        <v>0</v>
      </c>
      <c r="H73" s="24">
        <v>0</v>
      </c>
      <c r="I73" s="24">
        <v>0</v>
      </c>
      <c r="J73" s="24">
        <v>0</v>
      </c>
      <c r="K73" s="30">
        <f t="shared" si="6"/>
        <v>0</v>
      </c>
      <c r="L73" s="26">
        <v>0</v>
      </c>
      <c r="M73" s="26">
        <v>0</v>
      </c>
      <c r="N73" s="26">
        <v>0</v>
      </c>
      <c r="O73" s="26">
        <v>0</v>
      </c>
      <c r="P73" s="27">
        <f t="shared" si="8"/>
        <v>0</v>
      </c>
      <c r="Q73" s="19"/>
    </row>
    <row r="74" spans="1:17" x14ac:dyDescent="0.25">
      <c r="A74" s="59"/>
      <c r="B74" s="19"/>
      <c r="C74" s="64" t="str">
        <f>IF(B74="","",VLOOKUP(B74,Feuil1!$B$2:$C$103,2,0))</f>
        <v/>
      </c>
      <c r="D74" s="19"/>
      <c r="E74" s="20"/>
      <c r="F74" s="15">
        <f t="shared" si="7"/>
        <v>0</v>
      </c>
      <c r="G74" s="23">
        <v>0</v>
      </c>
      <c r="H74" s="24">
        <v>0</v>
      </c>
      <c r="I74" s="24">
        <v>0</v>
      </c>
      <c r="J74" s="24">
        <v>0</v>
      </c>
      <c r="K74" s="30">
        <f t="shared" si="6"/>
        <v>0</v>
      </c>
      <c r="L74" s="26">
        <v>0</v>
      </c>
      <c r="M74" s="26">
        <v>0</v>
      </c>
      <c r="N74" s="26">
        <v>0</v>
      </c>
      <c r="O74" s="26">
        <v>0</v>
      </c>
      <c r="P74" s="27">
        <f t="shared" si="8"/>
        <v>0</v>
      </c>
      <c r="Q74" s="19"/>
    </row>
    <row r="75" spans="1:17" x14ac:dyDescent="0.25">
      <c r="A75" s="59"/>
      <c r="B75" s="19"/>
      <c r="C75" s="64" t="str">
        <f>IF(B75="","",VLOOKUP(B75,Feuil1!$B$2:$C$103,2,0))</f>
        <v/>
      </c>
      <c r="D75" s="19"/>
      <c r="E75" s="20"/>
      <c r="F75" s="15">
        <f t="shared" si="7"/>
        <v>0</v>
      </c>
      <c r="G75" s="23">
        <v>0</v>
      </c>
      <c r="H75" s="24">
        <v>0</v>
      </c>
      <c r="I75" s="24">
        <v>0</v>
      </c>
      <c r="J75" s="24">
        <v>0</v>
      </c>
      <c r="K75" s="30">
        <f t="shared" si="6"/>
        <v>0</v>
      </c>
      <c r="L75" s="26">
        <v>0</v>
      </c>
      <c r="M75" s="26">
        <v>0</v>
      </c>
      <c r="N75" s="26">
        <v>0</v>
      </c>
      <c r="O75" s="26">
        <v>0</v>
      </c>
      <c r="P75" s="27">
        <f t="shared" si="8"/>
        <v>0</v>
      </c>
      <c r="Q75" s="19"/>
    </row>
    <row r="76" spans="1:17" x14ac:dyDescent="0.25">
      <c r="A76" s="59"/>
      <c r="B76" s="19"/>
      <c r="C76" s="64" t="str">
        <f>IF(B76="","",VLOOKUP(B76,Feuil1!$B$2:$C$103,2,0))</f>
        <v/>
      </c>
      <c r="D76" s="19"/>
      <c r="E76" s="20"/>
      <c r="F76" s="15">
        <f t="shared" si="7"/>
        <v>0</v>
      </c>
      <c r="G76" s="23">
        <v>0</v>
      </c>
      <c r="H76" s="24">
        <v>0</v>
      </c>
      <c r="I76" s="24">
        <v>0</v>
      </c>
      <c r="J76" s="24">
        <v>0</v>
      </c>
      <c r="K76" s="30">
        <f t="shared" si="6"/>
        <v>0</v>
      </c>
      <c r="L76" s="26">
        <v>0</v>
      </c>
      <c r="M76" s="26">
        <v>0</v>
      </c>
      <c r="N76" s="26">
        <v>0</v>
      </c>
      <c r="O76" s="26">
        <v>0</v>
      </c>
      <c r="P76" s="27">
        <f t="shared" si="8"/>
        <v>0</v>
      </c>
      <c r="Q76" s="19"/>
    </row>
    <row r="77" spans="1:17" x14ac:dyDescent="0.25">
      <c r="A77" s="59"/>
      <c r="B77" s="19"/>
      <c r="C77" s="64" t="str">
        <f>IF(B77="","",VLOOKUP(B77,Feuil1!$B$2:$C$103,2,0))</f>
        <v/>
      </c>
      <c r="D77" s="19"/>
      <c r="E77" s="20"/>
      <c r="F77" s="15">
        <f t="shared" si="7"/>
        <v>0</v>
      </c>
      <c r="G77" s="23">
        <v>0</v>
      </c>
      <c r="H77" s="24">
        <v>0</v>
      </c>
      <c r="I77" s="24">
        <v>0</v>
      </c>
      <c r="J77" s="24">
        <v>0</v>
      </c>
      <c r="K77" s="30">
        <f t="shared" si="6"/>
        <v>0</v>
      </c>
      <c r="L77" s="26">
        <v>0</v>
      </c>
      <c r="M77" s="26">
        <v>0</v>
      </c>
      <c r="N77" s="26">
        <v>0</v>
      </c>
      <c r="O77" s="26">
        <v>0</v>
      </c>
      <c r="P77" s="27">
        <f t="shared" si="8"/>
        <v>0</v>
      </c>
      <c r="Q77" s="19"/>
    </row>
    <row r="78" spans="1:17" x14ac:dyDescent="0.25">
      <c r="A78" s="59"/>
      <c r="B78" s="19"/>
      <c r="C78" s="64" t="str">
        <f>IF(B78="","",VLOOKUP(B78,Feuil1!$B$2:$C$103,2,0))</f>
        <v/>
      </c>
      <c r="D78" s="19"/>
      <c r="E78" s="20"/>
      <c r="F78" s="15">
        <f t="shared" si="7"/>
        <v>0</v>
      </c>
      <c r="G78" s="23">
        <v>0</v>
      </c>
      <c r="H78" s="24">
        <v>0</v>
      </c>
      <c r="I78" s="24">
        <v>0</v>
      </c>
      <c r="J78" s="24">
        <v>0</v>
      </c>
      <c r="K78" s="30">
        <f t="shared" si="6"/>
        <v>0</v>
      </c>
      <c r="L78" s="26">
        <v>0</v>
      </c>
      <c r="M78" s="26">
        <v>0</v>
      </c>
      <c r="N78" s="26">
        <v>0</v>
      </c>
      <c r="O78" s="26">
        <v>0</v>
      </c>
      <c r="P78" s="27">
        <f t="shared" si="8"/>
        <v>0</v>
      </c>
      <c r="Q78" s="19"/>
    </row>
    <row r="79" spans="1:17" x14ac:dyDescent="0.25">
      <c r="A79" s="59"/>
      <c r="B79" s="19"/>
      <c r="C79" s="64" t="str">
        <f>IF(B79="","",VLOOKUP(B79,Feuil1!$B$2:$C$103,2,0))</f>
        <v/>
      </c>
      <c r="D79" s="19"/>
      <c r="E79" s="20"/>
      <c r="F79" s="15">
        <f t="shared" si="7"/>
        <v>0</v>
      </c>
      <c r="G79" s="23">
        <v>0</v>
      </c>
      <c r="H79" s="24">
        <v>0</v>
      </c>
      <c r="I79" s="24">
        <v>0</v>
      </c>
      <c r="J79" s="24">
        <v>0</v>
      </c>
      <c r="K79" s="30">
        <f t="shared" si="6"/>
        <v>0</v>
      </c>
      <c r="L79" s="26">
        <v>0</v>
      </c>
      <c r="M79" s="26">
        <v>0</v>
      </c>
      <c r="N79" s="26">
        <v>0</v>
      </c>
      <c r="O79" s="26">
        <v>0</v>
      </c>
      <c r="P79" s="27">
        <f t="shared" si="8"/>
        <v>0</v>
      </c>
      <c r="Q79" s="19"/>
    </row>
    <row r="80" spans="1:17" x14ac:dyDescent="0.25">
      <c r="A80" s="59"/>
      <c r="B80" s="19"/>
      <c r="C80" s="64" t="str">
        <f>IF(B80="","",VLOOKUP(B80,Feuil1!$B$2:$C$103,2,0))</f>
        <v/>
      </c>
      <c r="D80" s="19"/>
      <c r="E80" s="20"/>
      <c r="F80" s="15">
        <f t="shared" si="7"/>
        <v>0</v>
      </c>
      <c r="G80" s="23">
        <v>0</v>
      </c>
      <c r="H80" s="24">
        <v>0</v>
      </c>
      <c r="I80" s="24">
        <v>0</v>
      </c>
      <c r="J80" s="24">
        <v>0</v>
      </c>
      <c r="K80" s="30">
        <f t="shared" si="6"/>
        <v>0</v>
      </c>
      <c r="L80" s="26">
        <v>0</v>
      </c>
      <c r="M80" s="26">
        <v>0</v>
      </c>
      <c r="N80" s="26">
        <v>0</v>
      </c>
      <c r="O80" s="26">
        <v>0</v>
      </c>
      <c r="P80" s="27">
        <f t="shared" si="8"/>
        <v>0</v>
      </c>
      <c r="Q80" s="19"/>
    </row>
    <row r="81" spans="1:17" x14ac:dyDescent="0.25">
      <c r="A81" s="59"/>
      <c r="B81" s="19"/>
      <c r="C81" s="64" t="str">
        <f>IF(B81="","",VLOOKUP(B81,Feuil1!$B$2:$C$103,2,0))</f>
        <v/>
      </c>
      <c r="D81" s="19"/>
      <c r="E81" s="20"/>
      <c r="F81" s="15">
        <f t="shared" si="7"/>
        <v>0</v>
      </c>
      <c r="G81" s="23">
        <v>0</v>
      </c>
      <c r="H81" s="24">
        <v>0</v>
      </c>
      <c r="I81" s="24">
        <v>0</v>
      </c>
      <c r="J81" s="24">
        <v>0</v>
      </c>
      <c r="K81" s="30">
        <f t="shared" si="6"/>
        <v>0</v>
      </c>
      <c r="L81" s="26">
        <v>0</v>
      </c>
      <c r="M81" s="26">
        <v>0</v>
      </c>
      <c r="N81" s="26">
        <v>0</v>
      </c>
      <c r="O81" s="26">
        <v>0</v>
      </c>
      <c r="P81" s="27">
        <f t="shared" si="8"/>
        <v>0</v>
      </c>
      <c r="Q81" s="19"/>
    </row>
    <row r="82" spans="1:17" x14ac:dyDescent="0.25">
      <c r="A82" s="59"/>
      <c r="B82" s="19"/>
      <c r="C82" s="64" t="str">
        <f>IF(B82="","",VLOOKUP(B82,Feuil1!$B$2:$C$103,2,0))</f>
        <v/>
      </c>
      <c r="D82" s="19"/>
      <c r="E82" s="20"/>
      <c r="F82" s="15">
        <f t="shared" si="7"/>
        <v>0</v>
      </c>
      <c r="G82" s="23">
        <v>0</v>
      </c>
      <c r="H82" s="24">
        <v>0</v>
      </c>
      <c r="I82" s="24">
        <v>0</v>
      </c>
      <c r="J82" s="24">
        <v>0</v>
      </c>
      <c r="K82" s="30">
        <f t="shared" si="6"/>
        <v>0</v>
      </c>
      <c r="L82" s="26">
        <v>0</v>
      </c>
      <c r="M82" s="26">
        <v>0</v>
      </c>
      <c r="N82" s="26">
        <v>0</v>
      </c>
      <c r="O82" s="26">
        <v>0</v>
      </c>
      <c r="P82" s="27">
        <f t="shared" si="8"/>
        <v>0</v>
      </c>
      <c r="Q82" s="19"/>
    </row>
    <row r="83" spans="1:17" x14ac:dyDescent="0.25">
      <c r="A83" s="59"/>
      <c r="B83" s="19"/>
      <c r="C83" s="64" t="str">
        <f>IF(B83="","",VLOOKUP(B83,Feuil1!$B$2:$C$103,2,0))</f>
        <v/>
      </c>
      <c r="D83" s="19"/>
      <c r="E83" s="20"/>
      <c r="F83" s="15">
        <f t="shared" si="7"/>
        <v>0</v>
      </c>
      <c r="G83" s="23">
        <v>0</v>
      </c>
      <c r="H83" s="24">
        <v>0</v>
      </c>
      <c r="I83" s="24">
        <v>0</v>
      </c>
      <c r="J83" s="24">
        <v>0</v>
      </c>
      <c r="K83" s="30">
        <f t="shared" si="6"/>
        <v>0</v>
      </c>
      <c r="L83" s="26">
        <v>0</v>
      </c>
      <c r="M83" s="26">
        <v>0</v>
      </c>
      <c r="N83" s="26">
        <v>0</v>
      </c>
      <c r="O83" s="26">
        <v>0</v>
      </c>
      <c r="P83" s="27">
        <f t="shared" si="8"/>
        <v>0</v>
      </c>
      <c r="Q83" s="19"/>
    </row>
    <row r="84" spans="1:17" x14ac:dyDescent="0.25">
      <c r="A84" s="59"/>
      <c r="B84" s="19"/>
      <c r="C84" s="64" t="str">
        <f>IF(B84="","",VLOOKUP(B84,Feuil1!$B$2:$C$103,2,0))</f>
        <v/>
      </c>
      <c r="D84" s="19"/>
      <c r="E84" s="20"/>
      <c r="F84" s="15">
        <f t="shared" si="7"/>
        <v>0</v>
      </c>
      <c r="G84" s="23">
        <v>0</v>
      </c>
      <c r="H84" s="24">
        <v>0</v>
      </c>
      <c r="I84" s="24">
        <v>0</v>
      </c>
      <c r="J84" s="24">
        <v>0</v>
      </c>
      <c r="K84" s="30">
        <f t="shared" si="6"/>
        <v>0</v>
      </c>
      <c r="L84" s="26">
        <v>0</v>
      </c>
      <c r="M84" s="26">
        <v>0</v>
      </c>
      <c r="N84" s="26">
        <v>0</v>
      </c>
      <c r="O84" s="26">
        <v>0</v>
      </c>
      <c r="P84" s="27">
        <f t="shared" si="8"/>
        <v>0</v>
      </c>
      <c r="Q84" s="19"/>
    </row>
    <row r="85" spans="1:17" x14ac:dyDescent="0.25">
      <c r="A85" s="59"/>
      <c r="B85" s="19"/>
      <c r="C85" s="64" t="str">
        <f>IF(B85="","",VLOOKUP(B85,Feuil1!$B$2:$C$103,2,0))</f>
        <v/>
      </c>
      <c r="D85" s="19"/>
      <c r="E85" s="20"/>
      <c r="F85" s="15">
        <f t="shared" si="7"/>
        <v>0</v>
      </c>
      <c r="G85" s="23">
        <v>0</v>
      </c>
      <c r="H85" s="24">
        <v>0</v>
      </c>
      <c r="I85" s="24">
        <v>0</v>
      </c>
      <c r="J85" s="24">
        <v>0</v>
      </c>
      <c r="K85" s="30">
        <f t="shared" si="6"/>
        <v>0</v>
      </c>
      <c r="L85" s="26">
        <v>0</v>
      </c>
      <c r="M85" s="26">
        <v>0</v>
      </c>
      <c r="N85" s="26">
        <v>0</v>
      </c>
      <c r="O85" s="26">
        <v>0</v>
      </c>
      <c r="P85" s="27">
        <f t="shared" si="8"/>
        <v>0</v>
      </c>
      <c r="Q85" s="19"/>
    </row>
    <row r="86" spans="1:17" x14ac:dyDescent="0.25">
      <c r="A86" s="59"/>
      <c r="B86" s="19"/>
      <c r="C86" s="64" t="str">
        <f>IF(B86="","",VLOOKUP(B86,Feuil1!$B$2:$C$103,2,0))</f>
        <v/>
      </c>
      <c r="D86" s="19"/>
      <c r="E86" s="20"/>
      <c r="F86" s="15">
        <f t="shared" si="7"/>
        <v>0</v>
      </c>
      <c r="G86" s="23">
        <v>0</v>
      </c>
      <c r="H86" s="24">
        <v>0</v>
      </c>
      <c r="I86" s="24">
        <v>0</v>
      </c>
      <c r="J86" s="24">
        <v>0</v>
      </c>
      <c r="K86" s="30">
        <f t="shared" si="6"/>
        <v>0</v>
      </c>
      <c r="L86" s="26">
        <v>0</v>
      </c>
      <c r="M86" s="26">
        <v>0</v>
      </c>
      <c r="N86" s="26">
        <v>0</v>
      </c>
      <c r="O86" s="26">
        <v>0</v>
      </c>
      <c r="P86" s="27">
        <f t="shared" si="8"/>
        <v>0</v>
      </c>
      <c r="Q86" s="19"/>
    </row>
    <row r="87" spans="1:17" x14ac:dyDescent="0.25">
      <c r="A87" s="59"/>
      <c r="B87" s="19"/>
      <c r="C87" s="64" t="str">
        <f>IF(B87="","",VLOOKUP(B87,Feuil1!$B$2:$C$103,2,0))</f>
        <v/>
      </c>
      <c r="D87" s="19"/>
      <c r="E87" s="20"/>
      <c r="F87" s="15">
        <f t="shared" si="7"/>
        <v>0</v>
      </c>
      <c r="G87" s="23">
        <v>0</v>
      </c>
      <c r="H87" s="24">
        <v>0</v>
      </c>
      <c r="I87" s="24">
        <v>0</v>
      </c>
      <c r="J87" s="24">
        <v>0</v>
      </c>
      <c r="K87" s="30">
        <f t="shared" si="6"/>
        <v>0</v>
      </c>
      <c r="L87" s="26">
        <v>0</v>
      </c>
      <c r="M87" s="26">
        <v>0</v>
      </c>
      <c r="N87" s="26">
        <v>0</v>
      </c>
      <c r="O87" s="26">
        <v>0</v>
      </c>
      <c r="P87" s="27">
        <f t="shared" si="8"/>
        <v>0</v>
      </c>
      <c r="Q87" s="19"/>
    </row>
    <row r="88" spans="1:17" x14ac:dyDescent="0.25">
      <c r="A88" s="59"/>
      <c r="B88" s="19"/>
      <c r="C88" s="64" t="str">
        <f>IF(B88="","",VLOOKUP(B88,Feuil1!$B$2:$C$103,2,0))</f>
        <v/>
      </c>
      <c r="D88" s="19"/>
      <c r="E88" s="20"/>
      <c r="F88" s="15">
        <f t="shared" si="7"/>
        <v>0</v>
      </c>
      <c r="G88" s="23">
        <v>0</v>
      </c>
      <c r="H88" s="24">
        <v>0</v>
      </c>
      <c r="I88" s="24">
        <v>0</v>
      </c>
      <c r="J88" s="24">
        <v>0</v>
      </c>
      <c r="K88" s="30">
        <f t="shared" si="6"/>
        <v>0</v>
      </c>
      <c r="L88" s="26">
        <v>0</v>
      </c>
      <c r="M88" s="26">
        <v>0</v>
      </c>
      <c r="N88" s="26">
        <v>0</v>
      </c>
      <c r="O88" s="26">
        <v>0</v>
      </c>
      <c r="P88" s="27">
        <f t="shared" si="8"/>
        <v>0</v>
      </c>
      <c r="Q88" s="19"/>
    </row>
    <row r="89" spans="1:17" x14ac:dyDescent="0.25">
      <c r="A89" s="59"/>
      <c r="B89" s="19"/>
      <c r="C89" s="64" t="str">
        <f>IF(B89="","",VLOOKUP(B89,Feuil1!$B$2:$C$103,2,0))</f>
        <v/>
      </c>
      <c r="D89" s="19"/>
      <c r="E89" s="20"/>
      <c r="F89" s="15">
        <f t="shared" si="7"/>
        <v>0</v>
      </c>
      <c r="G89" s="23">
        <v>0</v>
      </c>
      <c r="H89" s="24">
        <v>0</v>
      </c>
      <c r="I89" s="24">
        <v>0</v>
      </c>
      <c r="J89" s="24">
        <v>0</v>
      </c>
      <c r="K89" s="30">
        <f t="shared" si="6"/>
        <v>0</v>
      </c>
      <c r="L89" s="26">
        <v>0</v>
      </c>
      <c r="M89" s="26">
        <v>0</v>
      </c>
      <c r="N89" s="26">
        <v>0</v>
      </c>
      <c r="O89" s="26">
        <v>0</v>
      </c>
      <c r="P89" s="27">
        <f t="shared" si="8"/>
        <v>0</v>
      </c>
      <c r="Q89" s="19"/>
    </row>
    <row r="90" spans="1:17" x14ac:dyDescent="0.25">
      <c r="A90" s="59"/>
      <c r="B90" s="19"/>
      <c r="C90" s="64" t="str">
        <f>IF(B90="","",VLOOKUP(B90,Feuil1!$B$2:$C$103,2,0))</f>
        <v/>
      </c>
      <c r="D90" s="19"/>
      <c r="E90" s="20"/>
      <c r="F90" s="15">
        <f t="shared" si="7"/>
        <v>0</v>
      </c>
      <c r="G90" s="23">
        <v>0</v>
      </c>
      <c r="H90" s="24">
        <v>0</v>
      </c>
      <c r="I90" s="24">
        <v>0</v>
      </c>
      <c r="J90" s="24">
        <v>0</v>
      </c>
      <c r="K90" s="30">
        <f t="shared" si="6"/>
        <v>0</v>
      </c>
      <c r="L90" s="26">
        <v>0</v>
      </c>
      <c r="M90" s="26">
        <v>0</v>
      </c>
      <c r="N90" s="26">
        <v>0</v>
      </c>
      <c r="O90" s="26">
        <v>0</v>
      </c>
      <c r="P90" s="27">
        <f t="shared" si="8"/>
        <v>0</v>
      </c>
      <c r="Q90" s="19"/>
    </row>
    <row r="91" spans="1:17" x14ac:dyDescent="0.25">
      <c r="A91" s="59"/>
      <c r="B91" s="19"/>
      <c r="C91" s="64" t="str">
        <f>IF(B91="","",VLOOKUP(B91,Feuil1!$B$2:$C$103,2,0))</f>
        <v/>
      </c>
      <c r="D91" s="19"/>
      <c r="E91" s="20"/>
      <c r="F91" s="15">
        <f t="shared" si="7"/>
        <v>0</v>
      </c>
      <c r="G91" s="23">
        <v>0</v>
      </c>
      <c r="H91" s="24">
        <v>0</v>
      </c>
      <c r="I91" s="24">
        <v>0</v>
      </c>
      <c r="J91" s="24">
        <v>0</v>
      </c>
      <c r="K91" s="30">
        <f t="shared" si="6"/>
        <v>0</v>
      </c>
      <c r="L91" s="26">
        <v>0</v>
      </c>
      <c r="M91" s="26">
        <v>0</v>
      </c>
      <c r="N91" s="26">
        <v>0</v>
      </c>
      <c r="O91" s="26">
        <v>0</v>
      </c>
      <c r="P91" s="27">
        <f t="shared" si="8"/>
        <v>0</v>
      </c>
      <c r="Q91" s="19"/>
    </row>
    <row r="92" spans="1:17" x14ac:dyDescent="0.25">
      <c r="A92" s="59"/>
      <c r="B92" s="19"/>
      <c r="C92" s="64" t="str">
        <f>IF(B92="","",VLOOKUP(B92,Feuil1!$B$2:$C$103,2,0))</f>
        <v/>
      </c>
      <c r="D92" s="19"/>
      <c r="E92" s="20"/>
      <c r="F92" s="15">
        <f t="shared" si="7"/>
        <v>0</v>
      </c>
      <c r="G92" s="23">
        <v>0</v>
      </c>
      <c r="H92" s="24">
        <v>0</v>
      </c>
      <c r="I92" s="24">
        <v>0</v>
      </c>
      <c r="J92" s="24">
        <v>0</v>
      </c>
      <c r="K92" s="30">
        <f t="shared" si="6"/>
        <v>0</v>
      </c>
      <c r="L92" s="26">
        <v>0</v>
      </c>
      <c r="M92" s="26">
        <v>0</v>
      </c>
      <c r="N92" s="26">
        <v>0</v>
      </c>
      <c r="O92" s="26">
        <v>0</v>
      </c>
      <c r="P92" s="27">
        <f t="shared" si="8"/>
        <v>0</v>
      </c>
      <c r="Q92" s="19"/>
    </row>
    <row r="93" spans="1:17" x14ac:dyDescent="0.25">
      <c r="A93" s="59"/>
      <c r="B93" s="19"/>
      <c r="C93" s="64" t="str">
        <f>IF(B93="","",VLOOKUP(B93,Feuil1!$B$2:$C$103,2,0))</f>
        <v/>
      </c>
      <c r="D93" s="19"/>
      <c r="E93" s="20"/>
      <c r="F93" s="15">
        <f t="shared" si="7"/>
        <v>0</v>
      </c>
      <c r="G93" s="23">
        <v>0</v>
      </c>
      <c r="H93" s="24">
        <v>0</v>
      </c>
      <c r="I93" s="24">
        <v>0</v>
      </c>
      <c r="J93" s="24">
        <v>0</v>
      </c>
      <c r="K93" s="30">
        <f t="shared" si="6"/>
        <v>0</v>
      </c>
      <c r="L93" s="26">
        <v>0</v>
      </c>
      <c r="M93" s="26">
        <v>0</v>
      </c>
      <c r="N93" s="26">
        <v>0</v>
      </c>
      <c r="O93" s="26">
        <v>0</v>
      </c>
      <c r="P93" s="27">
        <f t="shared" si="8"/>
        <v>0</v>
      </c>
      <c r="Q93" s="19"/>
    </row>
    <row r="94" spans="1:17" x14ac:dyDescent="0.25">
      <c r="A94" s="59"/>
      <c r="B94" s="19"/>
      <c r="C94" s="64" t="str">
        <f>IF(B94="","",VLOOKUP(B94,Feuil1!$B$2:$C$103,2,0))</f>
        <v/>
      </c>
      <c r="D94" s="19"/>
      <c r="E94" s="20"/>
      <c r="F94" s="15">
        <f t="shared" si="7"/>
        <v>0</v>
      </c>
      <c r="G94" s="23">
        <v>0</v>
      </c>
      <c r="H94" s="24">
        <v>0</v>
      </c>
      <c r="I94" s="24">
        <v>0</v>
      </c>
      <c r="J94" s="24">
        <v>0</v>
      </c>
      <c r="K94" s="30">
        <f t="shared" si="6"/>
        <v>0</v>
      </c>
      <c r="L94" s="26">
        <v>0</v>
      </c>
      <c r="M94" s="26">
        <v>0</v>
      </c>
      <c r="N94" s="26">
        <v>0</v>
      </c>
      <c r="O94" s="26">
        <v>0</v>
      </c>
      <c r="P94" s="27">
        <f t="shared" si="8"/>
        <v>0</v>
      </c>
      <c r="Q94" s="19"/>
    </row>
    <row r="95" spans="1:17" x14ac:dyDescent="0.25">
      <c r="A95" s="59"/>
      <c r="B95" s="19"/>
      <c r="C95" s="64" t="str">
        <f>IF(B95="","",VLOOKUP(B95,Feuil1!$B$2:$C$103,2,0))</f>
        <v/>
      </c>
      <c r="D95" s="19"/>
      <c r="E95" s="20"/>
      <c r="F95" s="15">
        <f t="shared" si="7"/>
        <v>0</v>
      </c>
      <c r="G95" s="23">
        <v>0</v>
      </c>
      <c r="H95" s="24">
        <v>0</v>
      </c>
      <c r="I95" s="24">
        <v>0</v>
      </c>
      <c r="J95" s="24">
        <v>0</v>
      </c>
      <c r="K95" s="30">
        <f t="shared" si="6"/>
        <v>0</v>
      </c>
      <c r="L95" s="26">
        <v>0</v>
      </c>
      <c r="M95" s="26">
        <v>0</v>
      </c>
      <c r="N95" s="26">
        <v>0</v>
      </c>
      <c r="O95" s="26">
        <v>0</v>
      </c>
      <c r="P95" s="27">
        <f t="shared" si="8"/>
        <v>0</v>
      </c>
      <c r="Q95" s="19"/>
    </row>
    <row r="96" spans="1:17" x14ac:dyDescent="0.25">
      <c r="A96" s="59"/>
      <c r="B96" s="19"/>
      <c r="C96" s="64" t="str">
        <f>IF(B96="","",VLOOKUP(B96,Feuil1!$B$2:$C$103,2,0))</f>
        <v/>
      </c>
      <c r="D96" s="19"/>
      <c r="E96" s="20"/>
      <c r="F96" s="15">
        <f t="shared" si="7"/>
        <v>0</v>
      </c>
      <c r="G96" s="23">
        <v>0</v>
      </c>
      <c r="H96" s="24">
        <v>0</v>
      </c>
      <c r="I96" s="24">
        <v>0</v>
      </c>
      <c r="J96" s="24">
        <v>0</v>
      </c>
      <c r="K96" s="30">
        <f t="shared" ref="K96:K99" si="9">SUM(I96,J96)</f>
        <v>0</v>
      </c>
      <c r="L96" s="26">
        <v>0</v>
      </c>
      <c r="M96" s="26">
        <v>0</v>
      </c>
      <c r="N96" s="26">
        <v>0</v>
      </c>
      <c r="O96" s="26">
        <v>0</v>
      </c>
      <c r="P96" s="27">
        <f t="shared" si="8"/>
        <v>0</v>
      </c>
      <c r="Q96" s="19"/>
    </row>
    <row r="97" spans="1:17" x14ac:dyDescent="0.25">
      <c r="A97" s="59"/>
      <c r="B97" s="19"/>
      <c r="C97" s="64" t="str">
        <f>IF(B97="","",VLOOKUP(B97,Feuil1!$B$2:$C$103,2,0))</f>
        <v/>
      </c>
      <c r="D97" s="19"/>
      <c r="E97" s="20"/>
      <c r="F97" s="15">
        <f t="shared" si="7"/>
        <v>0</v>
      </c>
      <c r="G97" s="23">
        <v>0</v>
      </c>
      <c r="H97" s="24">
        <v>0</v>
      </c>
      <c r="I97" s="24">
        <v>0</v>
      </c>
      <c r="J97" s="24">
        <v>0</v>
      </c>
      <c r="K97" s="30">
        <f t="shared" si="9"/>
        <v>0</v>
      </c>
      <c r="L97" s="26">
        <v>0</v>
      </c>
      <c r="M97" s="26">
        <v>0</v>
      </c>
      <c r="N97" s="26">
        <v>0</v>
      </c>
      <c r="O97" s="26">
        <v>0</v>
      </c>
      <c r="P97" s="27">
        <f t="shared" si="8"/>
        <v>0</v>
      </c>
      <c r="Q97" s="19"/>
    </row>
    <row r="98" spans="1:17" x14ac:dyDescent="0.25">
      <c r="A98" s="59"/>
      <c r="B98" s="19"/>
      <c r="C98" s="64" t="str">
        <f>IF(B98="","",VLOOKUP(B98,Feuil1!$B$2:$C$103,2,0))</f>
        <v/>
      </c>
      <c r="D98" s="19"/>
      <c r="E98" s="20"/>
      <c r="F98" s="15">
        <f t="shared" si="7"/>
        <v>0</v>
      </c>
      <c r="G98" s="23">
        <v>0</v>
      </c>
      <c r="H98" s="24">
        <v>0</v>
      </c>
      <c r="I98" s="24">
        <v>0</v>
      </c>
      <c r="J98" s="24">
        <v>0</v>
      </c>
      <c r="K98" s="30">
        <f t="shared" si="9"/>
        <v>0</v>
      </c>
      <c r="L98" s="26">
        <v>0</v>
      </c>
      <c r="M98" s="26">
        <v>0</v>
      </c>
      <c r="N98" s="26">
        <v>0</v>
      </c>
      <c r="O98" s="26">
        <v>0</v>
      </c>
      <c r="P98" s="27">
        <f t="shared" si="8"/>
        <v>0</v>
      </c>
      <c r="Q98" s="19"/>
    </row>
    <row r="99" spans="1:17" x14ac:dyDescent="0.25">
      <c r="A99" s="59"/>
      <c r="B99" s="19"/>
      <c r="C99" s="64" t="str">
        <f>IF(B99="","",VLOOKUP(B99,Feuil1!$B$2:$C$103,2,0))</f>
        <v/>
      </c>
      <c r="D99" s="19"/>
      <c r="E99" s="20"/>
      <c r="F99" s="15">
        <f t="shared" si="7"/>
        <v>0</v>
      </c>
      <c r="G99" s="23">
        <v>0</v>
      </c>
      <c r="H99" s="24">
        <v>0</v>
      </c>
      <c r="I99" s="24">
        <v>0</v>
      </c>
      <c r="J99" s="24">
        <v>0</v>
      </c>
      <c r="K99" s="30">
        <f t="shared" si="9"/>
        <v>0</v>
      </c>
      <c r="L99" s="26">
        <v>0</v>
      </c>
      <c r="M99" s="26">
        <v>0</v>
      </c>
      <c r="N99" s="26">
        <v>0</v>
      </c>
      <c r="O99" s="26">
        <v>0</v>
      </c>
      <c r="P99" s="27">
        <f t="shared" si="8"/>
        <v>0</v>
      </c>
      <c r="Q99" s="19"/>
    </row>
  </sheetData>
  <sheetProtection algorithmName="SHA-512" hashValue="Q3PeQB5SX2dYWpBNJ795AXNinwYehHhq+Xy37tDk7F41qWaQ0L77/nO6zXjMg1jnH1kXqZtqy8UAqWNSesNxiQ==" saltValue="pbiePtnYdLqLsurN0bfsIA==" spinCount="100000" sheet="1" objects="1" scenarios="1"/>
  <conditionalFormatting sqref="P6:P99">
    <cfRule type="cellIs" dxfId="0" priority="1" operator="notEqual">
      <formula>K6</formula>
    </cfRule>
  </conditionalFormatting>
  <dataValidations count="4">
    <dataValidation type="list" allowBlank="1" showInputMessage="1" showErrorMessage="1" sqref="B6:B99">
      <formula1>EcolesWAPI</formula1>
    </dataValidation>
    <dataValidation type="whole" allowBlank="1" showInputMessage="1" showErrorMessage="1" sqref="M32:O99 L6:O31">
      <formula1>0</formula1>
      <formula2>500000</formula2>
    </dataValidation>
    <dataValidation type="whole" allowBlank="1" showInputMessage="1" showErrorMessage="1" sqref="I32:J99 H6:J31">
      <formula1>0</formula1>
      <formula2>250000</formula2>
    </dataValidation>
    <dataValidation type="whole" allowBlank="1" showInputMessage="1" showErrorMessage="1" sqref="G6:G99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Feuil1!$D$2:$D$6</xm:f>
          </x14:formula1>
          <xm:sqref>D5:D99</xm:sqref>
        </x14:dataValidation>
        <x14:dataValidation type="list" allowBlank="1" showInputMessage="1" showErrorMessage="1">
          <x14:formula1>
            <xm:f>Feuil1!$A$2:$A$3</xm:f>
          </x14:formula1>
          <xm:sqref>A5:A99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zoomScaleNormal="100" workbookViewId="0">
      <selection activeCell="F19" sqref="F19"/>
    </sheetView>
  </sheetViews>
  <sheetFormatPr baseColWidth="10" defaultColWidth="11.42578125" defaultRowHeight="15" x14ac:dyDescent="0.25"/>
  <cols>
    <col min="1" max="1" width="14.28515625" style="32" bestFit="1" customWidth="1"/>
    <col min="2" max="5" width="11.42578125" style="32" customWidth="1"/>
    <col min="6" max="16384" width="11.42578125" style="32"/>
  </cols>
  <sheetData>
    <row r="1" spans="1:48" x14ac:dyDescent="0.25">
      <c r="A1" s="31"/>
      <c r="B1" s="78" t="s">
        <v>22</v>
      </c>
      <c r="C1" s="79"/>
      <c r="D1" s="79"/>
      <c r="E1" s="80"/>
      <c r="F1" s="78" t="s">
        <v>23</v>
      </c>
      <c r="G1" s="79"/>
      <c r="H1" s="79"/>
      <c r="I1" s="80"/>
      <c r="J1" s="78" t="s">
        <v>24</v>
      </c>
      <c r="K1" s="79"/>
      <c r="L1" s="79"/>
      <c r="M1" s="80"/>
      <c r="N1" s="78" t="s">
        <v>25</v>
      </c>
      <c r="O1" s="79"/>
      <c r="P1" s="79"/>
      <c r="Q1" s="80"/>
      <c r="R1" s="78" t="s">
        <v>26</v>
      </c>
      <c r="S1" s="79"/>
      <c r="T1" s="79"/>
      <c r="U1" s="80"/>
      <c r="V1" s="78" t="s">
        <v>27</v>
      </c>
      <c r="W1" s="79"/>
      <c r="X1" s="79"/>
      <c r="Y1" s="80"/>
      <c r="Z1" s="78" t="s">
        <v>28</v>
      </c>
      <c r="AA1" s="79"/>
      <c r="AB1" s="79"/>
      <c r="AC1" s="80"/>
      <c r="AD1" s="78" t="s">
        <v>29</v>
      </c>
      <c r="AE1" s="79"/>
      <c r="AF1" s="79"/>
      <c r="AG1" s="80"/>
      <c r="AH1" s="78" t="s">
        <v>30</v>
      </c>
      <c r="AI1" s="79"/>
      <c r="AJ1" s="79"/>
      <c r="AK1" s="80"/>
      <c r="AL1" s="78" t="s">
        <v>31</v>
      </c>
      <c r="AM1" s="79"/>
      <c r="AN1" s="79"/>
      <c r="AO1" s="80"/>
      <c r="AP1" s="81" t="s">
        <v>32</v>
      </c>
      <c r="AQ1" s="82"/>
      <c r="AR1" s="82"/>
      <c r="AS1" s="82"/>
      <c r="AT1" s="82"/>
      <c r="AU1" s="82"/>
      <c r="AV1" s="83"/>
    </row>
    <row r="2" spans="1:48" ht="151.5" x14ac:dyDescent="0.25">
      <c r="A2" s="69" t="s">
        <v>1</v>
      </c>
      <c r="B2" s="34" t="s">
        <v>33</v>
      </c>
      <c r="C2" s="74" t="s">
        <v>34</v>
      </c>
      <c r="D2" s="75"/>
      <c r="E2" s="35" t="s">
        <v>35</v>
      </c>
      <c r="F2" s="34" t="s">
        <v>33</v>
      </c>
      <c r="G2" s="74" t="s">
        <v>34</v>
      </c>
      <c r="H2" s="75"/>
      <c r="I2" s="35" t="s">
        <v>35</v>
      </c>
      <c r="J2" s="34" t="s">
        <v>33</v>
      </c>
      <c r="K2" s="74" t="s">
        <v>34</v>
      </c>
      <c r="L2" s="75"/>
      <c r="M2" s="35" t="s">
        <v>35</v>
      </c>
      <c r="N2" s="67" t="s">
        <v>33</v>
      </c>
      <c r="O2" s="84" t="s">
        <v>34</v>
      </c>
      <c r="P2" s="85"/>
      <c r="Q2" s="68" t="s">
        <v>35</v>
      </c>
      <c r="R2" s="34" t="s">
        <v>33</v>
      </c>
      <c r="S2" s="74" t="s">
        <v>34</v>
      </c>
      <c r="T2" s="75"/>
      <c r="U2" s="35" t="s">
        <v>35</v>
      </c>
      <c r="V2" s="34" t="s">
        <v>33</v>
      </c>
      <c r="W2" s="74" t="s">
        <v>34</v>
      </c>
      <c r="X2" s="75"/>
      <c r="Y2" s="35" t="s">
        <v>35</v>
      </c>
      <c r="Z2" s="34" t="s">
        <v>33</v>
      </c>
      <c r="AA2" s="74" t="s">
        <v>34</v>
      </c>
      <c r="AB2" s="75"/>
      <c r="AC2" s="35" t="s">
        <v>35</v>
      </c>
      <c r="AD2" s="34" t="s">
        <v>33</v>
      </c>
      <c r="AE2" s="74" t="s">
        <v>34</v>
      </c>
      <c r="AF2" s="75"/>
      <c r="AG2" s="35" t="s">
        <v>35</v>
      </c>
      <c r="AH2" s="34" t="s">
        <v>33</v>
      </c>
      <c r="AI2" s="74" t="s">
        <v>34</v>
      </c>
      <c r="AJ2" s="75"/>
      <c r="AK2" s="35" t="s">
        <v>35</v>
      </c>
      <c r="AL2" s="34" t="s">
        <v>33</v>
      </c>
      <c r="AM2" s="74" t="s">
        <v>34</v>
      </c>
      <c r="AN2" s="75"/>
      <c r="AO2" s="35" t="s">
        <v>35</v>
      </c>
      <c r="AP2" s="36" t="s">
        <v>36</v>
      </c>
      <c r="AQ2" s="76" t="s">
        <v>37</v>
      </c>
      <c r="AR2" s="77"/>
      <c r="AS2" s="37" t="s">
        <v>38</v>
      </c>
      <c r="AT2" s="38" t="s">
        <v>39</v>
      </c>
      <c r="AU2" s="39" t="s">
        <v>40</v>
      </c>
      <c r="AV2" s="40" t="s">
        <v>41</v>
      </c>
    </row>
    <row r="3" spans="1:48" x14ac:dyDescent="0.25">
      <c r="A3" s="41"/>
      <c r="B3" s="42"/>
      <c r="C3" s="43" t="s">
        <v>42</v>
      </c>
      <c r="D3" s="43" t="s">
        <v>43</v>
      </c>
      <c r="E3" s="44"/>
      <c r="F3" s="42"/>
      <c r="G3" s="43" t="s">
        <v>42</v>
      </c>
      <c r="H3" s="43" t="s">
        <v>43</v>
      </c>
      <c r="I3" s="44"/>
      <c r="J3" s="42"/>
      <c r="K3" s="43" t="s">
        <v>42</v>
      </c>
      <c r="L3" s="43" t="s">
        <v>43</v>
      </c>
      <c r="M3" s="44"/>
      <c r="N3" s="42"/>
      <c r="O3" s="43" t="s">
        <v>42</v>
      </c>
      <c r="P3" s="43" t="s">
        <v>43</v>
      </c>
      <c r="Q3" s="44"/>
      <c r="R3" s="42"/>
      <c r="S3" s="43" t="s">
        <v>42</v>
      </c>
      <c r="T3" s="43" t="s">
        <v>43</v>
      </c>
      <c r="U3" s="44"/>
      <c r="V3" s="42"/>
      <c r="W3" s="43" t="s">
        <v>42</v>
      </c>
      <c r="X3" s="43" t="s">
        <v>43</v>
      </c>
      <c r="Y3" s="44"/>
      <c r="Z3" s="42"/>
      <c r="AA3" s="43" t="s">
        <v>42</v>
      </c>
      <c r="AB3" s="43" t="s">
        <v>43</v>
      </c>
      <c r="AC3" s="44"/>
      <c r="AD3" s="42"/>
      <c r="AE3" s="43" t="s">
        <v>42</v>
      </c>
      <c r="AF3" s="43" t="s">
        <v>43</v>
      </c>
      <c r="AG3" s="44"/>
      <c r="AH3" s="42"/>
      <c r="AI3" s="43" t="s">
        <v>42</v>
      </c>
      <c r="AJ3" s="43" t="s">
        <v>43</v>
      </c>
      <c r="AK3" s="44"/>
      <c r="AL3" s="42"/>
      <c r="AM3" s="43" t="s">
        <v>42</v>
      </c>
      <c r="AN3" s="43" t="s">
        <v>43</v>
      </c>
      <c r="AO3" s="44"/>
      <c r="AP3" s="45"/>
      <c r="AQ3" s="46" t="s">
        <v>42</v>
      </c>
      <c r="AR3" s="46" t="s">
        <v>43</v>
      </c>
      <c r="AS3" s="46"/>
      <c r="AT3" s="46"/>
      <c r="AU3" s="46"/>
      <c r="AV3" s="47"/>
    </row>
    <row r="4" spans="1:48" x14ac:dyDescent="0.25">
      <c r="A4" s="33" t="s">
        <v>54</v>
      </c>
      <c r="B4" s="48">
        <f>'Nr-BW 01'!H3</f>
        <v>0</v>
      </c>
      <c r="C4" s="49">
        <f>'Nr-BW 01'!I3</f>
        <v>0</v>
      </c>
      <c r="D4" s="49">
        <f>'Nr-BW 01'!J3</f>
        <v>0</v>
      </c>
      <c r="E4" s="50">
        <f>'Nr-BW 01'!G3</f>
        <v>0</v>
      </c>
      <c r="F4" s="48">
        <f>'Nr-BW 02'!H3</f>
        <v>0</v>
      </c>
      <c r="G4" s="49">
        <f>'Nr-BW 02'!I3</f>
        <v>0</v>
      </c>
      <c r="H4" s="49">
        <f>'Nr-BW 02'!J3</f>
        <v>0</v>
      </c>
      <c r="I4" s="50">
        <f>'Nr-BW 02'!G3</f>
        <v>0</v>
      </c>
      <c r="J4" s="48">
        <f>'Nr-BW 03'!H3</f>
        <v>0</v>
      </c>
      <c r="K4" s="49">
        <f>'Nr-BW 03'!I3</f>
        <v>0</v>
      </c>
      <c r="L4" s="49">
        <f>'Nr-BW 03'!J3</f>
        <v>0</v>
      </c>
      <c r="M4" s="50">
        <f>'Nr-BW 03'!G3</f>
        <v>0</v>
      </c>
      <c r="N4" s="48">
        <f>'Nr-BW 04'!H3</f>
        <v>0</v>
      </c>
      <c r="O4" s="49">
        <f>'Nr-BW 04'!I3</f>
        <v>0</v>
      </c>
      <c r="P4" s="49">
        <f>'Nr-BW 04'!J3</f>
        <v>0</v>
      </c>
      <c r="Q4" s="50">
        <f>'Nr-BW 04'!G3</f>
        <v>0</v>
      </c>
      <c r="R4" s="48">
        <f>'Nr-BW 05'!H3</f>
        <v>0</v>
      </c>
      <c r="S4" s="49">
        <f>'Nr-BW 05'!I3</f>
        <v>0</v>
      </c>
      <c r="T4" s="49">
        <f>'Nr-BW 05'!J3</f>
        <v>0</v>
      </c>
      <c r="U4" s="50">
        <f>'Nr-BW 05'!G3</f>
        <v>0</v>
      </c>
      <c r="V4" s="48">
        <f>'Nr-BW 06'!H3</f>
        <v>0</v>
      </c>
      <c r="W4" s="49">
        <f>'Nr-BW 06'!I3</f>
        <v>0</v>
      </c>
      <c r="X4" s="49">
        <f>'Nr-BW 06'!J3</f>
        <v>0</v>
      </c>
      <c r="Y4" s="50">
        <f>'Nr-BW 06'!G3</f>
        <v>0</v>
      </c>
      <c r="Z4" s="48">
        <f>'Nr-BW 09'!H3</f>
        <v>0</v>
      </c>
      <c r="AA4" s="49">
        <f>'Nr-BW 09'!I3</f>
        <v>0</v>
      </c>
      <c r="AB4" s="49">
        <f>'Nr-BW 09'!J3</f>
        <v>0</v>
      </c>
      <c r="AC4" s="50">
        <f>'Nr-BW 09'!G3</f>
        <v>0</v>
      </c>
      <c r="AD4" s="48">
        <f>'Nr-BW 10'!H3</f>
        <v>0</v>
      </c>
      <c r="AE4" s="49">
        <f>'Nr-BW 10'!I3</f>
        <v>0</v>
      </c>
      <c r="AF4" s="49">
        <f>'Nr-BW 10'!J3</f>
        <v>0</v>
      </c>
      <c r="AG4" s="50">
        <f>'Nr-BW 10'!G3</f>
        <v>0</v>
      </c>
      <c r="AH4" s="48">
        <f>'Nr-BW 11'!H3</f>
        <v>0</v>
      </c>
      <c r="AI4" s="49">
        <f>'Nr-BW 11'!I3</f>
        <v>0</v>
      </c>
      <c r="AJ4" s="49">
        <f>'Nr-BW 11'!J3</f>
        <v>0</v>
      </c>
      <c r="AK4" s="50">
        <f>'Nr-BW 11'!G3</f>
        <v>0</v>
      </c>
      <c r="AL4" s="48">
        <f>'Nr-BW 12'!H3</f>
        <v>0</v>
      </c>
      <c r="AM4" s="49">
        <f>'Nr-BW 12'!I3</f>
        <v>0</v>
      </c>
      <c r="AN4" s="49">
        <f>'Nr-BW 12'!J3</f>
        <v>0</v>
      </c>
      <c r="AO4" s="50">
        <f>'Nr-BW 12'!G3</f>
        <v>0</v>
      </c>
      <c r="AP4" s="51">
        <f>B4+F4+J4+N4+R4+V4+Z4+AD4+AH4+AL4</f>
        <v>0</v>
      </c>
      <c r="AQ4" s="52">
        <f>C4+G4+K4+O4+S4+W4+AA4+AE4+AI4+AM4</f>
        <v>0</v>
      </c>
      <c r="AR4" s="52">
        <f>+D4+H4+L4+P4+T4+X4+AB4+AF4+AJ4+AN4</f>
        <v>0</v>
      </c>
      <c r="AS4" s="52">
        <f>AQ4+AR4</f>
        <v>0</v>
      </c>
      <c r="AT4" s="52">
        <f>E4+I4+M4+Q4+U4+Y4+AC4+AG4+AK4+AO4</f>
        <v>0</v>
      </c>
      <c r="AU4" s="49">
        <v>2850</v>
      </c>
      <c r="AV4" s="53">
        <f>AS4/AU4</f>
        <v>0</v>
      </c>
    </row>
    <row r="5" spans="1:48" x14ac:dyDescent="0.25">
      <c r="A5" s="33" t="s">
        <v>55</v>
      </c>
      <c r="B5" s="48">
        <f>'Nr-BW 01'!H4</f>
        <v>0</v>
      </c>
      <c r="C5" s="49">
        <f>'Nr-BW 01'!I4</f>
        <v>0</v>
      </c>
      <c r="D5" s="49">
        <f>'Nr-BW 01'!J4</f>
        <v>0</v>
      </c>
      <c r="E5" s="50">
        <f>'Nr-BW 01'!G4</f>
        <v>0</v>
      </c>
      <c r="F5" s="48">
        <f>'Nr-BW 02'!H4</f>
        <v>0</v>
      </c>
      <c r="G5" s="49">
        <f>'Nr-BW 02'!I4</f>
        <v>0</v>
      </c>
      <c r="H5" s="49">
        <f>'Nr-BW 02'!J4</f>
        <v>0</v>
      </c>
      <c r="I5" s="50">
        <f>'Nr-BW 02'!G4</f>
        <v>0</v>
      </c>
      <c r="J5" s="48">
        <f>'Nr-BW 03'!H4</f>
        <v>0</v>
      </c>
      <c r="K5" s="49">
        <f>'Nr-BW 03'!I4</f>
        <v>0</v>
      </c>
      <c r="L5" s="49">
        <f>'Nr-BW 03'!J4</f>
        <v>0</v>
      </c>
      <c r="M5" s="50">
        <f>'Nr-BW 03'!G4</f>
        <v>0</v>
      </c>
      <c r="N5" s="48">
        <f>'Nr-BW 04'!H4</f>
        <v>0</v>
      </c>
      <c r="O5" s="49">
        <f>'Nr-BW 04'!I4</f>
        <v>0</v>
      </c>
      <c r="P5" s="49">
        <f>'Nr-BW 04'!J4</f>
        <v>0</v>
      </c>
      <c r="Q5" s="50">
        <f>'Nr-BW 04'!G4</f>
        <v>0</v>
      </c>
      <c r="R5" s="48">
        <f>'Nr-BW 05'!H4</f>
        <v>0</v>
      </c>
      <c r="S5" s="49">
        <f>'Nr-BW 05'!I4</f>
        <v>0</v>
      </c>
      <c r="T5" s="49">
        <f>'Nr-BW 05'!J4</f>
        <v>0</v>
      </c>
      <c r="U5" s="50">
        <f>'Nr-BW 05'!G4</f>
        <v>0</v>
      </c>
      <c r="V5" s="48">
        <f>'Nr-BW 06'!H4</f>
        <v>0</v>
      </c>
      <c r="W5" s="49">
        <f>'Nr-BW 06'!I4</f>
        <v>0</v>
      </c>
      <c r="X5" s="49">
        <f>'Nr-BW 06'!J4</f>
        <v>0</v>
      </c>
      <c r="Y5" s="50">
        <f>'Nr-BW 06'!G4</f>
        <v>0</v>
      </c>
      <c r="Z5" s="48">
        <f>'Nr-BW 09'!H4</f>
        <v>0</v>
      </c>
      <c r="AA5" s="49">
        <f>'Nr-BW 09'!I4</f>
        <v>0</v>
      </c>
      <c r="AB5" s="49">
        <f>'Nr-BW 09'!J4</f>
        <v>0</v>
      </c>
      <c r="AC5" s="50">
        <f>'Nr-BW 09'!G4</f>
        <v>0</v>
      </c>
      <c r="AD5" s="48">
        <f>'Nr-BW 10'!H4</f>
        <v>0</v>
      </c>
      <c r="AE5" s="49">
        <f>'Nr-BW 10'!I4</f>
        <v>0</v>
      </c>
      <c r="AF5" s="49">
        <f>'Nr-BW 10'!J4</f>
        <v>0</v>
      </c>
      <c r="AG5" s="50">
        <f>'Nr-BW 10'!G4</f>
        <v>0</v>
      </c>
      <c r="AH5" s="48">
        <f>'Nr-BW 11'!H4</f>
        <v>0</v>
      </c>
      <c r="AI5" s="49">
        <f>'Nr-BW 11'!I4</f>
        <v>0</v>
      </c>
      <c r="AJ5" s="49">
        <f>'Nr-BW 11'!J4</f>
        <v>0</v>
      </c>
      <c r="AK5" s="50">
        <f>'Nr-BW 11'!G4</f>
        <v>0</v>
      </c>
      <c r="AL5" s="48">
        <f>'Nr-BW 12'!H4</f>
        <v>0</v>
      </c>
      <c r="AM5" s="49">
        <f>'Nr-BW 12'!I4</f>
        <v>0</v>
      </c>
      <c r="AN5" s="49">
        <f>'Nr-BW 12'!J4</f>
        <v>0</v>
      </c>
      <c r="AO5" s="50">
        <f>'Nr-BW 12'!G4</f>
        <v>0</v>
      </c>
      <c r="AP5" s="51">
        <f>B5+F5+J5+N5+R5+V5+Z5+AD5+AH5+AL5</f>
        <v>0</v>
      </c>
      <c r="AQ5" s="52">
        <f>C5+G5+K5+O5+S5+W5+AA5+AE5+AI5+AM5</f>
        <v>0</v>
      </c>
      <c r="AR5" s="52">
        <f>+D5+H5+L5+P5+T5+X5+AB5+AF5+AJ5+AN5</f>
        <v>0</v>
      </c>
      <c r="AS5" s="52">
        <f>AQ5+AR5</f>
        <v>0</v>
      </c>
      <c r="AT5" s="52">
        <f>E5+I5+M5+Q5+U5+Y5+AC5+AG5+AK5+AO5</f>
        <v>0</v>
      </c>
      <c r="AU5" s="49">
        <v>2850</v>
      </c>
      <c r="AV5" s="53">
        <f>AS5/AU5</f>
        <v>0</v>
      </c>
    </row>
    <row r="6" spans="1:48" ht="15.75" thickBot="1" x14ac:dyDescent="0.3">
      <c r="A6" s="54" t="s">
        <v>0</v>
      </c>
      <c r="B6" s="55">
        <f>'Nr-BW 01'!H2</f>
        <v>0</v>
      </c>
      <c r="C6" s="56">
        <f>'Nr-BW 01'!I2</f>
        <v>0</v>
      </c>
      <c r="D6" s="56">
        <f>'Nr-BW 01'!J2</f>
        <v>0</v>
      </c>
      <c r="E6" s="57">
        <f>'Nr-BW 01'!G2</f>
        <v>0</v>
      </c>
      <c r="F6" s="55">
        <f>'Nr-BW 02'!H2</f>
        <v>0</v>
      </c>
      <c r="G6" s="56">
        <f>'Nr-BW 02'!I2</f>
        <v>0</v>
      </c>
      <c r="H6" s="56">
        <f>'Nr-BW 02'!J2</f>
        <v>0</v>
      </c>
      <c r="I6" s="57">
        <f>'Nr-BW 02'!G2</f>
        <v>0</v>
      </c>
      <c r="J6" s="55">
        <f>'Nr-BW 03'!H2</f>
        <v>0</v>
      </c>
      <c r="K6" s="56">
        <f>'Nr-BW 03'!I2</f>
        <v>0</v>
      </c>
      <c r="L6" s="56">
        <f>'Nr-BW 03'!J2</f>
        <v>0</v>
      </c>
      <c r="M6" s="57">
        <f>'Nr-BW 03'!G2</f>
        <v>0</v>
      </c>
      <c r="N6" s="55">
        <f>'Nr-BW 04'!H2</f>
        <v>0</v>
      </c>
      <c r="O6" s="56">
        <f>'Nr-BW 04'!I2</f>
        <v>0</v>
      </c>
      <c r="P6" s="56">
        <f>'Nr-BW 04'!J2</f>
        <v>0</v>
      </c>
      <c r="Q6" s="57">
        <f>'Nr-BW 04'!G2</f>
        <v>0</v>
      </c>
      <c r="R6" s="55">
        <f>'Nr-BW 05'!H2</f>
        <v>0</v>
      </c>
      <c r="S6" s="56">
        <f>'Nr-BW 05'!I2</f>
        <v>0</v>
      </c>
      <c r="T6" s="56">
        <f>'Nr-BW 05'!J2</f>
        <v>0</v>
      </c>
      <c r="U6" s="57">
        <f>'Nr-BW 05'!G2</f>
        <v>0</v>
      </c>
      <c r="V6" s="55">
        <f>'Nr-BW 05'!H2</f>
        <v>0</v>
      </c>
      <c r="W6" s="56">
        <f>'Nr-BW 05'!I2</f>
        <v>0</v>
      </c>
      <c r="X6" s="56">
        <f>'Nr-BW 05'!J2</f>
        <v>0</v>
      </c>
      <c r="Y6" s="57">
        <f>'Nr-BW 06'!G2</f>
        <v>0</v>
      </c>
      <c r="Z6" s="55">
        <f>'Nr-BW 09'!H2</f>
        <v>0</v>
      </c>
      <c r="AA6" s="56">
        <f>'Nr-BW 09'!I2</f>
        <v>0</v>
      </c>
      <c r="AB6" s="56">
        <f>'Nr-BW 09'!J2</f>
        <v>0</v>
      </c>
      <c r="AC6" s="57">
        <f>'Nr-BW 09'!G2</f>
        <v>0</v>
      </c>
      <c r="AD6" s="55">
        <f>'Nr-BW 10'!H2</f>
        <v>0</v>
      </c>
      <c r="AE6" s="56">
        <f>'Nr-BW 10'!I2</f>
        <v>0</v>
      </c>
      <c r="AF6" s="56">
        <f>'Nr-BW 10'!J2</f>
        <v>0</v>
      </c>
      <c r="AG6" s="57">
        <f>'Nr-BW 10'!G2</f>
        <v>0</v>
      </c>
      <c r="AH6" s="55">
        <f>'Nr-BW 11'!H2</f>
        <v>0</v>
      </c>
      <c r="AI6" s="56">
        <f>'Nr-BW 11'!I2</f>
        <v>0</v>
      </c>
      <c r="AJ6" s="56">
        <f>'Nr-BW 11'!J2</f>
        <v>0</v>
      </c>
      <c r="AK6" s="57">
        <f>'Nr-BW 11'!G2</f>
        <v>0</v>
      </c>
      <c r="AL6" s="55">
        <f>'Nr-BW 12'!H2</f>
        <v>0</v>
      </c>
      <c r="AM6" s="56">
        <f>'Nr-BW 12'!I2</f>
        <v>0</v>
      </c>
      <c r="AN6" s="56">
        <f>'Nr-BW 12'!J2</f>
        <v>0</v>
      </c>
      <c r="AO6" s="57">
        <f>'Nr-BW 12'!G2</f>
        <v>0</v>
      </c>
      <c r="AP6" s="55">
        <f>B6+F6+J6+N6+R6+V6+Z6+AD6+AH6+AL6</f>
        <v>0</v>
      </c>
      <c r="AQ6" s="56">
        <f>+C6+G6+K6+O6+S6+W6+AA6+AE6+AI6+AM6</f>
        <v>0</v>
      </c>
      <c r="AR6" s="56">
        <f t="shared" ref="AR6" si="0">+D6+H6+L6+P6+T6+X6+AB6+AF6+AJ6+AN6</f>
        <v>0</v>
      </c>
      <c r="AS6" s="56">
        <f>+AQ6+AR6</f>
        <v>0</v>
      </c>
      <c r="AT6" s="56">
        <f>+E6+I6+M6+Q6+U6+Y6+AC6+AG6+AK6+AO6</f>
        <v>0</v>
      </c>
      <c r="AU6" s="56">
        <f>SUM(AU4:AU5)</f>
        <v>5700</v>
      </c>
      <c r="AV6" s="58">
        <f>AS6/AU6</f>
        <v>0</v>
      </c>
    </row>
  </sheetData>
  <sheetProtection algorithmName="SHA-512" hashValue="4r0GYpiSaYC82vVeHeRHnWbzn3Dh9S2Of9XopGOaGJ/Xt0m+EtP3H1WsMOu1r9O+bk3d8qFe6y4DhwTmoC54BQ==" saltValue="Khr/KR5SWPJVOAj4EU6rhw==" spinCount="100000" sheet="1" objects="1" scenarios="1"/>
  <mergeCells count="22">
    <mergeCell ref="V1:Y1"/>
    <mergeCell ref="B1:E1"/>
    <mergeCell ref="F1:I1"/>
    <mergeCell ref="J1:M1"/>
    <mergeCell ref="N1:Q1"/>
    <mergeCell ref="R1:U1"/>
    <mergeCell ref="C2:D2"/>
    <mergeCell ref="G2:H2"/>
    <mergeCell ref="K2:L2"/>
    <mergeCell ref="O2:P2"/>
    <mergeCell ref="S2:T2"/>
    <mergeCell ref="AQ2:AR2"/>
    <mergeCell ref="Z1:AC1"/>
    <mergeCell ref="AD1:AG1"/>
    <mergeCell ref="AH1:AK1"/>
    <mergeCell ref="AL1:AO1"/>
    <mergeCell ref="AP1:AV1"/>
    <mergeCell ref="W2:X2"/>
    <mergeCell ref="AA2:AB2"/>
    <mergeCell ref="AE2:AF2"/>
    <mergeCell ref="AI2:AJ2"/>
    <mergeCell ref="AM2:AN2"/>
  </mergeCells>
  <pageMargins left="0.7" right="0.7" top="0.75" bottom="0.75" header="0.3" footer="0.3"/>
  <pageSetup paperSize="9" scale="2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3"/>
  <sheetViews>
    <sheetView zoomScaleNormal="100" workbookViewId="0">
      <pane ySplit="1" topLeftCell="A20" activePane="bottomLeft" state="frozen"/>
      <selection pane="bottomLeft" activeCell="C26" sqref="C26"/>
    </sheetView>
  </sheetViews>
  <sheetFormatPr baseColWidth="10" defaultColWidth="11.42578125" defaultRowHeight="15" x14ac:dyDescent="0.25"/>
  <cols>
    <col min="1" max="1" width="14.28515625" bestFit="1" customWidth="1"/>
    <col min="2" max="2" width="72.140625" bestFit="1" customWidth="1"/>
    <col min="3" max="3" width="30.85546875" bestFit="1" customWidth="1"/>
    <col min="4" max="4" width="31.28515625" bestFit="1" customWidth="1"/>
    <col min="5" max="5" width="15.140625" bestFit="1" customWidth="1"/>
  </cols>
  <sheetData>
    <row r="1" spans="1:49" s="6" customFormat="1" ht="18.75" x14ac:dyDescent="0.3">
      <c r="A1" s="11" t="s">
        <v>1</v>
      </c>
      <c r="B1" s="12" t="s">
        <v>44</v>
      </c>
      <c r="C1" s="11" t="s">
        <v>45</v>
      </c>
      <c r="D1" s="11" t="s">
        <v>46</v>
      </c>
      <c r="E1" s="11" t="s">
        <v>47</v>
      </c>
    </row>
    <row r="2" spans="1:49" ht="15.75" x14ac:dyDescent="0.25">
      <c r="A2" s="13" t="s">
        <v>54</v>
      </c>
      <c r="B2" s="70" t="s">
        <v>117</v>
      </c>
      <c r="C2" s="70" t="s">
        <v>167</v>
      </c>
      <c r="D2" s="3" t="s">
        <v>18</v>
      </c>
      <c r="E2" s="4" t="s">
        <v>48</v>
      </c>
    </row>
    <row r="3" spans="1:49" ht="15.75" x14ac:dyDescent="0.25">
      <c r="A3" s="1" t="s">
        <v>55</v>
      </c>
      <c r="B3" s="70" t="s">
        <v>158</v>
      </c>
      <c r="C3" s="70" t="s">
        <v>185</v>
      </c>
      <c r="D3" s="2" t="s">
        <v>21</v>
      </c>
      <c r="E3" s="4" t="s">
        <v>49</v>
      </c>
    </row>
    <row r="4" spans="1:49" ht="15.75" x14ac:dyDescent="0.25">
      <c r="B4" s="70" t="s">
        <v>129</v>
      </c>
      <c r="C4" s="70" t="s">
        <v>174</v>
      </c>
      <c r="D4" s="3" t="s">
        <v>19</v>
      </c>
      <c r="E4" s="4" t="s">
        <v>50</v>
      </c>
    </row>
    <row r="5" spans="1:49" ht="15.75" x14ac:dyDescent="0.25">
      <c r="B5" s="70" t="s">
        <v>163</v>
      </c>
      <c r="C5" s="70" t="s">
        <v>178</v>
      </c>
      <c r="D5" s="2" t="s">
        <v>51</v>
      </c>
      <c r="E5" s="4" t="s">
        <v>52</v>
      </c>
    </row>
    <row r="6" spans="1:49" ht="15.75" x14ac:dyDescent="0.25">
      <c r="B6" s="70" t="s">
        <v>73</v>
      </c>
      <c r="C6" s="70" t="s">
        <v>96</v>
      </c>
      <c r="D6" s="2" t="s">
        <v>20</v>
      </c>
    </row>
    <row r="7" spans="1:49" ht="15.75" x14ac:dyDescent="0.25">
      <c r="B7" s="70" t="s">
        <v>77</v>
      </c>
      <c r="C7" s="70" t="s">
        <v>92</v>
      </c>
      <c r="D7" s="7"/>
    </row>
    <row r="8" spans="1:49" ht="15.75" x14ac:dyDescent="0.25">
      <c r="B8" s="70" t="s">
        <v>112</v>
      </c>
      <c r="C8" s="70" t="s">
        <v>166</v>
      </c>
      <c r="D8" s="7"/>
    </row>
    <row r="9" spans="1:49" ht="15.75" x14ac:dyDescent="0.25">
      <c r="B9" s="70" t="s">
        <v>159</v>
      </c>
      <c r="C9" s="70" t="s">
        <v>186</v>
      </c>
      <c r="D9" s="7"/>
    </row>
    <row r="10" spans="1:49" ht="15.75" x14ac:dyDescent="0.25">
      <c r="B10" s="70" t="s">
        <v>155</v>
      </c>
      <c r="C10" s="70" t="s">
        <v>183</v>
      </c>
      <c r="D10" s="7"/>
    </row>
    <row r="11" spans="1:49" ht="15.75" x14ac:dyDescent="0.25">
      <c r="B11" s="70" t="s">
        <v>124</v>
      </c>
      <c r="C11" s="70" t="s">
        <v>170</v>
      </c>
      <c r="D11" s="8"/>
    </row>
    <row r="12" spans="1:49" ht="15.75" x14ac:dyDescent="0.25">
      <c r="B12" s="70" t="s">
        <v>64</v>
      </c>
      <c r="C12" s="70" t="s">
        <v>94</v>
      </c>
      <c r="D12" s="7"/>
    </row>
    <row r="13" spans="1:49" s="1" customFormat="1" ht="15.75" x14ac:dyDescent="0.25">
      <c r="A13" s="10"/>
      <c r="B13" s="70" t="s">
        <v>67</v>
      </c>
      <c r="C13" s="70" t="s">
        <v>95</v>
      </c>
      <c r="D13" s="9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</row>
    <row r="14" spans="1:49" ht="15.75" x14ac:dyDescent="0.25">
      <c r="B14" s="70" t="s">
        <v>109</v>
      </c>
      <c r="C14" s="70" t="s">
        <v>165</v>
      </c>
    </row>
    <row r="15" spans="1:49" ht="15.75" x14ac:dyDescent="0.25">
      <c r="B15" s="70" t="s">
        <v>86</v>
      </c>
      <c r="C15" s="70" t="s">
        <v>101</v>
      </c>
    </row>
    <row r="16" spans="1:49" ht="15.75" x14ac:dyDescent="0.25">
      <c r="B16" s="70" t="s">
        <v>56</v>
      </c>
      <c r="C16" s="70" t="s">
        <v>91</v>
      </c>
    </row>
    <row r="17" spans="2:4" ht="15.75" x14ac:dyDescent="0.25">
      <c r="B17" s="70" t="s">
        <v>121</v>
      </c>
      <c r="C17" s="70" t="s">
        <v>168</v>
      </c>
    </row>
    <row r="18" spans="2:4" ht="15.75" x14ac:dyDescent="0.25">
      <c r="B18" s="70" t="s">
        <v>150</v>
      </c>
      <c r="C18" s="70" t="s">
        <v>181</v>
      </c>
    </row>
    <row r="19" spans="2:4" ht="15.75" x14ac:dyDescent="0.25">
      <c r="B19" s="70" t="s">
        <v>66</v>
      </c>
      <c r="C19" s="70" t="s">
        <v>94</v>
      </c>
      <c r="D19" s="8"/>
    </row>
    <row r="20" spans="2:4" ht="15.75" x14ac:dyDescent="0.25">
      <c r="B20" s="71" t="s">
        <v>189</v>
      </c>
      <c r="C20" s="71" t="s">
        <v>181</v>
      </c>
      <c r="D20" s="8"/>
    </row>
    <row r="21" spans="2:4" ht="15.75" x14ac:dyDescent="0.25">
      <c r="B21" s="71" t="s">
        <v>190</v>
      </c>
      <c r="C21" s="71" t="s">
        <v>167</v>
      </c>
      <c r="D21" s="8"/>
    </row>
    <row r="22" spans="2:4" ht="15.75" x14ac:dyDescent="0.25">
      <c r="B22" s="71" t="s">
        <v>106</v>
      </c>
      <c r="C22" s="71" t="s">
        <v>99</v>
      </c>
      <c r="D22" s="8"/>
    </row>
    <row r="23" spans="2:4" ht="15.75" x14ac:dyDescent="0.25">
      <c r="B23" s="71" t="s">
        <v>187</v>
      </c>
      <c r="C23" s="71" t="s">
        <v>167</v>
      </c>
      <c r="D23" s="8"/>
    </row>
    <row r="24" spans="2:4" ht="15.75" x14ac:dyDescent="0.25">
      <c r="B24" s="71" t="s">
        <v>188</v>
      </c>
      <c r="C24" s="71" t="s">
        <v>175</v>
      </c>
      <c r="D24" s="8"/>
    </row>
    <row r="25" spans="2:4" ht="15.75" x14ac:dyDescent="0.25">
      <c r="B25" s="71" t="s">
        <v>105</v>
      </c>
      <c r="C25" s="71" t="s">
        <v>107</v>
      </c>
      <c r="D25" s="8"/>
    </row>
    <row r="26" spans="2:4" ht="15.75" x14ac:dyDescent="0.25">
      <c r="B26" s="71" t="s">
        <v>191</v>
      </c>
      <c r="C26" s="71" t="s">
        <v>178</v>
      </c>
      <c r="D26" s="8"/>
    </row>
    <row r="27" spans="2:4" ht="15.75" x14ac:dyDescent="0.25">
      <c r="B27" s="70" t="s">
        <v>127</v>
      </c>
      <c r="C27" s="70" t="s">
        <v>172</v>
      </c>
      <c r="D27" s="7"/>
    </row>
    <row r="28" spans="2:4" ht="15.75" x14ac:dyDescent="0.25">
      <c r="B28" s="70" t="s">
        <v>57</v>
      </c>
      <c r="C28" s="70" t="s">
        <v>91</v>
      </c>
      <c r="D28" s="7"/>
    </row>
    <row r="29" spans="2:4" ht="15.75" x14ac:dyDescent="0.25">
      <c r="B29" s="70" t="s">
        <v>89</v>
      </c>
      <c r="C29" s="70" t="s">
        <v>103</v>
      </c>
      <c r="D29" s="7"/>
    </row>
    <row r="30" spans="2:4" ht="15.75" x14ac:dyDescent="0.25">
      <c r="B30" s="70" t="s">
        <v>162</v>
      </c>
      <c r="C30" s="70" t="s">
        <v>169</v>
      </c>
      <c r="D30" s="7"/>
    </row>
    <row r="31" spans="2:4" ht="15.75" x14ac:dyDescent="0.25">
      <c r="B31" s="70" t="s">
        <v>123</v>
      </c>
      <c r="C31" s="70" t="s">
        <v>169</v>
      </c>
      <c r="D31" s="7"/>
    </row>
    <row r="32" spans="2:4" ht="15.75" x14ac:dyDescent="0.25">
      <c r="B32" s="70" t="s">
        <v>87</v>
      </c>
      <c r="C32" s="70" t="s">
        <v>101</v>
      </c>
      <c r="D32" s="7"/>
    </row>
    <row r="33" spans="1:4" ht="15.75" x14ac:dyDescent="0.25">
      <c r="B33" s="70" t="s">
        <v>80</v>
      </c>
      <c r="C33" s="70" t="s">
        <v>99</v>
      </c>
      <c r="D33" s="7"/>
    </row>
    <row r="34" spans="1:4" ht="15.75" x14ac:dyDescent="0.25">
      <c r="B34" s="70" t="s">
        <v>118</v>
      </c>
      <c r="C34" s="70" t="s">
        <v>167</v>
      </c>
      <c r="D34" s="9"/>
    </row>
    <row r="35" spans="1:4" ht="15.75" x14ac:dyDescent="0.25">
      <c r="B35" s="70" t="s">
        <v>136</v>
      </c>
      <c r="C35" s="70" t="s">
        <v>176</v>
      </c>
      <c r="D35" s="7"/>
    </row>
    <row r="36" spans="1:4" ht="15.75" x14ac:dyDescent="0.25">
      <c r="B36" s="70" t="s">
        <v>74</v>
      </c>
      <c r="C36" s="70" t="s">
        <v>97</v>
      </c>
      <c r="D36" s="7"/>
    </row>
    <row r="37" spans="1:4" ht="15.75" x14ac:dyDescent="0.25">
      <c r="B37" s="70" t="s">
        <v>154</v>
      </c>
      <c r="C37" s="70" t="s">
        <v>182</v>
      </c>
      <c r="D37" s="7"/>
    </row>
    <row r="38" spans="1:4" ht="15.75" x14ac:dyDescent="0.25">
      <c r="B38" s="70" t="s">
        <v>153</v>
      </c>
      <c r="C38" s="70" t="s">
        <v>182</v>
      </c>
      <c r="D38" s="9"/>
    </row>
    <row r="39" spans="1:4" ht="15.75" x14ac:dyDescent="0.25">
      <c r="A39" s="5"/>
      <c r="B39" s="72" t="s">
        <v>108</v>
      </c>
      <c r="C39" s="70" t="s">
        <v>164</v>
      </c>
    </row>
    <row r="40" spans="1:4" ht="15.75" x14ac:dyDescent="0.25">
      <c r="A40" s="5"/>
      <c r="B40" s="70" t="s">
        <v>68</v>
      </c>
      <c r="C40" s="70" t="s">
        <v>95</v>
      </c>
    </row>
    <row r="41" spans="1:4" ht="15.75" x14ac:dyDescent="0.25">
      <c r="B41" s="70" t="s">
        <v>62</v>
      </c>
      <c r="C41" s="70" t="s">
        <v>93</v>
      </c>
    </row>
    <row r="42" spans="1:4" ht="15.75" x14ac:dyDescent="0.25">
      <c r="B42" s="71" t="s">
        <v>90</v>
      </c>
      <c r="C42" s="70" t="s">
        <v>104</v>
      </c>
    </row>
    <row r="43" spans="1:4" ht="15.75" x14ac:dyDescent="0.25">
      <c r="B43" s="70" t="s">
        <v>76</v>
      </c>
      <c r="C43" s="70" t="s">
        <v>98</v>
      </c>
    </row>
    <row r="44" spans="1:4" ht="15.75" x14ac:dyDescent="0.25">
      <c r="B44" s="70" t="s">
        <v>156</v>
      </c>
      <c r="C44" s="70" t="s">
        <v>183</v>
      </c>
    </row>
    <row r="45" spans="1:4" ht="15.75" x14ac:dyDescent="0.25">
      <c r="B45" s="70" t="s">
        <v>157</v>
      </c>
      <c r="C45" s="70" t="s">
        <v>183</v>
      </c>
    </row>
    <row r="46" spans="1:4" ht="15.75" x14ac:dyDescent="0.25">
      <c r="B46" s="70" t="s">
        <v>134</v>
      </c>
      <c r="C46" s="70" t="s">
        <v>175</v>
      </c>
    </row>
    <row r="47" spans="1:4" ht="15.75" x14ac:dyDescent="0.25">
      <c r="B47" s="70" t="s">
        <v>84</v>
      </c>
      <c r="C47" s="70" t="s">
        <v>99</v>
      </c>
    </row>
    <row r="48" spans="1:4" ht="15.75" x14ac:dyDescent="0.25">
      <c r="B48" s="70" t="s">
        <v>152</v>
      </c>
      <c r="C48" s="70" t="s">
        <v>181</v>
      </c>
    </row>
    <row r="49" spans="2:3" ht="15.75" x14ac:dyDescent="0.25">
      <c r="B49" s="70" t="s">
        <v>151</v>
      </c>
      <c r="C49" s="70" t="s">
        <v>181</v>
      </c>
    </row>
    <row r="50" spans="2:3" ht="15.75" x14ac:dyDescent="0.25">
      <c r="B50" s="70" t="s">
        <v>120</v>
      </c>
      <c r="C50" s="70" t="s">
        <v>167</v>
      </c>
    </row>
    <row r="51" spans="2:3" ht="15.75" x14ac:dyDescent="0.25">
      <c r="B51" s="70" t="s">
        <v>141</v>
      </c>
      <c r="C51" s="70" t="s">
        <v>178</v>
      </c>
    </row>
    <row r="52" spans="2:3" ht="15.75" x14ac:dyDescent="0.25">
      <c r="B52" s="70" t="s">
        <v>61</v>
      </c>
      <c r="C52" s="70" t="s">
        <v>91</v>
      </c>
    </row>
    <row r="53" spans="2:3" ht="15.75" x14ac:dyDescent="0.25">
      <c r="B53" s="70" t="s">
        <v>139</v>
      </c>
      <c r="C53" s="70" t="s">
        <v>178</v>
      </c>
    </row>
    <row r="54" spans="2:3" ht="15.75" x14ac:dyDescent="0.25">
      <c r="B54" s="70" t="s">
        <v>133</v>
      </c>
      <c r="C54" s="70" t="s">
        <v>175</v>
      </c>
    </row>
    <row r="55" spans="2:3" ht="15.75" x14ac:dyDescent="0.25">
      <c r="B55" s="70" t="s">
        <v>148</v>
      </c>
      <c r="C55" s="70" t="s">
        <v>178</v>
      </c>
    </row>
    <row r="56" spans="2:3" ht="15.75" x14ac:dyDescent="0.25">
      <c r="B56" s="70" t="s">
        <v>83</v>
      </c>
      <c r="C56" s="70" t="s">
        <v>100</v>
      </c>
    </row>
    <row r="57" spans="2:3" ht="15.75" x14ac:dyDescent="0.25">
      <c r="B57" s="70" t="s">
        <v>135</v>
      </c>
      <c r="C57" s="70" t="s">
        <v>175</v>
      </c>
    </row>
    <row r="58" spans="2:3" ht="31.5" x14ac:dyDescent="0.25">
      <c r="B58" s="73" t="s">
        <v>113</v>
      </c>
      <c r="C58" s="70" t="s">
        <v>166</v>
      </c>
    </row>
    <row r="59" spans="2:3" ht="15.75" x14ac:dyDescent="0.25">
      <c r="B59" s="70" t="s">
        <v>140</v>
      </c>
      <c r="C59" s="70" t="s">
        <v>178</v>
      </c>
    </row>
    <row r="60" spans="2:3" ht="15.75" x14ac:dyDescent="0.25">
      <c r="B60" s="70" t="s">
        <v>79</v>
      </c>
      <c r="C60" s="70" t="s">
        <v>92</v>
      </c>
    </row>
    <row r="61" spans="2:3" ht="15.75" x14ac:dyDescent="0.25">
      <c r="B61" s="70" t="s">
        <v>115</v>
      </c>
      <c r="C61" s="70" t="s">
        <v>166</v>
      </c>
    </row>
    <row r="62" spans="2:3" ht="15.75" x14ac:dyDescent="0.25">
      <c r="B62" s="70" t="s">
        <v>115</v>
      </c>
      <c r="C62" s="70" t="s">
        <v>180</v>
      </c>
    </row>
    <row r="63" spans="2:3" ht="15.75" x14ac:dyDescent="0.25">
      <c r="B63" s="70" t="s">
        <v>85</v>
      </c>
      <c r="C63" s="70" t="s">
        <v>99</v>
      </c>
    </row>
    <row r="64" spans="2:3" ht="15.75" x14ac:dyDescent="0.25">
      <c r="B64" s="70" t="s">
        <v>82</v>
      </c>
      <c r="C64" s="70" t="s">
        <v>99</v>
      </c>
    </row>
    <row r="65" spans="2:3" ht="15.75" x14ac:dyDescent="0.25">
      <c r="B65" s="70" t="s">
        <v>58</v>
      </c>
      <c r="C65" s="70" t="s">
        <v>91</v>
      </c>
    </row>
    <row r="66" spans="2:3" ht="15.75" x14ac:dyDescent="0.25">
      <c r="B66" s="70" t="s">
        <v>60</v>
      </c>
      <c r="C66" s="70" t="s">
        <v>91</v>
      </c>
    </row>
    <row r="67" spans="2:3" ht="15.75" x14ac:dyDescent="0.25">
      <c r="B67" s="70" t="s">
        <v>69</v>
      </c>
      <c r="C67" s="70" t="s">
        <v>95</v>
      </c>
    </row>
    <row r="68" spans="2:3" ht="15.75" x14ac:dyDescent="0.25">
      <c r="B68" s="70" t="s">
        <v>149</v>
      </c>
      <c r="C68" s="70" t="s">
        <v>178</v>
      </c>
    </row>
    <row r="69" spans="2:3" ht="15.75" x14ac:dyDescent="0.25">
      <c r="B69" s="70" t="s">
        <v>59</v>
      </c>
      <c r="C69" s="70" t="s">
        <v>92</v>
      </c>
    </row>
    <row r="70" spans="2:3" ht="15.75" x14ac:dyDescent="0.25">
      <c r="B70" s="70" t="s">
        <v>146</v>
      </c>
      <c r="C70" s="70" t="s">
        <v>179</v>
      </c>
    </row>
    <row r="71" spans="2:3" ht="15.75" x14ac:dyDescent="0.25">
      <c r="B71" s="70" t="s">
        <v>71</v>
      </c>
      <c r="C71" s="70" t="s">
        <v>95</v>
      </c>
    </row>
    <row r="72" spans="2:3" ht="15.75" x14ac:dyDescent="0.25">
      <c r="B72" s="70" t="s">
        <v>145</v>
      </c>
      <c r="C72" s="70" t="s">
        <v>178</v>
      </c>
    </row>
    <row r="73" spans="2:3" ht="15.75" x14ac:dyDescent="0.25">
      <c r="B73" s="70" t="s">
        <v>122</v>
      </c>
      <c r="C73" s="70" t="s">
        <v>168</v>
      </c>
    </row>
    <row r="74" spans="2:3" ht="15.75" x14ac:dyDescent="0.25">
      <c r="B74" s="70" t="s">
        <v>53</v>
      </c>
      <c r="C74" s="70" t="s">
        <v>178</v>
      </c>
    </row>
    <row r="75" spans="2:3" ht="15.75" x14ac:dyDescent="0.25">
      <c r="B75" s="70" t="s">
        <v>110</v>
      </c>
      <c r="C75" s="70" t="s">
        <v>165</v>
      </c>
    </row>
    <row r="76" spans="2:3" ht="15.75" x14ac:dyDescent="0.25">
      <c r="B76" s="70" t="s">
        <v>111</v>
      </c>
      <c r="C76" s="70" t="s">
        <v>165</v>
      </c>
    </row>
    <row r="77" spans="2:3" ht="15.75" x14ac:dyDescent="0.25">
      <c r="B77" s="70" t="s">
        <v>75</v>
      </c>
      <c r="C77" s="70" t="s">
        <v>98</v>
      </c>
    </row>
    <row r="78" spans="2:3" ht="15.75" x14ac:dyDescent="0.25">
      <c r="B78" s="70" t="s">
        <v>75</v>
      </c>
      <c r="C78" s="70" t="s">
        <v>99</v>
      </c>
    </row>
    <row r="79" spans="2:3" ht="15.75" x14ac:dyDescent="0.25">
      <c r="B79" s="70" t="s">
        <v>72</v>
      </c>
      <c r="C79" s="70" t="s">
        <v>95</v>
      </c>
    </row>
    <row r="80" spans="2:3" ht="15.75" x14ac:dyDescent="0.25">
      <c r="B80" s="70" t="s">
        <v>70</v>
      </c>
      <c r="C80" s="70" t="s">
        <v>95</v>
      </c>
    </row>
    <row r="81" spans="2:3" ht="15.75" x14ac:dyDescent="0.25">
      <c r="B81" s="70" t="s">
        <v>125</v>
      </c>
      <c r="C81" s="70" t="s">
        <v>171</v>
      </c>
    </row>
    <row r="82" spans="2:3" ht="15.75" x14ac:dyDescent="0.25">
      <c r="B82" s="70" t="s">
        <v>65</v>
      </c>
      <c r="C82" s="70" t="s">
        <v>94</v>
      </c>
    </row>
    <row r="83" spans="2:3" ht="15.75" x14ac:dyDescent="0.25">
      <c r="B83" s="70" t="s">
        <v>137</v>
      </c>
      <c r="C83" s="70" t="s">
        <v>177</v>
      </c>
    </row>
    <row r="84" spans="2:3" ht="15.75" x14ac:dyDescent="0.25">
      <c r="B84" s="70" t="s">
        <v>131</v>
      </c>
      <c r="C84" s="70" t="s">
        <v>174</v>
      </c>
    </row>
    <row r="85" spans="2:3" ht="15.75" x14ac:dyDescent="0.25">
      <c r="B85" s="70" t="s">
        <v>126</v>
      </c>
      <c r="C85" s="70" t="s">
        <v>170</v>
      </c>
    </row>
    <row r="86" spans="2:3" ht="15.75" x14ac:dyDescent="0.25">
      <c r="B86" s="70" t="s">
        <v>130</v>
      </c>
      <c r="C86" s="70" t="s">
        <v>174</v>
      </c>
    </row>
    <row r="87" spans="2:3" ht="15.75" x14ac:dyDescent="0.25">
      <c r="B87" s="70" t="s">
        <v>144</v>
      </c>
      <c r="C87" s="70" t="s">
        <v>178</v>
      </c>
    </row>
    <row r="88" spans="2:3" ht="15.75" x14ac:dyDescent="0.25">
      <c r="B88" s="70" t="s">
        <v>81</v>
      </c>
      <c r="C88" s="70" t="s">
        <v>99</v>
      </c>
    </row>
    <row r="89" spans="2:3" ht="15.75" x14ac:dyDescent="0.25">
      <c r="B89" s="70" t="s">
        <v>132</v>
      </c>
      <c r="C89" s="70" t="s">
        <v>174</v>
      </c>
    </row>
    <row r="90" spans="2:3" ht="15.75" x14ac:dyDescent="0.25">
      <c r="B90" s="70" t="s">
        <v>116</v>
      </c>
      <c r="C90" s="70" t="s">
        <v>166</v>
      </c>
    </row>
    <row r="91" spans="2:3" ht="15.75" x14ac:dyDescent="0.25">
      <c r="B91" s="70" t="s">
        <v>161</v>
      </c>
      <c r="C91" s="70" t="s">
        <v>186</v>
      </c>
    </row>
    <row r="92" spans="2:3" ht="15.75" x14ac:dyDescent="0.25">
      <c r="B92" s="70" t="s">
        <v>114</v>
      </c>
      <c r="C92" s="70" t="s">
        <v>166</v>
      </c>
    </row>
    <row r="93" spans="2:3" ht="15.75" x14ac:dyDescent="0.25">
      <c r="B93" s="70" t="s">
        <v>138</v>
      </c>
      <c r="C93" s="70" t="s">
        <v>178</v>
      </c>
    </row>
    <row r="94" spans="2:3" ht="15.75" x14ac:dyDescent="0.25">
      <c r="B94" s="70" t="s">
        <v>160</v>
      </c>
      <c r="C94" s="70" t="s">
        <v>186</v>
      </c>
    </row>
    <row r="95" spans="2:3" ht="15.75" x14ac:dyDescent="0.25">
      <c r="B95" s="70" t="s">
        <v>143</v>
      </c>
      <c r="C95" s="70" t="s">
        <v>178</v>
      </c>
    </row>
    <row r="96" spans="2:3" ht="15.75" x14ac:dyDescent="0.25">
      <c r="B96" s="70" t="s">
        <v>119</v>
      </c>
      <c r="C96" s="70" t="s">
        <v>167</v>
      </c>
    </row>
    <row r="97" spans="2:3" ht="15.75" x14ac:dyDescent="0.25">
      <c r="B97" s="70" t="s">
        <v>119</v>
      </c>
      <c r="C97" s="70" t="s">
        <v>184</v>
      </c>
    </row>
    <row r="98" spans="2:3" ht="15.75" x14ac:dyDescent="0.25">
      <c r="B98" s="70" t="s">
        <v>142</v>
      </c>
      <c r="C98" s="70" t="s">
        <v>178</v>
      </c>
    </row>
    <row r="99" spans="2:3" ht="15.75" x14ac:dyDescent="0.25">
      <c r="B99" s="70" t="s">
        <v>147</v>
      </c>
      <c r="C99" s="70" t="s">
        <v>178</v>
      </c>
    </row>
    <row r="100" spans="2:3" ht="15.75" x14ac:dyDescent="0.25">
      <c r="B100" s="70" t="s">
        <v>63</v>
      </c>
      <c r="C100" s="70" t="s">
        <v>93</v>
      </c>
    </row>
    <row r="101" spans="2:3" ht="15.75" x14ac:dyDescent="0.25">
      <c r="B101" s="70" t="s">
        <v>78</v>
      </c>
      <c r="C101" s="70" t="s">
        <v>92</v>
      </c>
    </row>
    <row r="102" spans="2:3" ht="15.75" x14ac:dyDescent="0.25">
      <c r="B102" s="70" t="s">
        <v>88</v>
      </c>
      <c r="C102" s="70" t="s">
        <v>102</v>
      </c>
    </row>
    <row r="103" spans="2:3" ht="15.75" x14ac:dyDescent="0.25">
      <c r="B103" s="70" t="s">
        <v>128</v>
      </c>
      <c r="C103" s="70" t="s">
        <v>173</v>
      </c>
    </row>
  </sheetData>
  <sortState ref="B2:C103">
    <sortCondition ref="B2"/>
  </sortState>
  <pageMargins left="0.7" right="0.7" top="0.75" bottom="0.75" header="0.3" footer="0.3"/>
  <pageSetup paperSize="9"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2EA963DE5AD7B46BAED5449C4F55519" ma:contentTypeVersion="2" ma:contentTypeDescription="Crée un document." ma:contentTypeScope="" ma:versionID="ad210f9ecb858e0984faecdb7f269ba3">
  <xsd:schema xmlns:xsd="http://www.w3.org/2001/XMLSchema" xmlns:xs="http://www.w3.org/2001/XMLSchema" xmlns:p="http://schemas.microsoft.com/office/2006/metadata/properties" xmlns:ns2="770e55e9-492f-4e06-b575-8dc3d91cab65" targetNamespace="http://schemas.microsoft.com/office/2006/metadata/properties" ma:root="true" ma:fieldsID="ebfd44f6137e95a55599145529e87a10" ns2:_="">
    <xsd:import namespace="770e55e9-492f-4e06-b575-8dc3d91cab6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e55e9-492f-4e06-b575-8dc3d91cab6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34AFB2-4072-476E-A959-7D3DFE4F43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56457F-62C1-421A-B217-E17AD4AC448E}">
  <ds:schemaRefs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770e55e9-492f-4e06-b575-8dc3d91cab65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AD4C743-F267-45BB-938D-D0B34D2800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0e55e9-492f-4e06-b575-8dc3d91cab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Nr-BW 01</vt:lpstr>
      <vt:lpstr>Nr-BW 02</vt:lpstr>
      <vt:lpstr>Nr-BW 03</vt:lpstr>
      <vt:lpstr>Nr-BW 04</vt:lpstr>
      <vt:lpstr>Nr-BW 05</vt:lpstr>
      <vt:lpstr>Nr-BW 06</vt:lpstr>
      <vt:lpstr>Nr-BW 09</vt:lpstr>
      <vt:lpstr>Nr-BW 10</vt:lpstr>
      <vt:lpstr>Nr-BW 11</vt:lpstr>
      <vt:lpstr>Nr-BW 12</vt:lpstr>
      <vt:lpstr>TOTAL 2017</vt:lpstr>
      <vt:lpstr>Feuil1</vt:lpstr>
      <vt:lpstr>Ecoles_WAPI</vt:lpstr>
      <vt:lpstr>EcolesWAPI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GILLAIN Anne-francoise</dc:creator>
  <cp:keywords/>
  <dc:description/>
  <cp:lastModifiedBy>Delphine SERVAIS</cp:lastModifiedBy>
  <cp:revision/>
  <dcterms:created xsi:type="dcterms:W3CDTF">2015-12-24T10:16:40Z</dcterms:created>
  <dcterms:modified xsi:type="dcterms:W3CDTF">2016-12-22T08:33:08Z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0x010100F2EA963DE5AD7B46BAED5449C4F55519</vt:lpwstr>
  </property>
</Properties>
</file>