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oumbas\Desktop\"/>
    </mc:Choice>
  </mc:AlternateContent>
  <bookViews>
    <workbookView xWindow="0" yWindow="0" windowWidth="21630" windowHeight="10110" activeTab="1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/>
  <c r="D5" i="2"/>
  <c r="D2" i="2"/>
  <c r="C3" i="2"/>
  <c r="C4" i="2"/>
  <c r="C5" i="2"/>
  <c r="C2" i="2"/>
  <c r="B3" i="2"/>
  <c r="B4" i="2"/>
  <c r="B5" i="2"/>
  <c r="B2" i="2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" i="1"/>
</calcChain>
</file>

<file path=xl/sharedStrings.xml><?xml version="1.0" encoding="utf-8"?>
<sst xmlns="http://schemas.openxmlformats.org/spreadsheetml/2006/main" count="60" uniqueCount="27">
  <si>
    <t>jules</t>
  </si>
  <si>
    <t>charle</t>
  </si>
  <si>
    <t>glawdys</t>
  </si>
  <si>
    <t>maeva</t>
  </si>
  <si>
    <t>luce</t>
  </si>
  <si>
    <t>grace</t>
  </si>
  <si>
    <t>bertrand</t>
  </si>
  <si>
    <t>pierre</t>
  </si>
  <si>
    <t>JEAN-LUC</t>
  </si>
  <si>
    <t>MARIE PIERRE</t>
  </si>
  <si>
    <t>RICHARD</t>
  </si>
  <si>
    <t>AMELIE</t>
  </si>
  <si>
    <t>PHILIPPE</t>
  </si>
  <si>
    <t>VERONIQUE</t>
  </si>
  <si>
    <t>iphone</t>
  </si>
  <si>
    <t>samsung</t>
  </si>
  <si>
    <t>nokia</t>
  </si>
  <si>
    <t>wiko</t>
  </si>
  <si>
    <t>code</t>
  </si>
  <si>
    <t>prenoms</t>
  </si>
  <si>
    <t>produits</t>
  </si>
  <si>
    <t>montant</t>
  </si>
  <si>
    <t>prénoms</t>
  </si>
  <si>
    <t>AVEC CODE VBA</t>
  </si>
  <si>
    <t>AVEC FONCTIONS RECHERCHEV ET SOMME.SI</t>
  </si>
  <si>
    <t>J'essaye d'appliquer ma fonction rechercheV et somme.si</t>
  </si>
  <si>
    <t>avec un code VBA, mais le code que j'ai écris ne fonctionne pas.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</si>
</sst>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0" borderId="0" xfId="0" applyFill="1"/>
    <xf numFmtId="0" fontId="0" fillId="0" borderId="1" xfId="0" applyFill="1" applyBorder="1"/>
    <xf numFmtId="43" fontId="0" fillId="0" borderId="1" xfId="1" applyFont="1" applyFill="1" applyBorder="1"/>
    <xf numFmtId="0" fontId="0" fillId="0" borderId="1" xfId="0" applyFill="1" applyBorder="1" applyAlignment="1">
      <alignment horizontal="left"/>
    </xf>
    <xf numFmtId="0" fontId="0" fillId="2" borderId="1" xfId="0" applyFill="1" applyBorder="1"/>
    <xf numFmtId="0" fontId="0" fillId="3" borderId="1" xfId="0" applyFill="1" applyBorder="1"/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3"/>
  <sheetViews>
    <sheetView workbookViewId="0">
      <selection activeCell="I12" sqref="I12"/>
    </sheetView>
  </sheetViews>
  <sheetFormatPr baseColWidth="10" defaultRowHeight="15" x14ac:dyDescent="0.25"/>
  <cols>
    <col min="2" max="2" width="13.140625" style="3" bestFit="1" customWidth="1"/>
    <col min="3" max="7" width="11.42578125" style="3"/>
  </cols>
  <sheetData>
    <row r="1" spans="1:6" x14ac:dyDescent="0.25">
      <c r="A1" s="1" t="s">
        <v>18</v>
      </c>
      <c r="B1" s="2" t="s">
        <v>19</v>
      </c>
      <c r="C1" s="2" t="s">
        <v>20</v>
      </c>
      <c r="D1" s="2" t="s">
        <v>21</v>
      </c>
    </row>
    <row r="2" spans="1:6" x14ac:dyDescent="0.25">
      <c r="A2" s="4">
        <v>125</v>
      </c>
      <c r="B2" s="4" t="s">
        <v>0</v>
      </c>
      <c r="C2" s="4" t="s">
        <v>14</v>
      </c>
      <c r="D2" s="5">
        <v>748.41</v>
      </c>
      <c r="F2" s="3">
        <f>COUNTIF($A$1:$D$23,A2)</f>
        <v>4</v>
      </c>
    </row>
    <row r="3" spans="1:6" x14ac:dyDescent="0.25">
      <c r="A3" s="4">
        <v>129</v>
      </c>
      <c r="B3" s="4" t="s">
        <v>1</v>
      </c>
      <c r="C3" s="4" t="s">
        <v>15</v>
      </c>
      <c r="D3" s="5">
        <v>237.5</v>
      </c>
      <c r="F3" s="3">
        <f t="shared" ref="F3:F23" si="0">COUNTIF($A$1:$D$23,A3)</f>
        <v>1</v>
      </c>
    </row>
    <row r="4" spans="1:6" x14ac:dyDescent="0.25">
      <c r="A4" s="4">
        <v>13</v>
      </c>
      <c r="B4" s="4" t="s">
        <v>2</v>
      </c>
      <c r="C4" s="4" t="s">
        <v>16</v>
      </c>
      <c r="D4" s="5">
        <v>213.75</v>
      </c>
      <c r="F4" s="3">
        <f t="shared" si="0"/>
        <v>3</v>
      </c>
    </row>
    <row r="5" spans="1:6" x14ac:dyDescent="0.25">
      <c r="A5" s="4">
        <v>906</v>
      </c>
      <c r="B5" s="6" t="s">
        <v>3</v>
      </c>
      <c r="C5" s="6" t="s">
        <v>17</v>
      </c>
      <c r="D5" s="5">
        <v>71.25</v>
      </c>
      <c r="F5" s="3">
        <f t="shared" si="0"/>
        <v>3</v>
      </c>
    </row>
    <row r="6" spans="1:6" x14ac:dyDescent="0.25">
      <c r="A6" s="4">
        <v>54</v>
      </c>
      <c r="B6" s="6" t="s">
        <v>4</v>
      </c>
      <c r="C6" s="6" t="s">
        <v>14</v>
      </c>
      <c r="D6" s="5">
        <v>1900</v>
      </c>
      <c r="F6" s="3">
        <f t="shared" si="0"/>
        <v>1</v>
      </c>
    </row>
    <row r="7" spans="1:6" x14ac:dyDescent="0.25">
      <c r="A7" s="4">
        <v>2588</v>
      </c>
      <c r="B7" s="6" t="s">
        <v>5</v>
      </c>
      <c r="C7" s="6" t="s">
        <v>15</v>
      </c>
      <c r="D7" s="5">
        <v>1155</v>
      </c>
      <c r="F7" s="3">
        <f t="shared" si="0"/>
        <v>2</v>
      </c>
    </row>
    <row r="8" spans="1:6" x14ac:dyDescent="0.25">
      <c r="A8" s="4">
        <v>906</v>
      </c>
      <c r="B8" s="6" t="s">
        <v>3</v>
      </c>
      <c r="C8" s="6" t="s">
        <v>17</v>
      </c>
      <c r="D8" s="5">
        <v>1155</v>
      </c>
      <c r="F8" s="3">
        <f t="shared" si="0"/>
        <v>3</v>
      </c>
    </row>
    <row r="9" spans="1:6" x14ac:dyDescent="0.25">
      <c r="A9" s="4">
        <v>125</v>
      </c>
      <c r="B9" s="6" t="s">
        <v>0</v>
      </c>
      <c r="C9" s="6" t="s">
        <v>14</v>
      </c>
      <c r="D9" s="5">
        <v>1155</v>
      </c>
      <c r="F9" s="3">
        <f t="shared" si="0"/>
        <v>4</v>
      </c>
    </row>
    <row r="10" spans="1:6" x14ac:dyDescent="0.25">
      <c r="A10" s="4">
        <v>906</v>
      </c>
      <c r="B10" s="6" t="s">
        <v>3</v>
      </c>
      <c r="C10" s="6" t="s">
        <v>17</v>
      </c>
      <c r="D10" s="5">
        <v>1900</v>
      </c>
      <c r="F10" s="3">
        <f t="shared" si="0"/>
        <v>3</v>
      </c>
    </row>
    <row r="11" spans="1:6" x14ac:dyDescent="0.25">
      <c r="A11" s="4">
        <v>38</v>
      </c>
      <c r="B11" s="6" t="s">
        <v>6</v>
      </c>
      <c r="C11" s="6" t="s">
        <v>15</v>
      </c>
      <c r="D11" s="5">
        <v>237.5</v>
      </c>
      <c r="F11" s="3">
        <f t="shared" si="0"/>
        <v>1</v>
      </c>
    </row>
    <row r="12" spans="1:6" x14ac:dyDescent="0.25">
      <c r="A12" s="4">
        <v>67</v>
      </c>
      <c r="B12" s="4" t="s">
        <v>7</v>
      </c>
      <c r="C12" s="4" t="s">
        <v>16</v>
      </c>
      <c r="D12" s="5">
        <v>3182.5</v>
      </c>
      <c r="F12" s="3">
        <f t="shared" si="0"/>
        <v>1</v>
      </c>
    </row>
    <row r="13" spans="1:6" x14ac:dyDescent="0.25">
      <c r="A13" s="4">
        <v>125</v>
      </c>
      <c r="B13" s="4" t="s">
        <v>0</v>
      </c>
      <c r="C13" s="4" t="s">
        <v>14</v>
      </c>
      <c r="D13" s="5">
        <v>135</v>
      </c>
      <c r="F13" s="3">
        <f t="shared" si="0"/>
        <v>4</v>
      </c>
    </row>
    <row r="14" spans="1:6" x14ac:dyDescent="0.25">
      <c r="A14" s="4">
        <v>3841</v>
      </c>
      <c r="B14" s="4" t="s">
        <v>8</v>
      </c>
      <c r="C14" s="4" t="s">
        <v>14</v>
      </c>
      <c r="D14" s="5">
        <v>270</v>
      </c>
      <c r="F14" s="3">
        <f t="shared" si="0"/>
        <v>1</v>
      </c>
    </row>
    <row r="15" spans="1:6" x14ac:dyDescent="0.25">
      <c r="A15" s="4">
        <v>321</v>
      </c>
      <c r="B15" s="4" t="s">
        <v>9</v>
      </c>
      <c r="C15" s="4" t="s">
        <v>15</v>
      </c>
      <c r="D15" s="5">
        <v>746.34375</v>
      </c>
      <c r="F15" s="3">
        <f t="shared" si="0"/>
        <v>1</v>
      </c>
    </row>
    <row r="16" spans="1:6" x14ac:dyDescent="0.25">
      <c r="A16" s="4">
        <v>13</v>
      </c>
      <c r="B16" s="4" t="s">
        <v>2</v>
      </c>
      <c r="C16" s="4" t="s">
        <v>16</v>
      </c>
      <c r="D16" s="5">
        <v>237.5</v>
      </c>
      <c r="F16" s="3">
        <f t="shared" si="0"/>
        <v>3</v>
      </c>
    </row>
    <row r="17" spans="1:6" x14ac:dyDescent="0.25">
      <c r="A17" s="4">
        <v>13</v>
      </c>
      <c r="B17" s="4" t="s">
        <v>2</v>
      </c>
      <c r="C17" s="4" t="s">
        <v>16</v>
      </c>
      <c r="D17" s="5">
        <v>275.5</v>
      </c>
      <c r="F17" s="3">
        <f t="shared" si="0"/>
        <v>3</v>
      </c>
    </row>
    <row r="18" spans="1:6" x14ac:dyDescent="0.25">
      <c r="A18" s="4">
        <v>125</v>
      </c>
      <c r="B18" s="4" t="s">
        <v>0</v>
      </c>
      <c r="C18" s="4" t="s">
        <v>14</v>
      </c>
      <c r="D18" s="5">
        <v>71.25</v>
      </c>
      <c r="F18" s="3">
        <f t="shared" si="0"/>
        <v>4</v>
      </c>
    </row>
    <row r="19" spans="1:6" x14ac:dyDescent="0.25">
      <c r="A19" s="4">
        <v>369</v>
      </c>
      <c r="B19" s="4" t="s">
        <v>10</v>
      </c>
      <c r="C19" s="4" t="s">
        <v>15</v>
      </c>
      <c r="D19" s="5">
        <v>71.25</v>
      </c>
      <c r="F19" s="3">
        <f t="shared" si="0"/>
        <v>1</v>
      </c>
    </row>
    <row r="20" spans="1:6" x14ac:dyDescent="0.25">
      <c r="A20" s="4">
        <v>2588</v>
      </c>
      <c r="B20" s="4" t="s">
        <v>5</v>
      </c>
      <c r="C20" s="4" t="s">
        <v>15</v>
      </c>
      <c r="D20" s="5">
        <v>1900</v>
      </c>
      <c r="F20" s="3">
        <f t="shared" si="0"/>
        <v>2</v>
      </c>
    </row>
    <row r="21" spans="1:6" x14ac:dyDescent="0.25">
      <c r="A21" s="4">
        <v>159</v>
      </c>
      <c r="B21" s="4" t="s">
        <v>11</v>
      </c>
      <c r="C21" s="4" t="s">
        <v>17</v>
      </c>
      <c r="D21" s="5">
        <v>1155</v>
      </c>
      <c r="F21" s="3">
        <f t="shared" si="0"/>
        <v>1</v>
      </c>
    </row>
    <row r="22" spans="1:6" x14ac:dyDescent="0.25">
      <c r="A22" s="4">
        <v>357</v>
      </c>
      <c r="B22" s="4" t="s">
        <v>12</v>
      </c>
      <c r="C22" s="4" t="s">
        <v>14</v>
      </c>
      <c r="D22" s="5">
        <v>1200</v>
      </c>
      <c r="F22" s="3">
        <f t="shared" si="0"/>
        <v>1</v>
      </c>
    </row>
    <row r="23" spans="1:6" x14ac:dyDescent="0.25">
      <c r="A23" s="4">
        <v>354</v>
      </c>
      <c r="B23" s="4" t="s">
        <v>13</v>
      </c>
      <c r="C23" s="4" t="s">
        <v>15</v>
      </c>
      <c r="D23" s="5">
        <v>71.25</v>
      </c>
      <c r="F23" s="3">
        <f t="shared" si="0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4"/>
  <sheetViews>
    <sheetView tabSelected="1" workbookViewId="0">
      <selection activeCell="J3" sqref="J3"/>
    </sheetView>
  </sheetViews>
  <sheetFormatPr baseColWidth="10" defaultRowHeight="15" x14ac:dyDescent="0.25"/>
  <sheetData>
    <row r="1" spans="1:10" x14ac:dyDescent="0.25">
      <c r="A1" s="7" t="s">
        <v>18</v>
      </c>
      <c r="B1" s="7" t="s">
        <v>22</v>
      </c>
      <c r="C1" s="7" t="s">
        <v>20</v>
      </c>
      <c r="D1" s="7" t="s">
        <v>21</v>
      </c>
      <c r="G1" s="8" t="s">
        <v>18</v>
      </c>
      <c r="H1" s="8" t="s">
        <v>22</v>
      </c>
      <c r="I1" s="8" t="s">
        <v>20</v>
      </c>
      <c r="J1" s="8" t="s">
        <v>21</v>
      </c>
    </row>
    <row r="2" spans="1:10" x14ac:dyDescent="0.25">
      <c r="A2" s="7">
        <v>125</v>
      </c>
      <c r="B2" s="7" t="str">
        <f>VLOOKUP(A2,Feuil1!A:D,2,FALSE)</f>
        <v>jules</v>
      </c>
      <c r="C2" s="7" t="str">
        <f>VLOOKUP(A2,Feuil1!A:D,3,FALSE)</f>
        <v>iphone</v>
      </c>
      <c r="D2" s="7">
        <f ca="1">SUMIF(Feuil1!A:D,Feuil2!A2,Feuil1!D:D)</f>
        <v>2109.66</v>
      </c>
      <c r="G2" s="8">
        <v>125</v>
      </c>
      <c r="H2" s="8"/>
      <c r="I2" s="8"/>
      <c r="J2" s="8"/>
    </row>
    <row r="3" spans="1:10" x14ac:dyDescent="0.25">
      <c r="A3" s="7">
        <v>13</v>
      </c>
      <c r="B3" s="7" t="str">
        <f>VLOOKUP(A3,Feuil1!A:D,2,FALSE)</f>
        <v>glawdys</v>
      </c>
      <c r="C3" s="7" t="str">
        <f>VLOOKUP(A3,Feuil1!A:D,3,FALSE)</f>
        <v>nokia</v>
      </c>
      <c r="D3" s="7">
        <f ca="1">SUMIF(Feuil1!A:D,Feuil2!A3,Feuil1!D:D)</f>
        <v>726.75</v>
      </c>
      <c r="G3" s="8">
        <v>13</v>
      </c>
      <c r="H3" s="8"/>
      <c r="I3" s="8"/>
      <c r="J3" s="8"/>
    </row>
    <row r="4" spans="1:10" x14ac:dyDescent="0.25">
      <c r="A4" s="7">
        <v>906</v>
      </c>
      <c r="B4" s="7" t="str">
        <f>VLOOKUP(A4,Feuil1!A:D,2,FALSE)</f>
        <v>maeva</v>
      </c>
      <c r="C4" s="7" t="str">
        <f>VLOOKUP(A4,Feuil1!A:D,3,FALSE)</f>
        <v>wiko</v>
      </c>
      <c r="D4" s="7">
        <f ca="1">SUMIF(Feuil1!A:D,Feuil2!A4,Feuil1!D:D)</f>
        <v>3126.25</v>
      </c>
      <c r="G4" s="8">
        <v>906</v>
      </c>
      <c r="H4" s="8"/>
      <c r="I4" s="8"/>
      <c r="J4" s="8"/>
    </row>
    <row r="5" spans="1:10" x14ac:dyDescent="0.25">
      <c r="A5" s="7">
        <v>2588</v>
      </c>
      <c r="B5" s="7" t="str">
        <f>VLOOKUP(A5,Feuil1!A:D,2,FALSE)</f>
        <v>grace</v>
      </c>
      <c r="C5" s="7" t="str">
        <f>VLOOKUP(A5,Feuil1!A:D,3,FALSE)</f>
        <v>samsung</v>
      </c>
      <c r="D5" s="7">
        <f ca="1">SUMIF(Feuil1!A:D,Feuil2!A5,Feuil1!D:D)</f>
        <v>3055</v>
      </c>
      <c r="G5" s="8">
        <v>2588</v>
      </c>
      <c r="H5" s="8"/>
      <c r="I5" s="8"/>
      <c r="J5" s="8"/>
    </row>
    <row r="9" spans="1:10" x14ac:dyDescent="0.25">
      <c r="A9" s="9" t="s">
        <v>24</v>
      </c>
      <c r="B9" s="9"/>
      <c r="C9" s="9"/>
      <c r="D9" s="9"/>
      <c r="G9" s="10" t="s">
        <v>23</v>
      </c>
      <c r="H9" s="10"/>
      <c r="I9" s="10"/>
      <c r="J9" s="10"/>
    </row>
    <row r="10" spans="1:10" x14ac:dyDescent="0.25">
      <c r="A10" s="9"/>
      <c r="B10" s="9"/>
      <c r="C10" s="9"/>
      <c r="D10" s="9"/>
      <c r="G10" s="10"/>
      <c r="H10" s="10"/>
      <c r="I10" s="10"/>
      <c r="J10" s="10"/>
    </row>
    <row r="11" spans="1:10" x14ac:dyDescent="0.25">
      <c r="A11" s="9"/>
      <c r="B11" s="9"/>
      <c r="C11" s="9"/>
      <c r="D11" s="9"/>
      <c r="G11" s="10"/>
      <c r="H11" s="10"/>
      <c r="I11" s="10"/>
      <c r="J11" s="10"/>
    </row>
    <row r="13" spans="1:10" x14ac:dyDescent="0.25">
      <c r="G13" t="s">
        <v>25</v>
      </c>
    </row>
    <row r="14" spans="1:10" x14ac:dyDescent="0.25">
      <c r="G14" t="s">
        <v>26</v>
      </c>
    </row>
  </sheetData>
  <mergeCells count="2">
    <mergeCell ref="A9:D11"/>
    <mergeCell ref="G9:J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KOUMBA Sandy</dc:creator>
  <cp:lastModifiedBy>KOUMBA Sandy</cp:lastModifiedBy>
  <dcterms:created xsi:type="dcterms:W3CDTF">2018-05-17T08:22:27Z</dcterms:created>
  <dcterms:modified xsi:type="dcterms:W3CDTF">2018-05-17T09:06:39Z</dcterms:modified>
</cp:coreProperties>
</file>