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19200" windowHeight="11595"/>
  </bookViews>
  <sheets>
    <sheet name="Pointage" sheetId="7" r:id="rId1"/>
    <sheet name="Feuil2" sheetId="9" r:id="rId2"/>
    <sheet name="Feuil1" sheetId="10" r:id="rId3"/>
  </sheets>
  <definedNames>
    <definedName name="calendrier">daysAndWks + dateOfFirst - WEEKDAY(dateOfFirst,2)</definedName>
    <definedName name="dateOfFirst">DATE(#REF!,MONTH(#REF!),1)</definedName>
    <definedName name="daysAndWks">COLUMN(OFFSET(INDIRECT("$A$1"),0,0,1,42))-1</definedName>
    <definedName name="ListeCongés">#REF!</definedName>
    <definedName name="ListeDateDébut">#REF!</definedName>
    <definedName name="ListeDateFin">#REF!</definedName>
    <definedName name="ListeNoms">#REF!</definedName>
    <definedName name="ListeSalariés">#REF!</definedName>
    <definedName name="NbCongés">#REF!</definedName>
    <definedName name="TypeCongés">#REF!</definedName>
    <definedName name="TypeSalariés">#REF!</definedName>
  </definedNames>
  <calcPr calcId="125725"/>
</workbook>
</file>

<file path=xl/calcChain.xml><?xml version="1.0" encoding="utf-8"?>
<calcChain xmlns="http://schemas.openxmlformats.org/spreadsheetml/2006/main">
  <c r="D31" i="7"/>
  <c r="B8" i="9" l="1"/>
  <c r="C8" s="1"/>
  <c r="D8" s="1"/>
  <c r="E8" s="1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B7"/>
  <c r="C7" s="1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AG7" s="1"/>
  <c r="AE3"/>
  <c r="C7" i="7"/>
  <c r="AF3"/>
  <c r="D7" l="1"/>
  <c r="C8"/>
  <c r="D8" s="1"/>
  <c r="E8" s="1"/>
  <c r="F8" s="1"/>
  <c r="G8" l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AH8" s="1"/>
  <c r="E7"/>
  <c r="F7" s="1"/>
  <c r="G7" l="1"/>
  <c r="H7" l="1"/>
  <c r="I7" l="1"/>
  <c r="J7" l="1"/>
  <c r="K7" l="1"/>
  <c r="L7" l="1"/>
  <c r="M7" l="1"/>
  <c r="N7" l="1"/>
  <c r="O7" l="1"/>
  <c r="P7" l="1"/>
  <c r="Q7" l="1"/>
  <c r="R7" l="1"/>
  <c r="S7" l="1"/>
  <c r="T7" l="1"/>
  <c r="U7" l="1"/>
  <c r="V7" l="1"/>
  <c r="W7" l="1"/>
  <c r="X7" l="1"/>
  <c r="Y7" l="1"/>
  <c r="Z7" l="1"/>
  <c r="AA7" l="1"/>
  <c r="AB7" l="1"/>
  <c r="AC7" l="1"/>
  <c r="AD7" l="1"/>
  <c r="AE7" l="1"/>
  <c r="AF7" l="1"/>
  <c r="AG7" s="1"/>
  <c r="AH7" s="1"/>
</calcChain>
</file>

<file path=xl/sharedStrings.xml><?xml version="1.0" encoding="utf-8"?>
<sst xmlns="http://schemas.openxmlformats.org/spreadsheetml/2006/main" count="41" uniqueCount="20">
  <si>
    <t>M</t>
  </si>
  <si>
    <t>S</t>
  </si>
  <si>
    <t>Sélection une année</t>
  </si>
  <si>
    <t>Sélectionner un mois</t>
  </si>
  <si>
    <t>C</t>
  </si>
  <si>
    <t>A</t>
  </si>
  <si>
    <t>CL</t>
  </si>
  <si>
    <t>Heurre 50%</t>
  </si>
  <si>
    <t>Heurre 25%</t>
  </si>
  <si>
    <t>Heurre Nuits</t>
  </si>
  <si>
    <t>Janvier</t>
  </si>
  <si>
    <t>formule total jornée</t>
  </si>
  <si>
    <t>=SI(E9="";"";(MOD(E10-E9;1)))</t>
  </si>
  <si>
    <t>formule sup journée</t>
  </si>
  <si>
    <t>formule sup 50%</t>
  </si>
  <si>
    <t>formule Nuit</t>
  </si>
  <si>
    <t>=SI(F3="";"";F3-$I$1)    $=celule I1 7h</t>
  </si>
  <si>
    <t>=MOD(E3-D3;1)-SI(E3&gt;D3;MAX(0;MIN(E3;22/24)-MAX(D3;6/24));MAX(0;22/24-MAX(D3;6/24))+MAX(0;MIN(E3;22/24)-6/24))</t>
  </si>
  <si>
    <t>=MIN(7/24;SOMME(G30:G34)) pas dépasée (7h/sup 25% )  pour le total</t>
  </si>
  <si>
    <t xml:space="preserve"> =SOMME(H3:H9)-I9 (=total H/sup 50%)</t>
  </si>
</sst>
</file>

<file path=xl/styles.xml><?xml version="1.0" encoding="utf-8"?>
<styleSheet xmlns="http://schemas.openxmlformats.org/spreadsheetml/2006/main">
  <numFmts count="5">
    <numFmt numFmtId="164" formatCode="d"/>
    <numFmt numFmtId="165" formatCode="ddd"/>
    <numFmt numFmtId="166" formatCode="[hh]:mm"/>
    <numFmt numFmtId="167" formatCode="[h]&quot;h&quot;:mm"/>
    <numFmt numFmtId="168" formatCode="[h]&quot;h&quot;mm"/>
  </numFmts>
  <fonts count="11">
    <font>
      <sz val="10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26"/>
      <color theme="3"/>
      <name val="Bookman Old Style"/>
      <family val="2"/>
      <scheme val="major"/>
    </font>
    <font>
      <sz val="9"/>
      <color theme="3" tint="-0.499984740745262"/>
      <name val="Trebuchet MS"/>
      <family val="2"/>
      <scheme val="minor"/>
    </font>
    <font>
      <sz val="9"/>
      <color theme="1"/>
      <name val="Trebuchet MS"/>
      <family val="2"/>
      <scheme val="minor"/>
    </font>
    <font>
      <sz val="10"/>
      <color theme="0"/>
      <name val="Trebuchet MS"/>
      <family val="2"/>
      <scheme val="minor"/>
    </font>
    <font>
      <sz val="9"/>
      <color theme="8" tint="-0.249977111117893"/>
      <name val="Trebuchet MS"/>
      <family val="2"/>
      <scheme val="minor"/>
    </font>
    <font>
      <b/>
      <sz val="10"/>
      <color rgb="FF36384E"/>
      <name val="Trebuchet MS"/>
      <family val="2"/>
      <scheme val="minor"/>
    </font>
    <font>
      <sz val="10"/>
      <color rgb="FFFF0000"/>
      <name val="Trebuchet MS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36384E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medium">
        <color indexed="64"/>
      </right>
      <top style="hair">
        <color auto="1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double">
        <color auto="1"/>
      </top>
      <bottom style="thin">
        <color indexed="64"/>
      </bottom>
      <diagonal/>
    </border>
    <border>
      <left/>
      <right style="medium">
        <color indexed="64"/>
      </right>
      <top style="double">
        <color auto="1"/>
      </top>
      <bottom style="thin">
        <color indexed="64"/>
      </bottom>
      <diagonal/>
    </border>
  </borders>
  <cellStyleXfs count="5">
    <xf numFmtId="0" fontId="0" fillId="0" borderId="0">
      <alignment vertical="center"/>
    </xf>
    <xf numFmtId="0" fontId="4" fillId="0" borderId="0" applyNumberFormat="0" applyFill="0" applyBorder="0" applyAlignment="0" applyProtection="0"/>
    <xf numFmtId="0" fontId="3" fillId="0" borderId="0"/>
    <xf numFmtId="166" fontId="2" fillId="0" borderId="4">
      <alignment horizontal="right"/>
    </xf>
    <xf numFmtId="0" fontId="1" fillId="0" borderId="0"/>
  </cellStyleXfs>
  <cellXfs count="58">
    <xf numFmtId="0" fontId="0" fillId="0" borderId="0" xfId="0">
      <alignment vertical="center"/>
    </xf>
    <xf numFmtId="0" fontId="8" fillId="0" borderId="0" xfId="0" applyFont="1">
      <alignment vertical="center"/>
    </xf>
    <xf numFmtId="0" fontId="0" fillId="0" borderId="0" xfId="0">
      <alignment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165" fontId="5" fillId="4" borderId="6" xfId="0" applyNumberFormat="1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0" fillId="0" borderId="0" xfId="0">
      <alignment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>
      <alignment vertical="center"/>
    </xf>
    <xf numFmtId="0" fontId="0" fillId="0" borderId="10" xfId="0" applyBorder="1">
      <alignment vertical="center"/>
    </xf>
    <xf numFmtId="167" fontId="0" fillId="0" borderId="14" xfId="0" applyNumberFormat="1" applyBorder="1">
      <alignment vertical="center"/>
    </xf>
    <xf numFmtId="167" fontId="0" fillId="0" borderId="0" xfId="0" applyNumberFormat="1" applyBorder="1">
      <alignment vertical="center"/>
    </xf>
    <xf numFmtId="167" fontId="0" fillId="0" borderId="15" xfId="0" applyNumberFormat="1" applyBorder="1">
      <alignment vertical="center"/>
    </xf>
    <xf numFmtId="167" fontId="6" fillId="0" borderId="9" xfId="0" applyNumberFormat="1" applyFont="1" applyBorder="1" applyAlignment="1">
      <alignment horizontal="center" vertical="center"/>
    </xf>
    <xf numFmtId="167" fontId="6" fillId="0" borderId="10" xfId="0" applyNumberFormat="1" applyFont="1" applyBorder="1" applyAlignment="1">
      <alignment horizontal="center" vertical="center"/>
    </xf>
    <xf numFmtId="167" fontId="0" fillId="0" borderId="16" xfId="0" applyNumberFormat="1" applyBorder="1">
      <alignment vertical="center"/>
    </xf>
    <xf numFmtId="167" fontId="0" fillId="0" borderId="17" xfId="0" applyNumberFormat="1" applyBorder="1">
      <alignment vertical="center"/>
    </xf>
    <xf numFmtId="167" fontId="0" fillId="0" borderId="18" xfId="0" applyNumberFormat="1" applyBorder="1">
      <alignment vertical="center"/>
    </xf>
    <xf numFmtId="168" fontId="6" fillId="0" borderId="9" xfId="0" applyNumberFormat="1" applyFont="1" applyBorder="1" applyAlignment="1">
      <alignment horizontal="center"/>
    </xf>
    <xf numFmtId="168" fontId="6" fillId="0" borderId="9" xfId="0" applyNumberFormat="1" applyFont="1" applyFill="1" applyBorder="1" applyAlignment="1">
      <alignment horizontal="center"/>
    </xf>
    <xf numFmtId="168" fontId="6" fillId="0" borderId="19" xfId="0" applyNumberFormat="1" applyFont="1" applyBorder="1" applyAlignment="1">
      <alignment horizontal="center"/>
    </xf>
    <xf numFmtId="0" fontId="0" fillId="0" borderId="6" xfId="0" applyBorder="1">
      <alignment vertical="center"/>
    </xf>
    <xf numFmtId="167" fontId="6" fillId="0" borderId="20" xfId="0" applyNumberFormat="1" applyFont="1" applyBorder="1" applyAlignment="1">
      <alignment horizontal="center" vertical="center"/>
    </xf>
    <xf numFmtId="168" fontId="0" fillId="0" borderId="0" xfId="0" applyNumberFormat="1">
      <alignment vertical="center"/>
    </xf>
    <xf numFmtId="167" fontId="6" fillId="7" borderId="9" xfId="0" applyNumberFormat="1" applyFont="1" applyFill="1" applyBorder="1" applyAlignment="1" applyProtection="1">
      <alignment horizontal="center" vertical="center"/>
      <protection locked="0"/>
    </xf>
    <xf numFmtId="167" fontId="6" fillId="7" borderId="9" xfId="0" applyNumberFormat="1" applyFont="1" applyFill="1" applyBorder="1" applyAlignment="1">
      <alignment horizontal="center" vertical="center"/>
    </xf>
    <xf numFmtId="167" fontId="6" fillId="7" borderId="10" xfId="0" applyNumberFormat="1" applyFont="1" applyFill="1" applyBorder="1" applyAlignment="1" applyProtection="1">
      <alignment horizontal="center" vertical="center"/>
      <protection locked="0"/>
    </xf>
    <xf numFmtId="164" fontId="7" fillId="6" borderId="5" xfId="0" applyNumberFormat="1" applyFont="1" applyFill="1" applyBorder="1" applyAlignment="1">
      <alignment horizontal="center" vertical="center"/>
    </xf>
    <xf numFmtId="164" fontId="10" fillId="6" borderId="22" xfId="0" applyNumberFormat="1" applyFont="1" applyFill="1" applyBorder="1" applyAlignment="1">
      <alignment horizontal="center" vertical="center"/>
    </xf>
    <xf numFmtId="164" fontId="10" fillId="6" borderId="23" xfId="0" applyNumberFormat="1" applyFont="1" applyFill="1" applyBorder="1" applyAlignment="1">
      <alignment horizontal="center" vertical="center"/>
    </xf>
    <xf numFmtId="167" fontId="6" fillId="5" borderId="9" xfId="0" applyNumberFormat="1" applyFont="1" applyFill="1" applyBorder="1" applyAlignment="1">
      <alignment horizontal="center" vertical="center"/>
    </xf>
    <xf numFmtId="168" fontId="6" fillId="8" borderId="9" xfId="0" applyNumberFormat="1" applyFont="1" applyFill="1" applyBorder="1" applyAlignment="1">
      <alignment horizontal="center"/>
    </xf>
    <xf numFmtId="168" fontId="6" fillId="8" borderId="19" xfId="0" applyNumberFormat="1" applyFont="1" applyFill="1" applyBorder="1" applyAlignment="1">
      <alignment horizontal="center"/>
    </xf>
    <xf numFmtId="168" fontId="6" fillId="8" borderId="21" xfId="0" applyNumberFormat="1" applyFont="1" applyFill="1" applyBorder="1" applyAlignment="1">
      <alignment horizontal="center"/>
    </xf>
    <xf numFmtId="168" fontId="6" fillId="9" borderId="19" xfId="0" applyNumberFormat="1" applyFont="1" applyFill="1" applyBorder="1" applyAlignment="1">
      <alignment horizontal="center"/>
    </xf>
    <xf numFmtId="168" fontId="6" fillId="9" borderId="21" xfId="0" applyNumberFormat="1" applyFont="1" applyFill="1" applyBorder="1" applyAlignment="1">
      <alignment horizontal="center"/>
    </xf>
    <xf numFmtId="0" fontId="0" fillId="0" borderId="0" xfId="0" applyBorder="1">
      <alignment vertical="center"/>
    </xf>
    <xf numFmtId="164" fontId="7" fillId="6" borderId="1" xfId="0" applyNumberFormat="1" applyFont="1" applyFill="1" applyBorder="1" applyAlignment="1">
      <alignment horizontal="center" vertical="center"/>
    </xf>
    <xf numFmtId="164" fontId="7" fillId="6" borderId="3" xfId="0" applyNumberFormat="1" applyFont="1" applyFill="1" applyBorder="1" applyAlignment="1">
      <alignment horizontal="center" vertical="center"/>
    </xf>
    <xf numFmtId="164" fontId="7" fillId="6" borderId="2" xfId="0" applyNumberFormat="1" applyFont="1" applyFill="1" applyBorder="1" applyAlignment="1">
      <alignment horizontal="center" vertical="center"/>
    </xf>
    <xf numFmtId="49" fontId="0" fillId="0" borderId="0" xfId="0" applyNumberFormat="1">
      <alignment vertical="center"/>
    </xf>
    <xf numFmtId="168" fontId="8" fillId="0" borderId="0" xfId="0" applyNumberFormat="1" applyFont="1">
      <alignment vertical="center"/>
    </xf>
    <xf numFmtId="167" fontId="0" fillId="0" borderId="14" xfId="0" applyNumberFormat="1" applyBorder="1" applyAlignment="1">
      <alignment vertical="center"/>
    </xf>
    <xf numFmtId="0" fontId="0" fillId="0" borderId="0" xfId="0" applyAlignment="1">
      <alignment vertical="center"/>
    </xf>
    <xf numFmtId="0" fontId="0" fillId="0" borderId="15" xfId="0" applyBorder="1" applyAlignment="1">
      <alignment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 applyBorder="1" applyAlignment="1">
      <alignment vertical="center"/>
    </xf>
  </cellXfs>
  <cellStyles count="5">
    <cellStyle name="Normal" xfId="0" builtinId="0" customBuiltin="1"/>
    <cellStyle name="Normal 2" xfId="2"/>
    <cellStyle name="Normal 3" xfId="4"/>
    <cellStyle name="Style 1" xfId="3"/>
    <cellStyle name="Titre" xfId="1" builtinId="15" customBuiltin="1"/>
  </cellStyles>
  <dxfs count="214"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C9900"/>
        </patternFill>
      </fill>
    </dxf>
    <dxf>
      <fill>
        <patternFill>
          <bgColor theme="0" tint="-0.14996795556505021"/>
        </patternFill>
      </fill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</dxfs>
  <tableStyles count="2" defaultTableStyle="Table Style 1" defaultPivotStyle="Leave Report">
    <tableStyle name="Leave Report" table="0" count="13">
      <tableStyleElement type="wholeTable" dxfId="213"/>
      <tableStyleElement type="headerRow" dxfId="212"/>
      <tableStyleElement type="totalRow" dxfId="211"/>
      <tableStyleElement type="firstRowStripe" dxfId="210"/>
      <tableStyleElement type="firstColumnStripe" dxfId="209"/>
      <tableStyleElement type="firstSubtotalColumn" dxfId="208"/>
      <tableStyleElement type="firstSubtotalRow" dxfId="207"/>
      <tableStyleElement type="secondSubtotalRow" dxfId="206"/>
      <tableStyleElement type="firstRowSubheading" dxfId="205"/>
      <tableStyleElement type="secondRowSubheading" dxfId="204"/>
      <tableStyleElement type="thirdRowSubheading" dxfId="203"/>
      <tableStyleElement type="pageFieldLabels" dxfId="202"/>
      <tableStyleElement type="pageFieldValues" dxfId="201"/>
    </tableStyle>
    <tableStyle name="Table Style 1" pivot="0" count="5">
      <tableStyleElement type="wholeTable" dxfId="200"/>
      <tableStyleElement type="headerRow" dxfId="199"/>
      <tableStyleElement type="firstColumn" dxfId="198"/>
      <tableStyleElement type="firstRowStripe" dxfId="197"/>
      <tableStyleElement type="firstHeaderCell" dxfId="196"/>
    </tableStyle>
  </tableStyles>
  <colors>
    <mruColors>
      <color rgb="FFF8F8F8"/>
      <color rgb="FFCC9900"/>
      <color rgb="FF36384E"/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7030A0"/>
  </sheetPr>
  <dimension ref="A1:BA33"/>
  <sheetViews>
    <sheetView tabSelected="1" zoomScale="90" zoomScaleNormal="90" workbookViewId="0">
      <selection activeCell="R46" sqref="R46"/>
    </sheetView>
  </sheetViews>
  <sheetFormatPr baseColWidth="10" defaultRowHeight="15"/>
  <cols>
    <col min="1" max="1" width="9.42578125" customWidth="1"/>
    <col min="2" max="2" width="5.7109375" style="2" hidden="1" customWidth="1"/>
    <col min="3" max="3" width="5" customWidth="1"/>
    <col min="4" max="4" width="4.28515625" customWidth="1"/>
    <col min="5" max="5" width="6.140625" customWidth="1"/>
    <col min="6" max="6" width="6.28515625" customWidth="1"/>
    <col min="7" max="7" width="6.140625" customWidth="1"/>
    <col min="8" max="8" width="6.28515625" customWidth="1"/>
    <col min="9" max="9" width="5.7109375" customWidth="1"/>
    <col min="10" max="10" width="5.5703125" customWidth="1"/>
    <col min="11" max="15" width="6.140625" customWidth="1"/>
    <col min="16" max="17" width="5" customWidth="1"/>
    <col min="18" max="19" width="6.140625" customWidth="1"/>
    <col min="20" max="20" width="6.28515625" customWidth="1"/>
    <col min="21" max="22" width="6.140625" customWidth="1"/>
    <col min="23" max="23" width="5.7109375" customWidth="1"/>
    <col min="24" max="24" width="6.140625" customWidth="1"/>
    <col min="25" max="25" width="6.28515625" customWidth="1"/>
    <col min="26" max="27" width="6.140625" customWidth="1"/>
    <col min="28" max="28" width="6.28515625" customWidth="1"/>
    <col min="29" max="29" width="6.140625" customWidth="1"/>
    <col min="30" max="31" width="4.42578125" customWidth="1"/>
    <col min="32" max="33" width="4.7109375" customWidth="1"/>
    <col min="34" max="34" width="5" style="7" customWidth="1"/>
    <col min="35" max="43" width="2.7109375" customWidth="1"/>
    <col min="44" max="44" width="7.140625" customWidth="1"/>
    <col min="45" max="52" width="2.7109375" customWidth="1"/>
  </cols>
  <sheetData>
    <row r="1" spans="1:53">
      <c r="I1" s="25"/>
    </row>
    <row r="2" spans="1:53" ht="15.75" thickBot="1"/>
    <row r="3" spans="1:53" ht="15.75" thickBot="1">
      <c r="F3" s="7"/>
      <c r="G3" s="7"/>
      <c r="H3" s="7"/>
      <c r="I3" s="7"/>
      <c r="U3" t="s">
        <v>3</v>
      </c>
      <c r="Z3" s="53" t="s">
        <v>10</v>
      </c>
      <c r="AA3" s="54"/>
      <c r="AB3" s="54"/>
      <c r="AC3" s="54"/>
      <c r="AD3" s="54"/>
      <c r="AE3" s="55"/>
      <c r="AF3" s="6">
        <f>MONTH(Z3&amp;1)</f>
        <v>1</v>
      </c>
    </row>
    <row r="4" spans="1:53">
      <c r="A4" s="7"/>
      <c r="F4" s="7"/>
      <c r="G4" s="7"/>
      <c r="H4" s="7"/>
      <c r="I4" s="7"/>
    </row>
    <row r="5" spans="1:53">
      <c r="A5" s="7"/>
      <c r="F5" s="7"/>
      <c r="G5" s="7"/>
      <c r="H5" s="7"/>
      <c r="I5" s="7"/>
      <c r="U5" t="s">
        <v>2</v>
      </c>
      <c r="W5" s="7"/>
      <c r="X5" s="7"/>
      <c r="Y5" s="7"/>
      <c r="Z5" s="56">
        <v>2017</v>
      </c>
      <c r="AA5" s="56"/>
      <c r="AB5" s="56"/>
      <c r="AC5" s="56"/>
      <c r="AD5" s="56"/>
      <c r="AE5" s="56"/>
    </row>
    <row r="6" spans="1:53" ht="15.75" thickBot="1">
      <c r="AH6" s="38"/>
    </row>
    <row r="7" spans="1:53" ht="20.100000000000001" customHeight="1" thickTop="1" thickBot="1">
      <c r="B7" s="3"/>
      <c r="C7" s="39">
        <f>DATE($Z$5,MONTH($Z$3&amp;1),1)</f>
        <v>42736</v>
      </c>
      <c r="D7" s="40">
        <f>+C7+1</f>
        <v>42737</v>
      </c>
      <c r="E7" s="40">
        <f t="shared" ref="E7:AH8" si="0">+D7+1</f>
        <v>42738</v>
      </c>
      <c r="F7" s="40">
        <f t="shared" si="0"/>
        <v>42739</v>
      </c>
      <c r="G7" s="40">
        <f t="shared" si="0"/>
        <v>42740</v>
      </c>
      <c r="H7" s="40">
        <f t="shared" si="0"/>
        <v>42741</v>
      </c>
      <c r="I7" s="40">
        <f t="shared" si="0"/>
        <v>42742</v>
      </c>
      <c r="J7" s="40">
        <f t="shared" si="0"/>
        <v>42743</v>
      </c>
      <c r="K7" s="40">
        <f t="shared" si="0"/>
        <v>42744</v>
      </c>
      <c r="L7" s="40">
        <f t="shared" si="0"/>
        <v>42745</v>
      </c>
      <c r="M7" s="40">
        <f t="shared" si="0"/>
        <v>42746</v>
      </c>
      <c r="N7" s="40">
        <f t="shared" si="0"/>
        <v>42747</v>
      </c>
      <c r="O7" s="40">
        <f t="shared" si="0"/>
        <v>42748</v>
      </c>
      <c r="P7" s="40">
        <f t="shared" si="0"/>
        <v>42749</v>
      </c>
      <c r="Q7" s="40">
        <f t="shared" si="0"/>
        <v>42750</v>
      </c>
      <c r="R7" s="40">
        <f t="shared" si="0"/>
        <v>42751</v>
      </c>
      <c r="S7" s="40">
        <f t="shared" si="0"/>
        <v>42752</v>
      </c>
      <c r="T7" s="40">
        <f t="shared" si="0"/>
        <v>42753</v>
      </c>
      <c r="U7" s="40">
        <f t="shared" si="0"/>
        <v>42754</v>
      </c>
      <c r="V7" s="40">
        <f t="shared" si="0"/>
        <v>42755</v>
      </c>
      <c r="W7" s="40">
        <f t="shared" si="0"/>
        <v>42756</v>
      </c>
      <c r="X7" s="40">
        <f t="shared" si="0"/>
        <v>42757</v>
      </c>
      <c r="Y7" s="40">
        <f t="shared" si="0"/>
        <v>42758</v>
      </c>
      <c r="Z7" s="40">
        <f t="shared" si="0"/>
        <v>42759</v>
      </c>
      <c r="AA7" s="40">
        <f t="shared" si="0"/>
        <v>42760</v>
      </c>
      <c r="AB7" s="40">
        <f t="shared" si="0"/>
        <v>42761</v>
      </c>
      <c r="AC7" s="40">
        <f t="shared" si="0"/>
        <v>42762</v>
      </c>
      <c r="AD7" s="40">
        <f t="shared" si="0"/>
        <v>42763</v>
      </c>
      <c r="AE7" s="40">
        <f t="shared" si="0"/>
        <v>42764</v>
      </c>
      <c r="AF7" s="40">
        <f t="shared" si="0"/>
        <v>42765</v>
      </c>
      <c r="AG7" s="40">
        <f>+AF7+1</f>
        <v>42766</v>
      </c>
      <c r="AH7" s="41">
        <f t="shared" si="0"/>
        <v>42767</v>
      </c>
      <c r="AI7" s="47" t="s">
        <v>8</v>
      </c>
      <c r="AJ7" s="48"/>
      <c r="AK7" s="49"/>
      <c r="AL7" s="47" t="s">
        <v>7</v>
      </c>
      <c r="AM7" s="48"/>
      <c r="AN7" s="49"/>
      <c r="AO7" s="47" t="s">
        <v>9</v>
      </c>
      <c r="AP7" s="48"/>
      <c r="AQ7" s="49"/>
    </row>
    <row r="8" spans="1:53" s="1" customFormat="1" ht="28.5" customHeight="1" thickBot="1">
      <c r="B8" s="4"/>
      <c r="C8" s="5">
        <f>DATE($Z$5,MONTH("1/"&amp;$Z$3),1)</f>
        <v>42736</v>
      </c>
      <c r="D8" s="5">
        <f>+C8+1</f>
        <v>42737</v>
      </c>
      <c r="E8" s="5">
        <f t="shared" ref="E8:AH8" si="1">+D8+1</f>
        <v>42738</v>
      </c>
      <c r="F8" s="5">
        <f t="shared" si="1"/>
        <v>42739</v>
      </c>
      <c r="G8" s="5">
        <f t="shared" si="0"/>
        <v>42740</v>
      </c>
      <c r="H8" s="5">
        <f t="shared" si="0"/>
        <v>42741</v>
      </c>
      <c r="I8" s="5">
        <f t="shared" si="1"/>
        <v>42742</v>
      </c>
      <c r="J8" s="5">
        <f t="shared" si="1"/>
        <v>42743</v>
      </c>
      <c r="K8" s="5">
        <f t="shared" si="1"/>
        <v>42744</v>
      </c>
      <c r="L8" s="5">
        <f t="shared" si="1"/>
        <v>42745</v>
      </c>
      <c r="M8" s="5">
        <f t="shared" si="1"/>
        <v>42746</v>
      </c>
      <c r="N8" s="5">
        <f t="shared" si="1"/>
        <v>42747</v>
      </c>
      <c r="O8" s="5">
        <f t="shared" si="1"/>
        <v>42748</v>
      </c>
      <c r="P8" s="5">
        <f t="shared" si="1"/>
        <v>42749</v>
      </c>
      <c r="Q8" s="5">
        <f t="shared" si="1"/>
        <v>42750</v>
      </c>
      <c r="R8" s="5">
        <f t="shared" si="1"/>
        <v>42751</v>
      </c>
      <c r="S8" s="5">
        <f t="shared" si="1"/>
        <v>42752</v>
      </c>
      <c r="T8" s="5">
        <f t="shared" si="1"/>
        <v>42753</v>
      </c>
      <c r="U8" s="5">
        <f t="shared" si="1"/>
        <v>42754</v>
      </c>
      <c r="V8" s="5">
        <f t="shared" si="1"/>
        <v>42755</v>
      </c>
      <c r="W8" s="5">
        <f t="shared" si="1"/>
        <v>42756</v>
      </c>
      <c r="X8" s="5">
        <f t="shared" si="1"/>
        <v>42757</v>
      </c>
      <c r="Y8" s="5">
        <f t="shared" si="1"/>
        <v>42758</v>
      </c>
      <c r="Z8" s="5">
        <f t="shared" si="1"/>
        <v>42759</v>
      </c>
      <c r="AA8" s="5">
        <f t="shared" si="1"/>
        <v>42760</v>
      </c>
      <c r="AB8" s="5">
        <f t="shared" si="1"/>
        <v>42761</v>
      </c>
      <c r="AC8" s="5">
        <f t="shared" si="1"/>
        <v>42762</v>
      </c>
      <c r="AD8" s="5">
        <f t="shared" si="1"/>
        <v>42763</v>
      </c>
      <c r="AE8" s="5">
        <f t="shared" si="1"/>
        <v>42764</v>
      </c>
      <c r="AF8" s="5">
        <f t="shared" si="1"/>
        <v>42765</v>
      </c>
      <c r="AG8" s="5">
        <f>+AF8+1</f>
        <v>42766</v>
      </c>
      <c r="AH8" s="5">
        <f t="shared" si="1"/>
        <v>42767</v>
      </c>
      <c r="AI8" s="50"/>
      <c r="AJ8" s="51"/>
      <c r="AK8" s="52"/>
      <c r="AL8" s="50"/>
      <c r="AM8" s="51"/>
      <c r="AN8" s="52"/>
      <c r="AO8" s="50"/>
      <c r="AP8" s="51"/>
      <c r="AQ8" s="52"/>
      <c r="BA8" s="43"/>
    </row>
    <row r="9" spans="1:53" ht="15.75" thickTop="1">
      <c r="B9" s="8" t="s">
        <v>6</v>
      </c>
      <c r="C9" s="33"/>
      <c r="D9" s="21"/>
      <c r="E9" s="15"/>
      <c r="F9" s="15"/>
      <c r="G9" s="15"/>
      <c r="H9" s="15"/>
      <c r="I9" s="34"/>
      <c r="J9" s="15"/>
      <c r="K9" s="15"/>
      <c r="L9" s="15"/>
      <c r="M9" s="15"/>
      <c r="N9" s="15"/>
      <c r="O9" s="20"/>
      <c r="P9" s="33"/>
      <c r="Q9" s="33"/>
      <c r="R9" s="15"/>
      <c r="S9" s="15"/>
      <c r="T9" s="15"/>
      <c r="U9" s="15"/>
      <c r="V9" s="15"/>
      <c r="W9" s="34"/>
      <c r="X9" s="15"/>
      <c r="Y9" s="15"/>
      <c r="Z9" s="15"/>
      <c r="AA9" s="15"/>
      <c r="AB9" s="15"/>
      <c r="AC9" s="15"/>
      <c r="AD9" s="33"/>
      <c r="AE9" s="33"/>
      <c r="AF9" s="21"/>
      <c r="AG9" s="15"/>
      <c r="AH9" s="15"/>
      <c r="AI9" s="44"/>
      <c r="AJ9" s="45"/>
      <c r="AK9" s="46"/>
      <c r="AL9" s="44"/>
      <c r="AM9" s="45"/>
      <c r="AN9" s="46"/>
      <c r="AO9" s="44"/>
      <c r="AP9" s="45"/>
      <c r="AQ9" s="46"/>
    </row>
    <row r="10" spans="1:53">
      <c r="B10" s="9" t="s">
        <v>4</v>
      </c>
      <c r="C10" s="33"/>
      <c r="D10" s="20"/>
      <c r="E10" s="15"/>
      <c r="F10" s="15"/>
      <c r="G10" s="15"/>
      <c r="H10" s="15"/>
      <c r="I10" s="35"/>
      <c r="J10" s="15"/>
      <c r="K10" s="15"/>
      <c r="L10" s="15"/>
      <c r="M10" s="15"/>
      <c r="N10" s="15"/>
      <c r="O10" s="15"/>
      <c r="P10" s="33"/>
      <c r="Q10" s="33"/>
      <c r="R10" s="15"/>
      <c r="S10" s="15"/>
      <c r="T10" s="15"/>
      <c r="U10" s="15"/>
      <c r="V10" s="15"/>
      <c r="W10" s="35"/>
      <c r="X10" s="15"/>
      <c r="Y10" s="15"/>
      <c r="Z10" s="15"/>
      <c r="AA10" s="15"/>
      <c r="AB10" s="15"/>
      <c r="AC10" s="15"/>
      <c r="AD10" s="33"/>
      <c r="AE10" s="33"/>
      <c r="AF10" s="21"/>
      <c r="AG10" s="15"/>
      <c r="AH10" s="15"/>
      <c r="AI10" s="12"/>
      <c r="AJ10" s="13"/>
      <c r="AK10" s="14"/>
      <c r="AL10" s="12"/>
      <c r="AM10" s="13"/>
      <c r="AN10" s="14"/>
      <c r="AO10" s="12"/>
      <c r="AP10" s="13"/>
      <c r="AQ10" s="14"/>
      <c r="AU10" s="7"/>
    </row>
    <row r="11" spans="1:53">
      <c r="B11" s="9" t="s">
        <v>0</v>
      </c>
      <c r="C11" s="33"/>
      <c r="D11" s="20"/>
      <c r="E11" s="15"/>
      <c r="F11" s="15"/>
      <c r="G11" s="26"/>
      <c r="H11" s="26"/>
      <c r="I11" s="15"/>
      <c r="J11" s="15"/>
      <c r="K11" s="15"/>
      <c r="L11" s="15"/>
      <c r="M11" s="15"/>
      <c r="N11" s="15"/>
      <c r="O11" s="15"/>
      <c r="P11" s="33"/>
      <c r="Q11" s="33"/>
      <c r="R11" s="21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33"/>
      <c r="AE11" s="33"/>
      <c r="AF11" s="21"/>
      <c r="AG11" s="15"/>
      <c r="AH11" s="15"/>
      <c r="AI11" s="12"/>
      <c r="AJ11" s="13"/>
      <c r="AK11" s="14"/>
      <c r="AL11" s="12"/>
      <c r="AM11" s="13"/>
      <c r="AN11" s="14"/>
      <c r="AO11" s="12"/>
      <c r="AP11" s="13"/>
      <c r="AQ11" s="14"/>
    </row>
    <row r="12" spans="1:53">
      <c r="B12" s="9" t="s">
        <v>6</v>
      </c>
      <c r="C12" s="32"/>
      <c r="D12" s="15"/>
      <c r="E12" s="15"/>
      <c r="F12" s="15"/>
      <c r="G12" s="26"/>
      <c r="H12" s="26"/>
      <c r="I12" s="15"/>
      <c r="J12" s="15"/>
      <c r="K12" s="15"/>
      <c r="L12" s="15"/>
      <c r="M12" s="15"/>
      <c r="N12" s="15"/>
      <c r="O12" s="15"/>
      <c r="P12" s="33"/>
      <c r="Q12" s="33"/>
      <c r="R12" s="20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33"/>
      <c r="AE12" s="33"/>
      <c r="AF12" s="20"/>
      <c r="AG12" s="15"/>
      <c r="AH12" s="15"/>
      <c r="AI12" s="12"/>
      <c r="AJ12" s="13"/>
      <c r="AK12" s="14"/>
      <c r="AL12" s="12"/>
      <c r="AM12" s="13"/>
      <c r="AN12" s="14"/>
      <c r="AO12" s="12"/>
      <c r="AP12" s="13"/>
      <c r="AQ12" s="14"/>
    </row>
    <row r="13" spans="1:53">
      <c r="A13" s="7"/>
      <c r="B13" s="9" t="s">
        <v>0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33"/>
      <c r="AE13" s="33"/>
      <c r="AF13" s="20"/>
      <c r="AG13" s="15"/>
      <c r="AH13" s="15"/>
      <c r="AI13" s="12"/>
      <c r="AJ13" s="13"/>
      <c r="AK13" s="14"/>
      <c r="AL13" s="12"/>
      <c r="AM13" s="13"/>
      <c r="AN13" s="14"/>
      <c r="AO13" s="12"/>
      <c r="AP13" s="13"/>
      <c r="AQ13" s="14"/>
    </row>
    <row r="14" spans="1:53">
      <c r="A14" s="7"/>
      <c r="B14" s="9" t="s">
        <v>1</v>
      </c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2"/>
      <c r="AJ14" s="13"/>
      <c r="AK14" s="14"/>
      <c r="AL14" s="12"/>
      <c r="AM14" s="13"/>
      <c r="AN14" s="14"/>
      <c r="AO14" s="12"/>
      <c r="AP14" s="13"/>
      <c r="AQ14" s="14"/>
    </row>
    <row r="15" spans="1:53">
      <c r="A15" s="7"/>
      <c r="B15" s="9" t="s">
        <v>6</v>
      </c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2"/>
      <c r="AJ15" s="13"/>
      <c r="AK15" s="14"/>
      <c r="AL15" s="12"/>
      <c r="AM15" s="13"/>
      <c r="AN15" s="14"/>
      <c r="AO15" s="12"/>
      <c r="AP15" s="13"/>
      <c r="AQ15" s="14"/>
    </row>
    <row r="16" spans="1:53">
      <c r="B16" s="9" t="s">
        <v>5</v>
      </c>
      <c r="C16" s="15"/>
      <c r="D16" s="15"/>
      <c r="E16" s="15"/>
      <c r="F16" s="15"/>
      <c r="G16" s="27"/>
      <c r="H16" s="27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2"/>
      <c r="AJ16" s="13"/>
      <c r="AK16" s="14"/>
      <c r="AL16" s="12"/>
      <c r="AM16" s="13"/>
      <c r="AN16" s="14"/>
      <c r="AO16" s="12"/>
      <c r="AP16" s="13"/>
      <c r="AQ16" s="14"/>
    </row>
    <row r="17" spans="1:43">
      <c r="B17" s="9" t="s">
        <v>4</v>
      </c>
      <c r="C17" s="15"/>
      <c r="D17" s="15"/>
      <c r="E17" s="15"/>
      <c r="F17" s="15"/>
      <c r="G17" s="27"/>
      <c r="H17" s="27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2"/>
      <c r="AJ17" s="13"/>
      <c r="AK17" s="14"/>
      <c r="AL17" s="12"/>
      <c r="AM17" s="13"/>
      <c r="AN17" s="14"/>
      <c r="AO17" s="12"/>
      <c r="AP17" s="13"/>
      <c r="AQ17" s="14"/>
    </row>
    <row r="18" spans="1:43">
      <c r="B18" s="9" t="s">
        <v>1</v>
      </c>
      <c r="C18" s="15"/>
      <c r="D18" s="15"/>
      <c r="E18" s="15"/>
      <c r="F18" s="15"/>
      <c r="G18" s="27"/>
      <c r="H18" s="27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2"/>
      <c r="AJ18" s="13"/>
      <c r="AK18" s="14"/>
      <c r="AL18" s="12"/>
      <c r="AM18" s="13"/>
      <c r="AN18" s="14"/>
      <c r="AO18" s="12"/>
      <c r="AP18" s="13"/>
      <c r="AQ18" s="14"/>
    </row>
    <row r="19" spans="1:43">
      <c r="B19" s="9" t="s">
        <v>5</v>
      </c>
      <c r="C19" s="15"/>
      <c r="D19" s="15"/>
      <c r="E19" s="15"/>
      <c r="F19" s="15"/>
      <c r="G19" s="27"/>
      <c r="H19" s="27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2"/>
      <c r="AJ19" s="13"/>
      <c r="AK19" s="14"/>
      <c r="AL19" s="12"/>
      <c r="AM19" s="13"/>
      <c r="AN19" s="14"/>
      <c r="AO19" s="12"/>
      <c r="AP19" s="13"/>
      <c r="AQ19" s="14"/>
    </row>
    <row r="20" spans="1:43">
      <c r="B20" s="9" t="s">
        <v>1</v>
      </c>
      <c r="C20" s="15"/>
      <c r="D20" s="15"/>
      <c r="E20" s="15"/>
      <c r="F20" s="15"/>
      <c r="G20" s="27"/>
      <c r="H20" s="27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2"/>
      <c r="AJ20" s="13"/>
      <c r="AK20" s="14"/>
      <c r="AL20" s="12"/>
      <c r="AM20" s="13"/>
      <c r="AN20" s="14"/>
      <c r="AO20" s="12"/>
      <c r="AP20" s="13"/>
      <c r="AQ20" s="14"/>
    </row>
    <row r="21" spans="1:43">
      <c r="B21" s="9" t="s">
        <v>0</v>
      </c>
      <c r="C21" s="15"/>
      <c r="D21" s="15"/>
      <c r="E21" s="15"/>
      <c r="F21" s="15"/>
      <c r="G21" s="27"/>
      <c r="H21" s="27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2"/>
      <c r="AJ21" s="13"/>
      <c r="AK21" s="14"/>
      <c r="AL21" s="12"/>
      <c r="AM21" s="13"/>
      <c r="AN21" s="14"/>
      <c r="AO21" s="12"/>
      <c r="AP21" s="13"/>
      <c r="AQ21" s="14"/>
    </row>
    <row r="22" spans="1:43">
      <c r="B22" s="9" t="s">
        <v>0</v>
      </c>
      <c r="C22" s="15"/>
      <c r="D22" s="15"/>
      <c r="E22" s="15"/>
      <c r="F22" s="15"/>
      <c r="G22" s="26"/>
      <c r="H22" s="26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2"/>
      <c r="AJ22" s="13"/>
      <c r="AK22" s="14"/>
      <c r="AL22" s="12"/>
      <c r="AM22" s="13"/>
      <c r="AN22" s="14"/>
      <c r="AO22" s="12"/>
      <c r="AP22" s="13"/>
      <c r="AQ22" s="14"/>
    </row>
    <row r="23" spans="1:43">
      <c r="B23" s="9" t="s">
        <v>1</v>
      </c>
      <c r="C23" s="15"/>
      <c r="D23" s="15"/>
      <c r="E23" s="15"/>
      <c r="F23" s="15"/>
      <c r="G23" s="26"/>
      <c r="H23" s="26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2"/>
      <c r="AJ23" s="13"/>
      <c r="AK23" s="14"/>
      <c r="AL23" s="12"/>
      <c r="AM23" s="13"/>
      <c r="AN23" s="14"/>
      <c r="AO23" s="12"/>
      <c r="AP23" s="13"/>
      <c r="AQ23" s="14"/>
    </row>
    <row r="24" spans="1:43">
      <c r="B24" s="9" t="s">
        <v>6</v>
      </c>
      <c r="C24" s="15"/>
      <c r="D24" s="15"/>
      <c r="E24" s="15"/>
      <c r="F24" s="15"/>
      <c r="G24" s="26"/>
      <c r="H24" s="26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2"/>
      <c r="AJ24" s="13"/>
      <c r="AK24" s="14"/>
      <c r="AL24" s="12"/>
      <c r="AM24" s="13"/>
      <c r="AN24" s="14"/>
      <c r="AO24" s="12"/>
      <c r="AP24" s="13"/>
      <c r="AQ24" s="14"/>
    </row>
    <row r="25" spans="1:43">
      <c r="B25" s="9" t="s">
        <v>6</v>
      </c>
      <c r="C25" s="15"/>
      <c r="D25" s="15"/>
      <c r="E25" s="15"/>
      <c r="F25" s="15"/>
      <c r="G25" s="26"/>
      <c r="H25" s="26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2"/>
      <c r="AJ25" s="13"/>
      <c r="AK25" s="14"/>
      <c r="AL25" s="12"/>
      <c r="AM25" s="13"/>
      <c r="AN25" s="14"/>
      <c r="AO25" s="12"/>
      <c r="AP25" s="13"/>
      <c r="AQ25" s="14"/>
    </row>
    <row r="26" spans="1:43">
      <c r="B26" s="10"/>
      <c r="C26" s="15"/>
      <c r="D26" s="15"/>
      <c r="E26" s="15"/>
      <c r="F26" s="15"/>
      <c r="G26" s="26"/>
      <c r="H26" s="26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2"/>
      <c r="AJ26" s="13"/>
      <c r="AK26" s="14"/>
      <c r="AL26" s="12"/>
      <c r="AM26" s="13"/>
      <c r="AN26" s="14"/>
      <c r="AO26" s="12"/>
      <c r="AP26" s="13"/>
      <c r="AQ26" s="14"/>
    </row>
    <row r="27" spans="1:43">
      <c r="B27" s="9" t="s">
        <v>0</v>
      </c>
      <c r="C27" s="15"/>
      <c r="D27" s="15"/>
      <c r="E27" s="15"/>
      <c r="F27" s="15"/>
      <c r="G27" s="26"/>
      <c r="H27" s="26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2"/>
      <c r="AJ27" s="13"/>
      <c r="AK27" s="14"/>
      <c r="AL27" s="12"/>
      <c r="AM27" s="13"/>
      <c r="AN27" s="14"/>
      <c r="AO27" s="12"/>
      <c r="AP27" s="13"/>
      <c r="AQ27" s="14"/>
    </row>
    <row r="28" spans="1:43">
      <c r="B28" s="9" t="s">
        <v>4</v>
      </c>
      <c r="C28" s="15"/>
      <c r="D28" s="15"/>
      <c r="E28" s="15"/>
      <c r="F28" s="15"/>
      <c r="G28" s="26"/>
      <c r="H28" s="26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2"/>
      <c r="AJ28" s="13"/>
      <c r="AK28" s="14"/>
      <c r="AL28" s="12"/>
      <c r="AM28" s="13"/>
      <c r="AN28" s="14"/>
      <c r="AO28" s="12"/>
      <c r="AP28" s="13"/>
      <c r="AQ28" s="14"/>
    </row>
    <row r="29" spans="1:43">
      <c r="B29" s="9" t="s">
        <v>6</v>
      </c>
      <c r="C29" s="15"/>
      <c r="D29" s="15"/>
      <c r="E29" s="15"/>
      <c r="F29" s="15"/>
      <c r="G29" s="26"/>
      <c r="H29" s="26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2"/>
      <c r="AJ29" s="13"/>
      <c r="AK29" s="14"/>
      <c r="AL29" s="12"/>
      <c r="AM29" s="13"/>
      <c r="AN29" s="14"/>
      <c r="AO29" s="12"/>
      <c r="AP29" s="13"/>
      <c r="AQ29" s="14"/>
    </row>
    <row r="30" spans="1:43" ht="15.75" thickBot="1">
      <c r="B30" s="11"/>
      <c r="C30" s="16"/>
      <c r="D30" s="16"/>
      <c r="E30" s="16"/>
      <c r="F30" s="16"/>
      <c r="G30" s="28"/>
      <c r="H30" s="28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24"/>
      <c r="AI30" s="17"/>
      <c r="AJ30" s="18"/>
      <c r="AK30" s="19"/>
      <c r="AL30" s="17"/>
      <c r="AM30" s="18"/>
      <c r="AN30" s="19"/>
      <c r="AO30" s="17"/>
      <c r="AP30" s="18"/>
      <c r="AQ30" s="19"/>
    </row>
    <row r="31" spans="1:43" ht="15.75" thickTop="1">
      <c r="A31" s="7"/>
      <c r="C31" s="7"/>
      <c r="D31" s="25" t="str">
        <f>IF(D9="","",(MOD(D10-D9,1)))</f>
        <v/>
      </c>
      <c r="E31" s="25"/>
      <c r="F31" s="25"/>
      <c r="G31" s="25"/>
      <c r="H31" s="25"/>
      <c r="J31" s="25"/>
      <c r="K31" s="25"/>
      <c r="L31" s="25"/>
      <c r="M31" s="25"/>
      <c r="N31" s="25"/>
      <c r="R31" s="25"/>
      <c r="S31" s="25"/>
      <c r="T31" s="25"/>
      <c r="U31" s="25"/>
      <c r="V31" s="25"/>
      <c r="X31" s="25"/>
      <c r="Y31" s="25"/>
      <c r="Z31" s="25"/>
      <c r="AA31" s="25"/>
      <c r="AB31" s="25"/>
    </row>
    <row r="32" spans="1:43">
      <c r="A32" s="7"/>
      <c r="C32" s="7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</row>
    <row r="33" spans="1:28">
      <c r="A33" s="7"/>
      <c r="B33" s="7"/>
      <c r="C33" s="7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</row>
  </sheetData>
  <dataConsolidate>
    <dataRefs count="1">
      <dataRef ref="X31" sheet="Pointage"/>
    </dataRefs>
  </dataConsolidate>
  <mergeCells count="8">
    <mergeCell ref="Z3:AE3"/>
    <mergeCell ref="Z5:AE5"/>
    <mergeCell ref="AI7:AK8"/>
    <mergeCell ref="AL7:AN8"/>
    <mergeCell ref="AI9:AK9"/>
    <mergeCell ref="AL9:AN9"/>
    <mergeCell ref="AO9:AQ9"/>
    <mergeCell ref="AO7:AQ8"/>
  </mergeCells>
  <conditionalFormatting sqref="AC14:AH30 C12:F30 O14:T30 O12:O16 C7:F8 AG13:AH16 E9:F12 G7:H30 S9:T14 U7:V30 I11:N30 I7:T8 W7:AG8 F13:H21 G13:AB13 F14:AC14 F14:AB15 K9:N14 Y9:Y12 Z9:Z15 W11:AB30 AA9:AC14">
    <cfRule type="expression" dxfId="88" priority="102">
      <formula>WEEKDAY(C$8,2)&gt;5</formula>
    </cfRule>
  </conditionalFormatting>
  <conditionalFormatting sqref="AC14:AH30 C12:F30 O14:T30 O12:O16 AG13:AH16 E9:F12 G9:H30 S9:T14 U9:V30 I11:N30 F13:H21 G13:AB13 F14:AC14 F14:AB15 K9:N14 Y9:Y12 Z9:Z15 W11:AB30 AA9:AC14">
    <cfRule type="expression" dxfId="87" priority="89">
      <formula>AND(C9&lt;&gt;"",$B9="C")</formula>
    </cfRule>
    <cfRule type="expression" dxfId="86" priority="90">
      <formula>AND(C9&lt;&gt;"",$B9="A")</formula>
    </cfRule>
    <cfRule type="expression" dxfId="85" priority="91">
      <formula>AND(C9&lt;&gt;"",$B9="M")</formula>
    </cfRule>
    <cfRule type="expression" dxfId="84" priority="92">
      <formula>AND(C9&lt;&gt;"",$B9="S")</formula>
    </cfRule>
    <cfRule type="expression" dxfId="83" priority="93">
      <formula>AND(C9&lt;&gt;"",$B9="CL")</formula>
    </cfRule>
  </conditionalFormatting>
  <conditionalFormatting sqref="AC10:AC13">
    <cfRule type="expression" dxfId="82" priority="81">
      <formula>WEEKDAY(AC$8,2)&gt;5</formula>
    </cfRule>
  </conditionalFormatting>
  <conditionalFormatting sqref="AC10:AC13">
    <cfRule type="expression" dxfId="81" priority="76">
      <formula>AND(AC10&lt;&gt;"",$B10="C")</formula>
    </cfRule>
    <cfRule type="expression" dxfId="80" priority="77">
      <formula>AND(AC10&lt;&gt;"",$B10="A")</formula>
    </cfRule>
    <cfRule type="expression" dxfId="79" priority="78">
      <formula>AND(AC10&lt;&gt;"",$B10="M")</formula>
    </cfRule>
    <cfRule type="expression" dxfId="78" priority="79">
      <formula>AND(AC10&lt;&gt;"",$B10="S")</formula>
    </cfRule>
    <cfRule type="expression" dxfId="77" priority="80">
      <formula>AND(AC10&lt;&gt;"",$B10="CL")</formula>
    </cfRule>
  </conditionalFormatting>
  <conditionalFormatting sqref="X17:Y17">
    <cfRule type="expression" dxfId="76" priority="142">
      <formula>AND(X17&lt;&gt;"",$B16="C")</formula>
    </cfRule>
    <cfRule type="expression" dxfId="75" priority="143">
      <formula>AND(X17&lt;&gt;"",$B16="A")</formula>
    </cfRule>
    <cfRule type="expression" dxfId="74" priority="144">
      <formula>AND(X17&lt;&gt;"",$B16="M")</formula>
    </cfRule>
    <cfRule type="expression" dxfId="73" priority="145">
      <formula>AND(X17&lt;&gt;"",$B16="S")</formula>
    </cfRule>
    <cfRule type="expression" dxfId="72" priority="146">
      <formula>AND(X17&lt;&gt;"",$B16="CL")</formula>
    </cfRule>
  </conditionalFormatting>
  <conditionalFormatting sqref="AG29:AH29">
    <cfRule type="expression" dxfId="71" priority="69">
      <formula>AND(AG29&lt;&gt;"",$B28="C")</formula>
    </cfRule>
    <cfRule type="expression" dxfId="70" priority="70">
      <formula>AND(AG29&lt;&gt;"",$B28="A")</formula>
    </cfRule>
    <cfRule type="expression" dxfId="69" priority="71">
      <formula>AND(AG29&lt;&gt;"",$B28="M")</formula>
    </cfRule>
    <cfRule type="expression" dxfId="68" priority="72">
      <formula>AND(AG29&lt;&gt;"",$B28="S")</formula>
    </cfRule>
    <cfRule type="expression" dxfId="67" priority="73">
      <formula>AND(AG29&lt;&gt;"",$B28="CL")</formula>
    </cfRule>
  </conditionalFormatting>
  <conditionalFormatting sqref="O10:O11">
    <cfRule type="expression" dxfId="66" priority="68">
      <formula>WEEKDAY(O$8,2)&gt;5</formula>
    </cfRule>
  </conditionalFormatting>
  <conditionalFormatting sqref="O10:O11">
    <cfRule type="expression" dxfId="65" priority="63">
      <formula>AND(O10&lt;&gt;"",$B10="C")</formula>
    </cfRule>
    <cfRule type="expression" dxfId="64" priority="64">
      <formula>AND(O10&lt;&gt;"",$B10="A")</formula>
    </cfRule>
    <cfRule type="expression" dxfId="63" priority="65">
      <formula>AND(O10&lt;&gt;"",$B10="M")</formula>
    </cfRule>
    <cfRule type="expression" dxfId="62" priority="66">
      <formula>AND(O10&lt;&gt;"",$B10="S")</formula>
    </cfRule>
    <cfRule type="expression" dxfId="61" priority="67">
      <formula>AND(O10&lt;&gt;"",$B10="CL")</formula>
    </cfRule>
  </conditionalFormatting>
  <conditionalFormatting sqref="AG9:AH12">
    <cfRule type="expression" dxfId="60" priority="62">
      <formula>WEEKDAY(AG$8,2)&gt;5</formula>
    </cfRule>
  </conditionalFormatting>
  <conditionalFormatting sqref="AG9:AH12">
    <cfRule type="expression" dxfId="59" priority="57">
      <formula>AND(AG9&lt;&gt;"",$B9="C")</formula>
    </cfRule>
    <cfRule type="expression" dxfId="58" priority="58">
      <formula>AND(AG9&lt;&gt;"",$B9="A")</formula>
    </cfRule>
    <cfRule type="expression" dxfId="57" priority="59">
      <formula>AND(AG9&lt;&gt;"",$B9="M")</formula>
    </cfRule>
    <cfRule type="expression" dxfId="56" priority="60">
      <formula>AND(AG9&lt;&gt;"",$B9="S")</formula>
    </cfRule>
    <cfRule type="expression" dxfId="55" priority="61">
      <formula>AND(AG9&lt;&gt;"",$B9="CL")</formula>
    </cfRule>
  </conditionalFormatting>
  <conditionalFormatting sqref="AG9:AH12">
    <cfRule type="expression" dxfId="54" priority="56">
      <formula>WEEKDAY(AG$8,2)&gt;5</formula>
    </cfRule>
  </conditionalFormatting>
  <conditionalFormatting sqref="AG9:AH12">
    <cfRule type="expression" dxfId="53" priority="51">
      <formula>AND(AG9&lt;&gt;"",$B9="C")</formula>
    </cfRule>
    <cfRule type="expression" dxfId="52" priority="52">
      <formula>AND(AG9&lt;&gt;"",$B9="A")</formula>
    </cfRule>
    <cfRule type="expression" dxfId="51" priority="53">
      <formula>AND(AG9&lt;&gt;"",$B9="M")</formula>
    </cfRule>
    <cfRule type="expression" dxfId="50" priority="54">
      <formula>AND(AG9&lt;&gt;"",$B9="S")</formula>
    </cfRule>
    <cfRule type="expression" dxfId="49" priority="55">
      <formula>AND(AG9&lt;&gt;"",$B9="CL")</formula>
    </cfRule>
  </conditionalFormatting>
  <conditionalFormatting sqref="AG9:AH12">
    <cfRule type="expression" dxfId="48" priority="50">
      <formula>WEEKDAY(AG$8,2)&gt;5</formula>
    </cfRule>
  </conditionalFormatting>
  <conditionalFormatting sqref="AG9:AH12">
    <cfRule type="expression" dxfId="47" priority="45">
      <formula>AND(AG9&lt;&gt;"",$B9="C")</formula>
    </cfRule>
    <cfRule type="expression" dxfId="46" priority="46">
      <formula>AND(AG9&lt;&gt;"",$B9="A")</formula>
    </cfRule>
    <cfRule type="expression" dxfId="45" priority="47">
      <formula>AND(AG9&lt;&gt;"",$B9="M")</formula>
    </cfRule>
    <cfRule type="expression" dxfId="44" priority="48">
      <formula>AND(AG9&lt;&gt;"",$B9="S")</formula>
    </cfRule>
    <cfRule type="expression" dxfId="43" priority="49">
      <formula>AND(AG9&lt;&gt;"",$B9="CL")</formula>
    </cfRule>
  </conditionalFormatting>
  <conditionalFormatting sqref="AH7:AH8">
    <cfRule type="expression" dxfId="42" priority="44">
      <formula>WEEKDAY(AH$8,2)&gt;5</formula>
    </cfRule>
  </conditionalFormatting>
  <conditionalFormatting sqref="AH7:AH8">
    <cfRule type="expression" dxfId="41" priority="39">
      <formula>AND(AH7&lt;&gt;"",$B7="C")</formula>
    </cfRule>
    <cfRule type="expression" dxfId="40" priority="40">
      <formula>AND(AH7&lt;&gt;"",$B7="A")</formula>
    </cfRule>
    <cfRule type="expression" dxfId="39" priority="41">
      <formula>AND(AH7&lt;&gt;"",$B7="M")</formula>
    </cfRule>
    <cfRule type="expression" dxfId="38" priority="42">
      <formula>AND(AH7&lt;&gt;"",$B7="S")</formula>
    </cfRule>
    <cfRule type="expression" dxfId="37" priority="43">
      <formula>AND(AH7&lt;&gt;"",$B7="CL")</formula>
    </cfRule>
  </conditionalFormatting>
  <conditionalFormatting sqref="AH7:AH8">
    <cfRule type="expression" dxfId="36" priority="38">
      <formula>WEEKDAY(AH$8,2)&gt;5</formula>
    </cfRule>
  </conditionalFormatting>
  <conditionalFormatting sqref="R9:R10">
    <cfRule type="expression" dxfId="35" priority="36">
      <formula>WEEKDAY(R$8,2)&gt;5</formula>
    </cfRule>
  </conditionalFormatting>
  <conditionalFormatting sqref="R9:R10">
    <cfRule type="expression" dxfId="34" priority="31">
      <formula>AND(R9&lt;&gt;"",$B9="C")</formula>
    </cfRule>
    <cfRule type="expression" dxfId="33" priority="32">
      <formula>AND(R9&lt;&gt;"",$B9="A")</formula>
    </cfRule>
    <cfRule type="expression" dxfId="32" priority="33">
      <formula>AND(R9&lt;&gt;"",$B9="M")</formula>
    </cfRule>
    <cfRule type="expression" dxfId="31" priority="34">
      <formula>AND(R9&lt;&gt;"",$B9="S")</formula>
    </cfRule>
    <cfRule type="expression" dxfId="30" priority="35">
      <formula>AND(R9&lt;&gt;"",$B9="CL")</formula>
    </cfRule>
  </conditionalFormatting>
  <conditionalFormatting sqref="AC10:AC11">
    <cfRule type="expression" dxfId="29" priority="25">
      <formula>AND(AC10&lt;&gt;"",$B10="C")</formula>
    </cfRule>
    <cfRule type="expression" dxfId="28" priority="26">
      <formula>AND(AC10&lt;&gt;"",$B10="A")</formula>
    </cfRule>
    <cfRule type="expression" dxfId="27" priority="27">
      <formula>AND(AC10&lt;&gt;"",$B10="M")</formula>
    </cfRule>
    <cfRule type="expression" dxfId="26" priority="28">
      <formula>AND(AC10&lt;&gt;"",$B10="S")</formula>
    </cfRule>
    <cfRule type="expression" dxfId="25" priority="29">
      <formula>AND(AC10&lt;&gt;"",$B10="CL")</formula>
    </cfRule>
  </conditionalFormatting>
  <conditionalFormatting sqref="AC10:AC11">
    <cfRule type="expression" dxfId="24" priority="30">
      <formula>WEEKDAY(AC$8,2)&gt;5</formula>
    </cfRule>
  </conditionalFormatting>
  <conditionalFormatting sqref="X10">
    <cfRule type="expression" dxfId="23" priority="24">
      <formula>WEEKDAY(X$8,2)&gt;5</formula>
    </cfRule>
  </conditionalFormatting>
  <conditionalFormatting sqref="X10">
    <cfRule type="expression" dxfId="22" priority="19">
      <formula>AND(X10&lt;&gt;"",$B10="C")</formula>
    </cfRule>
    <cfRule type="expression" dxfId="21" priority="20">
      <formula>AND(X10&lt;&gt;"",$B10="A")</formula>
    </cfRule>
    <cfRule type="expression" dxfId="20" priority="21">
      <formula>AND(X10&lt;&gt;"",$B10="M")</formula>
    </cfRule>
    <cfRule type="expression" dxfId="19" priority="22">
      <formula>AND(X10&lt;&gt;"",$B10="S")</formula>
    </cfRule>
    <cfRule type="expression" dxfId="18" priority="23">
      <formula>AND(X10&lt;&gt;"",$B10="CL")</formula>
    </cfRule>
  </conditionalFormatting>
  <conditionalFormatting sqref="X9">
    <cfRule type="expression" dxfId="17" priority="18">
      <formula>WEEKDAY(X$8,2)&gt;5</formula>
    </cfRule>
  </conditionalFormatting>
  <conditionalFormatting sqref="X9">
    <cfRule type="expression" dxfId="16" priority="13">
      <formula>AND(X9&lt;&gt;"",$B9="C")</formula>
    </cfRule>
    <cfRule type="expression" dxfId="15" priority="14">
      <formula>AND(X9&lt;&gt;"",$B9="A")</formula>
    </cfRule>
    <cfRule type="expression" dxfId="14" priority="15">
      <formula>AND(X9&lt;&gt;"",$B9="M")</formula>
    </cfRule>
    <cfRule type="expression" dxfId="13" priority="16">
      <formula>AND(X9&lt;&gt;"",$B9="S")</formula>
    </cfRule>
    <cfRule type="expression" dxfId="12" priority="17">
      <formula>AND(X9&lt;&gt;"",$B9="CL")</formula>
    </cfRule>
  </conditionalFormatting>
  <conditionalFormatting sqref="J10">
    <cfRule type="expression" dxfId="11" priority="12">
      <formula>WEEKDAY(J$8,2)&gt;5</formula>
    </cfRule>
  </conditionalFormatting>
  <conditionalFormatting sqref="J10">
    <cfRule type="expression" dxfId="10" priority="7">
      <formula>AND(J10&lt;&gt;"",$B10="C")</formula>
    </cfRule>
    <cfRule type="expression" dxfId="9" priority="8">
      <formula>AND(J10&lt;&gt;"",$B10="A")</formula>
    </cfRule>
    <cfRule type="expression" dxfId="8" priority="9">
      <formula>AND(J10&lt;&gt;"",$B10="M")</formula>
    </cfRule>
    <cfRule type="expression" dxfId="7" priority="10">
      <formula>AND(J10&lt;&gt;"",$B10="S")</formula>
    </cfRule>
    <cfRule type="expression" dxfId="6" priority="11">
      <formula>AND(J10&lt;&gt;"",$B10="CL")</formula>
    </cfRule>
  </conditionalFormatting>
  <conditionalFormatting sqref="J9">
    <cfRule type="expression" dxfId="5" priority="6">
      <formula>WEEKDAY(J$8,2)&gt;5</formula>
    </cfRule>
  </conditionalFormatting>
  <conditionalFormatting sqref="J9">
    <cfRule type="expression" dxfId="4" priority="1">
      <formula>AND(J9&lt;&gt;"",$B9="C")</formula>
    </cfRule>
    <cfRule type="expression" dxfId="3" priority="2">
      <formula>AND(J9&lt;&gt;"",$B9="A")</formula>
    </cfRule>
    <cfRule type="expression" dxfId="2" priority="3">
      <formula>AND(J9&lt;&gt;"",$B9="M")</formula>
    </cfRule>
    <cfRule type="expression" dxfId="1" priority="4">
      <formula>AND(J9&lt;&gt;"",$B9="S")</formula>
    </cfRule>
    <cfRule type="expression" dxfId="0" priority="5">
      <formula>AND(J9&lt;&gt;"",$B9="CL")</formula>
    </cfRule>
  </conditionalFormatting>
  <printOptions horizontalCentered="1" verticalCentered="1"/>
  <pageMargins left="0" right="0" top="0.15748031496062992" bottom="0.15748031496062992" header="0.11811023622047245" footer="0.11811023622047245"/>
  <pageSetup paperSize="9" scale="8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id="{516C587B-873B-4459-AFF7-7514D59B3AED}">
            <xm:f>COUNTIF(#REF!,C$8)&gt;0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m:sqref>C7:AG30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Z3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AP31"/>
  <sheetViews>
    <sheetView workbookViewId="0">
      <selection activeCell="K2" sqref="K2"/>
    </sheetView>
  </sheetViews>
  <sheetFormatPr baseColWidth="10" defaultRowHeight="15"/>
  <cols>
    <col min="2" max="2" width="5.7109375" customWidth="1"/>
    <col min="3" max="3" width="4.85546875" customWidth="1"/>
    <col min="4" max="4" width="6" customWidth="1"/>
    <col min="5" max="5" width="5.7109375" customWidth="1"/>
    <col min="6" max="6" width="6.28515625" customWidth="1"/>
    <col min="7" max="7" width="6.140625" customWidth="1"/>
    <col min="8" max="8" width="4.28515625" customWidth="1"/>
    <col min="9" max="9" width="5.140625" customWidth="1"/>
    <col min="10" max="10" width="6.5703125" customWidth="1"/>
    <col min="11" max="11" width="6.140625" customWidth="1"/>
    <col min="12" max="13" width="6.28515625" customWidth="1"/>
    <col min="14" max="14" width="5.28515625" customWidth="1"/>
    <col min="15" max="15" width="4.85546875" customWidth="1"/>
    <col min="16" max="16" width="4.5703125" customWidth="1"/>
    <col min="17" max="17" width="7.42578125" customWidth="1"/>
    <col min="18" max="18" width="7.5703125" customWidth="1"/>
    <col min="19" max="19" width="6.7109375" customWidth="1"/>
    <col min="20" max="20" width="8.140625" customWidth="1"/>
    <col min="21" max="21" width="6.5703125" customWidth="1"/>
    <col min="22" max="22" width="5.7109375" customWidth="1"/>
    <col min="23" max="23" width="6.42578125" customWidth="1"/>
    <col min="24" max="24" width="6.85546875" customWidth="1"/>
    <col min="25" max="25" width="7" customWidth="1"/>
    <col min="26" max="26" width="6.140625" customWidth="1"/>
    <col min="27" max="27" width="5.85546875" customWidth="1"/>
    <col min="28" max="28" width="5.5703125" customWidth="1"/>
    <col min="29" max="29" width="4.85546875" customWidth="1"/>
    <col min="30" max="30" width="5.140625" customWidth="1"/>
    <col min="31" max="32" width="5.42578125" customWidth="1"/>
    <col min="33" max="33" width="5" customWidth="1"/>
    <col min="34" max="34" width="11.28515625" customWidth="1"/>
    <col min="35" max="35" width="2" hidden="1" customWidth="1"/>
    <col min="36" max="36" width="11.42578125" hidden="1" customWidth="1"/>
    <col min="38" max="38" width="0.140625" customWidth="1"/>
    <col min="39" max="39" width="11.42578125" hidden="1" customWidth="1"/>
    <col min="40" max="40" width="9.7109375" customWidth="1"/>
    <col min="41" max="41" width="11.42578125" hidden="1" customWidth="1"/>
    <col min="42" max="42" width="0.85546875" hidden="1" customWidth="1"/>
  </cols>
  <sheetData>
    <row r="1" spans="2:42"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</row>
    <row r="2" spans="2:42" ht="15.75" thickBot="1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</row>
    <row r="3" spans="2:42" ht="15.75" thickBot="1"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 t="s">
        <v>3</v>
      </c>
      <c r="U3" s="7"/>
      <c r="V3" s="7"/>
      <c r="W3" s="7"/>
      <c r="X3" s="7"/>
      <c r="Y3" s="53" t="s">
        <v>10</v>
      </c>
      <c r="Z3" s="54"/>
      <c r="AA3" s="54"/>
      <c r="AB3" s="54"/>
      <c r="AC3" s="54"/>
      <c r="AD3" s="55"/>
      <c r="AE3" s="6">
        <f>MONTH(Y3&amp;1)</f>
        <v>1</v>
      </c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</row>
    <row r="4" spans="2:42"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</row>
    <row r="5" spans="2:42"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 t="s">
        <v>2</v>
      </c>
      <c r="U5" s="7"/>
      <c r="V5" s="7"/>
      <c r="W5" s="7"/>
      <c r="X5" s="7"/>
      <c r="Y5" s="56">
        <v>2017</v>
      </c>
      <c r="Z5" s="56"/>
      <c r="AA5" s="56"/>
      <c r="AB5" s="56"/>
      <c r="AC5" s="56"/>
      <c r="AD5" s="56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</row>
    <row r="6" spans="2:42" ht="15.75" thickBot="1"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23"/>
      <c r="AH6" s="7"/>
      <c r="AI6" s="7"/>
      <c r="AJ6" s="7"/>
      <c r="AK6" s="7"/>
      <c r="AL6" s="7"/>
      <c r="AM6" s="7"/>
      <c r="AN6" s="7"/>
      <c r="AO6" s="7"/>
      <c r="AP6" s="7"/>
    </row>
    <row r="7" spans="2:42" ht="15.75" thickTop="1">
      <c r="B7" s="29">
        <f>DATE($Y$5,MONTH($Y$3&amp;1),1)</f>
        <v>42736</v>
      </c>
      <c r="C7" s="29">
        <f>+B7+1</f>
        <v>42737</v>
      </c>
      <c r="D7" s="30">
        <f t="shared" ref="D7:S8" si="0">+C7+1</f>
        <v>42738</v>
      </c>
      <c r="E7" s="30">
        <f t="shared" si="0"/>
        <v>42739</v>
      </c>
      <c r="F7" s="29">
        <f t="shared" si="0"/>
        <v>42740</v>
      </c>
      <c r="G7" s="29">
        <f t="shared" si="0"/>
        <v>42741</v>
      </c>
      <c r="H7" s="29">
        <f t="shared" si="0"/>
        <v>42742</v>
      </c>
      <c r="I7" s="29">
        <f t="shared" si="0"/>
        <v>42743</v>
      </c>
      <c r="J7" s="29">
        <f t="shared" si="0"/>
        <v>42744</v>
      </c>
      <c r="K7" s="30">
        <f t="shared" si="0"/>
        <v>42745</v>
      </c>
      <c r="L7" s="30">
        <f t="shared" si="0"/>
        <v>42746</v>
      </c>
      <c r="M7" s="29">
        <f t="shared" si="0"/>
        <v>42747</v>
      </c>
      <c r="N7" s="29">
        <f t="shared" si="0"/>
        <v>42748</v>
      </c>
      <c r="O7" s="29">
        <f t="shared" si="0"/>
        <v>42749</v>
      </c>
      <c r="P7" s="29">
        <f t="shared" si="0"/>
        <v>42750</v>
      </c>
      <c r="Q7" s="29">
        <f t="shared" si="0"/>
        <v>42751</v>
      </c>
      <c r="R7" s="30">
        <f t="shared" si="0"/>
        <v>42752</v>
      </c>
      <c r="S7" s="30">
        <f t="shared" si="0"/>
        <v>42753</v>
      </c>
      <c r="T7" s="29">
        <f t="shared" ref="T7:AG8" si="1">+S7+1</f>
        <v>42754</v>
      </c>
      <c r="U7" s="29">
        <f t="shared" si="1"/>
        <v>42755</v>
      </c>
      <c r="V7" s="29">
        <f t="shared" si="1"/>
        <v>42756</v>
      </c>
      <c r="W7" s="29">
        <f t="shared" si="1"/>
        <v>42757</v>
      </c>
      <c r="X7" s="29">
        <f t="shared" si="1"/>
        <v>42758</v>
      </c>
      <c r="Y7" s="30">
        <f t="shared" si="1"/>
        <v>42759</v>
      </c>
      <c r="Z7" s="30">
        <f t="shared" si="1"/>
        <v>42760</v>
      </c>
      <c r="AA7" s="29">
        <f t="shared" si="1"/>
        <v>42761</v>
      </c>
      <c r="AB7" s="29">
        <f t="shared" si="1"/>
        <v>42762</v>
      </c>
      <c r="AC7" s="29">
        <f t="shared" si="1"/>
        <v>42763</v>
      </c>
      <c r="AD7" s="29">
        <f t="shared" si="1"/>
        <v>42764</v>
      </c>
      <c r="AE7" s="29">
        <f t="shared" si="1"/>
        <v>42765</v>
      </c>
      <c r="AF7" s="30">
        <f>+AE7+1</f>
        <v>42766</v>
      </c>
      <c r="AG7" s="31">
        <f t="shared" si="1"/>
        <v>42767</v>
      </c>
      <c r="AH7" s="47" t="s">
        <v>8</v>
      </c>
      <c r="AI7" s="48"/>
      <c r="AJ7" s="49"/>
      <c r="AK7" s="47" t="s">
        <v>7</v>
      </c>
      <c r="AL7" s="48"/>
      <c r="AM7" s="49"/>
      <c r="AN7" s="47" t="s">
        <v>9</v>
      </c>
      <c r="AO7" s="48"/>
      <c r="AP7" s="49"/>
    </row>
    <row r="8" spans="2:42" ht="15.75" thickBot="1">
      <c r="B8" s="5">
        <f>DATE($Y$5,MONTH("1/"&amp;$Y$3),1)</f>
        <v>42736</v>
      </c>
      <c r="C8" s="5">
        <f>+B8+1</f>
        <v>42737</v>
      </c>
      <c r="D8" s="5">
        <f t="shared" si="0"/>
        <v>42738</v>
      </c>
      <c r="E8" s="5">
        <f t="shared" si="0"/>
        <v>42739</v>
      </c>
      <c r="F8" s="5">
        <f t="shared" si="0"/>
        <v>42740</v>
      </c>
      <c r="G8" s="5">
        <f t="shared" si="0"/>
        <v>42741</v>
      </c>
      <c r="H8" s="5">
        <f t="shared" si="0"/>
        <v>42742</v>
      </c>
      <c r="I8" s="5">
        <f t="shared" si="0"/>
        <v>42743</v>
      </c>
      <c r="J8" s="5">
        <f t="shared" si="0"/>
        <v>42744</v>
      </c>
      <c r="K8" s="5">
        <f t="shared" si="0"/>
        <v>42745</v>
      </c>
      <c r="L8" s="5">
        <f t="shared" si="0"/>
        <v>42746</v>
      </c>
      <c r="M8" s="5">
        <f t="shared" si="0"/>
        <v>42747</v>
      </c>
      <c r="N8" s="5">
        <f t="shared" si="0"/>
        <v>42748</v>
      </c>
      <c r="O8" s="5">
        <f t="shared" si="0"/>
        <v>42749</v>
      </c>
      <c r="P8" s="5">
        <f t="shared" si="0"/>
        <v>42750</v>
      </c>
      <c r="Q8" s="5">
        <f t="shared" si="0"/>
        <v>42751</v>
      </c>
      <c r="R8" s="5">
        <f t="shared" si="0"/>
        <v>42752</v>
      </c>
      <c r="S8" s="5">
        <f t="shared" si="0"/>
        <v>42753</v>
      </c>
      <c r="T8" s="5">
        <f t="shared" si="1"/>
        <v>42754</v>
      </c>
      <c r="U8" s="5">
        <f t="shared" si="1"/>
        <v>42755</v>
      </c>
      <c r="V8" s="5">
        <f t="shared" si="1"/>
        <v>42756</v>
      </c>
      <c r="W8" s="5">
        <f t="shared" si="1"/>
        <v>42757</v>
      </c>
      <c r="X8" s="5">
        <f t="shared" si="1"/>
        <v>42758</v>
      </c>
      <c r="Y8" s="5">
        <f t="shared" si="1"/>
        <v>42759</v>
      </c>
      <c r="Z8" s="5">
        <f t="shared" si="1"/>
        <v>42760</v>
      </c>
      <c r="AA8" s="5">
        <f t="shared" si="1"/>
        <v>42761</v>
      </c>
      <c r="AB8" s="5">
        <f t="shared" si="1"/>
        <v>42762</v>
      </c>
      <c r="AC8" s="5">
        <f t="shared" si="1"/>
        <v>42763</v>
      </c>
      <c r="AD8" s="5">
        <f t="shared" si="1"/>
        <v>42764</v>
      </c>
      <c r="AE8" s="5">
        <f t="shared" si="1"/>
        <v>42765</v>
      </c>
      <c r="AF8" s="5">
        <f>+AE8+1</f>
        <v>42766</v>
      </c>
      <c r="AG8" s="5">
        <f t="shared" si="1"/>
        <v>42767</v>
      </c>
      <c r="AH8" s="50"/>
      <c r="AI8" s="51"/>
      <c r="AJ8" s="52"/>
      <c r="AK8" s="50"/>
      <c r="AL8" s="51"/>
      <c r="AM8" s="52"/>
      <c r="AN8" s="50"/>
      <c r="AO8" s="51"/>
      <c r="AP8" s="52"/>
    </row>
    <row r="9" spans="2:42" ht="15.75" thickTop="1">
      <c r="B9" s="33"/>
      <c r="C9" s="21"/>
      <c r="D9" s="15">
        <v>0.20833333333333334</v>
      </c>
      <c r="E9" s="15">
        <v>0.20833333333333334</v>
      </c>
      <c r="F9" s="15">
        <v>0.20833333333333334</v>
      </c>
      <c r="G9" s="15">
        <v>0.20833333333333334</v>
      </c>
      <c r="H9" s="34"/>
      <c r="I9" s="36">
        <v>0.875</v>
      </c>
      <c r="J9" s="22"/>
      <c r="K9" s="15"/>
      <c r="L9" s="15"/>
      <c r="M9" s="15"/>
      <c r="N9" s="20"/>
      <c r="O9" s="33"/>
      <c r="P9" s="33"/>
      <c r="Q9" s="15">
        <v>0.20833333333333334</v>
      </c>
      <c r="R9" s="15">
        <v>0.20833333333333334</v>
      </c>
      <c r="S9" s="15">
        <v>0.20833333333333334</v>
      </c>
      <c r="T9" s="15">
        <v>0.20833333333333334</v>
      </c>
      <c r="U9" s="15">
        <v>0.20833333333333334</v>
      </c>
      <c r="V9" s="34"/>
      <c r="W9" s="36">
        <v>0.875</v>
      </c>
      <c r="X9" s="22"/>
      <c r="Y9" s="15"/>
      <c r="Z9" s="15"/>
      <c r="AA9" s="15"/>
      <c r="AB9" s="20"/>
      <c r="AC9" s="33"/>
      <c r="AD9" s="33"/>
      <c r="AE9" s="21"/>
      <c r="AF9" s="15"/>
      <c r="AG9" s="15"/>
      <c r="AH9" s="44"/>
      <c r="AI9" s="57"/>
      <c r="AJ9" s="46"/>
      <c r="AK9" s="44"/>
      <c r="AL9" s="57"/>
      <c r="AM9" s="46"/>
      <c r="AN9" s="44"/>
      <c r="AO9" s="57"/>
      <c r="AP9" s="46"/>
    </row>
    <row r="10" spans="2:42">
      <c r="B10" s="33"/>
      <c r="C10" s="20"/>
      <c r="D10" s="15">
        <v>0.54166666666666663</v>
      </c>
      <c r="E10" s="15">
        <v>0.54166666666666663</v>
      </c>
      <c r="F10" s="15">
        <v>0.54166666666666663</v>
      </c>
      <c r="G10" s="15">
        <v>0.54166666666666663</v>
      </c>
      <c r="H10" s="35"/>
      <c r="I10" s="35"/>
      <c r="J10" s="37">
        <v>0.20833333333333334</v>
      </c>
      <c r="K10" s="15"/>
      <c r="L10" s="15"/>
      <c r="M10" s="15"/>
      <c r="N10" s="15"/>
      <c r="O10" s="33"/>
      <c r="P10" s="33"/>
      <c r="Q10" s="15">
        <v>0.54166666666666663</v>
      </c>
      <c r="R10" s="15">
        <v>0.54166666666666663</v>
      </c>
      <c r="S10" s="15">
        <v>0.54166666666666663</v>
      </c>
      <c r="T10" s="15">
        <v>0.54166666666666663</v>
      </c>
      <c r="U10" s="15">
        <v>0.54166666666666663</v>
      </c>
      <c r="V10" s="35"/>
      <c r="W10" s="35"/>
      <c r="X10" s="37">
        <v>0.20833333333333334</v>
      </c>
      <c r="Y10" s="15"/>
      <c r="Z10" s="15"/>
      <c r="AA10" s="15"/>
      <c r="AB10" s="15"/>
      <c r="AC10" s="33"/>
      <c r="AD10" s="33"/>
      <c r="AE10" s="21"/>
      <c r="AF10" s="15"/>
      <c r="AG10" s="15"/>
      <c r="AH10" s="12"/>
      <c r="AI10" s="13"/>
      <c r="AJ10" s="14"/>
      <c r="AK10" s="12"/>
      <c r="AL10" s="13"/>
      <c r="AM10" s="14"/>
      <c r="AN10" s="12"/>
      <c r="AO10" s="13"/>
      <c r="AP10" s="14"/>
    </row>
    <row r="11" spans="2:42">
      <c r="B11" s="33"/>
      <c r="C11" s="20"/>
      <c r="D11" s="15"/>
      <c r="E11" s="15"/>
      <c r="F11" s="26"/>
      <c r="G11" s="26"/>
      <c r="H11" s="15"/>
      <c r="I11" s="15"/>
      <c r="J11" s="15">
        <v>0.875</v>
      </c>
      <c r="K11" s="15">
        <v>0.20833333333333334</v>
      </c>
      <c r="L11" s="15"/>
      <c r="M11" s="15"/>
      <c r="N11" s="15"/>
      <c r="O11" s="33"/>
      <c r="P11" s="33"/>
      <c r="Q11" s="21"/>
      <c r="R11" s="15"/>
      <c r="S11" s="15"/>
      <c r="T11" s="15"/>
      <c r="U11" s="15"/>
      <c r="V11" s="15"/>
      <c r="W11" s="15"/>
      <c r="X11" s="15">
        <v>0.875</v>
      </c>
      <c r="Y11" s="15">
        <v>0.20833333333333334</v>
      </c>
      <c r="Z11" s="15"/>
      <c r="AA11" s="15"/>
      <c r="AB11" s="15"/>
      <c r="AC11" s="33"/>
      <c r="AD11" s="33"/>
      <c r="AE11" s="21"/>
      <c r="AF11" s="15"/>
      <c r="AG11" s="15"/>
      <c r="AH11" s="12"/>
      <c r="AI11" s="13"/>
      <c r="AJ11" s="14"/>
      <c r="AK11" s="12"/>
      <c r="AL11" s="13"/>
      <c r="AM11" s="14"/>
      <c r="AN11" s="12"/>
      <c r="AO11" s="13"/>
      <c r="AP11" s="14"/>
    </row>
    <row r="12" spans="2:42">
      <c r="B12" s="32"/>
      <c r="C12" s="15"/>
      <c r="D12" s="15"/>
      <c r="E12" s="15"/>
      <c r="F12" s="26"/>
      <c r="G12" s="26"/>
      <c r="H12" s="15"/>
      <c r="I12" s="15"/>
      <c r="J12" s="15"/>
      <c r="K12" s="15">
        <v>0.875</v>
      </c>
      <c r="L12" s="15">
        <v>0.20833333333333334</v>
      </c>
      <c r="M12" s="15"/>
      <c r="N12" s="15"/>
      <c r="O12" s="33"/>
      <c r="P12" s="33"/>
      <c r="Q12" s="20"/>
      <c r="R12" s="15"/>
      <c r="S12" s="15"/>
      <c r="T12" s="15"/>
      <c r="U12" s="15"/>
      <c r="V12" s="15"/>
      <c r="W12" s="15"/>
      <c r="X12" s="15"/>
      <c r="Y12" s="15">
        <v>0.875</v>
      </c>
      <c r="Z12" s="15">
        <v>0.20833333333333334</v>
      </c>
      <c r="AA12" s="15"/>
      <c r="AB12" s="15"/>
      <c r="AC12" s="33"/>
      <c r="AD12" s="33"/>
      <c r="AE12" s="20"/>
      <c r="AF12" s="15"/>
      <c r="AG12" s="15"/>
      <c r="AH12" s="12"/>
      <c r="AI12" s="13"/>
      <c r="AJ12" s="14"/>
      <c r="AK12" s="12"/>
      <c r="AL12" s="13"/>
      <c r="AM12" s="14"/>
      <c r="AN12" s="12"/>
      <c r="AO12" s="13"/>
      <c r="AP12" s="14"/>
    </row>
    <row r="13" spans="2:42">
      <c r="B13" s="15"/>
      <c r="C13" s="15"/>
      <c r="D13" s="15"/>
      <c r="E13" s="15"/>
      <c r="F13" s="27"/>
      <c r="G13" s="27"/>
      <c r="H13" s="15"/>
      <c r="I13" s="15"/>
      <c r="J13" s="15"/>
      <c r="K13" s="15"/>
      <c r="L13" s="15">
        <v>0.875</v>
      </c>
      <c r="M13" s="15">
        <v>0.20833333333333334</v>
      </c>
      <c r="N13" s="15"/>
      <c r="O13" s="33"/>
      <c r="P13" s="33"/>
      <c r="Q13" s="20"/>
      <c r="R13" s="15"/>
      <c r="S13" s="15"/>
      <c r="T13" s="15"/>
      <c r="U13" s="15"/>
      <c r="V13" s="15"/>
      <c r="W13" s="15"/>
      <c r="X13" s="15"/>
      <c r="Y13" s="15"/>
      <c r="Z13" s="15">
        <v>0.875</v>
      </c>
      <c r="AA13" s="15">
        <v>0.20833333333333334</v>
      </c>
      <c r="AB13" s="15"/>
      <c r="AC13" s="33"/>
      <c r="AD13" s="33"/>
      <c r="AE13" s="20"/>
      <c r="AF13" s="15"/>
      <c r="AG13" s="15"/>
      <c r="AH13" s="12"/>
      <c r="AI13" s="13"/>
      <c r="AJ13" s="14"/>
      <c r="AK13" s="12"/>
      <c r="AL13" s="13"/>
      <c r="AM13" s="14"/>
      <c r="AN13" s="12"/>
      <c r="AO13" s="13"/>
      <c r="AP13" s="14"/>
    </row>
    <row r="14" spans="2:42">
      <c r="B14" s="15"/>
      <c r="C14" s="15"/>
      <c r="D14" s="15"/>
      <c r="E14" s="15"/>
      <c r="F14" s="27"/>
      <c r="G14" s="27"/>
      <c r="H14" s="15"/>
      <c r="I14" s="15"/>
      <c r="J14" s="15"/>
      <c r="K14" s="15"/>
      <c r="L14" s="15"/>
      <c r="M14" s="15">
        <v>0.875</v>
      </c>
      <c r="N14" s="15">
        <v>0.20833333333333334</v>
      </c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>
        <v>0.875</v>
      </c>
      <c r="AB14" s="15">
        <v>0.20833333333333334</v>
      </c>
      <c r="AC14" s="15"/>
      <c r="AD14" s="15"/>
      <c r="AE14" s="15"/>
      <c r="AF14" s="15"/>
      <c r="AG14" s="15"/>
      <c r="AH14" s="12"/>
      <c r="AI14" s="13"/>
      <c r="AJ14" s="14"/>
      <c r="AK14" s="12"/>
      <c r="AL14" s="13"/>
      <c r="AM14" s="14"/>
      <c r="AN14" s="12"/>
      <c r="AO14" s="13"/>
      <c r="AP14" s="14"/>
    </row>
    <row r="15" spans="2:42">
      <c r="B15" s="15"/>
      <c r="C15" s="15"/>
      <c r="D15" s="15"/>
      <c r="E15" s="15"/>
      <c r="F15" s="27"/>
      <c r="G15" s="27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2"/>
      <c r="AI15" s="13"/>
      <c r="AJ15" s="14"/>
      <c r="AK15" s="12"/>
      <c r="AL15" s="13"/>
      <c r="AM15" s="14"/>
      <c r="AN15" s="12"/>
      <c r="AO15" s="13"/>
      <c r="AP15" s="14"/>
    </row>
    <row r="16" spans="2:42">
      <c r="B16" s="15"/>
      <c r="C16" s="15"/>
      <c r="D16" s="15"/>
      <c r="E16" s="15"/>
      <c r="F16" s="27"/>
      <c r="G16" s="27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2"/>
      <c r="AI16" s="13"/>
      <c r="AJ16" s="14"/>
      <c r="AK16" s="12"/>
      <c r="AL16" s="13"/>
      <c r="AM16" s="14"/>
      <c r="AN16" s="12"/>
      <c r="AO16" s="13"/>
      <c r="AP16" s="14"/>
    </row>
    <row r="17" spans="2:42">
      <c r="B17" s="15"/>
      <c r="C17" s="15"/>
      <c r="D17" s="15"/>
      <c r="E17" s="15"/>
      <c r="F17" s="27"/>
      <c r="G17" s="27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2"/>
      <c r="AI17" s="13"/>
      <c r="AJ17" s="14"/>
      <c r="AK17" s="12"/>
      <c r="AL17" s="13"/>
      <c r="AM17" s="14"/>
      <c r="AN17" s="12"/>
      <c r="AO17" s="13"/>
      <c r="AP17" s="14"/>
    </row>
    <row r="18" spans="2:42">
      <c r="B18" s="15"/>
      <c r="C18" s="15"/>
      <c r="D18" s="15"/>
      <c r="E18" s="15"/>
      <c r="F18" s="27"/>
      <c r="G18" s="27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2"/>
      <c r="AI18" s="13"/>
      <c r="AJ18" s="14"/>
      <c r="AK18" s="12"/>
      <c r="AL18" s="13"/>
      <c r="AM18" s="14"/>
      <c r="AN18" s="12"/>
      <c r="AO18" s="13"/>
      <c r="AP18" s="14"/>
    </row>
    <row r="19" spans="2:42">
      <c r="B19" s="15"/>
      <c r="C19" s="15"/>
      <c r="D19" s="15"/>
      <c r="E19" s="15"/>
      <c r="F19" s="27"/>
      <c r="G19" s="27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2"/>
      <c r="AI19" s="13"/>
      <c r="AJ19" s="14"/>
      <c r="AK19" s="12"/>
      <c r="AL19" s="13"/>
      <c r="AM19" s="14"/>
      <c r="AN19" s="12"/>
      <c r="AO19" s="13"/>
      <c r="AP19" s="14"/>
    </row>
    <row r="20" spans="2:42">
      <c r="B20" s="15"/>
      <c r="C20" s="15"/>
      <c r="D20" s="15"/>
      <c r="E20" s="15"/>
      <c r="F20" s="27"/>
      <c r="G20" s="27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2"/>
      <c r="AI20" s="13"/>
      <c r="AJ20" s="14"/>
      <c r="AK20" s="12"/>
      <c r="AL20" s="13"/>
      <c r="AM20" s="14"/>
      <c r="AN20" s="12"/>
      <c r="AO20" s="13"/>
      <c r="AP20" s="14"/>
    </row>
    <row r="21" spans="2:42">
      <c r="B21" s="15"/>
      <c r="C21" s="15"/>
      <c r="D21" s="15"/>
      <c r="E21" s="15"/>
      <c r="F21" s="27"/>
      <c r="G21" s="27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2"/>
      <c r="AI21" s="13"/>
      <c r="AJ21" s="14"/>
      <c r="AK21" s="12"/>
      <c r="AL21" s="13"/>
      <c r="AM21" s="14"/>
      <c r="AN21" s="12"/>
      <c r="AO21" s="13"/>
      <c r="AP21" s="14"/>
    </row>
    <row r="22" spans="2:42">
      <c r="B22" s="15"/>
      <c r="C22" s="15"/>
      <c r="D22" s="15"/>
      <c r="E22" s="15"/>
      <c r="F22" s="26"/>
      <c r="G22" s="26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2"/>
      <c r="AI22" s="13"/>
      <c r="AJ22" s="14"/>
      <c r="AK22" s="12"/>
      <c r="AL22" s="13"/>
      <c r="AM22" s="14"/>
      <c r="AN22" s="12"/>
      <c r="AO22" s="13"/>
      <c r="AP22" s="14"/>
    </row>
    <row r="23" spans="2:42">
      <c r="B23" s="15"/>
      <c r="C23" s="15"/>
      <c r="D23" s="15"/>
      <c r="E23" s="15"/>
      <c r="F23" s="26"/>
      <c r="G23" s="26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2"/>
      <c r="AI23" s="13"/>
      <c r="AJ23" s="14"/>
      <c r="AK23" s="12"/>
      <c r="AL23" s="13"/>
      <c r="AM23" s="14"/>
      <c r="AN23" s="12"/>
      <c r="AO23" s="13"/>
      <c r="AP23" s="14"/>
    </row>
    <row r="24" spans="2:42">
      <c r="B24" s="15"/>
      <c r="C24" s="15"/>
      <c r="D24" s="15"/>
      <c r="E24" s="15"/>
      <c r="F24" s="26"/>
      <c r="G24" s="26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2"/>
      <c r="AI24" s="13"/>
      <c r="AJ24" s="14"/>
      <c r="AK24" s="12"/>
      <c r="AL24" s="13"/>
      <c r="AM24" s="14"/>
      <c r="AN24" s="12"/>
      <c r="AO24" s="13"/>
      <c r="AP24" s="14"/>
    </row>
    <row r="25" spans="2:42">
      <c r="B25" s="15"/>
      <c r="C25" s="15"/>
      <c r="D25" s="15"/>
      <c r="E25" s="15"/>
      <c r="F25" s="26"/>
      <c r="G25" s="26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2"/>
      <c r="AI25" s="13"/>
      <c r="AJ25" s="14"/>
      <c r="AK25" s="12"/>
      <c r="AL25" s="13"/>
      <c r="AM25" s="14"/>
      <c r="AN25" s="12"/>
      <c r="AO25" s="13"/>
      <c r="AP25" s="14"/>
    </row>
    <row r="26" spans="2:42">
      <c r="B26" s="15"/>
      <c r="C26" s="15"/>
      <c r="D26" s="15"/>
      <c r="E26" s="15"/>
      <c r="F26" s="26"/>
      <c r="G26" s="26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2"/>
      <c r="AI26" s="13"/>
      <c r="AJ26" s="14"/>
      <c r="AK26" s="12"/>
      <c r="AL26" s="13"/>
      <c r="AM26" s="14"/>
      <c r="AN26" s="12"/>
      <c r="AO26" s="13"/>
      <c r="AP26" s="14"/>
    </row>
    <row r="27" spans="2:42">
      <c r="B27" s="15"/>
      <c r="C27" s="15"/>
      <c r="D27" s="15"/>
      <c r="E27" s="15"/>
      <c r="F27" s="26"/>
      <c r="G27" s="26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2"/>
      <c r="AI27" s="13"/>
      <c r="AJ27" s="14"/>
      <c r="AK27" s="12"/>
      <c r="AL27" s="13"/>
      <c r="AM27" s="14"/>
      <c r="AN27" s="12"/>
      <c r="AO27" s="13"/>
      <c r="AP27" s="14"/>
    </row>
    <row r="28" spans="2:42">
      <c r="B28" s="15"/>
      <c r="C28" s="15"/>
      <c r="D28" s="15"/>
      <c r="E28" s="15"/>
      <c r="F28" s="26"/>
      <c r="G28" s="26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2"/>
      <c r="AI28" s="13"/>
      <c r="AJ28" s="14"/>
      <c r="AK28" s="12"/>
      <c r="AL28" s="13"/>
      <c r="AM28" s="14"/>
      <c r="AN28" s="12"/>
      <c r="AO28" s="13"/>
      <c r="AP28" s="14"/>
    </row>
    <row r="29" spans="2:42">
      <c r="B29" s="15"/>
      <c r="C29" s="15"/>
      <c r="D29" s="15"/>
      <c r="E29" s="15"/>
      <c r="F29" s="26"/>
      <c r="G29" s="26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2"/>
      <c r="AI29" s="13"/>
      <c r="AJ29" s="14"/>
      <c r="AK29" s="12"/>
      <c r="AL29" s="13"/>
      <c r="AM29" s="14"/>
      <c r="AN29" s="12"/>
      <c r="AO29" s="13"/>
      <c r="AP29" s="14"/>
    </row>
    <row r="30" spans="2:42" ht="15.75" thickBot="1">
      <c r="B30" s="16"/>
      <c r="C30" s="16"/>
      <c r="D30" s="16"/>
      <c r="E30" s="16"/>
      <c r="F30" s="28"/>
      <c r="G30" s="28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24"/>
      <c r="AH30" s="17"/>
      <c r="AI30" s="18"/>
      <c r="AJ30" s="19"/>
      <c r="AK30" s="17"/>
      <c r="AL30" s="18"/>
      <c r="AM30" s="19"/>
      <c r="AN30" s="17"/>
      <c r="AO30" s="18"/>
      <c r="AP30" s="19"/>
    </row>
    <row r="31" spans="2:42" ht="15.75" thickTop="1"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</row>
  </sheetData>
  <mergeCells count="8">
    <mergeCell ref="AH9:AJ9"/>
    <mergeCell ref="AK9:AM9"/>
    <mergeCell ref="AN9:AP9"/>
    <mergeCell ref="Y3:AD3"/>
    <mergeCell ref="Y5:AD5"/>
    <mergeCell ref="AH7:AJ8"/>
    <mergeCell ref="AK7:AM8"/>
    <mergeCell ref="AN7:AP8"/>
  </mergeCells>
  <conditionalFormatting sqref="AB7:AF8 AB14:AG30 H11:L30 B12:E30 N7:S8 N14:S30 N12:N13 B7:E8 M7:M30 H7:L8 AA7:AA30 V7:Z8 AF13:AG13 D9:E11 F7:G30 R9:S13 T7:U30 K9:L10 V11:Z30 AB12:AB13 Y9:Z10">
    <cfRule type="expression" dxfId="195" priority="66">
      <formula>WEEKDAY(B$8,2)&gt;5</formula>
    </cfRule>
  </conditionalFormatting>
  <conditionalFormatting sqref="AB14:AG30 H11:L30 B12:E30 N14:S30 N12:N13 M9:M30 AA9:AA30 AF13:AG13 D9:E11 F9:G30 R9:S13 T9:U30 K9:L10 V11:Z30 AB12:AB13 Y9:Z10">
    <cfRule type="expression" dxfId="194" priority="61">
      <formula>AND(B9&lt;&gt;"",#REF!="C")</formula>
    </cfRule>
    <cfRule type="expression" dxfId="193" priority="62">
      <formula>AND(B9&lt;&gt;"",#REF!="A")</formula>
    </cfRule>
    <cfRule type="expression" dxfId="192" priority="63">
      <formula>AND(B9&lt;&gt;"",#REF!="M")</formula>
    </cfRule>
    <cfRule type="expression" dxfId="191" priority="64">
      <formula>AND(B9&lt;&gt;"",#REF!="S")</formula>
    </cfRule>
    <cfRule type="expression" dxfId="190" priority="65">
      <formula>AND(B9&lt;&gt;"",#REF!="CL")</formula>
    </cfRule>
  </conditionalFormatting>
  <conditionalFormatting sqref="AB10:AB13">
    <cfRule type="expression" dxfId="189" priority="59">
      <formula>WEEKDAY(AB$8,2)&gt;5</formula>
    </cfRule>
  </conditionalFormatting>
  <conditionalFormatting sqref="AB10:AB13">
    <cfRule type="expression" dxfId="188" priority="54">
      <formula>AND(AB10&lt;&gt;"",#REF!="C")</formula>
    </cfRule>
    <cfRule type="expression" dxfId="187" priority="55">
      <formula>AND(AB10&lt;&gt;"",#REF!="A")</formula>
    </cfRule>
    <cfRule type="expression" dxfId="186" priority="56">
      <formula>AND(AB10&lt;&gt;"",#REF!="M")</formula>
    </cfRule>
    <cfRule type="expression" dxfId="185" priority="57">
      <formula>AND(AB10&lt;&gt;"",#REF!="S")</formula>
    </cfRule>
    <cfRule type="expression" dxfId="184" priority="58">
      <formula>AND(AB10&lt;&gt;"",#REF!="CL")</formula>
    </cfRule>
  </conditionalFormatting>
  <conditionalFormatting sqref="W17:X17">
    <cfRule type="expression" dxfId="183" priority="49">
      <formula>AND(W17&lt;&gt;"",#REF!="C")</formula>
    </cfRule>
    <cfRule type="expression" dxfId="182" priority="50">
      <formula>AND(W17&lt;&gt;"",#REF!="A")</formula>
    </cfRule>
    <cfRule type="expression" dxfId="181" priority="51">
      <formula>AND(W17&lt;&gt;"",#REF!="M")</formula>
    </cfRule>
    <cfRule type="expression" dxfId="180" priority="52">
      <formula>AND(W17&lt;&gt;"",#REF!="S")</formula>
    </cfRule>
    <cfRule type="expression" dxfId="179" priority="53">
      <formula>AND(W17&lt;&gt;"",#REF!="CL")</formula>
    </cfRule>
  </conditionalFormatting>
  <conditionalFormatting sqref="AF29:AG29">
    <cfRule type="expression" dxfId="178" priority="44">
      <formula>AND(AF29&lt;&gt;"",#REF!="C")</formula>
    </cfRule>
    <cfRule type="expression" dxfId="177" priority="45">
      <formula>AND(AF29&lt;&gt;"",#REF!="A")</formula>
    </cfRule>
    <cfRule type="expression" dxfId="176" priority="46">
      <formula>AND(AF29&lt;&gt;"",#REF!="M")</formula>
    </cfRule>
    <cfRule type="expression" dxfId="175" priority="47">
      <formula>AND(AF29&lt;&gt;"",#REF!="S")</formula>
    </cfRule>
    <cfRule type="expression" dxfId="174" priority="48">
      <formula>AND(AF29&lt;&gt;"",#REF!="CL")</formula>
    </cfRule>
  </conditionalFormatting>
  <conditionalFormatting sqref="N10:N11">
    <cfRule type="expression" dxfId="173" priority="43">
      <formula>WEEKDAY(N$8,2)&gt;5</formula>
    </cfRule>
  </conditionalFormatting>
  <conditionalFormatting sqref="N10:N11">
    <cfRule type="expression" dxfId="172" priority="38">
      <formula>AND(N10&lt;&gt;"",#REF!="C")</formula>
    </cfRule>
    <cfRule type="expression" dxfId="171" priority="39">
      <formula>AND(N10&lt;&gt;"",#REF!="A")</formula>
    </cfRule>
    <cfRule type="expression" dxfId="170" priority="40">
      <formula>AND(N10&lt;&gt;"",#REF!="M")</formula>
    </cfRule>
    <cfRule type="expression" dxfId="169" priority="41">
      <formula>AND(N10&lt;&gt;"",#REF!="S")</formula>
    </cfRule>
    <cfRule type="expression" dxfId="168" priority="42">
      <formula>AND(N10&lt;&gt;"",#REF!="CL")</formula>
    </cfRule>
  </conditionalFormatting>
  <conditionalFormatting sqref="AF9:AG12">
    <cfRule type="expression" dxfId="167" priority="37">
      <formula>WEEKDAY(AF$8,2)&gt;5</formula>
    </cfRule>
  </conditionalFormatting>
  <conditionalFormatting sqref="AF9:AG12">
    <cfRule type="expression" dxfId="166" priority="32">
      <formula>AND(AF9&lt;&gt;"",#REF!="C")</formula>
    </cfRule>
    <cfRule type="expression" dxfId="165" priority="33">
      <formula>AND(AF9&lt;&gt;"",#REF!="A")</formula>
    </cfRule>
    <cfRule type="expression" dxfId="164" priority="34">
      <formula>AND(AF9&lt;&gt;"",#REF!="M")</formula>
    </cfRule>
    <cfRule type="expression" dxfId="163" priority="35">
      <formula>AND(AF9&lt;&gt;"",#REF!="S")</formula>
    </cfRule>
    <cfRule type="expression" dxfId="162" priority="36">
      <formula>AND(AF9&lt;&gt;"",#REF!="CL")</formula>
    </cfRule>
  </conditionalFormatting>
  <conditionalFormatting sqref="AF9:AG12">
    <cfRule type="expression" dxfId="161" priority="31">
      <formula>WEEKDAY(AF$8,2)&gt;5</formula>
    </cfRule>
  </conditionalFormatting>
  <conditionalFormatting sqref="AF9:AG12">
    <cfRule type="expression" dxfId="160" priority="26">
      <formula>AND(AF9&lt;&gt;"",#REF!="C")</formula>
    </cfRule>
    <cfRule type="expression" dxfId="159" priority="27">
      <formula>AND(AF9&lt;&gt;"",#REF!="A")</formula>
    </cfRule>
    <cfRule type="expression" dxfId="158" priority="28">
      <formula>AND(AF9&lt;&gt;"",#REF!="M")</formula>
    </cfRule>
    <cfRule type="expression" dxfId="157" priority="29">
      <formula>AND(AF9&lt;&gt;"",#REF!="S")</formula>
    </cfRule>
    <cfRule type="expression" dxfId="156" priority="30">
      <formula>AND(AF9&lt;&gt;"",#REF!="CL")</formula>
    </cfRule>
  </conditionalFormatting>
  <conditionalFormatting sqref="AF9:AG12">
    <cfRule type="expression" dxfId="155" priority="25">
      <formula>WEEKDAY(AF$8,2)&gt;5</formula>
    </cfRule>
  </conditionalFormatting>
  <conditionalFormatting sqref="AF9:AG12">
    <cfRule type="expression" dxfId="154" priority="20">
      <formula>AND(AF9&lt;&gt;"",#REF!="C")</formula>
    </cfRule>
    <cfRule type="expression" dxfId="153" priority="21">
      <formula>AND(AF9&lt;&gt;"",#REF!="A")</formula>
    </cfRule>
    <cfRule type="expression" dxfId="152" priority="22">
      <formula>AND(AF9&lt;&gt;"",#REF!="M")</formula>
    </cfRule>
    <cfRule type="expression" dxfId="151" priority="23">
      <formula>AND(AF9&lt;&gt;"",#REF!="S")</formula>
    </cfRule>
    <cfRule type="expression" dxfId="150" priority="24">
      <formula>AND(AF9&lt;&gt;"",#REF!="CL")</formula>
    </cfRule>
  </conditionalFormatting>
  <conditionalFormatting sqref="AG7:AG8">
    <cfRule type="expression" dxfId="149" priority="19">
      <formula>WEEKDAY(AG$8,2)&gt;5</formula>
    </cfRule>
  </conditionalFormatting>
  <conditionalFormatting sqref="AG7:AG8">
    <cfRule type="expression" dxfId="148" priority="14">
      <formula>AND(AG7&lt;&gt;"",#REF!="C")</formula>
    </cfRule>
    <cfRule type="expression" dxfId="147" priority="15">
      <formula>AND(AG7&lt;&gt;"",#REF!="A")</formula>
    </cfRule>
    <cfRule type="expression" dxfId="146" priority="16">
      <formula>AND(AG7&lt;&gt;"",#REF!="M")</formula>
    </cfRule>
    <cfRule type="expression" dxfId="145" priority="17">
      <formula>AND(AG7&lt;&gt;"",#REF!="S")</formula>
    </cfRule>
    <cfRule type="expression" dxfId="144" priority="18">
      <formula>AND(AG7&lt;&gt;"",#REF!="CL")</formula>
    </cfRule>
  </conditionalFormatting>
  <conditionalFormatting sqref="AG7:AG8">
    <cfRule type="expression" dxfId="143" priority="13">
      <formula>WEEKDAY(AG$8,2)&gt;5</formula>
    </cfRule>
  </conditionalFormatting>
  <conditionalFormatting sqref="Q9:Q10">
    <cfRule type="expression" dxfId="142" priority="12">
      <formula>WEEKDAY(Q$8,2)&gt;5</formula>
    </cfRule>
  </conditionalFormatting>
  <conditionalFormatting sqref="Q9:Q10">
    <cfRule type="expression" dxfId="141" priority="7">
      <formula>AND(Q9&lt;&gt;"",#REF!="C")</formula>
    </cfRule>
    <cfRule type="expression" dxfId="140" priority="8">
      <formula>AND(Q9&lt;&gt;"",#REF!="A")</formula>
    </cfRule>
    <cfRule type="expression" dxfId="139" priority="9">
      <formula>AND(Q9&lt;&gt;"",#REF!="M")</formula>
    </cfRule>
    <cfRule type="expression" dxfId="138" priority="10">
      <formula>AND(Q9&lt;&gt;"",#REF!="S")</formula>
    </cfRule>
    <cfRule type="expression" dxfId="137" priority="11">
      <formula>AND(Q9&lt;&gt;"",#REF!="CL")</formula>
    </cfRule>
  </conditionalFormatting>
  <conditionalFormatting sqref="AB10:AB11">
    <cfRule type="expression" dxfId="136" priority="2">
      <formula>AND(AB10&lt;&gt;"",#REF!="C")</formula>
    </cfRule>
    <cfRule type="expression" dxfId="135" priority="3">
      <formula>AND(AB10&lt;&gt;"",#REF!="A")</formula>
    </cfRule>
    <cfRule type="expression" dxfId="134" priority="4">
      <formula>AND(AB10&lt;&gt;"",#REF!="M")</formula>
    </cfRule>
    <cfRule type="expression" dxfId="133" priority="5">
      <formula>AND(AB10&lt;&gt;"",#REF!="S")</formula>
    </cfRule>
    <cfRule type="expression" dxfId="132" priority="6">
      <formula>AND(AB10&lt;&gt;"",#REF!="CL")</formula>
    </cfRule>
  </conditionalFormatting>
  <conditionalFormatting sqref="AB10:AB11">
    <cfRule type="expression" dxfId="131" priority="1">
      <formula>WEEKDAY(AB$8,2)&gt;5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J13"/>
  <sheetViews>
    <sheetView workbookViewId="0">
      <selection activeCell="C6" sqref="C6"/>
    </sheetView>
  </sheetViews>
  <sheetFormatPr baseColWidth="10" defaultRowHeight="15"/>
  <sheetData>
    <row r="2" spans="1:10">
      <c r="A2" s="7" t="s">
        <v>11</v>
      </c>
      <c r="C2" s="42" t="s">
        <v>12</v>
      </c>
      <c r="D2" s="42"/>
      <c r="E2" s="42"/>
      <c r="F2" s="42"/>
      <c r="G2" s="42"/>
      <c r="H2" s="42"/>
      <c r="I2" s="42"/>
      <c r="J2" s="42"/>
    </row>
    <row r="3" spans="1:10">
      <c r="A3" s="7" t="s">
        <v>13</v>
      </c>
      <c r="C3" s="42" t="s">
        <v>16</v>
      </c>
      <c r="D3" s="42"/>
      <c r="E3" s="42"/>
      <c r="F3" s="42" t="s">
        <v>18</v>
      </c>
      <c r="G3" s="42"/>
      <c r="H3" s="42"/>
      <c r="I3" s="42"/>
      <c r="J3" s="42"/>
    </row>
    <row r="4" spans="1:10">
      <c r="A4" s="7" t="s">
        <v>14</v>
      </c>
      <c r="C4" s="42" t="s">
        <v>19</v>
      </c>
      <c r="D4" s="42"/>
      <c r="E4" s="42"/>
      <c r="F4" s="42"/>
      <c r="G4" s="42"/>
      <c r="H4" s="42"/>
      <c r="I4" s="42"/>
      <c r="J4" s="42"/>
    </row>
    <row r="5" spans="1:10">
      <c r="A5" s="7" t="s">
        <v>15</v>
      </c>
      <c r="C5" s="42" t="s">
        <v>17</v>
      </c>
      <c r="D5" s="42"/>
      <c r="E5" s="42"/>
      <c r="F5" s="42"/>
      <c r="G5" s="42"/>
      <c r="H5" s="42"/>
      <c r="I5" s="42"/>
      <c r="J5" s="42"/>
    </row>
    <row r="6" spans="1:10">
      <c r="C6" s="42"/>
      <c r="D6" s="42"/>
      <c r="E6" s="42"/>
      <c r="F6" s="42"/>
      <c r="G6" s="42"/>
      <c r="H6" s="42"/>
      <c r="I6" s="42"/>
      <c r="J6" s="42"/>
    </row>
    <row r="7" spans="1:10">
      <c r="C7" s="42"/>
      <c r="D7" s="42"/>
      <c r="E7" s="42"/>
      <c r="F7" s="42"/>
      <c r="G7" s="42"/>
      <c r="H7" s="42"/>
      <c r="I7" s="42"/>
      <c r="J7" s="42"/>
    </row>
    <row r="8" spans="1:10">
      <c r="C8" s="42"/>
      <c r="D8" s="42"/>
      <c r="E8" s="42"/>
      <c r="F8" s="42"/>
      <c r="G8" s="42"/>
      <c r="H8" s="42"/>
      <c r="I8" s="42"/>
      <c r="J8" s="42"/>
    </row>
    <row r="9" spans="1:10">
      <c r="C9" s="42"/>
      <c r="D9" s="42"/>
      <c r="E9" s="42"/>
      <c r="F9" s="42"/>
      <c r="G9" s="42"/>
      <c r="H9" s="42"/>
      <c r="I9" s="42"/>
      <c r="J9" s="42"/>
    </row>
    <row r="10" spans="1:10">
      <c r="C10" s="42"/>
      <c r="D10" s="42"/>
      <c r="E10" s="42"/>
      <c r="F10" s="42"/>
      <c r="G10" s="42"/>
      <c r="H10" s="42"/>
      <c r="I10" s="42"/>
      <c r="J10" s="42"/>
    </row>
    <row r="11" spans="1:10">
      <c r="C11" s="42"/>
      <c r="D11" s="42"/>
      <c r="E11" s="42"/>
      <c r="F11" s="42"/>
      <c r="G11" s="42"/>
      <c r="H11" s="42"/>
      <c r="I11" s="42"/>
      <c r="J11" s="42"/>
    </row>
    <row r="12" spans="1:10">
      <c r="C12" s="42"/>
      <c r="D12" s="42"/>
      <c r="E12" s="42"/>
      <c r="F12" s="42"/>
      <c r="G12" s="42"/>
      <c r="H12" s="42"/>
      <c r="I12" s="42"/>
      <c r="J12" s="42"/>
    </row>
    <row r="13" spans="1:10">
      <c r="C13" s="42"/>
      <c r="D13" s="42"/>
      <c r="E13" s="42"/>
      <c r="F13" s="42"/>
      <c r="G13" s="42"/>
      <c r="H13" s="42"/>
      <c r="I13" s="42"/>
      <c r="J13" s="42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CE6DA94-4A04-4E40-B175-D4D1DA24C61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</vt:lpstr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Employee attendance tracker</dc:title>
  <dc:creator>Valérie Demaria</dc:creator>
  <cp:lastModifiedBy>Serge</cp:lastModifiedBy>
  <cp:lastPrinted>2016-10-26T09:42:00Z</cp:lastPrinted>
  <dcterms:created xsi:type="dcterms:W3CDTF">2016-10-13T08:34:36Z</dcterms:created>
  <dcterms:modified xsi:type="dcterms:W3CDTF">2017-01-22T18:03:37Z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TC027802359991</vt:lpwstr>
  </property>
</Properties>
</file>