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drawings/drawing4.xml" ContentType="application/vnd.openxmlformats-officedocument.drawing+xml"/>
  <Override PartName="/xl/drawings/drawing17.xml" ContentType="application/vnd.openxmlformats-officedocument.drawing+xml"/>
  <Override PartName="/xl/drawings/drawing28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15.xml" ContentType="application/vnd.openxmlformats-officedocument.drawing+xml"/>
  <Override PartName="/xl/drawings/drawing26.xml" ContentType="application/vnd.openxmlformats-officedocument.drawing+xml"/>
  <Override PartName="/xl/worksheets/sheet3.xml" ContentType="application/vnd.openxmlformats-officedocument.spreadsheetml.worksheet+xml"/>
  <Override PartName="/xl/drawings/drawing13.xml" ContentType="application/vnd.openxmlformats-officedocument.drawing+xml"/>
  <Override PartName="/xl/drawings/drawing22.xml" ContentType="application/vnd.openxmlformats-officedocument.drawing+xml"/>
  <Override PartName="/xl/drawings/drawing24.xml" ContentType="application/vnd.openxmlformats-officedocument.drawing+xml"/>
  <Override PartName="/xl/drawings/drawing33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drawings/drawing7.xml" ContentType="application/vnd.openxmlformats-officedocument.drawing+xml"/>
  <Override PartName="/xl/drawings/drawing29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drawings/drawing5.xml" ContentType="application/vnd.openxmlformats-officedocument.drawing+xml"/>
  <Override PartName="/xl/drawings/drawing18.xml" ContentType="application/vnd.openxmlformats-officedocument.drawing+xml"/>
  <Override PartName="/xl/drawings/drawing27.xml" ContentType="application/vnd.openxmlformats-officedocument.drawing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xl/drawings/drawing16.xml" ContentType="application/vnd.openxmlformats-officedocument.drawing+xml"/>
  <Override PartName="/xl/drawings/drawing25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14.xml" ContentType="application/vnd.openxmlformats-officedocument.drawing+xml"/>
  <Override PartName="/xl/drawings/drawing23.xml" ContentType="application/vnd.openxmlformats-officedocument.drawing+xml"/>
  <Override PartName="/xl/drawings/drawing32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-1275" yWindow="-255" windowWidth="9105" windowHeight="8160" tabRatio="93"/>
  </bookViews>
  <sheets>
    <sheet name="accueil" sheetId="21" r:id="rId1"/>
    <sheet name="café thé" sheetId="14" r:id="rId2"/>
    <sheet name="sucre" sheetId="3" r:id="rId3"/>
    <sheet name="chocolat tablette" sheetId="1" r:id="rId4"/>
    <sheet name="Céréales Viennoiserie" sheetId="5" r:id="rId5"/>
    <sheet name="Crème Dessert" sheetId="9" r:id="rId6"/>
    <sheet name="Oeufs" sheetId="33" r:id="rId7"/>
    <sheet name="lait" sheetId="6" r:id="rId8"/>
    <sheet name="huile" sheetId="7" r:id="rId9"/>
    <sheet name="farine" sheetId="8" r:id="rId10"/>
    <sheet name="purée" sheetId="12" r:id="rId11"/>
    <sheet name="thon sardines" sheetId="10" r:id="rId12"/>
    <sheet name="paté Charcuterie" sheetId="23" r:id="rId13"/>
    <sheet name="conserves legumes" sheetId="17" r:id="rId14"/>
    <sheet name="plats cuisinés" sheetId="16" r:id="rId15"/>
    <sheet name="Conserves Fruits" sheetId="29" r:id="rId16"/>
    <sheet name="pates" sheetId="15" r:id="rId17"/>
    <sheet name="riz legumes secs" sheetId="20" r:id="rId18"/>
    <sheet name="biscuits" sheetId="11" r:id="rId19"/>
    <sheet name="légumesfrais" sheetId="28" r:id="rId20"/>
    <sheet name="Condiments" sheetId="30" r:id="rId21"/>
    <sheet name="potage" sheetId="19" r:id="rId22"/>
    <sheet name="boissons soda" sheetId="4" r:id="rId23"/>
    <sheet name="Hygiene adulte" sheetId="2" r:id="rId24"/>
    <sheet name="produitsentretien" sheetId="32" r:id="rId25"/>
    <sheet name="laitbébés" sheetId="25" r:id="rId26"/>
    <sheet name="céréalesbébés" sheetId="26" r:id="rId27"/>
    <sheet name="ppots bébés" sheetId="13" r:id="rId28"/>
    <sheet name="couches bebes" sheetId="18" r:id="rId29"/>
    <sheet name="Hygiene bébés" sheetId="24" r:id="rId30"/>
    <sheet name="Autres produits" sheetId="31" r:id="rId31"/>
    <sheet name="bilan" sheetId="22" r:id="rId32"/>
    <sheet name="Bilan tdp" sheetId="35" r:id="rId33"/>
  </sheets>
  <calcPr calcId="124519"/>
</workbook>
</file>

<file path=xl/calcChain.xml><?xml version="1.0" encoding="utf-8"?>
<calcChain xmlns="http://schemas.openxmlformats.org/spreadsheetml/2006/main">
  <c r="E1" i="33"/>
  <c r="E1" i="32"/>
  <c r="C54" i="35" s="1"/>
  <c r="E1" i="31"/>
  <c r="C55" i="35" s="1"/>
  <c r="E1" i="30"/>
  <c r="C43" i="35" s="1"/>
  <c r="E1" i="29"/>
  <c r="E1" i="28"/>
  <c r="C50" i="35" s="1"/>
  <c r="C51" s="1"/>
  <c r="B16" i="22" l="1"/>
  <c r="C26" i="35"/>
  <c r="B7" i="22"/>
  <c r="B25"/>
  <c r="B20"/>
  <c r="B21"/>
  <c r="B31"/>
  <c r="E1" i="26"/>
  <c r="B27" i="22" s="1"/>
  <c r="E1" i="25"/>
  <c r="C35" i="35" s="1"/>
  <c r="E1" i="24"/>
  <c r="C36" i="35" s="1"/>
  <c r="E1" i="1"/>
  <c r="C25" i="35" s="1"/>
  <c r="E1" i="4"/>
  <c r="C39" i="35" s="1"/>
  <c r="E1" i="5"/>
  <c r="C41" i="35" s="1"/>
  <c r="E1" i="6"/>
  <c r="C30" i="35" s="1"/>
  <c r="E1" i="7"/>
  <c r="C46" i="35" s="1"/>
  <c r="E1" i="8"/>
  <c r="C44" i="35" s="1"/>
  <c r="E1" i="9"/>
  <c r="C27" i="35" s="1"/>
  <c r="E1" i="10"/>
  <c r="C10" i="35" s="1"/>
  <c r="E1" i="11"/>
  <c r="E1" i="12"/>
  <c r="C20" i="35" s="1"/>
  <c r="E1" i="13"/>
  <c r="E1" i="14"/>
  <c r="C42" i="35" s="1"/>
  <c r="E1" i="15"/>
  <c r="E1" i="16"/>
  <c r="E1" i="17"/>
  <c r="E1" i="18"/>
  <c r="C34" i="35" s="1"/>
  <c r="E1" i="19"/>
  <c r="E1" i="20"/>
  <c r="E1" i="23"/>
  <c r="C9" i="35" s="1"/>
  <c r="E1" i="3"/>
  <c r="C45" i="35" s="1"/>
  <c r="E1" i="2"/>
  <c r="C53" i="35" s="1"/>
  <c r="C56" s="1"/>
  <c r="B15" i="22" l="1"/>
  <c r="C13" i="35"/>
  <c r="C48"/>
  <c r="B14" i="22"/>
  <c r="C16" i="35"/>
  <c r="B28" i="22"/>
  <c r="C33" i="35"/>
  <c r="C37" s="1"/>
  <c r="B18" i="22"/>
  <c r="C18" i="35"/>
  <c r="D11"/>
  <c r="C11"/>
  <c r="C31"/>
  <c r="D31"/>
  <c r="B22" i="22"/>
  <c r="C17" i="35"/>
  <c r="B17" i="22"/>
  <c r="C19" i="35"/>
  <c r="B19" i="22"/>
  <c r="C24" i="35"/>
  <c r="B23" i="22"/>
  <c r="B26"/>
  <c r="B30"/>
  <c r="B29"/>
  <c r="B24"/>
  <c r="B13"/>
  <c r="B12"/>
  <c r="B11"/>
  <c r="B10"/>
  <c r="B9"/>
  <c r="B8"/>
  <c r="B6"/>
  <c r="B5"/>
  <c r="B4"/>
  <c r="B3"/>
  <c r="B2"/>
  <c r="D22" i="35" l="1"/>
  <c r="C22"/>
  <c r="C14"/>
  <c r="D14"/>
  <c r="C28"/>
  <c r="D28"/>
  <c r="D1" i="22"/>
  <c r="C57" i="35" l="1"/>
</calcChain>
</file>

<file path=xl/sharedStrings.xml><?xml version="1.0" encoding="utf-8"?>
<sst xmlns="http://schemas.openxmlformats.org/spreadsheetml/2006/main" count="204" uniqueCount="144">
  <si>
    <t>Sucre</t>
  </si>
  <si>
    <t>Lait</t>
  </si>
  <si>
    <t>Huile</t>
  </si>
  <si>
    <t>Farine</t>
  </si>
  <si>
    <t>Thon Sardines</t>
  </si>
  <si>
    <t>Total</t>
  </si>
  <si>
    <t>Purée</t>
  </si>
  <si>
    <t>Pâtes</t>
  </si>
  <si>
    <t>Plats Cuisinés</t>
  </si>
  <si>
    <t>Couches Bébés</t>
  </si>
  <si>
    <t>Potage</t>
  </si>
  <si>
    <t>Riz   Legumes  secs</t>
  </si>
  <si>
    <t>Conserves légumes</t>
  </si>
  <si>
    <t>Paté  Charcuterie</t>
  </si>
  <si>
    <t>Produit</t>
  </si>
  <si>
    <t>Hygiéne adulte</t>
  </si>
  <si>
    <t>Chocolat tablette</t>
  </si>
  <si>
    <t>Viennoiseries</t>
  </si>
  <si>
    <t>Petits pots Bébés</t>
  </si>
  <si>
    <t>Plats cuisinés</t>
  </si>
  <si>
    <t>Riz  Légumes secs</t>
  </si>
  <si>
    <t xml:space="preserve">Total collecte </t>
  </si>
  <si>
    <t>Chocolat  Tablette</t>
  </si>
  <si>
    <t>Boissons   Soda</t>
  </si>
  <si>
    <t>Conserves Légumes</t>
  </si>
  <si>
    <t>Petit-Pots Bébés</t>
  </si>
  <si>
    <t>Hygiène Bébés</t>
  </si>
  <si>
    <t>Lait Bébés</t>
  </si>
  <si>
    <t>Céréales  Bébés</t>
  </si>
  <si>
    <t>Cérales Bébés</t>
  </si>
  <si>
    <t>Hygiène adultes</t>
  </si>
  <si>
    <t>CODE</t>
  </si>
  <si>
    <t>DESIGNATION</t>
  </si>
  <si>
    <t>QUANTITES</t>
  </si>
  <si>
    <t>Nombre de portions par Kg</t>
  </si>
  <si>
    <t>PROTIDIQUES</t>
  </si>
  <si>
    <t>TOTAL</t>
  </si>
  <si>
    <t>PLATS CUISINES EN CONSERVES (MIXTE)</t>
  </si>
  <si>
    <t>ACCOMPAGNEMENTS</t>
  </si>
  <si>
    <t>Légumes en conserves</t>
  </si>
  <si>
    <t>Légumes frais</t>
  </si>
  <si>
    <t>DESSERTS</t>
  </si>
  <si>
    <t>Biscuits sucrés</t>
  </si>
  <si>
    <t>17441 à 17445</t>
  </si>
  <si>
    <t>Crème dessert (stockage ambiant)</t>
  </si>
  <si>
    <t>LAIT</t>
  </si>
  <si>
    <t>BÉBÉS</t>
  </si>
  <si>
    <t>17901 à 17905</t>
  </si>
  <si>
    <t>AUTRES : PRODUITS ALIMENTAIRES</t>
  </si>
  <si>
    <t>Boissons diverses</t>
  </si>
  <si>
    <t>eaux minérales</t>
  </si>
  <si>
    <t>AUTRES : PRODUITS NON ALIMENTAIRES</t>
  </si>
  <si>
    <t>Produits d’hygiène</t>
  </si>
  <si>
    <t>17775 / 17778</t>
  </si>
  <si>
    <t>Produits d’entretien</t>
  </si>
  <si>
    <t>TOTAUX</t>
  </si>
  <si>
    <t>Condiments Epices</t>
  </si>
  <si>
    <t>Farine  Biscottes  Céréales</t>
  </si>
  <si>
    <t>Produits  entretien</t>
  </si>
  <si>
    <t>Condiments  Epices</t>
  </si>
  <si>
    <t>NE PAS UTILISER D’AUTRES RUBRIQUES (sauf cas exceptionnel)</t>
  </si>
  <si>
    <t>AD 38 - Centre de :</t>
  </si>
  <si>
    <t>17761 à 17780</t>
  </si>
  <si>
    <t>Autres produits non alimentaires</t>
  </si>
  <si>
    <t>Petits pois</t>
  </si>
  <si>
    <t>Petits pois carottes</t>
  </si>
  <si>
    <t>Haricots verts</t>
  </si>
  <si>
    <t>Lentilles</t>
  </si>
  <si>
    <t>Macédoine</t>
  </si>
  <si>
    <t>Flageolets / haricots blancs</t>
  </si>
  <si>
    <t>Ratatouille</t>
  </si>
  <si>
    <t>Raviolis</t>
  </si>
  <si>
    <t>Cassoulet</t>
  </si>
  <si>
    <t>Saucisses lentilles / petit salé lentilles</t>
  </si>
  <si>
    <t>Légumes petites</t>
  </si>
  <si>
    <t>Plats cuisinés petites</t>
  </si>
  <si>
    <t>Confiserie, biscuits salés</t>
  </si>
  <si>
    <t>Café Thé</t>
  </si>
  <si>
    <t>Céréales Pt Déj  Viennoiseries</t>
  </si>
  <si>
    <t>Margarine Beurre Oeufs</t>
  </si>
  <si>
    <t>Conserves Fruits</t>
  </si>
  <si>
    <t>Crème Dessert</t>
  </si>
  <si>
    <t>Café  Thé</t>
  </si>
  <si>
    <t>Conserves fruits</t>
  </si>
  <si>
    <t>Confiserie Biscuits</t>
  </si>
  <si>
    <t>Autres produits</t>
  </si>
  <si>
    <t>Crème dessert</t>
  </si>
  <si>
    <t>Purée Chips</t>
  </si>
  <si>
    <t>Boissons Soda</t>
  </si>
  <si>
    <t>Légende :
Cases à compléter</t>
  </si>
  <si>
    <t>Date (au format JJ/MM/AAAA) :</t>
  </si>
  <si>
    <t>/</t>
  </si>
  <si>
    <t>EN KILO EXCLUSIVEMENT
 Evaluer si nécessaire</t>
  </si>
  <si>
    <t>17026 à 17075</t>
  </si>
  <si>
    <t>Conserve de Viande</t>
  </si>
  <si>
    <t>17001 à 17025</t>
  </si>
  <si>
    <t>Conserves de poisson</t>
  </si>
  <si>
    <t>Nombre de portions de protidiques</t>
  </si>
  <si>
    <t>17151 à 17225</t>
  </si>
  <si>
    <t>Conserves plats cuisinés</t>
  </si>
  <si>
    <t>Nombre de portions de plats cuisinés en conserve</t>
  </si>
  <si>
    <t>17281 à 17300</t>
  </si>
  <si>
    <t>17301 à 17305</t>
  </si>
  <si>
    <t>17336 à 17340</t>
  </si>
  <si>
    <t>Riz</t>
  </si>
  <si>
    <t>17331 à 17335</t>
  </si>
  <si>
    <t>17346 à 17350</t>
  </si>
  <si>
    <t>17351 à 17355</t>
  </si>
  <si>
    <t>Autres féculents ambiants</t>
  </si>
  <si>
    <t>Nombre de portions d'accompagnement</t>
  </si>
  <si>
    <t>17411 à 17425</t>
  </si>
  <si>
    <t>17431 à 17435</t>
  </si>
  <si>
    <t>Desserts énergétiques (chocolat, barre de céréales)</t>
  </si>
  <si>
    <t>17371 à 17395</t>
  </si>
  <si>
    <t>Conserve de fruits</t>
  </si>
  <si>
    <t>Nombre de portions de desserts</t>
  </si>
  <si>
    <t>17561 à 17570</t>
  </si>
  <si>
    <t>Lait (hors lait bébé)</t>
  </si>
  <si>
    <t>17871 à 17890</t>
  </si>
  <si>
    <t>17821 à 17845</t>
  </si>
  <si>
    <t>Couches</t>
  </si>
  <si>
    <t>17851 à 17865</t>
  </si>
  <si>
    <t>Lait bébé</t>
  </si>
  <si>
    <t>Produits bébé divers</t>
  </si>
  <si>
    <t>17632 à 17635 / 17676 à 17685 / 17711 à 17715</t>
  </si>
  <si>
    <t>17671 à 17675</t>
  </si>
  <si>
    <t>17591 à 17610 /</t>
  </si>
  <si>
    <t>Céréales, pain, produits petits déjeuner, viennoiseries, confiture-pate à tartiner</t>
  </si>
  <si>
    <t>17611 à 17625</t>
  </si>
  <si>
    <t>Café, thé, chocolat</t>
  </si>
  <si>
    <t>17646 à 17660</t>
  </si>
  <si>
    <t>Condiments, sauces et épices divers</t>
  </si>
  <si>
    <t>17581 à 17585</t>
  </si>
  <si>
    <t>17636 à 17640</t>
  </si>
  <si>
    <t>17586 à 17590</t>
  </si>
  <si>
    <t>17661 à 17670</t>
  </si>
  <si>
    <t>PRODUITS FRAIS</t>
  </si>
  <si>
    <t xml:space="preserve">Produits frais (fruits et légumes frais, viandes et poissons frais, œufs, beurre, margarine, fromages, yaourts, patisserie </t>
  </si>
  <si>
    <t>Fichier à remonter à l'AD 38 avant le</t>
  </si>
  <si>
    <t>Aliments pour bébés (petits pots, céréales)</t>
  </si>
  <si>
    <t xml:space="preserve">DONS COLLECTE NATIONALE DU  </t>
  </si>
  <si>
    <t>Margarine Beurre Œufs</t>
  </si>
  <si>
    <t>LA TOUR DU PIN</t>
  </si>
  <si>
    <t>Nombre de magasins</t>
  </si>
</sst>
</file>

<file path=xl/styles.xml><?xml version="1.0" encoding="utf-8"?>
<styleSheet xmlns="http://schemas.openxmlformats.org/spreadsheetml/2006/main">
  <numFmts count="3">
    <numFmt numFmtId="164" formatCode="0.0"/>
    <numFmt numFmtId="165" formatCode="#,##0.0"/>
    <numFmt numFmtId="166" formatCode="00"/>
  </numFmts>
  <fonts count="3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i/>
      <sz val="10"/>
      <color rgb="FF000000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&quot;Times New Roman&quot;"/>
    </font>
    <font>
      <b/>
      <sz val="11"/>
      <color rgb="FF0000FF"/>
      <name val="Arial"/>
      <family val="2"/>
    </font>
    <font>
      <b/>
      <sz val="9"/>
      <color rgb="FF000000"/>
      <name val="&quot;Times New Roman&quot;"/>
    </font>
    <font>
      <b/>
      <sz val="11"/>
      <color rgb="FF000000"/>
      <name val="Arial"/>
      <family val="2"/>
    </font>
    <font>
      <b/>
      <sz val="11"/>
      <color theme="8" tint="-0.249977111117893"/>
      <name val="Arial"/>
      <family val="2"/>
    </font>
    <font>
      <b/>
      <sz val="11"/>
      <color rgb="FF000000"/>
      <name val="&quot;Times New Roman&quot;"/>
    </font>
    <font>
      <b/>
      <sz val="9"/>
      <color rgb="FFFF0000"/>
      <name val="Arial"/>
      <family val="2"/>
    </font>
    <font>
      <b/>
      <sz val="8"/>
      <color rgb="FF000000"/>
      <name val="Arial"/>
      <family val="2"/>
    </font>
    <font>
      <b/>
      <sz val="8"/>
      <color rgb="FF000000"/>
      <name val="&quot;Arial \(W1\)&quot;"/>
    </font>
    <font>
      <b/>
      <sz val="8"/>
      <color rgb="FF000000"/>
      <name val="&quot;Times New Roman&quot;"/>
    </font>
    <font>
      <b/>
      <u/>
      <sz val="8"/>
      <color rgb="FF000000"/>
      <name val="Arial"/>
      <family val="2"/>
    </font>
    <font>
      <sz val="10"/>
      <color theme="1"/>
      <name val="Arial"/>
      <family val="2"/>
    </font>
    <font>
      <sz val="8"/>
      <color rgb="FFFFFFFF"/>
      <name val="Arial"/>
      <family val="2"/>
    </font>
    <font>
      <b/>
      <sz val="11"/>
      <color rgb="FF000000"/>
      <name val="&quot;Book Antiqua&quot;"/>
    </font>
    <font>
      <b/>
      <sz val="11"/>
      <color rgb="FFFF0000"/>
      <name val="&quot;Book Antiqua&quot;"/>
    </font>
    <font>
      <b/>
      <sz val="4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99FF"/>
        <bgColor rgb="FFFF99FF"/>
      </patternFill>
    </fill>
    <fill>
      <patternFill patternType="solid">
        <fgColor rgb="FFFFFFFF"/>
        <bgColor rgb="FFFFFFFF"/>
      </patternFill>
    </fill>
    <fill>
      <patternFill patternType="solid">
        <fgColor rgb="FF969696"/>
        <bgColor rgb="FF969696"/>
      </patternFill>
    </fill>
    <fill>
      <patternFill patternType="solid">
        <fgColor rgb="FFFFFF00"/>
        <bgColor rgb="FFFFFF00"/>
      </patternFill>
    </fill>
  </fills>
  <borders count="3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0" fillId="2" borderId="0" xfId="0" applyFill="1"/>
    <xf numFmtId="0" fontId="1" fillId="2" borderId="0" xfId="0" applyFont="1" applyFill="1" applyAlignment="1">
      <alignment horizontal="center"/>
    </xf>
    <xf numFmtId="164" fontId="0" fillId="0" borderId="4" xfId="0" applyNumberFormat="1" applyBorder="1" applyAlignment="1" applyProtection="1">
      <alignment horizontal="center"/>
      <protection locked="0"/>
    </xf>
    <xf numFmtId="164" fontId="0" fillId="0" borderId="5" xfId="0" applyNumberFormat="1" applyBorder="1" applyAlignment="1" applyProtection="1">
      <alignment horizontal="center"/>
      <protection locked="0"/>
    </xf>
    <xf numFmtId="164" fontId="0" fillId="0" borderId="6" xfId="0" applyNumberFormat="1" applyBorder="1" applyAlignment="1" applyProtection="1">
      <alignment horizontal="center"/>
      <protection locked="0"/>
    </xf>
    <xf numFmtId="164" fontId="0" fillId="0" borderId="7" xfId="0" applyNumberFormat="1" applyBorder="1" applyAlignment="1" applyProtection="1">
      <alignment horizontal="center"/>
      <protection locked="0"/>
    </xf>
    <xf numFmtId="164" fontId="0" fillId="0" borderId="8" xfId="0" applyNumberFormat="1" applyBorder="1" applyAlignment="1" applyProtection="1">
      <alignment horizontal="center"/>
      <protection locked="0"/>
    </xf>
    <xf numFmtId="164" fontId="0" fillId="0" borderId="9" xfId="0" applyNumberFormat="1" applyBorder="1" applyAlignment="1" applyProtection="1">
      <alignment horizontal="center"/>
      <protection locked="0"/>
    </xf>
    <xf numFmtId="164" fontId="0" fillId="0" borderId="4" xfId="0" applyNumberFormat="1" applyBorder="1" applyAlignment="1" applyProtection="1">
      <alignment horizontal="center" vertical="center"/>
      <protection locked="0"/>
    </xf>
    <xf numFmtId="164" fontId="0" fillId="0" borderId="5" xfId="0" applyNumberFormat="1" applyBorder="1" applyAlignment="1" applyProtection="1">
      <alignment horizontal="center" vertical="center"/>
      <protection locked="0"/>
    </xf>
    <xf numFmtId="164" fontId="0" fillId="0" borderId="6" xfId="0" applyNumberFormat="1" applyBorder="1" applyAlignment="1" applyProtection="1">
      <alignment horizontal="center" vertical="center"/>
      <protection locked="0"/>
    </xf>
    <xf numFmtId="164" fontId="0" fillId="0" borderId="7" xfId="0" applyNumberFormat="1" applyBorder="1" applyAlignment="1" applyProtection="1">
      <alignment horizontal="center" vertical="center"/>
      <protection locked="0"/>
    </xf>
    <xf numFmtId="164" fontId="0" fillId="0" borderId="8" xfId="0" applyNumberFormat="1" applyBorder="1" applyAlignment="1" applyProtection="1">
      <alignment horizontal="center" vertical="center"/>
      <protection locked="0"/>
    </xf>
    <xf numFmtId="164" fontId="0" fillId="0" borderId="9" xfId="0" applyNumberFormat="1" applyBorder="1" applyAlignment="1" applyProtection="1">
      <alignment horizontal="center" vertical="center"/>
      <protection locked="0"/>
    </xf>
    <xf numFmtId="3" fontId="0" fillId="0" borderId="9" xfId="0" applyNumberForma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 applyProtection="1">
      <alignment horizontal="center"/>
    </xf>
    <xf numFmtId="0" fontId="0" fillId="2" borderId="0" xfId="0" applyFill="1" applyAlignment="1"/>
    <xf numFmtId="164" fontId="0" fillId="0" borderId="17" xfId="0" applyNumberFormat="1" applyBorder="1" applyAlignment="1" applyProtection="1">
      <alignment horizontal="center"/>
      <protection locked="0"/>
    </xf>
    <xf numFmtId="164" fontId="0" fillId="0" borderId="18" xfId="0" applyNumberFormat="1" applyBorder="1" applyAlignment="1" applyProtection="1">
      <alignment horizontal="center"/>
      <protection locked="0"/>
    </xf>
    <xf numFmtId="164" fontId="6" fillId="0" borderId="1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1" fillId="3" borderId="0" xfId="0" applyFont="1" applyFill="1" applyAlignment="1">
      <alignment wrapText="1"/>
    </xf>
    <xf numFmtId="0" fontId="14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13" fillId="0" borderId="0" xfId="0" applyFont="1" applyAlignment="1"/>
    <xf numFmtId="0" fontId="15" fillId="0" borderId="0" xfId="0" applyFont="1" applyAlignment="1">
      <alignment wrapText="1"/>
    </xf>
    <xf numFmtId="0" fontId="16" fillId="4" borderId="0" xfId="0" applyFont="1" applyFill="1" applyAlignment="1">
      <alignment wrapText="1"/>
    </xf>
    <xf numFmtId="0" fontId="15" fillId="4" borderId="21" xfId="0" applyFont="1" applyFill="1" applyBorder="1" applyAlignment="1">
      <alignment wrapText="1"/>
    </xf>
    <xf numFmtId="0" fontId="0" fillId="0" borderId="0" xfId="0" applyFont="1" applyAlignment="1"/>
    <xf numFmtId="0" fontId="15" fillId="0" borderId="21" xfId="0" applyFont="1" applyBorder="1" applyAlignment="1">
      <alignment wrapText="1"/>
    </xf>
    <xf numFmtId="0" fontId="21" fillId="4" borderId="0" xfId="0" applyFont="1" applyFill="1" applyAlignment="1">
      <alignment vertical="top" wrapText="1"/>
    </xf>
    <xf numFmtId="0" fontId="23" fillId="0" borderId="20" xfId="0" applyFont="1" applyBorder="1" applyAlignment="1">
      <alignment horizontal="center" wrapText="1"/>
    </xf>
    <xf numFmtId="0" fontId="23" fillId="0" borderId="27" xfId="0" applyFont="1" applyBorder="1" applyAlignment="1">
      <alignment horizontal="center" wrapText="1"/>
    </xf>
    <xf numFmtId="0" fontId="23" fillId="0" borderId="20" xfId="0" applyFont="1" applyBorder="1" applyAlignment="1">
      <alignment wrapText="1"/>
    </xf>
    <xf numFmtId="0" fontId="25" fillId="0" borderId="21" xfId="0" applyFont="1" applyBorder="1" applyAlignment="1">
      <alignment wrapText="1"/>
    </xf>
    <xf numFmtId="0" fontId="26" fillId="0" borderId="24" xfId="0" applyFont="1" applyBorder="1" applyAlignment="1">
      <alignment wrapText="1"/>
    </xf>
    <xf numFmtId="0" fontId="9" fillId="0" borderId="23" xfId="0" applyFont="1" applyBorder="1" applyAlignment="1">
      <alignment wrapText="1"/>
    </xf>
    <xf numFmtId="0" fontId="9" fillId="0" borderId="20" xfId="0" applyFont="1" applyBorder="1" applyAlignment="1">
      <alignment wrapText="1"/>
    </xf>
    <xf numFmtId="0" fontId="9" fillId="0" borderId="29" xfId="0" applyFont="1" applyBorder="1" applyAlignment="1">
      <alignment horizontal="right" wrapText="1"/>
    </xf>
    <xf numFmtId="0" fontId="9" fillId="0" borderId="29" xfId="0" applyFont="1" applyBorder="1" applyAlignment="1">
      <alignment wrapText="1"/>
    </xf>
    <xf numFmtId="0" fontId="15" fillId="0" borderId="0" xfId="0" applyFont="1" applyFill="1" applyAlignment="1">
      <alignment wrapText="1"/>
    </xf>
    <xf numFmtId="0" fontId="9" fillId="0" borderId="27" xfId="0" applyFont="1" applyBorder="1" applyAlignment="1">
      <alignment horizontal="right" wrapText="1"/>
    </xf>
    <xf numFmtId="0" fontId="9" fillId="0" borderId="27" xfId="0" applyFont="1" applyBorder="1" applyAlignment="1">
      <alignment wrapText="1"/>
    </xf>
    <xf numFmtId="0" fontId="15" fillId="0" borderId="0" xfId="0" applyFont="1" applyAlignment="1">
      <alignment horizontal="right" wrapText="1"/>
    </xf>
    <xf numFmtId="0" fontId="29" fillId="5" borderId="25" xfId="0" applyFont="1" applyFill="1" applyBorder="1" applyAlignment="1">
      <alignment horizontal="right" wrapText="1"/>
    </xf>
    <xf numFmtId="0" fontId="29" fillId="5" borderId="20" xfId="0" applyFont="1" applyFill="1" applyBorder="1" applyAlignment="1">
      <alignment wrapText="1"/>
    </xf>
    <xf numFmtId="0" fontId="15" fillId="0" borderId="23" xfId="0" applyFont="1" applyBorder="1" applyAlignment="1">
      <alignment horizontal="right" wrapText="1"/>
    </xf>
    <xf numFmtId="0" fontId="26" fillId="0" borderId="27" xfId="0" applyFont="1" applyBorder="1" applyAlignment="1">
      <alignment wrapText="1"/>
    </xf>
    <xf numFmtId="0" fontId="10" fillId="0" borderId="28" xfId="0" applyFont="1" applyBorder="1" applyAlignment="1">
      <alignment horizontal="right" wrapText="1"/>
    </xf>
    <xf numFmtId="0" fontId="15" fillId="0" borderId="29" xfId="0" applyFont="1" applyBorder="1" applyAlignment="1">
      <alignment horizontal="right" wrapText="1"/>
    </xf>
    <xf numFmtId="0" fontId="29" fillId="5" borderId="27" xfId="0" applyFont="1" applyFill="1" applyBorder="1" applyAlignment="1">
      <alignment horizontal="right" wrapText="1"/>
    </xf>
    <xf numFmtId="0" fontId="15" fillId="0" borderId="21" xfId="0" applyFont="1" applyBorder="1" applyAlignment="1">
      <alignment horizontal="right" wrapText="1"/>
    </xf>
    <xf numFmtId="0" fontId="10" fillId="0" borderId="23" xfId="0" applyFont="1" applyBorder="1" applyAlignment="1">
      <alignment horizontal="right" wrapText="1"/>
    </xf>
    <xf numFmtId="0" fontId="9" fillId="0" borderId="21" xfId="0" applyFont="1" applyBorder="1" applyAlignment="1">
      <alignment wrapText="1"/>
    </xf>
    <xf numFmtId="0" fontId="10" fillId="0" borderId="20" xfId="0" applyFont="1" applyBorder="1" applyAlignment="1">
      <alignment horizontal="right" wrapText="1"/>
    </xf>
    <xf numFmtId="0" fontId="10" fillId="0" borderId="25" xfId="0" applyFont="1" applyBorder="1" applyAlignment="1">
      <alignment horizontal="right" wrapText="1"/>
    </xf>
    <xf numFmtId="0" fontId="10" fillId="0" borderId="21" xfId="0" applyFont="1" applyBorder="1" applyAlignment="1">
      <alignment horizontal="right" wrapText="1"/>
    </xf>
    <xf numFmtId="0" fontId="26" fillId="0" borderId="26" xfId="0" applyFont="1" applyBorder="1" applyAlignment="1">
      <alignment wrapText="1"/>
    </xf>
    <xf numFmtId="0" fontId="9" fillId="0" borderId="26" xfId="0" applyFont="1" applyBorder="1" applyAlignment="1">
      <alignment wrapText="1"/>
    </xf>
    <xf numFmtId="0" fontId="15" fillId="0" borderId="27" xfId="0" applyFont="1" applyBorder="1" applyAlignment="1">
      <alignment horizontal="right" wrapText="1"/>
    </xf>
    <xf numFmtId="0" fontId="19" fillId="5" borderId="20" xfId="0" applyFont="1" applyFill="1" applyBorder="1" applyAlignment="1">
      <alignment wrapText="1"/>
    </xf>
    <xf numFmtId="0" fontId="9" fillId="0" borderId="25" xfId="0" applyFont="1" applyBorder="1" applyAlignment="1">
      <alignment wrapText="1"/>
    </xf>
    <xf numFmtId="0" fontId="10" fillId="0" borderId="0" xfId="0" applyFont="1" applyAlignment="1">
      <alignment horizontal="right" wrapText="1"/>
    </xf>
    <xf numFmtId="0" fontId="9" fillId="0" borderId="24" xfId="0" applyFont="1" applyBorder="1" applyAlignment="1">
      <alignment wrapText="1"/>
    </xf>
    <xf numFmtId="0" fontId="26" fillId="0" borderId="25" xfId="0" applyFont="1" applyBorder="1" applyAlignment="1">
      <alignment wrapText="1"/>
    </xf>
    <xf numFmtId="0" fontId="15" fillId="0" borderId="23" xfId="0" applyFont="1" applyBorder="1" applyAlignment="1">
      <alignment wrapText="1"/>
    </xf>
    <xf numFmtId="0" fontId="30" fillId="6" borderId="20" xfId="0" applyFont="1" applyFill="1" applyBorder="1" applyAlignment="1">
      <alignment wrapText="1"/>
    </xf>
    <xf numFmtId="164" fontId="27" fillId="3" borderId="29" xfId="0" applyNumberFormat="1" applyFont="1" applyFill="1" applyBorder="1" applyAlignment="1">
      <alignment horizontal="center" vertical="center" wrapText="1"/>
    </xf>
    <xf numFmtId="164" fontId="27" fillId="3" borderId="27" xfId="0" applyNumberFormat="1" applyFont="1" applyFill="1" applyBorder="1" applyAlignment="1">
      <alignment horizontal="center" vertical="center" wrapText="1"/>
    </xf>
    <xf numFmtId="164" fontId="29" fillId="5" borderId="27" xfId="0" applyNumberFormat="1" applyFont="1" applyFill="1" applyBorder="1" applyAlignment="1">
      <alignment horizontal="center" wrapText="1"/>
    </xf>
    <xf numFmtId="164" fontId="9" fillId="0" borderId="27" xfId="0" applyNumberFormat="1" applyFont="1" applyBorder="1" applyAlignment="1">
      <alignment wrapText="1"/>
    </xf>
    <xf numFmtId="164" fontId="29" fillId="5" borderId="27" xfId="0" applyNumberFormat="1" applyFont="1" applyFill="1" applyBorder="1" applyAlignment="1">
      <alignment horizontal="center" vertical="center" wrapText="1"/>
    </xf>
    <xf numFmtId="164" fontId="9" fillId="0" borderId="27" xfId="0" applyNumberFormat="1" applyFont="1" applyBorder="1" applyAlignment="1">
      <alignment horizontal="center" vertical="center" wrapText="1"/>
    </xf>
    <xf numFmtId="164" fontId="9" fillId="0" borderId="25" xfId="0" applyNumberFormat="1" applyFont="1" applyBorder="1" applyAlignment="1">
      <alignment horizontal="center" vertical="center" wrapText="1"/>
    </xf>
    <xf numFmtId="164" fontId="27" fillId="3" borderId="25" xfId="0" applyNumberFormat="1" applyFont="1" applyFill="1" applyBorder="1" applyAlignment="1">
      <alignment horizontal="center" vertical="center" wrapText="1"/>
    </xf>
    <xf numFmtId="164" fontId="27" fillId="3" borderId="21" xfId="0" applyNumberFormat="1" applyFont="1" applyFill="1" applyBorder="1" applyAlignment="1">
      <alignment horizontal="center" vertical="center" wrapText="1"/>
    </xf>
    <xf numFmtId="164" fontId="30" fillId="6" borderId="27" xfId="0" applyNumberFormat="1" applyFont="1" applyFill="1" applyBorder="1" applyAlignment="1">
      <alignment horizontal="center" wrapText="1"/>
    </xf>
    <xf numFmtId="165" fontId="0" fillId="0" borderId="6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7" fillId="0" borderId="11" xfId="0" applyNumberFormat="1" applyFont="1" applyBorder="1" applyAlignment="1">
      <alignment horizontal="center" vertical="center"/>
    </xf>
    <xf numFmtId="0" fontId="0" fillId="0" borderId="5" xfId="0" applyBorder="1" applyAlignment="1" applyProtection="1">
      <alignment horizontal="center" vertical="center"/>
      <protection locked="0"/>
    </xf>
    <xf numFmtId="166" fontId="18" fillId="3" borderId="0" xfId="0" applyNumberFormat="1" applyFont="1" applyFill="1" applyAlignment="1" applyProtection="1">
      <alignment horizontal="center" vertical="center" wrapText="1"/>
      <protection locked="0"/>
    </xf>
    <xf numFmtId="0" fontId="18" fillId="3" borderId="0" xfId="0" applyFont="1" applyFill="1" applyAlignment="1" applyProtection="1">
      <alignment horizontal="center" vertical="center" wrapText="1"/>
      <protection locked="0"/>
    </xf>
    <xf numFmtId="0" fontId="17" fillId="3" borderId="20" xfId="0" applyFont="1" applyFill="1" applyBorder="1" applyAlignment="1">
      <alignment horizontal="center" vertical="center" wrapText="1"/>
    </xf>
    <xf numFmtId="0" fontId="31" fillId="2" borderId="0" xfId="0" applyFont="1" applyFill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8" fillId="0" borderId="0" xfId="0" applyFont="1" applyAlignment="1">
      <alignment wrapText="1"/>
    </xf>
    <xf numFmtId="0" fontId="0" fillId="0" borderId="0" xfId="0" applyFont="1" applyAlignment="1"/>
    <xf numFmtId="0" fontId="8" fillId="0" borderId="0" xfId="0" applyFont="1" applyAlignment="1">
      <alignment wrapText="1"/>
    </xf>
    <xf numFmtId="0" fontId="12" fillId="0" borderId="0" xfId="0" applyFont="1" applyAlignment="1" applyProtection="1">
      <alignment horizontal="right" vertical="center" wrapText="1"/>
    </xf>
    <xf numFmtId="0" fontId="13" fillId="0" borderId="26" xfId="0" applyFont="1" applyBorder="1" applyAlignment="1" applyProtection="1">
      <alignment horizontal="center" vertical="center"/>
      <protection locked="0"/>
    </xf>
    <xf numFmtId="0" fontId="18" fillId="4" borderId="22" xfId="0" applyFont="1" applyFill="1" applyBorder="1" applyAlignment="1">
      <alignment horizontal="center" vertical="top" wrapText="1"/>
    </xf>
    <xf numFmtId="0" fontId="8" fillId="0" borderId="22" xfId="0" applyFont="1" applyBorder="1"/>
    <xf numFmtId="0" fontId="8" fillId="0" borderId="23" xfId="0" applyFont="1" applyBorder="1"/>
    <xf numFmtId="0" fontId="19" fillId="0" borderId="21" xfId="0" applyFont="1" applyBorder="1" applyAlignment="1">
      <alignment vertical="center" wrapText="1"/>
    </xf>
    <xf numFmtId="0" fontId="0" fillId="0" borderId="21" xfId="0" applyFont="1" applyBorder="1" applyAlignment="1">
      <alignment vertical="center"/>
    </xf>
    <xf numFmtId="0" fontId="20" fillId="3" borderId="24" xfId="0" applyFont="1" applyFill="1" applyBorder="1" applyAlignment="1" applyProtection="1">
      <alignment wrapText="1"/>
      <protection locked="0"/>
    </xf>
    <xf numFmtId="0" fontId="8" fillId="0" borderId="25" xfId="0" applyFont="1" applyBorder="1" applyProtection="1">
      <protection locked="0"/>
    </xf>
    <xf numFmtId="0" fontId="8" fillId="0" borderId="26" xfId="0" applyFont="1" applyBorder="1" applyAlignment="1">
      <alignment wrapText="1"/>
    </xf>
    <xf numFmtId="0" fontId="8" fillId="0" borderId="26" xfId="0" applyFont="1" applyBorder="1"/>
    <xf numFmtId="0" fontId="8" fillId="0" borderId="27" xfId="0" applyFont="1" applyBorder="1"/>
    <xf numFmtId="0" fontId="22" fillId="0" borderId="26" xfId="0" applyFont="1" applyBorder="1" applyAlignment="1">
      <alignment horizontal="center" wrapText="1"/>
    </xf>
    <xf numFmtId="0" fontId="24" fillId="0" borderId="28" xfId="0" applyFont="1" applyBorder="1" applyAlignment="1">
      <alignment horizontal="center" wrapText="1"/>
    </xf>
    <xf numFmtId="0" fontId="8" fillId="0" borderId="25" xfId="0" applyFont="1" applyBorder="1"/>
    <xf numFmtId="0" fontId="2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624416</xdr:colOff>
      <xdr:row>14</xdr:row>
      <xdr:rowOff>25400</xdr:rowOff>
    </xdr:from>
    <xdr:to>
      <xdr:col>15</xdr:col>
      <xdr:colOff>32549</xdr:colOff>
      <xdr:row>16</xdr:row>
      <xdr:rowOff>144166</xdr:rowOff>
    </xdr:to>
    <xdr:sp macro="[0]!Hygad" textlink="">
      <xdr:nvSpPr>
        <xdr:cNvPr id="2" name="Rectangle à coins arrondis 1"/>
        <xdr:cNvSpPr/>
      </xdr:nvSpPr>
      <xdr:spPr>
        <a:xfrm>
          <a:off x="9768416" y="2912533"/>
          <a:ext cx="1795733" cy="4913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Hygiène  Adultes</a:t>
          </a:r>
        </a:p>
      </xdr:txBody>
    </xdr:sp>
    <xdr:clientData/>
  </xdr:twoCellAnchor>
  <xdr:twoCellAnchor>
    <xdr:from>
      <xdr:col>3</xdr:col>
      <xdr:colOff>676275</xdr:colOff>
      <xdr:row>2</xdr:row>
      <xdr:rowOff>47624</xdr:rowOff>
    </xdr:from>
    <xdr:to>
      <xdr:col>6</xdr:col>
      <xdr:colOff>118275</xdr:colOff>
      <xdr:row>4</xdr:row>
      <xdr:rowOff>170624</xdr:rowOff>
    </xdr:to>
    <xdr:sp macro="[0]!sucre" textlink="">
      <xdr:nvSpPr>
        <xdr:cNvPr id="22" name="Rectangle à coins arrondis 21"/>
        <xdr:cNvSpPr/>
      </xdr:nvSpPr>
      <xdr:spPr>
        <a:xfrm>
          <a:off x="2600325" y="142874"/>
          <a:ext cx="1728000" cy="504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Sucre</a:t>
          </a:r>
        </a:p>
      </xdr:txBody>
    </xdr:sp>
    <xdr:clientData/>
  </xdr:twoCellAnchor>
  <xdr:twoCellAnchor>
    <xdr:from>
      <xdr:col>6</xdr:col>
      <xdr:colOff>590550</xdr:colOff>
      <xdr:row>2</xdr:row>
      <xdr:rowOff>28574</xdr:rowOff>
    </xdr:from>
    <xdr:to>
      <xdr:col>9</xdr:col>
      <xdr:colOff>32550</xdr:colOff>
      <xdr:row>5</xdr:row>
      <xdr:rowOff>0</xdr:rowOff>
    </xdr:to>
    <xdr:sp macro="[0]!chocotab" textlink="">
      <xdr:nvSpPr>
        <xdr:cNvPr id="23" name="Rectangle à coins arrondis 22"/>
        <xdr:cNvSpPr/>
      </xdr:nvSpPr>
      <xdr:spPr>
        <a:xfrm>
          <a:off x="4802717" y="123824"/>
          <a:ext cx="1728000" cy="61701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Chocolat  tablette </a:t>
          </a:r>
        </a:p>
      </xdr:txBody>
    </xdr:sp>
    <xdr:clientData/>
  </xdr:twoCellAnchor>
  <xdr:twoCellAnchor>
    <xdr:from>
      <xdr:col>10</xdr:col>
      <xdr:colOff>31750</xdr:colOff>
      <xdr:row>14</xdr:row>
      <xdr:rowOff>75141</xdr:rowOff>
    </xdr:from>
    <xdr:to>
      <xdr:col>12</xdr:col>
      <xdr:colOff>235750</xdr:colOff>
      <xdr:row>17</xdr:row>
      <xdr:rowOff>0</xdr:rowOff>
    </xdr:to>
    <xdr:sp macro="[0]!boisson" textlink="">
      <xdr:nvSpPr>
        <xdr:cNvPr id="24" name="Rectangle à coins arrondis 23"/>
        <xdr:cNvSpPr/>
      </xdr:nvSpPr>
      <xdr:spPr>
        <a:xfrm>
          <a:off x="7291917" y="3027891"/>
          <a:ext cx="1728000" cy="504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Boissons  Soda</a:t>
          </a:r>
        </a:p>
      </xdr:txBody>
    </xdr:sp>
    <xdr:clientData/>
  </xdr:twoCellAnchor>
  <xdr:twoCellAnchor>
    <xdr:from>
      <xdr:col>9</xdr:col>
      <xdr:colOff>685800</xdr:colOff>
      <xdr:row>2</xdr:row>
      <xdr:rowOff>57148</xdr:rowOff>
    </xdr:from>
    <xdr:to>
      <xdr:col>12</xdr:col>
      <xdr:colOff>127800</xdr:colOff>
      <xdr:row>5</xdr:row>
      <xdr:rowOff>33866</xdr:rowOff>
    </xdr:to>
    <xdr:sp macro="[0]!viennoi" textlink="">
      <xdr:nvSpPr>
        <xdr:cNvPr id="25" name="Rectangle à coins arrondis 24"/>
        <xdr:cNvSpPr/>
      </xdr:nvSpPr>
      <xdr:spPr>
        <a:xfrm>
          <a:off x="7442200" y="150281"/>
          <a:ext cx="1829600" cy="721785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Céréales   Pt</a:t>
          </a:r>
          <a:r>
            <a:rPr lang="fr-FR" sz="1400" b="1" baseline="0"/>
            <a:t> Déj</a:t>
          </a:r>
          <a:br>
            <a:rPr lang="fr-FR" sz="1400" b="1" baseline="0"/>
          </a:br>
          <a:r>
            <a:rPr lang="fr-FR" sz="1400" b="1" baseline="0"/>
            <a:t>Viennoiserie</a:t>
          </a:r>
          <a:endParaRPr lang="fr-FR" sz="1400" b="1"/>
        </a:p>
      </xdr:txBody>
    </xdr:sp>
    <xdr:clientData/>
  </xdr:twoCellAnchor>
  <xdr:twoCellAnchor>
    <xdr:from>
      <xdr:col>0</xdr:col>
      <xdr:colOff>228600</xdr:colOff>
      <xdr:row>6</xdr:row>
      <xdr:rowOff>57149</xdr:rowOff>
    </xdr:from>
    <xdr:to>
      <xdr:col>3</xdr:col>
      <xdr:colOff>32550</xdr:colOff>
      <xdr:row>8</xdr:row>
      <xdr:rowOff>180149</xdr:rowOff>
    </xdr:to>
    <xdr:sp macro="[0]!lait" textlink="">
      <xdr:nvSpPr>
        <xdr:cNvPr id="26" name="Rectangle à coins arrondis 25"/>
        <xdr:cNvSpPr/>
      </xdr:nvSpPr>
      <xdr:spPr>
        <a:xfrm>
          <a:off x="228600" y="1104899"/>
          <a:ext cx="1728000" cy="504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Lait</a:t>
          </a:r>
        </a:p>
      </xdr:txBody>
    </xdr:sp>
    <xdr:clientData/>
  </xdr:twoCellAnchor>
  <xdr:twoCellAnchor>
    <xdr:from>
      <xdr:col>3</xdr:col>
      <xdr:colOff>666750</xdr:colOff>
      <xdr:row>6</xdr:row>
      <xdr:rowOff>76198</xdr:rowOff>
    </xdr:from>
    <xdr:to>
      <xdr:col>6</xdr:col>
      <xdr:colOff>108750</xdr:colOff>
      <xdr:row>9</xdr:row>
      <xdr:rowOff>0</xdr:rowOff>
    </xdr:to>
    <xdr:sp macro="[0]!huile" textlink="">
      <xdr:nvSpPr>
        <xdr:cNvPr id="27" name="Rectangle à coins arrondis 26"/>
        <xdr:cNvSpPr/>
      </xdr:nvSpPr>
      <xdr:spPr>
        <a:xfrm>
          <a:off x="2592917" y="1123948"/>
          <a:ext cx="1728000" cy="622301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Huile  </a:t>
          </a:r>
        </a:p>
      </xdr:txBody>
    </xdr:sp>
    <xdr:clientData/>
  </xdr:twoCellAnchor>
  <xdr:twoCellAnchor>
    <xdr:from>
      <xdr:col>6</xdr:col>
      <xdr:colOff>504824</xdr:colOff>
      <xdr:row>6</xdr:row>
      <xdr:rowOff>85725</xdr:rowOff>
    </xdr:from>
    <xdr:to>
      <xdr:col>9</xdr:col>
      <xdr:colOff>52916</xdr:colOff>
      <xdr:row>9</xdr:row>
      <xdr:rowOff>0</xdr:rowOff>
    </xdr:to>
    <xdr:sp macro="[0]!farine" textlink="">
      <xdr:nvSpPr>
        <xdr:cNvPr id="28" name="Rectangle à coins arrondis 27"/>
        <xdr:cNvSpPr/>
      </xdr:nvSpPr>
      <xdr:spPr>
        <a:xfrm>
          <a:off x="4716991" y="1133475"/>
          <a:ext cx="1834092" cy="523876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Farine </a:t>
          </a:r>
        </a:p>
      </xdr:txBody>
    </xdr:sp>
    <xdr:clientData/>
  </xdr:twoCellAnchor>
  <xdr:twoCellAnchor>
    <xdr:from>
      <xdr:col>12</xdr:col>
      <xdr:colOff>474133</xdr:colOff>
      <xdr:row>2</xdr:row>
      <xdr:rowOff>55031</xdr:rowOff>
    </xdr:from>
    <xdr:to>
      <xdr:col>14</xdr:col>
      <xdr:colOff>789516</xdr:colOff>
      <xdr:row>5</xdr:row>
      <xdr:rowOff>0</xdr:rowOff>
    </xdr:to>
    <xdr:sp macro="[0]!confiture" textlink="">
      <xdr:nvSpPr>
        <xdr:cNvPr id="29" name="Rectangle à coins arrondis 28"/>
        <xdr:cNvSpPr/>
      </xdr:nvSpPr>
      <xdr:spPr>
        <a:xfrm>
          <a:off x="9618133" y="148164"/>
          <a:ext cx="1907116" cy="571501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Crème Dessert</a:t>
          </a:r>
        </a:p>
      </xdr:txBody>
    </xdr:sp>
    <xdr:clientData/>
  </xdr:twoCellAnchor>
  <xdr:twoCellAnchor>
    <xdr:from>
      <xdr:col>12</xdr:col>
      <xdr:colOff>505884</xdr:colOff>
      <xdr:row>6</xdr:row>
      <xdr:rowOff>105832</xdr:rowOff>
    </xdr:from>
    <xdr:to>
      <xdr:col>14</xdr:col>
      <xdr:colOff>709884</xdr:colOff>
      <xdr:row>9</xdr:row>
      <xdr:rowOff>0</xdr:rowOff>
    </xdr:to>
    <xdr:sp macro="[0]!thon" textlink="">
      <xdr:nvSpPr>
        <xdr:cNvPr id="30" name="Rectangle à coins arrondis 29"/>
        <xdr:cNvSpPr/>
      </xdr:nvSpPr>
      <xdr:spPr>
        <a:xfrm>
          <a:off x="9649884" y="1130299"/>
          <a:ext cx="1795733" cy="4913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Thon  - Sardines</a:t>
          </a:r>
        </a:p>
      </xdr:txBody>
    </xdr:sp>
    <xdr:clientData/>
  </xdr:twoCellAnchor>
  <xdr:twoCellAnchor>
    <xdr:from>
      <xdr:col>15</xdr:col>
      <xdr:colOff>267759</xdr:colOff>
      <xdr:row>10</xdr:row>
      <xdr:rowOff>110065</xdr:rowOff>
    </xdr:from>
    <xdr:to>
      <xdr:col>17</xdr:col>
      <xdr:colOff>471759</xdr:colOff>
      <xdr:row>13</xdr:row>
      <xdr:rowOff>0</xdr:rowOff>
    </xdr:to>
    <xdr:sp macro="[0]!biscuits" textlink="">
      <xdr:nvSpPr>
        <xdr:cNvPr id="31" name="Rectangle à coins arrondis 30"/>
        <xdr:cNvSpPr/>
      </xdr:nvSpPr>
      <xdr:spPr>
        <a:xfrm>
          <a:off x="11799359" y="2065865"/>
          <a:ext cx="1795733" cy="495533"/>
        </a:xfrm>
        <a:prstGeom prst="roundRect">
          <a:avLst>
            <a:gd name="adj" fmla="val 0"/>
          </a:avLst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Confiserie </a:t>
          </a:r>
          <a:r>
            <a:rPr lang="fr-FR" sz="1400" b="1" baseline="0"/>
            <a:t> </a:t>
          </a:r>
          <a:r>
            <a:rPr lang="fr-FR" sz="1400" b="1"/>
            <a:t>Biscuits</a:t>
          </a:r>
        </a:p>
      </xdr:txBody>
    </xdr:sp>
    <xdr:clientData/>
  </xdr:twoCellAnchor>
  <xdr:twoCellAnchor>
    <xdr:from>
      <xdr:col>9</xdr:col>
      <xdr:colOff>699558</xdr:colOff>
      <xdr:row>6</xdr:row>
      <xdr:rowOff>65615</xdr:rowOff>
    </xdr:from>
    <xdr:to>
      <xdr:col>12</xdr:col>
      <xdr:colOff>141558</xdr:colOff>
      <xdr:row>8</xdr:row>
      <xdr:rowOff>188615</xdr:rowOff>
    </xdr:to>
    <xdr:sp macro="[0]!purée" textlink="">
      <xdr:nvSpPr>
        <xdr:cNvPr id="32" name="Rectangle à coins arrondis 31"/>
        <xdr:cNvSpPr/>
      </xdr:nvSpPr>
      <xdr:spPr>
        <a:xfrm>
          <a:off x="7197725" y="1113365"/>
          <a:ext cx="1728000" cy="504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Purée  Chips</a:t>
          </a:r>
        </a:p>
      </xdr:txBody>
    </xdr:sp>
    <xdr:clientData/>
  </xdr:twoCellAnchor>
  <xdr:twoCellAnchor>
    <xdr:from>
      <xdr:col>6</xdr:col>
      <xdr:colOff>717550</xdr:colOff>
      <xdr:row>18</xdr:row>
      <xdr:rowOff>2117</xdr:rowOff>
    </xdr:from>
    <xdr:to>
      <xdr:col>9</xdr:col>
      <xdr:colOff>159550</xdr:colOff>
      <xdr:row>20</xdr:row>
      <xdr:rowOff>125117</xdr:rowOff>
    </xdr:to>
    <xdr:sp macro="[0]!ppots" textlink="">
      <xdr:nvSpPr>
        <xdr:cNvPr id="33" name="Rectangle à coins arrondis 32"/>
        <xdr:cNvSpPr/>
      </xdr:nvSpPr>
      <xdr:spPr>
        <a:xfrm>
          <a:off x="4929717" y="3907367"/>
          <a:ext cx="1728000" cy="504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Petits -Pots  Bébés</a:t>
          </a:r>
        </a:p>
      </xdr:txBody>
    </xdr:sp>
    <xdr:clientData/>
  </xdr:twoCellAnchor>
  <xdr:twoCellAnchor>
    <xdr:from>
      <xdr:col>9</xdr:col>
      <xdr:colOff>754591</xdr:colOff>
      <xdr:row>10</xdr:row>
      <xdr:rowOff>49741</xdr:rowOff>
    </xdr:from>
    <xdr:to>
      <xdr:col>12</xdr:col>
      <xdr:colOff>196591</xdr:colOff>
      <xdr:row>12</xdr:row>
      <xdr:rowOff>172741</xdr:rowOff>
    </xdr:to>
    <xdr:sp macro="[0]!pates" textlink="">
      <xdr:nvSpPr>
        <xdr:cNvPr id="34" name="Rectangle à coins arrondis 33"/>
        <xdr:cNvSpPr/>
      </xdr:nvSpPr>
      <xdr:spPr>
        <a:xfrm>
          <a:off x="7252758" y="2049991"/>
          <a:ext cx="1728000" cy="504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Pâtes</a:t>
          </a:r>
        </a:p>
      </xdr:txBody>
    </xdr:sp>
    <xdr:clientData/>
  </xdr:twoCellAnchor>
  <xdr:twoCellAnchor>
    <xdr:from>
      <xdr:col>3</xdr:col>
      <xdr:colOff>680508</xdr:colOff>
      <xdr:row>10</xdr:row>
      <xdr:rowOff>19050</xdr:rowOff>
    </xdr:from>
    <xdr:to>
      <xdr:col>6</xdr:col>
      <xdr:colOff>122508</xdr:colOff>
      <xdr:row>12</xdr:row>
      <xdr:rowOff>142050</xdr:rowOff>
    </xdr:to>
    <xdr:sp macro="[0]!cuisinés" textlink="">
      <xdr:nvSpPr>
        <xdr:cNvPr id="35" name="Rectangle à coins arrondis 34"/>
        <xdr:cNvSpPr/>
      </xdr:nvSpPr>
      <xdr:spPr>
        <a:xfrm>
          <a:off x="2606675" y="2019300"/>
          <a:ext cx="1728000" cy="504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Plats  cuisinés</a:t>
          </a:r>
        </a:p>
      </xdr:txBody>
    </xdr:sp>
    <xdr:clientData/>
  </xdr:twoCellAnchor>
  <xdr:twoCellAnchor>
    <xdr:from>
      <xdr:col>0</xdr:col>
      <xdr:colOff>149225</xdr:colOff>
      <xdr:row>10</xdr:row>
      <xdr:rowOff>19051</xdr:rowOff>
    </xdr:from>
    <xdr:to>
      <xdr:col>2</xdr:col>
      <xdr:colOff>598759</xdr:colOff>
      <xdr:row>12</xdr:row>
      <xdr:rowOff>142051</xdr:rowOff>
    </xdr:to>
    <xdr:sp macro="[0]!legumes" textlink="">
      <xdr:nvSpPr>
        <xdr:cNvPr id="36" name="Rectangle à coins arrondis 35"/>
        <xdr:cNvSpPr/>
      </xdr:nvSpPr>
      <xdr:spPr>
        <a:xfrm>
          <a:off x="149225" y="2019301"/>
          <a:ext cx="1730117" cy="504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Conserves  légumes</a:t>
          </a:r>
        </a:p>
      </xdr:txBody>
    </xdr:sp>
    <xdr:clientData/>
  </xdr:twoCellAnchor>
  <xdr:twoCellAnchor>
    <xdr:from>
      <xdr:col>10</xdr:col>
      <xdr:colOff>79375</xdr:colOff>
      <xdr:row>17</xdr:row>
      <xdr:rowOff>172508</xdr:rowOff>
    </xdr:from>
    <xdr:to>
      <xdr:col>12</xdr:col>
      <xdr:colOff>283375</xdr:colOff>
      <xdr:row>20</xdr:row>
      <xdr:rowOff>105008</xdr:rowOff>
    </xdr:to>
    <xdr:sp macro="[0]!couches" textlink="">
      <xdr:nvSpPr>
        <xdr:cNvPr id="37" name="Rectangle à coins arrondis 36"/>
        <xdr:cNvSpPr/>
      </xdr:nvSpPr>
      <xdr:spPr>
        <a:xfrm>
          <a:off x="7339542" y="3887258"/>
          <a:ext cx="1728000" cy="504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Couches  Bébés</a:t>
          </a:r>
        </a:p>
      </xdr:txBody>
    </xdr:sp>
    <xdr:clientData/>
  </xdr:twoCellAnchor>
  <xdr:twoCellAnchor>
    <xdr:from>
      <xdr:col>6</xdr:col>
      <xdr:colOff>660400</xdr:colOff>
      <xdr:row>14</xdr:row>
      <xdr:rowOff>27516</xdr:rowOff>
    </xdr:from>
    <xdr:to>
      <xdr:col>9</xdr:col>
      <xdr:colOff>102400</xdr:colOff>
      <xdr:row>16</xdr:row>
      <xdr:rowOff>150516</xdr:rowOff>
    </xdr:to>
    <xdr:sp macro="[0]!potage" textlink="">
      <xdr:nvSpPr>
        <xdr:cNvPr id="38" name="Rectangle à coins arrondis 37"/>
        <xdr:cNvSpPr/>
      </xdr:nvSpPr>
      <xdr:spPr>
        <a:xfrm>
          <a:off x="4872567" y="2980266"/>
          <a:ext cx="1728000" cy="504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Potage</a:t>
          </a:r>
        </a:p>
      </xdr:txBody>
    </xdr:sp>
    <xdr:clientData/>
  </xdr:twoCellAnchor>
  <xdr:twoCellAnchor>
    <xdr:from>
      <xdr:col>12</xdr:col>
      <xdr:colOff>482599</xdr:colOff>
      <xdr:row>9</xdr:row>
      <xdr:rowOff>131233</xdr:rowOff>
    </xdr:from>
    <xdr:to>
      <xdr:col>14</xdr:col>
      <xdr:colOff>686599</xdr:colOff>
      <xdr:row>13</xdr:row>
      <xdr:rowOff>0</xdr:rowOff>
    </xdr:to>
    <xdr:sp macro="[0]!riz" textlink="">
      <xdr:nvSpPr>
        <xdr:cNvPr id="39" name="Rectangle à coins arrondis 38"/>
        <xdr:cNvSpPr/>
      </xdr:nvSpPr>
      <xdr:spPr>
        <a:xfrm>
          <a:off x="9626599" y="1900766"/>
          <a:ext cx="1795733" cy="613834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Riz     </a:t>
          </a:r>
        </a:p>
        <a:p>
          <a:pPr algn="ctr"/>
          <a:r>
            <a:rPr lang="fr-FR" sz="1400" b="1"/>
            <a:t> Légumes secs</a:t>
          </a:r>
        </a:p>
        <a:p>
          <a:pPr algn="ctr"/>
          <a:endParaRPr lang="fr-FR" sz="1400" b="1"/>
        </a:p>
      </xdr:txBody>
    </xdr:sp>
    <xdr:clientData/>
  </xdr:twoCellAnchor>
  <xdr:twoCellAnchor>
    <xdr:from>
      <xdr:col>0</xdr:col>
      <xdr:colOff>285750</xdr:colOff>
      <xdr:row>2</xdr:row>
      <xdr:rowOff>95249</xdr:rowOff>
    </xdr:from>
    <xdr:to>
      <xdr:col>3</xdr:col>
      <xdr:colOff>89700</xdr:colOff>
      <xdr:row>5</xdr:row>
      <xdr:rowOff>0</xdr:rowOff>
    </xdr:to>
    <xdr:sp macro="[0]!thé" textlink="">
      <xdr:nvSpPr>
        <xdr:cNvPr id="40" name="Rectangle à coins arrondis 39"/>
        <xdr:cNvSpPr/>
      </xdr:nvSpPr>
      <xdr:spPr>
        <a:xfrm>
          <a:off x="285750" y="190499"/>
          <a:ext cx="1728000" cy="504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Café Thé  </a:t>
          </a:r>
        </a:p>
      </xdr:txBody>
    </xdr:sp>
    <xdr:clientData/>
  </xdr:twoCellAnchor>
  <xdr:twoCellAnchor>
    <xdr:from>
      <xdr:col>6</xdr:col>
      <xdr:colOff>583141</xdr:colOff>
      <xdr:row>22</xdr:row>
      <xdr:rowOff>94190</xdr:rowOff>
    </xdr:from>
    <xdr:to>
      <xdr:col>9</xdr:col>
      <xdr:colOff>25141</xdr:colOff>
      <xdr:row>24</xdr:row>
      <xdr:rowOff>189441</xdr:rowOff>
    </xdr:to>
    <xdr:sp macro="[0]!sauv" textlink="">
      <xdr:nvSpPr>
        <xdr:cNvPr id="41" name="Rectangle à coins arrondis 40"/>
        <xdr:cNvSpPr/>
      </xdr:nvSpPr>
      <xdr:spPr>
        <a:xfrm>
          <a:off x="4795308" y="4951940"/>
          <a:ext cx="1728000" cy="476251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Sauvegarde</a:t>
          </a:r>
        </a:p>
      </xdr:txBody>
    </xdr:sp>
    <xdr:clientData/>
  </xdr:twoCellAnchor>
  <xdr:twoCellAnchor>
    <xdr:from>
      <xdr:col>0</xdr:col>
      <xdr:colOff>342900</xdr:colOff>
      <xdr:row>22</xdr:row>
      <xdr:rowOff>5290</xdr:rowOff>
    </xdr:from>
    <xdr:to>
      <xdr:col>3</xdr:col>
      <xdr:colOff>146850</xdr:colOff>
      <xdr:row>24</xdr:row>
      <xdr:rowOff>90189</xdr:rowOff>
    </xdr:to>
    <xdr:sp macro="[0]!bilan" textlink="">
      <xdr:nvSpPr>
        <xdr:cNvPr id="42" name="Rectangle à coins arrondis 41"/>
        <xdr:cNvSpPr/>
      </xdr:nvSpPr>
      <xdr:spPr>
        <a:xfrm>
          <a:off x="342900" y="4863040"/>
          <a:ext cx="1730117" cy="465899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Récap  détail</a:t>
          </a:r>
        </a:p>
      </xdr:txBody>
    </xdr:sp>
    <xdr:clientData/>
  </xdr:twoCellAnchor>
  <xdr:twoCellAnchor>
    <xdr:from>
      <xdr:col>15</xdr:col>
      <xdr:colOff>198964</xdr:colOff>
      <xdr:row>6</xdr:row>
      <xdr:rowOff>30691</xdr:rowOff>
    </xdr:from>
    <xdr:to>
      <xdr:col>17</xdr:col>
      <xdr:colOff>402964</xdr:colOff>
      <xdr:row>8</xdr:row>
      <xdr:rowOff>153691</xdr:rowOff>
    </xdr:to>
    <xdr:sp macro="[0]!charcut" textlink="">
      <xdr:nvSpPr>
        <xdr:cNvPr id="43" name="Rectangle à coins arrondis 42"/>
        <xdr:cNvSpPr/>
      </xdr:nvSpPr>
      <xdr:spPr>
        <a:xfrm>
          <a:off x="11730564" y="1055158"/>
          <a:ext cx="1795733" cy="495533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Paté</a:t>
          </a:r>
          <a:r>
            <a:rPr lang="fr-FR" sz="1400" b="1" baseline="0"/>
            <a:t>  - Charcuterie</a:t>
          </a:r>
          <a:endParaRPr lang="fr-FR" sz="1400" b="1"/>
        </a:p>
      </xdr:txBody>
    </xdr:sp>
    <xdr:clientData/>
  </xdr:twoCellAnchor>
  <xdr:twoCellAnchor>
    <xdr:from>
      <xdr:col>12</xdr:col>
      <xdr:colOff>624416</xdr:colOff>
      <xdr:row>17</xdr:row>
      <xdr:rowOff>170390</xdr:rowOff>
    </xdr:from>
    <xdr:to>
      <xdr:col>15</xdr:col>
      <xdr:colOff>32549</xdr:colOff>
      <xdr:row>20</xdr:row>
      <xdr:rowOff>107123</xdr:rowOff>
    </xdr:to>
    <xdr:sp macro="[0]!hygbébés" textlink="">
      <xdr:nvSpPr>
        <xdr:cNvPr id="45" name="Rectangle à coins arrondis 44"/>
        <xdr:cNvSpPr/>
      </xdr:nvSpPr>
      <xdr:spPr>
        <a:xfrm>
          <a:off x="9768416" y="3802590"/>
          <a:ext cx="1795733" cy="495533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Hygiène  Bébés</a:t>
          </a:r>
        </a:p>
      </xdr:txBody>
    </xdr:sp>
    <xdr:clientData/>
  </xdr:twoCellAnchor>
  <xdr:twoCellAnchor>
    <xdr:from>
      <xdr:col>9</xdr:col>
      <xdr:colOff>679450</xdr:colOff>
      <xdr:row>22</xdr:row>
      <xdr:rowOff>126999</xdr:rowOff>
    </xdr:from>
    <xdr:to>
      <xdr:col>12</xdr:col>
      <xdr:colOff>121450</xdr:colOff>
      <xdr:row>25</xdr:row>
      <xdr:rowOff>50800</xdr:rowOff>
    </xdr:to>
    <xdr:sp macro="[0]!quitter" textlink="">
      <xdr:nvSpPr>
        <xdr:cNvPr id="46" name="Rectangle à coins arrondis 45"/>
        <xdr:cNvSpPr/>
      </xdr:nvSpPr>
      <xdr:spPr>
        <a:xfrm>
          <a:off x="7177617" y="4984749"/>
          <a:ext cx="1728000" cy="495301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Quitter</a:t>
          </a:r>
        </a:p>
      </xdr:txBody>
    </xdr:sp>
    <xdr:clientData/>
  </xdr:twoCellAnchor>
  <xdr:twoCellAnchor>
    <xdr:from>
      <xdr:col>0</xdr:col>
      <xdr:colOff>110067</xdr:colOff>
      <xdr:row>18</xdr:row>
      <xdr:rowOff>23282</xdr:rowOff>
    </xdr:from>
    <xdr:to>
      <xdr:col>2</xdr:col>
      <xdr:colOff>559601</xdr:colOff>
      <xdr:row>20</xdr:row>
      <xdr:rowOff>146282</xdr:rowOff>
    </xdr:to>
    <xdr:sp macro="[0]!laitbébés" textlink="">
      <xdr:nvSpPr>
        <xdr:cNvPr id="44" name="Rectangle à coins arrondis 43"/>
        <xdr:cNvSpPr/>
      </xdr:nvSpPr>
      <xdr:spPr>
        <a:xfrm>
          <a:off x="110067" y="3928532"/>
          <a:ext cx="1730117" cy="504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Lait Bébés</a:t>
          </a:r>
        </a:p>
      </xdr:txBody>
    </xdr:sp>
    <xdr:clientData/>
  </xdr:twoCellAnchor>
  <xdr:twoCellAnchor>
    <xdr:from>
      <xdr:col>3</xdr:col>
      <xdr:colOff>571500</xdr:colOff>
      <xdr:row>17</xdr:row>
      <xdr:rowOff>172507</xdr:rowOff>
    </xdr:from>
    <xdr:to>
      <xdr:col>6</xdr:col>
      <xdr:colOff>13500</xdr:colOff>
      <xdr:row>20</xdr:row>
      <xdr:rowOff>105007</xdr:rowOff>
    </xdr:to>
    <xdr:sp macro="[0]!cereales" textlink="">
      <xdr:nvSpPr>
        <xdr:cNvPr id="47" name="Rectangle à coins arrondis 46"/>
        <xdr:cNvSpPr/>
      </xdr:nvSpPr>
      <xdr:spPr>
        <a:xfrm>
          <a:off x="2497667" y="3887257"/>
          <a:ext cx="1728000" cy="504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Céréales  Bébés</a:t>
          </a:r>
        </a:p>
      </xdr:txBody>
    </xdr:sp>
    <xdr:clientData/>
  </xdr:twoCellAnchor>
  <xdr:twoCellAnchor>
    <xdr:from>
      <xdr:col>3</xdr:col>
      <xdr:colOff>667809</xdr:colOff>
      <xdr:row>22</xdr:row>
      <xdr:rowOff>79374</xdr:rowOff>
    </xdr:from>
    <xdr:to>
      <xdr:col>6</xdr:col>
      <xdr:colOff>109809</xdr:colOff>
      <xdr:row>24</xdr:row>
      <xdr:rowOff>184150</xdr:rowOff>
    </xdr:to>
    <xdr:sp macro="[0]!bilantdp" textlink="">
      <xdr:nvSpPr>
        <xdr:cNvPr id="48" name="Rectangle à coins arrondis 47"/>
        <xdr:cNvSpPr/>
      </xdr:nvSpPr>
      <xdr:spPr>
        <a:xfrm>
          <a:off x="2593976" y="4937124"/>
          <a:ext cx="1728000" cy="485776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Bilan tdp</a:t>
          </a:r>
        </a:p>
      </xdr:txBody>
    </xdr:sp>
    <xdr:clientData/>
  </xdr:twoCellAnchor>
  <xdr:twoCellAnchor>
    <xdr:from>
      <xdr:col>0</xdr:col>
      <xdr:colOff>146049</xdr:colOff>
      <xdr:row>14</xdr:row>
      <xdr:rowOff>51859</xdr:rowOff>
    </xdr:from>
    <xdr:to>
      <xdr:col>2</xdr:col>
      <xdr:colOff>595583</xdr:colOff>
      <xdr:row>16</xdr:row>
      <xdr:rowOff>174859</xdr:rowOff>
    </xdr:to>
    <xdr:sp macro="[0]!legumesfrais" textlink="">
      <xdr:nvSpPr>
        <xdr:cNvPr id="49" name="Rectangle à coins arrondis 48"/>
        <xdr:cNvSpPr/>
      </xdr:nvSpPr>
      <xdr:spPr>
        <a:xfrm>
          <a:off x="146049" y="3004609"/>
          <a:ext cx="1730117" cy="504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baseline="0"/>
            <a:t>Légumes  frais</a:t>
          </a:r>
        </a:p>
      </xdr:txBody>
    </xdr:sp>
    <xdr:clientData/>
  </xdr:twoCellAnchor>
  <xdr:twoCellAnchor>
    <xdr:from>
      <xdr:col>6</xdr:col>
      <xdr:colOff>642408</xdr:colOff>
      <xdr:row>10</xdr:row>
      <xdr:rowOff>5292</xdr:rowOff>
    </xdr:from>
    <xdr:to>
      <xdr:col>9</xdr:col>
      <xdr:colOff>84408</xdr:colOff>
      <xdr:row>13</xdr:row>
      <xdr:rowOff>0</xdr:rowOff>
    </xdr:to>
    <xdr:sp macro="[0]!produitslaitiers" textlink="">
      <xdr:nvSpPr>
        <xdr:cNvPr id="50" name="Rectangle à coins arrondis 49"/>
        <xdr:cNvSpPr/>
      </xdr:nvSpPr>
      <xdr:spPr>
        <a:xfrm>
          <a:off x="4854575" y="2005542"/>
          <a:ext cx="1728000" cy="597958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Conserves Fruits Compote</a:t>
          </a:r>
        </a:p>
      </xdr:txBody>
    </xdr:sp>
    <xdr:clientData/>
  </xdr:twoCellAnchor>
  <xdr:twoCellAnchor>
    <xdr:from>
      <xdr:col>3</xdr:col>
      <xdr:colOff>545040</xdr:colOff>
      <xdr:row>14</xdr:row>
      <xdr:rowOff>26458</xdr:rowOff>
    </xdr:from>
    <xdr:to>
      <xdr:col>6</xdr:col>
      <xdr:colOff>78316</xdr:colOff>
      <xdr:row>16</xdr:row>
      <xdr:rowOff>149458</xdr:rowOff>
    </xdr:to>
    <xdr:sp macro="[0]!condiments" textlink="">
      <xdr:nvSpPr>
        <xdr:cNvPr id="51" name="Rectangle à coins arrondis 50"/>
        <xdr:cNvSpPr/>
      </xdr:nvSpPr>
      <xdr:spPr>
        <a:xfrm>
          <a:off x="2471207" y="2979208"/>
          <a:ext cx="1819276" cy="504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Condiments  - Epices</a:t>
          </a:r>
        </a:p>
      </xdr:txBody>
    </xdr:sp>
    <xdr:clientData/>
  </xdr:twoCellAnchor>
  <xdr:twoCellAnchor>
    <xdr:from>
      <xdr:col>15</xdr:col>
      <xdr:colOff>313267</xdr:colOff>
      <xdr:row>17</xdr:row>
      <xdr:rowOff>58210</xdr:rowOff>
    </xdr:from>
    <xdr:to>
      <xdr:col>17</xdr:col>
      <xdr:colOff>457200</xdr:colOff>
      <xdr:row>20</xdr:row>
      <xdr:rowOff>162983</xdr:rowOff>
    </xdr:to>
    <xdr:sp macro="[0]!Autresproduits" textlink="">
      <xdr:nvSpPr>
        <xdr:cNvPr id="52" name="Rectangle à coins arrondis 51"/>
        <xdr:cNvSpPr/>
      </xdr:nvSpPr>
      <xdr:spPr>
        <a:xfrm>
          <a:off x="11844867" y="3690410"/>
          <a:ext cx="1735666" cy="663573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Autres produits </a:t>
          </a:r>
        </a:p>
        <a:p>
          <a:pPr algn="ctr"/>
          <a:r>
            <a:rPr lang="fr-FR" sz="1400" b="1"/>
            <a:t>non alimentaire</a:t>
          </a:r>
        </a:p>
      </xdr:txBody>
    </xdr:sp>
    <xdr:clientData/>
  </xdr:twoCellAnchor>
  <xdr:twoCellAnchor>
    <xdr:from>
      <xdr:col>15</xdr:col>
      <xdr:colOff>323850</xdr:colOff>
      <xdr:row>14</xdr:row>
      <xdr:rowOff>10582</xdr:rowOff>
    </xdr:from>
    <xdr:to>
      <xdr:col>17</xdr:col>
      <xdr:colOff>527850</xdr:colOff>
      <xdr:row>16</xdr:row>
      <xdr:rowOff>133582</xdr:rowOff>
    </xdr:to>
    <xdr:sp macro="[0]!entretien" textlink="">
      <xdr:nvSpPr>
        <xdr:cNvPr id="53" name="Rectangle à coins arrondis 52"/>
        <xdr:cNvSpPr/>
      </xdr:nvSpPr>
      <xdr:spPr>
        <a:xfrm>
          <a:off x="11855450" y="2897715"/>
          <a:ext cx="1795733" cy="495534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Produits  </a:t>
          </a:r>
          <a:r>
            <a:rPr lang="fr-FR" sz="1400" b="1" baseline="0"/>
            <a:t> entretien</a:t>
          </a:r>
          <a:endParaRPr lang="fr-FR" sz="1400" b="1"/>
        </a:p>
      </xdr:txBody>
    </xdr:sp>
    <xdr:clientData/>
  </xdr:twoCellAnchor>
  <xdr:twoCellAnchor>
    <xdr:from>
      <xdr:col>15</xdr:col>
      <xdr:colOff>412750</xdr:colOff>
      <xdr:row>2</xdr:row>
      <xdr:rowOff>31751</xdr:rowOff>
    </xdr:from>
    <xdr:to>
      <xdr:col>17</xdr:col>
      <xdr:colOff>616750</xdr:colOff>
      <xdr:row>5</xdr:row>
      <xdr:rowOff>0</xdr:rowOff>
    </xdr:to>
    <xdr:sp macro="[0]!oeufs" textlink="">
      <xdr:nvSpPr>
        <xdr:cNvPr id="54" name="Rectangle à coins arrondis 53"/>
        <xdr:cNvSpPr/>
      </xdr:nvSpPr>
      <xdr:spPr>
        <a:xfrm>
          <a:off x="11944350" y="124884"/>
          <a:ext cx="1795733" cy="6223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B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Margarine</a:t>
          </a:r>
          <a:r>
            <a:rPr lang="fr-FR" sz="1400" b="1" baseline="0"/>
            <a:t> Beurre </a:t>
          </a:r>
          <a:br>
            <a:rPr lang="fr-FR" sz="1400" b="1" baseline="0"/>
          </a:br>
          <a:r>
            <a:rPr lang="fr-FR" sz="1400" b="1" baseline="0"/>
            <a:t>O</a:t>
          </a:r>
          <a:r>
            <a:rPr lang="fr-FR" sz="1400" b="1"/>
            <a:t>eufs  Fromege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171449</xdr:colOff>
      <xdr:row>0</xdr:row>
      <xdr:rowOff>47625</xdr:rowOff>
    </xdr:from>
    <xdr:to>
      <xdr:col>6</xdr:col>
      <xdr:colOff>276225</xdr:colOff>
      <xdr:row>0</xdr:row>
      <xdr:rowOff>304800</xdr:rowOff>
    </xdr:to>
    <xdr:sp macro="[0]!Accueilenreg" textlink="">
      <xdr:nvSpPr>
        <xdr:cNvPr id="2" name="Rectangle à coins arrondis 1"/>
        <xdr:cNvSpPr/>
      </xdr:nvSpPr>
      <xdr:spPr>
        <a:xfrm>
          <a:off x="3981449" y="47625"/>
          <a:ext cx="866776" cy="25717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0</xdr:row>
      <xdr:rowOff>19051</xdr:rowOff>
    </xdr:from>
    <xdr:to>
      <xdr:col>6</xdr:col>
      <xdr:colOff>419100</xdr:colOff>
      <xdr:row>1</xdr:row>
      <xdr:rowOff>9526</xdr:rowOff>
    </xdr:to>
    <xdr:sp macro="[0]!Accueilenreg" textlink="">
      <xdr:nvSpPr>
        <xdr:cNvPr id="2" name="Rectangle à coins arrondis 1"/>
        <xdr:cNvSpPr/>
      </xdr:nvSpPr>
      <xdr:spPr>
        <a:xfrm>
          <a:off x="4133850" y="19051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7</xdr:col>
      <xdr:colOff>95250</xdr:colOff>
      <xdr:row>0</xdr:row>
      <xdr:rowOff>304800</xdr:rowOff>
    </xdr:to>
    <xdr:sp macro="[0]!Accueilenreg" textlink="">
      <xdr:nvSpPr>
        <xdr:cNvPr id="4" name="Rectangle à coins arrondis 3"/>
        <xdr:cNvSpPr/>
      </xdr:nvSpPr>
      <xdr:spPr>
        <a:xfrm>
          <a:off x="4572000" y="0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7</xdr:col>
      <xdr:colOff>95250</xdr:colOff>
      <xdr:row>0</xdr:row>
      <xdr:rowOff>304800</xdr:rowOff>
    </xdr:to>
    <xdr:sp macro="[0]!Accueilenreg" textlink="">
      <xdr:nvSpPr>
        <xdr:cNvPr id="3" name="Rectangle à coins arrondis 2"/>
        <xdr:cNvSpPr/>
      </xdr:nvSpPr>
      <xdr:spPr>
        <a:xfrm>
          <a:off x="4572000" y="0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523875</xdr:colOff>
      <xdr:row>0</xdr:row>
      <xdr:rowOff>28575</xdr:rowOff>
    </xdr:from>
    <xdr:to>
      <xdr:col>6</xdr:col>
      <xdr:colOff>619125</xdr:colOff>
      <xdr:row>0</xdr:row>
      <xdr:rowOff>333375</xdr:rowOff>
    </xdr:to>
    <xdr:sp macro="[0]!Accueilenreg" textlink="">
      <xdr:nvSpPr>
        <xdr:cNvPr id="3" name="Rectangle à coins arrondis 2"/>
        <xdr:cNvSpPr/>
      </xdr:nvSpPr>
      <xdr:spPr>
        <a:xfrm>
          <a:off x="4333875" y="28575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0</xdr:row>
      <xdr:rowOff>0</xdr:rowOff>
    </xdr:from>
    <xdr:to>
      <xdr:col>6</xdr:col>
      <xdr:colOff>342900</xdr:colOff>
      <xdr:row>0</xdr:row>
      <xdr:rowOff>304800</xdr:rowOff>
    </xdr:to>
    <xdr:sp macro="[0]!Accueilenreg" textlink="">
      <xdr:nvSpPr>
        <xdr:cNvPr id="2" name="Rectangle à coins arrondis 1"/>
        <xdr:cNvSpPr/>
      </xdr:nvSpPr>
      <xdr:spPr>
        <a:xfrm>
          <a:off x="4057650" y="0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0</xdr:row>
      <xdr:rowOff>0</xdr:rowOff>
    </xdr:from>
    <xdr:to>
      <xdr:col>6</xdr:col>
      <xdr:colOff>438150</xdr:colOff>
      <xdr:row>0</xdr:row>
      <xdr:rowOff>304800</xdr:rowOff>
    </xdr:to>
    <xdr:sp macro="[0]!Accueilenreg" textlink="">
      <xdr:nvSpPr>
        <xdr:cNvPr id="3" name="Rectangle à coins arrondis 2"/>
        <xdr:cNvSpPr/>
      </xdr:nvSpPr>
      <xdr:spPr>
        <a:xfrm>
          <a:off x="4152900" y="0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476250</xdr:colOff>
      <xdr:row>0</xdr:row>
      <xdr:rowOff>0</xdr:rowOff>
    </xdr:from>
    <xdr:to>
      <xdr:col>6</xdr:col>
      <xdr:colOff>571500</xdr:colOff>
      <xdr:row>0</xdr:row>
      <xdr:rowOff>304800</xdr:rowOff>
    </xdr:to>
    <xdr:sp macro="[0]!Accueilenreg" textlink="">
      <xdr:nvSpPr>
        <xdr:cNvPr id="3" name="Rectangle à coins arrondis 2"/>
        <xdr:cNvSpPr/>
      </xdr:nvSpPr>
      <xdr:spPr>
        <a:xfrm>
          <a:off x="4286250" y="0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457200</xdr:colOff>
      <xdr:row>0</xdr:row>
      <xdr:rowOff>19050</xdr:rowOff>
    </xdr:from>
    <xdr:to>
      <xdr:col>6</xdr:col>
      <xdr:colOff>552450</xdr:colOff>
      <xdr:row>1</xdr:row>
      <xdr:rowOff>9525</xdr:rowOff>
    </xdr:to>
    <xdr:sp macro="[0]!Accueilenreg" textlink="">
      <xdr:nvSpPr>
        <xdr:cNvPr id="3" name="Rectangle à coins arrondis 2"/>
        <xdr:cNvSpPr/>
      </xdr:nvSpPr>
      <xdr:spPr>
        <a:xfrm>
          <a:off x="4267200" y="19050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0</xdr:row>
      <xdr:rowOff>0</xdr:rowOff>
    </xdr:from>
    <xdr:to>
      <xdr:col>6</xdr:col>
      <xdr:colOff>381000</xdr:colOff>
      <xdr:row>0</xdr:row>
      <xdr:rowOff>304800</xdr:rowOff>
    </xdr:to>
    <xdr:sp macro="[0]!Accueilenreg" textlink="">
      <xdr:nvSpPr>
        <xdr:cNvPr id="3" name="Rectangle à coins arrondis 2"/>
        <xdr:cNvSpPr/>
      </xdr:nvSpPr>
      <xdr:spPr>
        <a:xfrm>
          <a:off x="4095750" y="0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400050</xdr:colOff>
      <xdr:row>0</xdr:row>
      <xdr:rowOff>0</xdr:rowOff>
    </xdr:from>
    <xdr:to>
      <xdr:col>6</xdr:col>
      <xdr:colOff>495300</xdr:colOff>
      <xdr:row>0</xdr:row>
      <xdr:rowOff>304800</xdr:rowOff>
    </xdr:to>
    <xdr:sp macro="[0]!Accueilenreg" textlink="">
      <xdr:nvSpPr>
        <xdr:cNvPr id="3" name="Rectangle à coins arrondis 2"/>
        <xdr:cNvSpPr/>
      </xdr:nvSpPr>
      <xdr:spPr>
        <a:xfrm>
          <a:off x="4210050" y="0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0</xdr:row>
      <xdr:rowOff>57150</xdr:rowOff>
    </xdr:from>
    <xdr:to>
      <xdr:col>6</xdr:col>
      <xdr:colOff>400050</xdr:colOff>
      <xdr:row>0</xdr:row>
      <xdr:rowOff>361950</xdr:rowOff>
    </xdr:to>
    <xdr:sp macro="[0]!Accueilenreg" textlink="">
      <xdr:nvSpPr>
        <xdr:cNvPr id="3" name="Rectangle à coins arrondis 2"/>
        <xdr:cNvSpPr/>
      </xdr:nvSpPr>
      <xdr:spPr>
        <a:xfrm>
          <a:off x="4114800" y="57150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0</xdr:row>
      <xdr:rowOff>0</xdr:rowOff>
    </xdr:from>
    <xdr:to>
      <xdr:col>6</xdr:col>
      <xdr:colOff>485775</xdr:colOff>
      <xdr:row>0</xdr:row>
      <xdr:rowOff>304800</xdr:rowOff>
    </xdr:to>
    <xdr:sp macro="[0]!Accueilenreg" textlink="">
      <xdr:nvSpPr>
        <xdr:cNvPr id="3" name="Rectangle à coins arrondis 2"/>
        <xdr:cNvSpPr/>
      </xdr:nvSpPr>
      <xdr:spPr>
        <a:xfrm>
          <a:off x="4200525" y="0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0</xdr:row>
      <xdr:rowOff>0</xdr:rowOff>
    </xdr:from>
    <xdr:to>
      <xdr:col>6</xdr:col>
      <xdr:colOff>561975</xdr:colOff>
      <xdr:row>0</xdr:row>
      <xdr:rowOff>304800</xdr:rowOff>
    </xdr:to>
    <xdr:sp macro="[0]!Accueilenreg" textlink="">
      <xdr:nvSpPr>
        <xdr:cNvPr id="3" name="Rectangle à coins arrondis 2"/>
        <xdr:cNvSpPr/>
      </xdr:nvSpPr>
      <xdr:spPr>
        <a:xfrm>
          <a:off x="4276725" y="0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0</xdr:row>
      <xdr:rowOff>28575</xdr:rowOff>
    </xdr:from>
    <xdr:to>
      <xdr:col>6</xdr:col>
      <xdr:colOff>304800</xdr:colOff>
      <xdr:row>0</xdr:row>
      <xdr:rowOff>333375</xdr:rowOff>
    </xdr:to>
    <xdr:sp macro="[0]!Accueilenreg" textlink="">
      <xdr:nvSpPr>
        <xdr:cNvPr id="3" name="Rectangle à coins arrondis 2"/>
        <xdr:cNvSpPr/>
      </xdr:nvSpPr>
      <xdr:spPr>
        <a:xfrm>
          <a:off x="4019550" y="28575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0</xdr:row>
      <xdr:rowOff>9525</xdr:rowOff>
    </xdr:from>
    <xdr:to>
      <xdr:col>6</xdr:col>
      <xdr:colOff>400050</xdr:colOff>
      <xdr:row>1</xdr:row>
      <xdr:rowOff>0</xdr:rowOff>
    </xdr:to>
    <xdr:sp macro="[0]!Accueilenreg" textlink="">
      <xdr:nvSpPr>
        <xdr:cNvPr id="3" name="Rectangle à coins arrondis 2"/>
        <xdr:cNvSpPr/>
      </xdr:nvSpPr>
      <xdr:spPr>
        <a:xfrm>
          <a:off x="4114800" y="9525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495300</xdr:colOff>
      <xdr:row>0</xdr:row>
      <xdr:rowOff>0</xdr:rowOff>
    </xdr:from>
    <xdr:to>
      <xdr:col>6</xdr:col>
      <xdr:colOff>590550</xdr:colOff>
      <xdr:row>0</xdr:row>
      <xdr:rowOff>304800</xdr:rowOff>
    </xdr:to>
    <xdr:sp macro="[0]!Accueilenreg" textlink="">
      <xdr:nvSpPr>
        <xdr:cNvPr id="3" name="Rectangle à coins arrondis 2"/>
        <xdr:cNvSpPr/>
      </xdr:nvSpPr>
      <xdr:spPr>
        <a:xfrm>
          <a:off x="4305300" y="0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447675</xdr:colOff>
      <xdr:row>0</xdr:row>
      <xdr:rowOff>0</xdr:rowOff>
    </xdr:from>
    <xdr:to>
      <xdr:col>6</xdr:col>
      <xdr:colOff>542925</xdr:colOff>
      <xdr:row>0</xdr:row>
      <xdr:rowOff>304800</xdr:rowOff>
    </xdr:to>
    <xdr:sp macro="[0]!Accueilenreg" textlink="">
      <xdr:nvSpPr>
        <xdr:cNvPr id="3" name="Rectangle à coins arrondis 2"/>
        <xdr:cNvSpPr/>
      </xdr:nvSpPr>
      <xdr:spPr>
        <a:xfrm>
          <a:off x="4257675" y="0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9525</xdr:rowOff>
    </xdr:from>
    <xdr:to>
      <xdr:col>6</xdr:col>
      <xdr:colOff>371475</xdr:colOff>
      <xdr:row>0</xdr:row>
      <xdr:rowOff>314325</xdr:rowOff>
    </xdr:to>
    <xdr:sp macro="[0]!Accueilenreg" textlink="">
      <xdr:nvSpPr>
        <xdr:cNvPr id="3" name="Rectangle à coins arrondis 2"/>
        <xdr:cNvSpPr/>
      </xdr:nvSpPr>
      <xdr:spPr>
        <a:xfrm>
          <a:off x="4086225" y="9525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0</xdr:row>
      <xdr:rowOff>9525</xdr:rowOff>
    </xdr:from>
    <xdr:to>
      <xdr:col>6</xdr:col>
      <xdr:colOff>295275</xdr:colOff>
      <xdr:row>0</xdr:row>
      <xdr:rowOff>314325</xdr:rowOff>
    </xdr:to>
    <xdr:sp macro="[0]!Accueilenreg" textlink="">
      <xdr:nvSpPr>
        <xdr:cNvPr id="3" name="Rectangle à coins arrondis 2"/>
        <xdr:cNvSpPr/>
      </xdr:nvSpPr>
      <xdr:spPr>
        <a:xfrm>
          <a:off x="4010025" y="9525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0</xdr:row>
      <xdr:rowOff>9525</xdr:rowOff>
    </xdr:from>
    <xdr:to>
      <xdr:col>6</xdr:col>
      <xdr:colOff>514350</xdr:colOff>
      <xdr:row>1</xdr:row>
      <xdr:rowOff>0</xdr:rowOff>
    </xdr:to>
    <xdr:sp macro="[0]!Accueilenreg" textlink="">
      <xdr:nvSpPr>
        <xdr:cNvPr id="3" name="Rectangle à coins arrondis 2"/>
        <xdr:cNvSpPr/>
      </xdr:nvSpPr>
      <xdr:spPr>
        <a:xfrm>
          <a:off x="4229100" y="9525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7</xdr:col>
      <xdr:colOff>95250</xdr:colOff>
      <xdr:row>0</xdr:row>
      <xdr:rowOff>304800</xdr:rowOff>
    </xdr:to>
    <xdr:sp macro="[0]!Accueilenreg" textlink="">
      <xdr:nvSpPr>
        <xdr:cNvPr id="3" name="Rectangle à coins arrondis 2"/>
        <xdr:cNvSpPr/>
      </xdr:nvSpPr>
      <xdr:spPr>
        <a:xfrm>
          <a:off x="4572000" y="0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400050</xdr:colOff>
      <xdr:row>0</xdr:row>
      <xdr:rowOff>0</xdr:rowOff>
    </xdr:from>
    <xdr:to>
      <xdr:col>6</xdr:col>
      <xdr:colOff>495300</xdr:colOff>
      <xdr:row>0</xdr:row>
      <xdr:rowOff>304800</xdr:rowOff>
    </xdr:to>
    <xdr:sp macro="[0]!Accueilenreg" textlink="">
      <xdr:nvSpPr>
        <xdr:cNvPr id="3" name="Rectangle à coins arrondis 2"/>
        <xdr:cNvSpPr/>
      </xdr:nvSpPr>
      <xdr:spPr>
        <a:xfrm>
          <a:off x="4210050" y="0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0</xdr:row>
      <xdr:rowOff>0</xdr:rowOff>
    </xdr:from>
    <xdr:to>
      <xdr:col>6</xdr:col>
      <xdr:colOff>342900</xdr:colOff>
      <xdr:row>0</xdr:row>
      <xdr:rowOff>304800</xdr:rowOff>
    </xdr:to>
    <xdr:sp macro="[0]!Accueilenreg" textlink="">
      <xdr:nvSpPr>
        <xdr:cNvPr id="3" name="Rectangle à coins arrondis 2"/>
        <xdr:cNvSpPr/>
      </xdr:nvSpPr>
      <xdr:spPr>
        <a:xfrm>
          <a:off x="4057650" y="0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295275</xdr:colOff>
      <xdr:row>0</xdr:row>
      <xdr:rowOff>38100</xdr:rowOff>
    </xdr:from>
    <xdr:to>
      <xdr:col>6</xdr:col>
      <xdr:colOff>390525</xdr:colOff>
      <xdr:row>0</xdr:row>
      <xdr:rowOff>342900</xdr:rowOff>
    </xdr:to>
    <xdr:sp macro="[0]!Accueilenreg" textlink="">
      <xdr:nvSpPr>
        <xdr:cNvPr id="3" name="Rectangle à coins arrondis 2"/>
        <xdr:cNvSpPr/>
      </xdr:nvSpPr>
      <xdr:spPr>
        <a:xfrm>
          <a:off x="4105275" y="38100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352425</xdr:colOff>
      <xdr:row>0</xdr:row>
      <xdr:rowOff>28575</xdr:rowOff>
    </xdr:from>
    <xdr:to>
      <xdr:col>6</xdr:col>
      <xdr:colOff>447675</xdr:colOff>
      <xdr:row>0</xdr:row>
      <xdr:rowOff>333375</xdr:rowOff>
    </xdr:to>
    <xdr:sp macro="[0]!Accueilenreg" textlink="">
      <xdr:nvSpPr>
        <xdr:cNvPr id="4" name="Rectangle à coins arrondis 3"/>
        <xdr:cNvSpPr/>
      </xdr:nvSpPr>
      <xdr:spPr>
        <a:xfrm>
          <a:off x="4162425" y="28575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0</xdr:row>
      <xdr:rowOff>0</xdr:rowOff>
    </xdr:from>
    <xdr:to>
      <xdr:col>6</xdr:col>
      <xdr:colOff>581025</xdr:colOff>
      <xdr:row>0</xdr:row>
      <xdr:rowOff>304800</xdr:rowOff>
    </xdr:to>
    <xdr:sp macro="[0]!Accueilenreg" textlink="">
      <xdr:nvSpPr>
        <xdr:cNvPr id="3" name="Rectangle à coins arrondis 2"/>
        <xdr:cNvSpPr/>
      </xdr:nvSpPr>
      <xdr:spPr>
        <a:xfrm>
          <a:off x="4295775" y="0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295275</xdr:colOff>
      <xdr:row>0</xdr:row>
      <xdr:rowOff>0</xdr:rowOff>
    </xdr:from>
    <xdr:to>
      <xdr:col>6</xdr:col>
      <xdr:colOff>390525</xdr:colOff>
      <xdr:row>0</xdr:row>
      <xdr:rowOff>304800</xdr:rowOff>
    </xdr:to>
    <xdr:sp macro="[0]!Accueilenreg" textlink="">
      <xdr:nvSpPr>
        <xdr:cNvPr id="3" name="Rectangle à coins arrondis 2"/>
        <xdr:cNvSpPr/>
      </xdr:nvSpPr>
      <xdr:spPr>
        <a:xfrm>
          <a:off x="4105275" y="0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0</xdr:row>
      <xdr:rowOff>0</xdr:rowOff>
    </xdr:from>
    <xdr:to>
      <xdr:col>6</xdr:col>
      <xdr:colOff>428625</xdr:colOff>
      <xdr:row>0</xdr:row>
      <xdr:rowOff>304800</xdr:rowOff>
    </xdr:to>
    <xdr:sp macro="[0]!Accueilenreg" textlink="">
      <xdr:nvSpPr>
        <xdr:cNvPr id="3" name="Rectangle à coins arrondis 2"/>
        <xdr:cNvSpPr/>
      </xdr:nvSpPr>
      <xdr:spPr>
        <a:xfrm>
          <a:off x="4143375" y="0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295275</xdr:colOff>
      <xdr:row>0</xdr:row>
      <xdr:rowOff>19050</xdr:rowOff>
    </xdr:from>
    <xdr:to>
      <xdr:col>6</xdr:col>
      <xdr:colOff>390525</xdr:colOff>
      <xdr:row>0</xdr:row>
      <xdr:rowOff>323850</xdr:rowOff>
    </xdr:to>
    <xdr:sp macro="[0]!Accueilenreg" textlink="">
      <xdr:nvSpPr>
        <xdr:cNvPr id="3" name="Rectangle à coins arrondis 2"/>
        <xdr:cNvSpPr/>
      </xdr:nvSpPr>
      <xdr:spPr>
        <a:xfrm>
          <a:off x="4105275" y="19050"/>
          <a:ext cx="857250" cy="3048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0</xdr:row>
      <xdr:rowOff>57151</xdr:rowOff>
    </xdr:from>
    <xdr:to>
      <xdr:col>6</xdr:col>
      <xdr:colOff>47625</xdr:colOff>
      <xdr:row>0</xdr:row>
      <xdr:rowOff>295275</xdr:rowOff>
    </xdr:to>
    <xdr:sp macro="[0]!Accueilenreg" textlink="">
      <xdr:nvSpPr>
        <xdr:cNvPr id="2" name="Rectangle à coins arrondis 1"/>
        <xdr:cNvSpPr/>
      </xdr:nvSpPr>
      <xdr:spPr>
        <a:xfrm>
          <a:off x="5905500" y="57151"/>
          <a:ext cx="781050" cy="238124"/>
        </a:xfrm>
        <a:prstGeom prst="roundRect">
          <a:avLst>
            <a:gd name="adj" fmla="val 0"/>
          </a:avLst>
        </a:prstGeom>
        <a:solidFill>
          <a:schemeClr val="accent2">
            <a:lumMod val="40000"/>
            <a:lumOff val="6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/>
            <a:t>Accueil</a:t>
          </a: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171450</xdr:colOff>
      <xdr:row>0</xdr:row>
      <xdr:rowOff>66675</xdr:rowOff>
    </xdr:from>
    <xdr:to>
      <xdr:col>12</xdr:col>
      <xdr:colOff>76201</xdr:colOff>
      <xdr:row>0</xdr:row>
      <xdr:rowOff>323850</xdr:rowOff>
    </xdr:to>
    <xdr:sp macro="[0]!Accueilenreg" textlink="">
      <xdr:nvSpPr>
        <xdr:cNvPr id="2" name="Rectangle à coins arrondis 1"/>
        <xdr:cNvSpPr/>
      </xdr:nvSpPr>
      <xdr:spPr>
        <a:xfrm>
          <a:off x="9925050" y="66675"/>
          <a:ext cx="866776" cy="25717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  <xdr:twoCellAnchor>
    <xdr:from>
      <xdr:col>11</xdr:col>
      <xdr:colOff>542925</xdr:colOff>
      <xdr:row>1</xdr:row>
      <xdr:rowOff>19050</xdr:rowOff>
    </xdr:from>
    <xdr:to>
      <xdr:col>13</xdr:col>
      <xdr:colOff>590551</xdr:colOff>
      <xdr:row>1</xdr:row>
      <xdr:rowOff>333374</xdr:rowOff>
    </xdr:to>
    <xdr:sp macro="[0]!pdf" textlink="">
      <xdr:nvSpPr>
        <xdr:cNvPr id="3" name="Rectangle à coins arrondis 2"/>
        <xdr:cNvSpPr/>
      </xdr:nvSpPr>
      <xdr:spPr>
        <a:xfrm>
          <a:off x="10296525" y="504825"/>
          <a:ext cx="2038351" cy="314324"/>
        </a:xfrm>
        <a:prstGeom prst="roundRect">
          <a:avLst>
            <a:gd name="adj" fmla="val 0"/>
          </a:avLst>
        </a:prstGeom>
        <a:solidFill>
          <a:schemeClr val="accent2">
            <a:lumMod val="20000"/>
            <a:lumOff val="80000"/>
          </a:schemeClr>
        </a:solidFill>
        <a:ln w="63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600"/>
            <a:t>Enregistrer Fichier 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8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9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0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1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X97"/>
  <sheetViews>
    <sheetView showGridLines="0" showRowColHeaders="0" tabSelected="1" view="pageBreakPreview" zoomScale="90" zoomScaleSheetLayoutView="90" workbookViewId="0">
      <pane ySplit="28" topLeftCell="A62" activePane="bottomLeft" state="frozen"/>
      <selection pane="bottomLeft" activeCell="G23" sqref="G23"/>
    </sheetView>
  </sheetViews>
  <sheetFormatPr baseColWidth="10" defaultRowHeight="15"/>
  <cols>
    <col min="1" max="1" width="7.7109375" customWidth="1"/>
    <col min="3" max="3" width="9.7109375" customWidth="1"/>
  </cols>
  <sheetData>
    <row r="1" spans="1:24" ht="37.5" customHeight="1">
      <c r="A1" s="11"/>
      <c r="B1" s="99" t="s">
        <v>142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1"/>
      <c r="S1" s="11"/>
      <c r="T1" s="11"/>
      <c r="U1" s="11"/>
      <c r="V1" s="11"/>
      <c r="W1" s="11"/>
      <c r="X1" s="12"/>
    </row>
    <row r="2" spans="1:24" ht="6" customHeight="1">
      <c r="A2" s="11"/>
      <c r="B2" s="11"/>
      <c r="C2" s="11"/>
      <c r="D2" s="30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2"/>
    </row>
    <row r="3" spans="1:24" ht="24" customHeight="1">
      <c r="A3" s="11"/>
      <c r="B3" s="11"/>
      <c r="C3" s="11"/>
      <c r="D3" s="11"/>
      <c r="E3" s="11"/>
      <c r="F3" s="11"/>
      <c r="G3" s="11"/>
      <c r="H3" s="11"/>
      <c r="I3" s="11"/>
      <c r="J3" s="12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2"/>
    </row>
    <row r="4" spans="1:24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</row>
    <row r="5" spans="1:24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spans="1:24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</row>
    <row r="7" spans="1:24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</row>
    <row r="8" spans="1:24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</row>
    <row r="9" spans="1:24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</row>
    <row r="10" spans="1:24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</row>
    <row r="11" spans="1:24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</row>
    <row r="12" spans="1:24">
      <c r="A12" s="12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2"/>
      <c r="P12" s="11"/>
      <c r="Q12" s="11"/>
      <c r="R12" s="11"/>
      <c r="S12" s="11"/>
      <c r="T12" s="11"/>
      <c r="U12" s="11"/>
      <c r="V12" s="11"/>
      <c r="W12" s="11"/>
      <c r="X12" s="11"/>
    </row>
    <row r="13" spans="1:24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</row>
    <row r="14" spans="1:24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</row>
    <row r="15" spans="1:24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</row>
    <row r="16" spans="1:24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</row>
    <row r="17" spans="1:24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</row>
    <row r="18" spans="1:24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</row>
    <row r="19" spans="1:24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</row>
    <row r="23" spans="1:24">
      <c r="A23" s="11"/>
      <c r="B23" s="11"/>
      <c r="C23" s="11"/>
      <c r="D23" s="11"/>
      <c r="E23" s="11"/>
      <c r="F23" s="11"/>
      <c r="G23" s="11"/>
      <c r="H23" s="11"/>
      <c r="I23" s="11"/>
      <c r="J23" s="12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2"/>
    </row>
    <row r="24" spans="1: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</row>
    <row r="25" spans="1:24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ht="7.5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ht="33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</row>
    <row r="29" spans="1:24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</row>
    <row r="30" spans="1:24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</row>
    <row r="31" spans="1:24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</row>
    <row r="32" spans="1:24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</row>
    <row r="33" spans="1:24">
      <c r="A33" s="12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2"/>
      <c r="P33" s="11"/>
      <c r="Q33" s="11"/>
      <c r="R33" s="11"/>
      <c r="S33" s="11"/>
      <c r="T33" s="11"/>
      <c r="U33" s="11"/>
      <c r="V33" s="11"/>
      <c r="W33" s="11"/>
      <c r="X33" s="11"/>
    </row>
    <row r="34" spans="1:2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</row>
    <row r="35" spans="1:24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</row>
    <row r="36" spans="1:24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</row>
    <row r="37" spans="1:24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</row>
    <row r="38" spans="1:24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</row>
    <row r="39" spans="1:24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</row>
    <row r="40" spans="1:24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</row>
    <row r="41" spans="1:24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</row>
    <row r="42" spans="1:24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</row>
    <row r="44" spans="1:2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</row>
    <row r="46" spans="1:24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</row>
    <row r="47" spans="1:24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</row>
    <row r="48" spans="1:24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</row>
    <row r="51" spans="1:24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</row>
    <row r="53" spans="1:24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</row>
    <row r="54" spans="1:2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</row>
    <row r="55" spans="1:24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</row>
    <row r="56" spans="1:24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</row>
    <row r="57" spans="1:24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</row>
    <row r="58" spans="1:24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</row>
    <row r="59" spans="1:24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</row>
    <row r="60" spans="1:24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spans="1:24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</row>
    <row r="63" spans="1:24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</row>
    <row r="65" spans="1:24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</row>
    <row r="66" spans="1:24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</row>
    <row r="69" spans="1:24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</row>
    <row r="70" spans="1:24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</row>
    <row r="71" spans="1:24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</row>
    <row r="73" spans="1:24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spans="1:24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</row>
    <row r="76" spans="1:24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</row>
    <row r="77" spans="1:24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</row>
    <row r="78" spans="1:24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</row>
    <row r="79" spans="1:24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</row>
    <row r="80" spans="1:24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</row>
    <row r="81" spans="1:24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</row>
    <row r="82" spans="1:24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</row>
    <row r="83" spans="1:24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</row>
    <row r="84" spans="1:2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</row>
    <row r="85" spans="1:24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</row>
    <row r="86" spans="1:24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</row>
    <row r="87" spans="1:24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</row>
    <row r="88" spans="1:24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</row>
    <row r="89" spans="1:24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</row>
    <row r="90" spans="1:24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</row>
    <row r="91" spans="1:24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</row>
    <row r="92" spans="1:24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</row>
    <row r="93" spans="1:24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</row>
    <row r="94" spans="1:2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</row>
    <row r="95" spans="1:24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</row>
    <row r="96" spans="1:24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</row>
    <row r="97" spans="1:24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</row>
  </sheetData>
  <sheetProtection password="CC12" sheet="1" objects="1" scenarios="1"/>
  <mergeCells count="1">
    <mergeCell ref="B1:Q1"/>
  </mergeCells>
  <pageMargins left="0.7" right="0.7" top="0.75" bottom="0.75" header="0.3" footer="0.3"/>
  <pageSetup paperSize="9" scale="32" fitToHeight="0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5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2" sqref="A2"/>
    </sheetView>
  </sheetViews>
  <sheetFormatPr baseColWidth="10" defaultColWidth="11.42578125" defaultRowHeight="15"/>
  <cols>
    <col min="1" max="16384" width="11.42578125" style="1"/>
  </cols>
  <sheetData>
    <row r="1" spans="1:5" ht="24.75" customHeight="1">
      <c r="A1" s="101" t="s">
        <v>77</v>
      </c>
      <c r="B1" s="102"/>
      <c r="C1" s="103"/>
      <c r="D1" s="9" t="s">
        <v>5</v>
      </c>
      <c r="E1" s="33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6" sqref="A6"/>
    </sheetView>
  </sheetViews>
  <sheetFormatPr baseColWidth="10" defaultColWidth="11.42578125" defaultRowHeight="15"/>
  <cols>
    <col min="1" max="16384" width="11.42578125" style="1"/>
  </cols>
  <sheetData>
    <row r="1" spans="1:5" ht="24.75" customHeight="1">
      <c r="A1" s="101" t="s">
        <v>0</v>
      </c>
      <c r="B1" s="102"/>
      <c r="C1" s="103"/>
      <c r="D1" s="9" t="s">
        <v>5</v>
      </c>
      <c r="E1" s="10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6" sqref="A6"/>
    </sheetView>
  </sheetViews>
  <sheetFormatPr baseColWidth="10" defaultColWidth="11.42578125" defaultRowHeight="15"/>
  <cols>
    <col min="1" max="16384" width="11.42578125" style="1"/>
  </cols>
  <sheetData>
    <row r="1" spans="1:5" ht="24.75" customHeight="1">
      <c r="A1" s="101" t="s">
        <v>22</v>
      </c>
      <c r="B1" s="102"/>
      <c r="C1" s="103"/>
      <c r="D1" s="9" t="s">
        <v>5</v>
      </c>
      <c r="E1" s="33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pageSetup paperSize="9" scale="95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B11" sqref="B11"/>
    </sheetView>
  </sheetViews>
  <sheetFormatPr baseColWidth="10" defaultRowHeight="15"/>
  <sheetData>
    <row r="1" spans="1:5" ht="24.75" customHeight="1">
      <c r="A1" s="104" t="s">
        <v>78</v>
      </c>
      <c r="B1" s="105"/>
      <c r="C1" s="106"/>
      <c r="D1" s="9" t="s">
        <v>5</v>
      </c>
      <c r="E1" s="33">
        <f>SUM(A2:C28)</f>
        <v>0</v>
      </c>
    </row>
    <row r="2" spans="1:5">
      <c r="A2" s="19"/>
      <c r="B2" s="20"/>
      <c r="C2" s="21"/>
      <c r="D2" s="1"/>
    </row>
    <row r="3" spans="1:5">
      <c r="A3" s="19"/>
      <c r="B3" s="20"/>
      <c r="C3" s="21"/>
    </row>
    <row r="4" spans="1:5">
      <c r="A4" s="19"/>
      <c r="B4" s="20"/>
      <c r="C4" s="21"/>
    </row>
    <row r="5" spans="1:5">
      <c r="A5" s="19"/>
      <c r="B5" s="20"/>
      <c r="C5" s="21"/>
    </row>
    <row r="6" spans="1:5">
      <c r="A6" s="19"/>
      <c r="B6" s="20"/>
      <c r="C6" s="21"/>
    </row>
    <row r="7" spans="1:5">
      <c r="A7" s="19"/>
      <c r="B7" s="20"/>
      <c r="C7" s="21"/>
    </row>
    <row r="8" spans="1:5">
      <c r="A8" s="19"/>
      <c r="B8" s="20"/>
      <c r="C8" s="21"/>
    </row>
    <row r="9" spans="1:5">
      <c r="A9" s="19"/>
      <c r="B9" s="20"/>
      <c r="C9" s="21"/>
    </row>
    <row r="10" spans="1:5">
      <c r="A10" s="19"/>
      <c r="B10" s="20"/>
      <c r="C10" s="21"/>
    </row>
    <row r="11" spans="1:5">
      <c r="A11" s="19"/>
      <c r="B11" s="20"/>
      <c r="C11" s="21"/>
    </row>
    <row r="12" spans="1:5">
      <c r="A12" s="19"/>
      <c r="B12" s="20"/>
      <c r="C12" s="21"/>
    </row>
    <row r="13" spans="1:5">
      <c r="A13" s="19"/>
      <c r="B13" s="20"/>
      <c r="C13" s="21"/>
    </row>
    <row r="14" spans="1:5">
      <c r="A14" s="19"/>
      <c r="B14" s="20"/>
      <c r="C14" s="21"/>
    </row>
    <row r="15" spans="1:5">
      <c r="A15" s="19"/>
      <c r="B15" s="20"/>
      <c r="C15" s="21"/>
    </row>
    <row r="16" spans="1:5">
      <c r="A16" s="19"/>
      <c r="B16" s="20"/>
      <c r="C16" s="21"/>
    </row>
    <row r="17" spans="1:3">
      <c r="A17" s="19"/>
      <c r="B17" s="20"/>
      <c r="C17" s="21"/>
    </row>
    <row r="18" spans="1:3">
      <c r="A18" s="19"/>
      <c r="B18" s="20"/>
      <c r="C18" s="21"/>
    </row>
    <row r="19" spans="1:3">
      <c r="A19" s="19"/>
      <c r="B19" s="20"/>
      <c r="C19" s="21"/>
    </row>
    <row r="20" spans="1:3">
      <c r="A20" s="19"/>
      <c r="B20" s="20"/>
      <c r="C20" s="21"/>
    </row>
    <row r="21" spans="1:3">
      <c r="A21" s="19"/>
      <c r="B21" s="20"/>
      <c r="C21" s="21"/>
    </row>
    <row r="22" spans="1:3">
      <c r="A22" s="19"/>
      <c r="B22" s="20"/>
      <c r="C22" s="21"/>
    </row>
    <row r="23" spans="1:3">
      <c r="A23" s="19"/>
      <c r="B23" s="20"/>
      <c r="C23" s="21"/>
    </row>
    <row r="24" spans="1:3">
      <c r="A24" s="19"/>
      <c r="B24" s="20"/>
      <c r="C24" s="21"/>
    </row>
    <row r="25" spans="1:3">
      <c r="A25" s="19"/>
      <c r="B25" s="20"/>
      <c r="C25" s="21"/>
    </row>
    <row r="26" spans="1:3">
      <c r="A26" s="19"/>
      <c r="B26" s="20"/>
      <c r="C26" s="21"/>
    </row>
    <row r="27" spans="1:3">
      <c r="A27" s="19"/>
      <c r="B27" s="20"/>
      <c r="C27" s="21"/>
    </row>
    <row r="28" spans="1:3">
      <c r="A28" s="22"/>
      <c r="B28" s="23"/>
      <c r="C28" s="24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0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6" sqref="A6"/>
    </sheetView>
  </sheetViews>
  <sheetFormatPr baseColWidth="10" defaultColWidth="11.42578125" defaultRowHeight="15"/>
  <cols>
    <col min="1" max="16384" width="11.42578125" style="1"/>
  </cols>
  <sheetData>
    <row r="1" spans="1:5" ht="34.5" customHeight="1">
      <c r="A1" s="104" t="s">
        <v>81</v>
      </c>
      <c r="B1" s="105"/>
      <c r="C1" s="106"/>
      <c r="D1" s="9" t="s">
        <v>5</v>
      </c>
      <c r="E1" s="10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3"/>
  <dimension ref="A1:E28"/>
  <sheetViews>
    <sheetView showGridLines="0" showRowColHeaders="0" workbookViewId="0">
      <selection activeCell="A6" sqref="A6"/>
    </sheetView>
  </sheetViews>
  <sheetFormatPr baseColWidth="10" defaultColWidth="11.42578125" defaultRowHeight="15"/>
  <cols>
    <col min="1" max="16384" width="11.42578125" style="1"/>
  </cols>
  <sheetData>
    <row r="1" spans="1:5" ht="24.75" customHeight="1">
      <c r="A1" s="104" t="s">
        <v>79</v>
      </c>
      <c r="B1" s="105"/>
      <c r="C1" s="106"/>
      <c r="D1" s="9" t="s">
        <v>5</v>
      </c>
      <c r="E1" s="10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6" sqref="A6"/>
    </sheetView>
  </sheetViews>
  <sheetFormatPr baseColWidth="10" defaultRowHeight="15"/>
  <sheetData>
    <row r="1" spans="1:5" ht="24.75" customHeight="1">
      <c r="A1" s="104" t="s">
        <v>1</v>
      </c>
      <c r="B1" s="105"/>
      <c r="C1" s="106"/>
      <c r="D1" s="9" t="s">
        <v>5</v>
      </c>
      <c r="E1" s="10">
        <f>SUM(A2:C28)</f>
        <v>0</v>
      </c>
    </row>
    <row r="2" spans="1:5">
      <c r="A2" s="19"/>
      <c r="B2" s="20"/>
      <c r="C2" s="21"/>
      <c r="D2" s="1"/>
    </row>
    <row r="3" spans="1:5">
      <c r="A3" s="19"/>
      <c r="B3" s="20"/>
      <c r="C3" s="21"/>
    </row>
    <row r="4" spans="1:5">
      <c r="A4" s="19"/>
      <c r="B4" s="20"/>
      <c r="C4" s="21"/>
    </row>
    <row r="5" spans="1:5">
      <c r="A5" s="19"/>
      <c r="B5" s="20"/>
      <c r="C5" s="21"/>
    </row>
    <row r="6" spans="1:5">
      <c r="A6" s="19"/>
      <c r="B6" s="20"/>
      <c r="C6" s="21"/>
    </row>
    <row r="7" spans="1:5">
      <c r="A7" s="19"/>
      <c r="B7" s="20"/>
      <c r="C7" s="21"/>
    </row>
    <row r="8" spans="1:5">
      <c r="A8" s="19"/>
      <c r="B8" s="20"/>
      <c r="C8" s="21"/>
    </row>
    <row r="9" spans="1:5">
      <c r="A9" s="19"/>
      <c r="B9" s="20"/>
      <c r="C9" s="21"/>
    </row>
    <row r="10" spans="1:5">
      <c r="A10" s="19"/>
      <c r="B10" s="20"/>
      <c r="C10" s="21"/>
    </row>
    <row r="11" spans="1:5">
      <c r="A11" s="19"/>
      <c r="B11" s="20"/>
      <c r="C11" s="21"/>
    </row>
    <row r="12" spans="1:5">
      <c r="A12" s="19"/>
      <c r="B12" s="20"/>
      <c r="C12" s="21"/>
    </row>
    <row r="13" spans="1:5">
      <c r="A13" s="19"/>
      <c r="B13" s="20"/>
      <c r="C13" s="21"/>
    </row>
    <row r="14" spans="1:5">
      <c r="A14" s="19"/>
      <c r="B14" s="20"/>
      <c r="C14" s="21"/>
    </row>
    <row r="15" spans="1:5">
      <c r="A15" s="19"/>
      <c r="B15" s="20"/>
      <c r="C15" s="21"/>
    </row>
    <row r="16" spans="1:5">
      <c r="A16" s="19"/>
      <c r="B16" s="20"/>
      <c r="C16" s="21"/>
    </row>
    <row r="17" spans="1:3">
      <c r="A17" s="19"/>
      <c r="B17" s="20"/>
      <c r="C17" s="21"/>
    </row>
    <row r="18" spans="1:3">
      <c r="A18" s="19"/>
      <c r="B18" s="20"/>
      <c r="C18" s="21"/>
    </row>
    <row r="19" spans="1:3">
      <c r="A19" s="19"/>
      <c r="B19" s="20"/>
      <c r="C19" s="21"/>
    </row>
    <row r="20" spans="1:3">
      <c r="A20" s="19"/>
      <c r="B20" s="20"/>
      <c r="C20" s="21"/>
    </row>
    <row r="21" spans="1:3">
      <c r="A21" s="19"/>
      <c r="B21" s="20"/>
      <c r="C21" s="21"/>
    </row>
    <row r="22" spans="1:3">
      <c r="A22" s="19"/>
      <c r="B22" s="20"/>
      <c r="C22" s="21"/>
    </row>
    <row r="23" spans="1:3">
      <c r="A23" s="19"/>
      <c r="B23" s="20"/>
      <c r="C23" s="21"/>
    </row>
    <row r="24" spans="1:3">
      <c r="A24" s="19"/>
      <c r="B24" s="20"/>
      <c r="C24" s="21"/>
    </row>
    <row r="25" spans="1:3">
      <c r="A25" s="19"/>
      <c r="B25" s="20"/>
      <c r="C25" s="21"/>
    </row>
    <row r="26" spans="1:3">
      <c r="A26" s="19"/>
      <c r="B26" s="20"/>
      <c r="C26" s="21"/>
    </row>
    <row r="27" spans="1:3">
      <c r="A27" s="19"/>
      <c r="B27" s="20"/>
      <c r="C27" s="21"/>
    </row>
    <row r="28" spans="1:3">
      <c r="A28" s="22"/>
      <c r="B28" s="23"/>
      <c r="C28" s="24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6" sqref="A6"/>
    </sheetView>
  </sheetViews>
  <sheetFormatPr baseColWidth="10" defaultColWidth="11.42578125" defaultRowHeight="15"/>
  <cols>
    <col min="1" max="16384" width="11.42578125" style="1"/>
  </cols>
  <sheetData>
    <row r="1" spans="1:5" ht="24.75" customHeight="1">
      <c r="A1" s="104" t="s">
        <v>2</v>
      </c>
      <c r="B1" s="105"/>
      <c r="C1" s="106"/>
      <c r="D1" s="9" t="s">
        <v>5</v>
      </c>
      <c r="E1" s="10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6" sqref="A6"/>
    </sheetView>
  </sheetViews>
  <sheetFormatPr baseColWidth="10" defaultColWidth="11.42578125" defaultRowHeight="15"/>
  <cols>
    <col min="1" max="16384" width="11.42578125" style="1"/>
  </cols>
  <sheetData>
    <row r="1" spans="1:5" ht="24.75" customHeight="1">
      <c r="A1" s="104" t="s">
        <v>57</v>
      </c>
      <c r="B1" s="105"/>
      <c r="C1" s="106"/>
      <c r="D1" s="9" t="s">
        <v>5</v>
      </c>
      <c r="E1" s="10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3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6" sqref="A6"/>
    </sheetView>
  </sheetViews>
  <sheetFormatPr baseColWidth="10" defaultColWidth="11.42578125" defaultRowHeight="15"/>
  <cols>
    <col min="1" max="16384" width="11.42578125" style="1"/>
  </cols>
  <sheetData>
    <row r="1" spans="1:5" ht="24.75" customHeight="1">
      <c r="A1" s="104" t="s">
        <v>6</v>
      </c>
      <c r="B1" s="105"/>
      <c r="C1" s="106"/>
      <c r="D1" s="9" t="s">
        <v>5</v>
      </c>
      <c r="E1" s="10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6" sqref="A6"/>
    </sheetView>
  </sheetViews>
  <sheetFormatPr baseColWidth="10" defaultColWidth="11.42578125" defaultRowHeight="15"/>
  <cols>
    <col min="1" max="16384" width="11.42578125" style="1"/>
  </cols>
  <sheetData>
    <row r="1" spans="1:5" ht="24.75" customHeight="1">
      <c r="A1" s="104" t="s">
        <v>4</v>
      </c>
      <c r="B1" s="105"/>
      <c r="C1" s="106"/>
      <c r="D1" s="9" t="s">
        <v>5</v>
      </c>
      <c r="E1" s="33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24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6" sqref="A6"/>
    </sheetView>
  </sheetViews>
  <sheetFormatPr baseColWidth="10" defaultColWidth="11.42578125" defaultRowHeight="15"/>
  <cols>
    <col min="1" max="16384" width="11.42578125" style="1"/>
  </cols>
  <sheetData>
    <row r="1" spans="1:5" ht="32.25" customHeight="1">
      <c r="A1" s="104" t="s">
        <v>13</v>
      </c>
      <c r="B1" s="105"/>
      <c r="C1" s="106"/>
      <c r="D1" s="9" t="s">
        <v>5</v>
      </c>
      <c r="E1" s="10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8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6" sqref="A6"/>
    </sheetView>
  </sheetViews>
  <sheetFormatPr baseColWidth="10" defaultColWidth="11.42578125" defaultRowHeight="15"/>
  <cols>
    <col min="1" max="16384" width="11.42578125" style="1"/>
  </cols>
  <sheetData>
    <row r="1" spans="1:5" ht="24.75" customHeight="1">
      <c r="A1" s="101" t="s">
        <v>24</v>
      </c>
      <c r="B1" s="102"/>
      <c r="C1" s="103"/>
      <c r="D1" s="9" t="s">
        <v>5</v>
      </c>
      <c r="E1" s="10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7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6" sqref="A6"/>
    </sheetView>
  </sheetViews>
  <sheetFormatPr baseColWidth="10" defaultColWidth="11.42578125" defaultRowHeight="15"/>
  <cols>
    <col min="1" max="16384" width="11.42578125" style="3"/>
  </cols>
  <sheetData>
    <row r="1" spans="1:5" ht="24.75" customHeight="1">
      <c r="A1" s="104" t="s">
        <v>8</v>
      </c>
      <c r="B1" s="105"/>
      <c r="C1" s="106"/>
      <c r="D1" s="9" t="s">
        <v>5</v>
      </c>
      <c r="E1" s="10">
        <f>SUM(A2:C28)</f>
        <v>0</v>
      </c>
    </row>
    <row r="2" spans="1:5">
      <c r="A2" s="19"/>
      <c r="B2" s="20"/>
      <c r="C2" s="21"/>
    </row>
    <row r="3" spans="1:5">
      <c r="A3" s="19"/>
      <c r="B3" s="20"/>
      <c r="C3" s="21"/>
    </row>
    <row r="4" spans="1:5">
      <c r="A4" s="19"/>
      <c r="B4" s="20"/>
      <c r="C4" s="21"/>
    </row>
    <row r="5" spans="1:5">
      <c r="A5" s="19"/>
      <c r="B5" s="20"/>
      <c r="C5" s="21"/>
    </row>
    <row r="6" spans="1:5">
      <c r="A6" s="19"/>
      <c r="B6" s="20"/>
      <c r="C6" s="21"/>
    </row>
    <row r="7" spans="1:5">
      <c r="A7" s="19"/>
      <c r="B7" s="20"/>
      <c r="C7" s="21"/>
    </row>
    <row r="8" spans="1:5">
      <c r="A8" s="19"/>
      <c r="B8" s="20"/>
      <c r="C8" s="21"/>
    </row>
    <row r="9" spans="1:5">
      <c r="A9" s="19"/>
      <c r="B9" s="20"/>
      <c r="C9" s="21"/>
    </row>
    <row r="10" spans="1:5">
      <c r="A10" s="19"/>
      <c r="B10" s="20"/>
      <c r="C10" s="21"/>
    </row>
    <row r="11" spans="1:5">
      <c r="A11" s="19"/>
      <c r="B11" s="20"/>
      <c r="C11" s="21"/>
    </row>
    <row r="12" spans="1:5">
      <c r="A12" s="19"/>
      <c r="B12" s="20"/>
      <c r="C12" s="21"/>
    </row>
    <row r="13" spans="1:5">
      <c r="A13" s="19"/>
      <c r="B13" s="20"/>
      <c r="C13" s="21"/>
    </row>
    <row r="14" spans="1:5">
      <c r="A14" s="19"/>
      <c r="B14" s="20"/>
      <c r="C14" s="21"/>
    </row>
    <row r="15" spans="1:5">
      <c r="A15" s="19"/>
      <c r="B15" s="20"/>
      <c r="C15" s="21"/>
    </row>
    <row r="16" spans="1:5">
      <c r="A16" s="19"/>
      <c r="B16" s="20"/>
      <c r="C16" s="21"/>
    </row>
    <row r="17" spans="1:3">
      <c r="A17" s="19"/>
      <c r="B17" s="20"/>
      <c r="C17" s="21"/>
    </row>
    <row r="18" spans="1:3">
      <c r="A18" s="19"/>
      <c r="B18" s="20"/>
      <c r="C18" s="21"/>
    </row>
    <row r="19" spans="1:3">
      <c r="A19" s="19"/>
      <c r="B19" s="20"/>
      <c r="C19" s="21"/>
    </row>
    <row r="20" spans="1:3">
      <c r="A20" s="19"/>
      <c r="B20" s="20"/>
      <c r="C20" s="21"/>
    </row>
    <row r="21" spans="1:3">
      <c r="A21" s="19"/>
      <c r="B21" s="20"/>
      <c r="C21" s="21"/>
    </row>
    <row r="22" spans="1:3">
      <c r="A22" s="19"/>
      <c r="B22" s="20"/>
      <c r="C22" s="21"/>
    </row>
    <row r="23" spans="1:3">
      <c r="A23" s="19"/>
      <c r="B23" s="20"/>
      <c r="C23" s="21"/>
    </row>
    <row r="24" spans="1:3">
      <c r="A24" s="19"/>
      <c r="B24" s="20"/>
      <c r="C24" s="21"/>
    </row>
    <row r="25" spans="1:3">
      <c r="A25" s="19"/>
      <c r="B25" s="20"/>
      <c r="C25" s="21"/>
    </row>
    <row r="26" spans="1:3">
      <c r="A26" s="19"/>
      <c r="B26" s="20"/>
      <c r="C26" s="21"/>
    </row>
    <row r="27" spans="1:3">
      <c r="A27" s="19"/>
      <c r="B27" s="20"/>
      <c r="C27" s="21"/>
    </row>
    <row r="28" spans="1:3">
      <c r="A28" s="22"/>
      <c r="B28" s="23"/>
      <c r="C28" s="24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28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6" sqref="A6"/>
    </sheetView>
  </sheetViews>
  <sheetFormatPr baseColWidth="10" defaultColWidth="11.42578125" defaultRowHeight="15"/>
  <cols>
    <col min="1" max="16384" width="11.42578125" style="1"/>
  </cols>
  <sheetData>
    <row r="1" spans="1:5" ht="29.25" customHeight="1">
      <c r="A1" s="104" t="s">
        <v>80</v>
      </c>
      <c r="B1" s="105"/>
      <c r="C1" s="106"/>
      <c r="D1" s="9" t="s">
        <v>5</v>
      </c>
      <c r="E1" s="33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6"/>
  <dimension ref="A1:I28"/>
  <sheetViews>
    <sheetView showGridLines="0" showRowColHeaders="0" workbookViewId="0">
      <pane ySplit="1" topLeftCell="A2" activePane="bottomLeft" state="frozen"/>
      <selection activeCell="A6" sqref="A6"/>
      <selection pane="bottomLeft" activeCell="A28" sqref="A28"/>
    </sheetView>
  </sheetViews>
  <sheetFormatPr baseColWidth="10" defaultColWidth="11.42578125" defaultRowHeight="15"/>
  <cols>
    <col min="1" max="16384" width="11.42578125" style="1"/>
  </cols>
  <sheetData>
    <row r="1" spans="1:9" ht="24.75" customHeight="1">
      <c r="A1" s="101" t="s">
        <v>7</v>
      </c>
      <c r="B1" s="102"/>
      <c r="C1" s="103"/>
      <c r="D1" s="9" t="s">
        <v>5</v>
      </c>
      <c r="E1" s="33">
        <f>SUM(A2:I28)</f>
        <v>0</v>
      </c>
    </row>
    <row r="2" spans="1:9">
      <c r="A2" s="13"/>
      <c r="B2" s="31"/>
      <c r="C2" s="31"/>
      <c r="D2" s="31"/>
      <c r="E2" s="31"/>
      <c r="F2" s="31"/>
      <c r="G2" s="31"/>
      <c r="H2" s="14"/>
      <c r="I2" s="15"/>
    </row>
    <row r="3" spans="1:9">
      <c r="A3" s="13"/>
      <c r="B3" s="31"/>
      <c r="C3" s="31"/>
      <c r="D3" s="31"/>
      <c r="E3" s="31"/>
      <c r="F3" s="31"/>
      <c r="G3" s="31"/>
      <c r="H3" s="14"/>
      <c r="I3" s="15"/>
    </row>
    <row r="4" spans="1:9">
      <c r="A4" s="13"/>
      <c r="B4" s="31"/>
      <c r="C4" s="31"/>
      <c r="D4" s="31"/>
      <c r="E4" s="31"/>
      <c r="F4" s="31"/>
      <c r="G4" s="31"/>
      <c r="H4" s="14"/>
      <c r="I4" s="15"/>
    </row>
    <row r="5" spans="1:9">
      <c r="A5" s="13"/>
      <c r="B5" s="31"/>
      <c r="C5" s="31"/>
      <c r="D5" s="31"/>
      <c r="E5" s="31"/>
      <c r="F5" s="31"/>
      <c r="G5" s="31"/>
      <c r="H5" s="14"/>
      <c r="I5" s="15"/>
    </row>
    <row r="6" spans="1:9">
      <c r="A6" s="13"/>
      <c r="B6" s="31"/>
      <c r="C6" s="31"/>
      <c r="D6" s="31"/>
      <c r="E6" s="31"/>
      <c r="F6" s="31"/>
      <c r="G6" s="31"/>
      <c r="H6" s="14"/>
      <c r="I6" s="15"/>
    </row>
    <row r="7" spans="1:9">
      <c r="A7" s="13"/>
      <c r="B7" s="31"/>
      <c r="C7" s="31"/>
      <c r="D7" s="31"/>
      <c r="E7" s="31"/>
      <c r="F7" s="31"/>
      <c r="G7" s="31"/>
      <c r="H7" s="14"/>
      <c r="I7" s="15"/>
    </row>
    <row r="8" spans="1:9">
      <c r="A8" s="13"/>
      <c r="B8" s="31"/>
      <c r="C8" s="31"/>
      <c r="D8" s="31"/>
      <c r="E8" s="31"/>
      <c r="F8" s="31"/>
      <c r="G8" s="31"/>
      <c r="H8" s="14"/>
      <c r="I8" s="15"/>
    </row>
    <row r="9" spans="1:9">
      <c r="A9" s="13"/>
      <c r="B9" s="31"/>
      <c r="C9" s="31"/>
      <c r="D9" s="31"/>
      <c r="E9" s="31"/>
      <c r="F9" s="31"/>
      <c r="G9" s="31"/>
      <c r="H9" s="14"/>
      <c r="I9" s="15"/>
    </row>
    <row r="10" spans="1:9">
      <c r="A10" s="13"/>
      <c r="B10" s="31"/>
      <c r="C10" s="31"/>
      <c r="D10" s="31"/>
      <c r="E10" s="31"/>
      <c r="F10" s="31"/>
      <c r="G10" s="31"/>
      <c r="H10" s="14"/>
      <c r="I10" s="15"/>
    </row>
    <row r="11" spans="1:9">
      <c r="A11" s="13"/>
      <c r="B11" s="31"/>
      <c r="C11" s="31"/>
      <c r="D11" s="31"/>
      <c r="E11" s="31"/>
      <c r="F11" s="31"/>
      <c r="G11" s="31"/>
      <c r="H11" s="14"/>
      <c r="I11" s="15"/>
    </row>
    <row r="12" spans="1:9">
      <c r="A12" s="13"/>
      <c r="B12" s="31"/>
      <c r="C12" s="31"/>
      <c r="D12" s="31"/>
      <c r="E12" s="31"/>
      <c r="F12" s="31"/>
      <c r="G12" s="31"/>
      <c r="H12" s="14"/>
      <c r="I12" s="15"/>
    </row>
    <row r="13" spans="1:9">
      <c r="A13" s="13"/>
      <c r="B13" s="31"/>
      <c r="C13" s="31"/>
      <c r="D13" s="31"/>
      <c r="E13" s="31"/>
      <c r="F13" s="31"/>
      <c r="G13" s="31"/>
      <c r="H13" s="14"/>
      <c r="I13" s="15"/>
    </row>
    <row r="14" spans="1:9">
      <c r="A14" s="13"/>
      <c r="B14" s="31"/>
      <c r="C14" s="31"/>
      <c r="D14" s="31"/>
      <c r="E14" s="31"/>
      <c r="F14" s="31"/>
      <c r="G14" s="31"/>
      <c r="H14" s="14"/>
      <c r="I14" s="15"/>
    </row>
    <row r="15" spans="1:9">
      <c r="A15" s="13"/>
      <c r="B15" s="31"/>
      <c r="C15" s="31"/>
      <c r="D15" s="31"/>
      <c r="E15" s="31"/>
      <c r="F15" s="31"/>
      <c r="G15" s="31"/>
      <c r="H15" s="14"/>
      <c r="I15" s="15"/>
    </row>
    <row r="16" spans="1:9">
      <c r="A16" s="13"/>
      <c r="B16" s="31"/>
      <c r="C16" s="31"/>
      <c r="D16" s="31"/>
      <c r="E16" s="31"/>
      <c r="F16" s="31"/>
      <c r="G16" s="31"/>
      <c r="H16" s="14"/>
      <c r="I16" s="15"/>
    </row>
    <row r="17" spans="1:9">
      <c r="A17" s="13"/>
      <c r="B17" s="31"/>
      <c r="C17" s="31"/>
      <c r="D17" s="31"/>
      <c r="E17" s="31"/>
      <c r="F17" s="31"/>
      <c r="G17" s="31"/>
      <c r="H17" s="14"/>
      <c r="I17" s="15"/>
    </row>
    <row r="18" spans="1:9">
      <c r="A18" s="13"/>
      <c r="B18" s="31"/>
      <c r="C18" s="31"/>
      <c r="D18" s="31"/>
      <c r="E18" s="31"/>
      <c r="F18" s="31"/>
      <c r="G18" s="31"/>
      <c r="H18" s="14"/>
      <c r="I18" s="15"/>
    </row>
    <row r="19" spans="1:9">
      <c r="A19" s="13"/>
      <c r="B19" s="31"/>
      <c r="C19" s="31"/>
      <c r="D19" s="31"/>
      <c r="E19" s="31"/>
      <c r="F19" s="31"/>
      <c r="G19" s="31"/>
      <c r="H19" s="14"/>
      <c r="I19" s="15"/>
    </row>
    <row r="20" spans="1:9">
      <c r="A20" s="13"/>
      <c r="B20" s="31"/>
      <c r="C20" s="31"/>
      <c r="D20" s="31"/>
      <c r="E20" s="31"/>
      <c r="F20" s="31"/>
      <c r="G20" s="31"/>
      <c r="H20" s="14"/>
      <c r="I20" s="15"/>
    </row>
    <row r="21" spans="1:9">
      <c r="A21" s="13"/>
      <c r="B21" s="31"/>
      <c r="C21" s="31"/>
      <c r="D21" s="31"/>
      <c r="E21" s="31"/>
      <c r="F21" s="31"/>
      <c r="G21" s="31"/>
      <c r="H21" s="14"/>
      <c r="I21" s="15"/>
    </row>
    <row r="22" spans="1:9">
      <c r="A22" s="13"/>
      <c r="B22" s="31"/>
      <c r="C22" s="31"/>
      <c r="D22" s="31"/>
      <c r="E22" s="31"/>
      <c r="F22" s="31"/>
      <c r="G22" s="31"/>
      <c r="H22" s="14"/>
      <c r="I22" s="15"/>
    </row>
    <row r="23" spans="1:9">
      <c r="A23" s="13"/>
      <c r="B23" s="31"/>
      <c r="C23" s="31"/>
      <c r="D23" s="31"/>
      <c r="E23" s="31"/>
      <c r="F23" s="31"/>
      <c r="G23" s="31"/>
      <c r="H23" s="14"/>
      <c r="I23" s="15"/>
    </row>
    <row r="24" spans="1:9">
      <c r="A24" s="13"/>
      <c r="B24" s="31"/>
      <c r="C24" s="31"/>
      <c r="D24" s="31"/>
      <c r="E24" s="31"/>
      <c r="F24" s="31"/>
      <c r="G24" s="31"/>
      <c r="H24" s="14"/>
      <c r="I24" s="15"/>
    </row>
    <row r="25" spans="1:9">
      <c r="A25" s="13"/>
      <c r="B25" s="31"/>
      <c r="C25" s="31"/>
      <c r="D25" s="31"/>
      <c r="E25" s="31"/>
      <c r="F25" s="31"/>
      <c r="G25" s="31"/>
      <c r="H25" s="14"/>
      <c r="I25" s="15"/>
    </row>
    <row r="26" spans="1:9">
      <c r="A26" s="13"/>
      <c r="B26" s="31"/>
      <c r="C26" s="31"/>
      <c r="D26" s="31"/>
      <c r="E26" s="31"/>
      <c r="F26" s="31"/>
      <c r="G26" s="31"/>
      <c r="H26" s="14"/>
      <c r="I26" s="15"/>
    </row>
    <row r="27" spans="1:9">
      <c r="A27" s="13"/>
      <c r="B27" s="31"/>
      <c r="C27" s="31"/>
      <c r="D27" s="31"/>
      <c r="E27" s="31"/>
      <c r="F27" s="31"/>
      <c r="G27" s="31"/>
      <c r="H27" s="14"/>
      <c r="I27" s="15"/>
    </row>
    <row r="28" spans="1:9">
      <c r="A28" s="16"/>
      <c r="B28" s="32"/>
      <c r="C28" s="32"/>
      <c r="D28" s="32"/>
      <c r="E28" s="32"/>
      <c r="F28" s="32"/>
      <c r="G28" s="32"/>
      <c r="H28" s="17"/>
      <c r="I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21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2" sqref="A2"/>
    </sheetView>
  </sheetViews>
  <sheetFormatPr baseColWidth="10" defaultColWidth="11.42578125" defaultRowHeight="15"/>
  <cols>
    <col min="1" max="16384" width="11.42578125" style="1"/>
  </cols>
  <sheetData>
    <row r="1" spans="1:5" ht="24.75" customHeight="1">
      <c r="A1" s="104" t="s">
        <v>11</v>
      </c>
      <c r="B1" s="105"/>
      <c r="C1" s="106"/>
      <c r="D1" s="9" t="s">
        <v>5</v>
      </c>
      <c r="E1" s="33">
        <f>SUM(A2:E28)</f>
        <v>0</v>
      </c>
    </row>
    <row r="2" spans="1:5">
      <c r="A2" s="13"/>
      <c r="B2" s="31"/>
      <c r="C2" s="31"/>
      <c r="D2" s="14"/>
      <c r="E2" s="15"/>
    </row>
    <row r="3" spans="1:5">
      <c r="A3" s="13"/>
      <c r="B3" s="31"/>
      <c r="C3" s="31"/>
      <c r="D3" s="14"/>
      <c r="E3" s="15"/>
    </row>
    <row r="4" spans="1:5">
      <c r="A4" s="13"/>
      <c r="B4" s="31"/>
      <c r="C4" s="31"/>
      <c r="D4" s="14"/>
      <c r="E4" s="15"/>
    </row>
    <row r="5" spans="1:5">
      <c r="A5" s="13"/>
      <c r="B5" s="31"/>
      <c r="C5" s="31"/>
      <c r="D5" s="14"/>
      <c r="E5" s="15"/>
    </row>
    <row r="6" spans="1:5">
      <c r="A6" s="13"/>
      <c r="B6" s="31"/>
      <c r="C6" s="31"/>
      <c r="D6" s="14"/>
      <c r="E6" s="15"/>
    </row>
    <row r="7" spans="1:5">
      <c r="A7" s="13"/>
      <c r="B7" s="31"/>
      <c r="C7" s="31"/>
      <c r="D7" s="14"/>
      <c r="E7" s="15"/>
    </row>
    <row r="8" spans="1:5">
      <c r="A8" s="13"/>
      <c r="B8" s="31"/>
      <c r="C8" s="31"/>
      <c r="D8" s="14"/>
      <c r="E8" s="15"/>
    </row>
    <row r="9" spans="1:5">
      <c r="A9" s="13"/>
      <c r="B9" s="31"/>
      <c r="C9" s="31"/>
      <c r="D9" s="14"/>
      <c r="E9" s="15"/>
    </row>
    <row r="10" spans="1:5">
      <c r="A10" s="13"/>
      <c r="B10" s="31"/>
      <c r="C10" s="31"/>
      <c r="D10" s="14"/>
      <c r="E10" s="15"/>
    </row>
    <row r="11" spans="1:5">
      <c r="A11" s="13"/>
      <c r="B11" s="31"/>
      <c r="C11" s="31"/>
      <c r="D11" s="14"/>
      <c r="E11" s="15"/>
    </row>
    <row r="12" spans="1:5">
      <c r="A12" s="13"/>
      <c r="B12" s="31"/>
      <c r="C12" s="31"/>
      <c r="D12" s="14"/>
      <c r="E12" s="15"/>
    </row>
    <row r="13" spans="1:5">
      <c r="A13" s="13"/>
      <c r="B13" s="31"/>
      <c r="C13" s="31"/>
      <c r="D13" s="14"/>
      <c r="E13" s="15"/>
    </row>
    <row r="14" spans="1:5">
      <c r="A14" s="13"/>
      <c r="B14" s="31"/>
      <c r="C14" s="31"/>
      <c r="D14" s="14"/>
      <c r="E14" s="15"/>
    </row>
    <row r="15" spans="1:5">
      <c r="A15" s="13"/>
      <c r="B15" s="31"/>
      <c r="C15" s="31"/>
      <c r="D15" s="14"/>
      <c r="E15" s="15"/>
    </row>
    <row r="16" spans="1:5">
      <c r="A16" s="13"/>
      <c r="B16" s="31"/>
      <c r="C16" s="31"/>
      <c r="D16" s="14"/>
      <c r="E16" s="15"/>
    </row>
    <row r="17" spans="1:5">
      <c r="A17" s="13"/>
      <c r="B17" s="31"/>
      <c r="C17" s="31"/>
      <c r="D17" s="14"/>
      <c r="E17" s="15"/>
    </row>
    <row r="18" spans="1:5">
      <c r="A18" s="13"/>
      <c r="B18" s="31"/>
      <c r="C18" s="31"/>
      <c r="D18" s="14"/>
      <c r="E18" s="15"/>
    </row>
    <row r="19" spans="1:5">
      <c r="A19" s="13"/>
      <c r="B19" s="31"/>
      <c r="C19" s="31"/>
      <c r="D19" s="14"/>
      <c r="E19" s="15"/>
    </row>
    <row r="20" spans="1:5">
      <c r="A20" s="13"/>
      <c r="B20" s="31"/>
      <c r="C20" s="31"/>
      <c r="D20" s="14"/>
      <c r="E20" s="15"/>
    </row>
    <row r="21" spans="1:5">
      <c r="A21" s="13"/>
      <c r="B21" s="31"/>
      <c r="C21" s="31"/>
      <c r="D21" s="14"/>
      <c r="E21" s="15"/>
    </row>
    <row r="22" spans="1:5">
      <c r="A22" s="13"/>
      <c r="B22" s="31"/>
      <c r="C22" s="31"/>
      <c r="D22" s="14"/>
      <c r="E22" s="15"/>
    </row>
    <row r="23" spans="1:5">
      <c r="A23" s="13"/>
      <c r="B23" s="31"/>
      <c r="C23" s="31"/>
      <c r="D23" s="14"/>
      <c r="E23" s="15"/>
    </row>
    <row r="24" spans="1:5">
      <c r="A24" s="13"/>
      <c r="B24" s="31"/>
      <c r="C24" s="31"/>
      <c r="D24" s="14"/>
      <c r="E24" s="15"/>
    </row>
    <row r="25" spans="1:5">
      <c r="A25" s="13"/>
      <c r="B25" s="31"/>
      <c r="C25" s="31"/>
      <c r="D25" s="14"/>
      <c r="E25" s="15"/>
    </row>
    <row r="26" spans="1:5">
      <c r="A26" s="13"/>
      <c r="B26" s="31"/>
      <c r="C26" s="31"/>
      <c r="D26" s="14"/>
      <c r="E26" s="15"/>
    </row>
    <row r="27" spans="1:5">
      <c r="A27" s="13"/>
      <c r="B27" s="31"/>
      <c r="C27" s="31"/>
      <c r="D27" s="14"/>
      <c r="E27" s="15"/>
    </row>
    <row r="28" spans="1:5">
      <c r="A28" s="16"/>
      <c r="B28" s="32"/>
      <c r="C28" s="32"/>
      <c r="D28" s="17"/>
      <c r="E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2"/>
  <dimension ref="A1:G28"/>
  <sheetViews>
    <sheetView showGridLines="0" showRowColHeaders="0" workbookViewId="0">
      <pane ySplit="1" topLeftCell="A2" activePane="bottomLeft" state="frozen"/>
      <selection activeCell="A6" sqref="A6"/>
      <selection pane="bottomLeft" activeCell="A4" sqref="A4"/>
    </sheetView>
  </sheetViews>
  <sheetFormatPr baseColWidth="10" defaultColWidth="11.42578125" defaultRowHeight="15"/>
  <cols>
    <col min="1" max="16384" width="11.42578125" style="1"/>
  </cols>
  <sheetData>
    <row r="1" spans="1:7" ht="24.75" customHeight="1">
      <c r="A1" s="104" t="s">
        <v>84</v>
      </c>
      <c r="B1" s="105"/>
      <c r="C1" s="106"/>
      <c r="D1" s="9" t="s">
        <v>5</v>
      </c>
      <c r="E1" s="33">
        <f>SUM(A2:C28)</f>
        <v>0</v>
      </c>
    </row>
    <row r="2" spans="1:7">
      <c r="A2" s="13"/>
      <c r="B2" s="14"/>
      <c r="C2" s="15"/>
    </row>
    <row r="3" spans="1:7">
      <c r="A3" s="13"/>
      <c r="B3" s="14"/>
      <c r="C3" s="15"/>
    </row>
    <row r="4" spans="1:7">
      <c r="A4" s="13"/>
      <c r="B4" s="14"/>
      <c r="C4" s="15"/>
      <c r="G4" s="29"/>
    </row>
    <row r="5" spans="1:7">
      <c r="A5" s="13"/>
      <c r="B5" s="14"/>
      <c r="C5" s="15"/>
    </row>
    <row r="6" spans="1:7">
      <c r="A6" s="13"/>
      <c r="B6" s="14"/>
      <c r="C6" s="15"/>
    </row>
    <row r="7" spans="1:7">
      <c r="A7" s="13"/>
      <c r="B7" s="14"/>
      <c r="C7" s="15"/>
    </row>
    <row r="8" spans="1:7">
      <c r="A8" s="13"/>
      <c r="B8" s="14"/>
      <c r="C8" s="15"/>
    </row>
    <row r="9" spans="1:7">
      <c r="A9" s="13"/>
      <c r="B9" s="14"/>
      <c r="C9" s="15"/>
    </row>
    <row r="10" spans="1:7">
      <c r="A10" s="13"/>
      <c r="B10" s="14"/>
      <c r="C10" s="15"/>
    </row>
    <row r="11" spans="1:7">
      <c r="A11" s="13"/>
      <c r="B11" s="14"/>
      <c r="C11" s="15"/>
    </row>
    <row r="12" spans="1:7">
      <c r="A12" s="13"/>
      <c r="B12" s="14"/>
      <c r="C12" s="15"/>
    </row>
    <row r="13" spans="1:7">
      <c r="A13" s="13"/>
      <c r="B13" s="14"/>
      <c r="C13" s="15"/>
    </row>
    <row r="14" spans="1:7">
      <c r="A14" s="13"/>
      <c r="B14" s="14"/>
      <c r="C14" s="15"/>
    </row>
    <row r="15" spans="1:7">
      <c r="A15" s="13"/>
      <c r="B15" s="14"/>
      <c r="C15" s="15"/>
    </row>
    <row r="16" spans="1:7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7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6" sqref="A6"/>
    </sheetView>
  </sheetViews>
  <sheetFormatPr baseColWidth="10" defaultColWidth="11.42578125" defaultRowHeight="15"/>
  <cols>
    <col min="1" max="16384" width="11.42578125" style="1"/>
  </cols>
  <sheetData>
    <row r="1" spans="1:5" ht="27.75" customHeight="1">
      <c r="A1" s="104" t="s">
        <v>40</v>
      </c>
      <c r="B1" s="105"/>
      <c r="C1" s="106"/>
      <c r="D1" s="9" t="s">
        <v>5</v>
      </c>
      <c r="E1" s="10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30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6" sqref="A6"/>
    </sheetView>
  </sheetViews>
  <sheetFormatPr baseColWidth="10" defaultColWidth="11.42578125" defaultRowHeight="15"/>
  <cols>
    <col min="1" max="16384" width="11.42578125" style="1"/>
  </cols>
  <sheetData>
    <row r="1" spans="1:5" ht="27.75" customHeight="1">
      <c r="A1" s="104" t="s">
        <v>56</v>
      </c>
      <c r="B1" s="105"/>
      <c r="C1" s="106"/>
      <c r="D1" s="9" t="s">
        <v>5</v>
      </c>
      <c r="E1" s="33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0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6" sqref="A6"/>
    </sheetView>
  </sheetViews>
  <sheetFormatPr baseColWidth="10" defaultColWidth="11.42578125" defaultRowHeight="15"/>
  <cols>
    <col min="1" max="16384" width="11.42578125" style="1"/>
  </cols>
  <sheetData>
    <row r="1" spans="1:5" ht="24.75" customHeight="1">
      <c r="A1" s="101" t="s">
        <v>10</v>
      </c>
      <c r="B1" s="102"/>
      <c r="C1" s="103"/>
      <c r="D1" s="9" t="s">
        <v>5</v>
      </c>
      <c r="E1" s="10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5"/>
  <dimension ref="A1:H28"/>
  <sheetViews>
    <sheetView showGridLines="0" showRowColHeaders="0" workbookViewId="0">
      <pane ySplit="1" topLeftCell="A2" activePane="bottomLeft" state="frozen"/>
      <selection activeCell="A6" sqref="A6"/>
      <selection pane="bottomLeft" activeCell="A6" sqref="A6"/>
    </sheetView>
  </sheetViews>
  <sheetFormatPr baseColWidth="10" defaultRowHeight="15"/>
  <sheetData>
    <row r="1" spans="1:8" ht="24.75" customHeight="1">
      <c r="A1" s="104" t="s">
        <v>23</v>
      </c>
      <c r="B1" s="105"/>
      <c r="C1" s="106"/>
      <c r="D1" s="9" t="s">
        <v>5</v>
      </c>
      <c r="E1" s="10">
        <f>SUM(A2:C28)</f>
        <v>0</v>
      </c>
      <c r="H1" s="26"/>
    </row>
    <row r="2" spans="1:8">
      <c r="A2" s="19"/>
      <c r="B2" s="20"/>
      <c r="C2" s="21"/>
      <c r="D2" s="1"/>
    </row>
    <row r="3" spans="1:8">
      <c r="A3" s="19"/>
      <c r="B3" s="20"/>
      <c r="C3" s="21"/>
    </row>
    <row r="4" spans="1:8">
      <c r="A4" s="19"/>
      <c r="B4" s="20"/>
      <c r="C4" s="21"/>
    </row>
    <row r="5" spans="1:8">
      <c r="A5" s="19"/>
      <c r="B5" s="20"/>
      <c r="C5" s="21"/>
    </row>
    <row r="6" spans="1:8">
      <c r="A6" s="19"/>
      <c r="B6" s="20"/>
      <c r="C6" s="21"/>
    </row>
    <row r="7" spans="1:8">
      <c r="A7" s="19"/>
      <c r="B7" s="20"/>
      <c r="C7" s="21"/>
    </row>
    <row r="8" spans="1:8">
      <c r="A8" s="19"/>
      <c r="B8" s="20"/>
      <c r="C8" s="21"/>
    </row>
    <row r="9" spans="1:8">
      <c r="A9" s="19"/>
      <c r="B9" s="20"/>
      <c r="C9" s="21"/>
    </row>
    <row r="10" spans="1:8">
      <c r="A10" s="19"/>
      <c r="B10" s="20"/>
      <c r="C10" s="21"/>
    </row>
    <row r="11" spans="1:8">
      <c r="A11" s="19"/>
      <c r="B11" s="20"/>
      <c r="C11" s="21"/>
    </row>
    <row r="12" spans="1:8">
      <c r="A12" s="19"/>
      <c r="B12" s="20"/>
      <c r="C12" s="21"/>
    </row>
    <row r="13" spans="1:8">
      <c r="A13" s="19"/>
      <c r="B13" s="20"/>
      <c r="C13" s="21"/>
    </row>
    <row r="14" spans="1:8">
      <c r="A14" s="19"/>
      <c r="B14" s="20"/>
      <c r="C14" s="21"/>
    </row>
    <row r="15" spans="1:8">
      <c r="A15" s="19"/>
      <c r="B15" s="20"/>
      <c r="C15" s="21"/>
    </row>
    <row r="16" spans="1:8">
      <c r="A16" s="19"/>
      <c r="B16" s="20"/>
      <c r="C16" s="21"/>
    </row>
    <row r="17" spans="1:3">
      <c r="A17" s="19"/>
      <c r="B17" s="20"/>
      <c r="C17" s="21"/>
    </row>
    <row r="18" spans="1:3">
      <c r="A18" s="19"/>
      <c r="B18" s="20"/>
      <c r="C18" s="21"/>
    </row>
    <row r="19" spans="1:3">
      <c r="A19" s="19"/>
      <c r="B19" s="20"/>
      <c r="C19" s="21"/>
    </row>
    <row r="20" spans="1:3">
      <c r="A20" s="19"/>
      <c r="B20" s="20"/>
      <c r="C20" s="21"/>
    </row>
    <row r="21" spans="1:3">
      <c r="A21" s="19"/>
      <c r="B21" s="20"/>
      <c r="C21" s="21"/>
    </row>
    <row r="22" spans="1:3">
      <c r="A22" s="19"/>
      <c r="B22" s="20"/>
      <c r="C22" s="21"/>
    </row>
    <row r="23" spans="1:3">
      <c r="A23" s="19"/>
      <c r="B23" s="20"/>
      <c r="C23" s="21"/>
    </row>
    <row r="24" spans="1:3">
      <c r="A24" s="19"/>
      <c r="B24" s="20"/>
      <c r="C24" s="21"/>
    </row>
    <row r="25" spans="1:3">
      <c r="A25" s="19"/>
      <c r="B25" s="20"/>
      <c r="C25" s="21"/>
    </row>
    <row r="26" spans="1:3">
      <c r="A26" s="19"/>
      <c r="B26" s="20"/>
      <c r="C26" s="21"/>
    </row>
    <row r="27" spans="1:3">
      <c r="A27" s="19"/>
      <c r="B27" s="20"/>
      <c r="C27" s="21"/>
    </row>
    <row r="28" spans="1:3">
      <c r="A28" s="22"/>
      <c r="B28" s="23"/>
      <c r="C28" s="24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6" sqref="A6"/>
    </sheetView>
  </sheetViews>
  <sheetFormatPr baseColWidth="10" defaultColWidth="11.42578125" defaultRowHeight="15"/>
  <cols>
    <col min="1" max="16384" width="11.42578125" style="1"/>
  </cols>
  <sheetData>
    <row r="1" spans="1:5" ht="24.75" customHeight="1">
      <c r="A1" s="107" t="s">
        <v>30</v>
      </c>
      <c r="B1" s="108"/>
      <c r="C1" s="109"/>
      <c r="D1" s="8" t="s">
        <v>5</v>
      </c>
      <c r="E1" s="33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32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6" sqref="A6"/>
    </sheetView>
  </sheetViews>
  <sheetFormatPr baseColWidth="10" defaultColWidth="11.42578125" defaultRowHeight="15"/>
  <cols>
    <col min="1" max="16384" width="11.42578125" style="1"/>
  </cols>
  <sheetData>
    <row r="1" spans="1:5" ht="24.75" customHeight="1">
      <c r="A1" s="104" t="s">
        <v>58</v>
      </c>
      <c r="B1" s="105"/>
      <c r="C1" s="106"/>
      <c r="D1" s="9" t="s">
        <v>5</v>
      </c>
      <c r="E1" s="33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5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6" sqref="A6"/>
    </sheetView>
  </sheetViews>
  <sheetFormatPr baseColWidth="10" defaultColWidth="11.42578125" defaultRowHeight="15"/>
  <cols>
    <col min="1" max="16384" width="11.42578125" style="1"/>
  </cols>
  <sheetData>
    <row r="1" spans="1:5" ht="32.25" customHeight="1">
      <c r="A1" s="104" t="s">
        <v>27</v>
      </c>
      <c r="B1" s="105"/>
      <c r="C1" s="106"/>
      <c r="D1" s="9" t="s">
        <v>5</v>
      </c>
      <c r="E1" s="33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6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2" sqref="A2"/>
    </sheetView>
  </sheetViews>
  <sheetFormatPr baseColWidth="10" defaultColWidth="11.42578125" defaultRowHeight="15"/>
  <cols>
    <col min="1" max="16384" width="11.42578125" style="1"/>
  </cols>
  <sheetData>
    <row r="1" spans="1:5" ht="32.25" customHeight="1">
      <c r="A1" s="104" t="s">
        <v>28</v>
      </c>
      <c r="B1" s="105"/>
      <c r="C1" s="106"/>
      <c r="D1" s="9" t="s">
        <v>5</v>
      </c>
      <c r="E1" s="33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pageSetup paperSize="9" orientation="portrait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14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7" sqref="A7"/>
    </sheetView>
  </sheetViews>
  <sheetFormatPr baseColWidth="10" defaultColWidth="11.42578125" defaultRowHeight="15"/>
  <cols>
    <col min="1" max="16384" width="11.42578125" style="1"/>
  </cols>
  <sheetData>
    <row r="1" spans="1:5" ht="24.75" customHeight="1">
      <c r="A1" s="104" t="s">
        <v>25</v>
      </c>
      <c r="B1" s="105"/>
      <c r="C1" s="106"/>
      <c r="D1" s="9" t="s">
        <v>5</v>
      </c>
      <c r="E1" s="33">
        <f>SUM(A2:C28)</f>
        <v>0</v>
      </c>
    </row>
    <row r="2" spans="1:5">
      <c r="A2" s="19"/>
      <c r="B2" s="20"/>
      <c r="C2" s="21"/>
      <c r="D2" s="3"/>
    </row>
    <row r="3" spans="1:5">
      <c r="A3" s="19"/>
      <c r="B3" s="20"/>
      <c r="C3" s="21"/>
      <c r="D3" s="3"/>
    </row>
    <row r="4" spans="1:5">
      <c r="A4" s="19"/>
      <c r="B4" s="20"/>
      <c r="C4" s="21"/>
      <c r="D4" s="3"/>
    </row>
    <row r="5" spans="1:5">
      <c r="A5" s="19"/>
      <c r="B5" s="20"/>
      <c r="C5" s="21"/>
      <c r="D5" s="3"/>
    </row>
    <row r="6" spans="1:5">
      <c r="A6" s="19"/>
      <c r="B6" s="20"/>
      <c r="C6" s="21"/>
      <c r="D6" s="3"/>
    </row>
    <row r="7" spans="1:5">
      <c r="A7" s="19"/>
      <c r="B7" s="20"/>
      <c r="C7" s="21"/>
      <c r="D7" s="3"/>
    </row>
    <row r="8" spans="1:5">
      <c r="A8" s="19"/>
      <c r="B8" s="20"/>
      <c r="C8" s="21"/>
      <c r="D8" s="3"/>
    </row>
    <row r="9" spans="1:5">
      <c r="A9" s="19"/>
      <c r="B9" s="20"/>
      <c r="C9" s="21"/>
      <c r="D9" s="3"/>
    </row>
    <row r="10" spans="1:5">
      <c r="A10" s="19"/>
      <c r="B10" s="20"/>
      <c r="C10" s="21"/>
      <c r="D10" s="3"/>
    </row>
    <row r="11" spans="1:5">
      <c r="A11" s="19"/>
      <c r="B11" s="20"/>
      <c r="C11" s="21"/>
      <c r="D11" s="3"/>
    </row>
    <row r="12" spans="1:5">
      <c r="A12" s="19"/>
      <c r="B12" s="20"/>
      <c r="C12" s="21"/>
      <c r="D12" s="3"/>
    </row>
    <row r="13" spans="1:5">
      <c r="A13" s="19"/>
      <c r="B13" s="20"/>
      <c r="C13" s="21"/>
      <c r="D13" s="3"/>
    </row>
    <row r="14" spans="1:5">
      <c r="A14" s="19"/>
      <c r="B14" s="20"/>
      <c r="C14" s="21"/>
      <c r="D14" s="3"/>
    </row>
    <row r="15" spans="1:5">
      <c r="A15" s="19"/>
      <c r="B15" s="20"/>
      <c r="C15" s="21"/>
      <c r="D15" s="3"/>
    </row>
    <row r="16" spans="1:5">
      <c r="A16" s="19"/>
      <c r="B16" s="20"/>
      <c r="C16" s="21"/>
      <c r="D16" s="3"/>
    </row>
    <row r="17" spans="1:4">
      <c r="A17" s="19"/>
      <c r="B17" s="20"/>
      <c r="C17" s="21"/>
      <c r="D17" s="3"/>
    </row>
    <row r="18" spans="1:4">
      <c r="A18" s="19"/>
      <c r="B18" s="20"/>
      <c r="C18" s="21"/>
      <c r="D18" s="3"/>
    </row>
    <row r="19" spans="1:4">
      <c r="A19" s="19"/>
      <c r="B19" s="20"/>
      <c r="C19" s="21"/>
      <c r="D19" s="3"/>
    </row>
    <row r="20" spans="1:4">
      <c r="A20" s="19"/>
      <c r="B20" s="20"/>
      <c r="C20" s="21"/>
      <c r="D20" s="3"/>
    </row>
    <row r="21" spans="1:4">
      <c r="A21" s="19"/>
      <c r="B21" s="20"/>
      <c r="C21" s="21"/>
      <c r="D21" s="3"/>
    </row>
    <row r="22" spans="1:4">
      <c r="A22" s="19"/>
      <c r="B22" s="20"/>
      <c r="C22" s="21"/>
      <c r="D22" s="3"/>
    </row>
    <row r="23" spans="1:4">
      <c r="A23" s="19"/>
      <c r="B23" s="20"/>
      <c r="C23" s="21"/>
      <c r="D23" s="3"/>
    </row>
    <row r="24" spans="1:4">
      <c r="A24" s="19"/>
      <c r="B24" s="20"/>
      <c r="C24" s="21"/>
      <c r="D24" s="3"/>
    </row>
    <row r="25" spans="1:4">
      <c r="A25" s="19"/>
      <c r="B25" s="20"/>
      <c r="C25" s="21"/>
      <c r="D25" s="3"/>
    </row>
    <row r="26" spans="1:4">
      <c r="A26" s="19"/>
      <c r="B26" s="20"/>
      <c r="C26" s="21"/>
      <c r="D26" s="3"/>
    </row>
    <row r="27" spans="1:4">
      <c r="A27" s="19"/>
      <c r="B27" s="20"/>
      <c r="C27" s="21"/>
      <c r="D27" s="3"/>
    </row>
    <row r="28" spans="1:4">
      <c r="A28" s="22"/>
      <c r="B28" s="23"/>
      <c r="C28" s="24"/>
      <c r="D28" s="3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19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6" sqref="A6"/>
    </sheetView>
  </sheetViews>
  <sheetFormatPr baseColWidth="10" defaultColWidth="11.42578125" defaultRowHeight="15"/>
  <cols>
    <col min="1" max="16384" width="11.42578125" style="1"/>
  </cols>
  <sheetData>
    <row r="1" spans="1:5" ht="24.75" customHeight="1">
      <c r="A1" s="101" t="s">
        <v>9</v>
      </c>
      <c r="B1" s="102"/>
      <c r="C1" s="103"/>
      <c r="D1" s="9" t="s">
        <v>5</v>
      </c>
      <c r="E1" s="10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23"/>
  <dimension ref="A1:E28"/>
  <sheetViews>
    <sheetView showGridLines="0" showRowColHeaders="0" workbookViewId="0">
      <pane ySplit="1" topLeftCell="A2" activePane="bottomLeft" state="frozen"/>
      <selection activeCell="A6" sqref="A6"/>
      <selection pane="bottomLeft" activeCell="A6" sqref="A6"/>
    </sheetView>
  </sheetViews>
  <sheetFormatPr baseColWidth="10" defaultColWidth="11.42578125" defaultRowHeight="15"/>
  <cols>
    <col min="1" max="16384" width="11.42578125" style="1"/>
  </cols>
  <sheetData>
    <row r="1" spans="1:5" ht="24.75" customHeight="1">
      <c r="A1" s="101" t="s">
        <v>26</v>
      </c>
      <c r="B1" s="102"/>
      <c r="C1" s="103"/>
      <c r="D1" s="9" t="s">
        <v>5</v>
      </c>
      <c r="E1" s="10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31"/>
  <dimension ref="A1:E28"/>
  <sheetViews>
    <sheetView showGridLines="0" showRowColHeaders="0" workbookViewId="0">
      <pane ySplit="1" topLeftCell="A6" activePane="bottomLeft" state="frozen"/>
      <selection activeCell="S30" sqref="S30"/>
      <selection pane="bottomLeft" activeCell="A6" sqref="A6"/>
    </sheetView>
  </sheetViews>
  <sheetFormatPr baseColWidth="10" defaultColWidth="11.42578125" defaultRowHeight="15"/>
  <cols>
    <col min="1" max="16384" width="11.42578125" style="1"/>
  </cols>
  <sheetData>
    <row r="1" spans="1:5" ht="26.25" customHeight="1">
      <c r="A1" s="104" t="s">
        <v>85</v>
      </c>
      <c r="B1" s="105"/>
      <c r="C1" s="106"/>
      <c r="D1" s="9" t="s">
        <v>5</v>
      </c>
      <c r="E1" s="33">
        <f>SUM(A2:C28)</f>
        <v>0</v>
      </c>
    </row>
    <row r="2" spans="1:5">
      <c r="A2" s="13"/>
      <c r="B2" s="14"/>
      <c r="C2" s="15"/>
    </row>
    <row r="3" spans="1:5">
      <c r="A3" s="13"/>
      <c r="B3" s="14"/>
      <c r="C3" s="15"/>
    </row>
    <row r="4" spans="1:5">
      <c r="A4" s="13"/>
      <c r="B4" s="14"/>
      <c r="C4" s="15"/>
    </row>
    <row r="5" spans="1:5">
      <c r="A5" s="13"/>
      <c r="B5" s="14"/>
      <c r="C5" s="15"/>
    </row>
    <row r="6" spans="1:5">
      <c r="A6" s="13"/>
      <c r="B6" s="14"/>
      <c r="C6" s="15"/>
    </row>
    <row r="7" spans="1:5">
      <c r="A7" s="13"/>
      <c r="B7" s="14"/>
      <c r="C7" s="15"/>
    </row>
    <row r="8" spans="1:5">
      <c r="A8" s="13"/>
      <c r="B8" s="14"/>
      <c r="C8" s="15"/>
    </row>
    <row r="9" spans="1:5">
      <c r="A9" s="13"/>
      <c r="B9" s="14"/>
      <c r="C9" s="15"/>
    </row>
    <row r="10" spans="1:5">
      <c r="A10" s="13"/>
      <c r="B10" s="14"/>
      <c r="C10" s="15"/>
    </row>
    <row r="11" spans="1:5">
      <c r="A11" s="13"/>
      <c r="B11" s="14"/>
      <c r="C11" s="15"/>
    </row>
    <row r="12" spans="1:5">
      <c r="A12" s="13"/>
      <c r="B12" s="14"/>
      <c r="C12" s="15"/>
    </row>
    <row r="13" spans="1:5">
      <c r="A13" s="13"/>
      <c r="B13" s="14"/>
      <c r="C13" s="15"/>
    </row>
    <row r="14" spans="1:5">
      <c r="A14" s="13"/>
      <c r="B14" s="14"/>
      <c r="C14" s="15"/>
    </row>
    <row r="15" spans="1:5">
      <c r="A15" s="13"/>
      <c r="B15" s="14"/>
      <c r="C15" s="15"/>
    </row>
    <row r="16" spans="1:5">
      <c r="A16" s="13"/>
      <c r="B16" s="14"/>
      <c r="C16" s="15"/>
    </row>
    <row r="17" spans="1:3">
      <c r="A17" s="13"/>
      <c r="B17" s="14"/>
      <c r="C17" s="15"/>
    </row>
    <row r="18" spans="1:3">
      <c r="A18" s="13"/>
      <c r="B18" s="14"/>
      <c r="C18" s="15"/>
    </row>
    <row r="19" spans="1:3">
      <c r="A19" s="13"/>
      <c r="B19" s="14"/>
      <c r="C19" s="15"/>
    </row>
    <row r="20" spans="1:3">
      <c r="A20" s="13"/>
      <c r="B20" s="14"/>
      <c r="C20" s="15"/>
    </row>
    <row r="21" spans="1:3">
      <c r="A21" s="13"/>
      <c r="B21" s="14"/>
      <c r="C21" s="15"/>
    </row>
    <row r="22" spans="1:3">
      <c r="A22" s="13"/>
      <c r="B22" s="14"/>
      <c r="C22" s="15"/>
    </row>
    <row r="23" spans="1:3">
      <c r="A23" s="13"/>
      <c r="B23" s="14"/>
      <c r="C23" s="15"/>
    </row>
    <row r="24" spans="1:3">
      <c r="A24" s="13"/>
      <c r="B24" s="14"/>
      <c r="C24" s="15"/>
    </row>
    <row r="25" spans="1:3">
      <c r="A25" s="13"/>
      <c r="B25" s="14"/>
      <c r="C25" s="15"/>
    </row>
    <row r="26" spans="1:3">
      <c r="A26" s="13"/>
      <c r="B26" s="14"/>
      <c r="C26" s="15"/>
    </row>
    <row r="27" spans="1:3">
      <c r="A27" s="13"/>
      <c r="B27" s="14"/>
      <c r="C27" s="15"/>
    </row>
    <row r="28" spans="1:3">
      <c r="A28" s="16"/>
      <c r="B28" s="17"/>
      <c r="C28" s="18"/>
    </row>
  </sheetData>
  <sheetProtection password="CC12" sheet="1" objects="1" scenarios="1" selectLockedCells="1"/>
  <mergeCells count="1">
    <mergeCell ref="A1:C1"/>
  </mergeCell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22">
    <pageSetUpPr fitToPage="1"/>
  </sheetPr>
  <dimension ref="A1:H38"/>
  <sheetViews>
    <sheetView showGridLines="0" showRowColHeaders="0" showZeros="0" workbookViewId="0">
      <pane ySplit="1" topLeftCell="A2" activePane="bottomLeft" state="frozen"/>
      <selection activeCell="S30" sqref="S30"/>
      <selection pane="bottomLeft" activeCell="H7" sqref="H7"/>
    </sheetView>
  </sheetViews>
  <sheetFormatPr baseColWidth="10" defaultColWidth="11.42578125" defaultRowHeight="15"/>
  <cols>
    <col min="1" max="1" width="30.85546875" style="3" customWidth="1"/>
    <col min="2" max="2" width="11.42578125" style="3"/>
    <col min="3" max="3" width="17.28515625" style="3" customWidth="1"/>
    <col min="4" max="4" width="14.7109375" style="3" customWidth="1"/>
    <col min="5" max="16384" width="11.42578125" style="3"/>
  </cols>
  <sheetData>
    <row r="1" spans="1:8" ht="25.5" customHeight="1">
      <c r="A1" s="5" t="s">
        <v>14</v>
      </c>
      <c r="B1" s="6" t="s">
        <v>5</v>
      </c>
      <c r="C1" s="7" t="s">
        <v>21</v>
      </c>
      <c r="D1" s="94">
        <f>SUM(B2:B31)</f>
        <v>0</v>
      </c>
    </row>
    <row r="2" spans="1:8">
      <c r="A2" s="2" t="s">
        <v>82</v>
      </c>
      <c r="B2" s="91">
        <f>'café thé'!E1</f>
        <v>0</v>
      </c>
      <c r="C2" s="34"/>
    </row>
    <row r="3" spans="1:8">
      <c r="A3" s="2" t="s">
        <v>0</v>
      </c>
      <c r="B3" s="91">
        <f>sucre!E1</f>
        <v>0</v>
      </c>
      <c r="C3" s="34"/>
    </row>
    <row r="4" spans="1:8">
      <c r="A4" s="2" t="s">
        <v>16</v>
      </c>
      <c r="B4" s="91">
        <f>'chocolat tablette'!E1</f>
        <v>0</v>
      </c>
      <c r="C4" s="34"/>
    </row>
    <row r="5" spans="1:8">
      <c r="A5" s="2" t="s">
        <v>17</v>
      </c>
      <c r="B5" s="91">
        <f>'Céréales Viennoiserie'!E1</f>
        <v>0</v>
      </c>
      <c r="C5" s="34"/>
    </row>
    <row r="6" spans="1:8">
      <c r="A6" s="2" t="s">
        <v>86</v>
      </c>
      <c r="B6" s="91">
        <f>'Crème Dessert'!E1</f>
        <v>0</v>
      </c>
      <c r="C6" s="34"/>
      <c r="D6" s="110" t="s">
        <v>64</v>
      </c>
      <c r="E6" s="110"/>
      <c r="F6" s="110"/>
      <c r="G6" s="110"/>
      <c r="H6" s="95"/>
    </row>
    <row r="7" spans="1:8">
      <c r="A7" s="2" t="s">
        <v>141</v>
      </c>
      <c r="B7" s="91">
        <f>Oeufs!E1</f>
        <v>0</v>
      </c>
      <c r="C7" s="34"/>
      <c r="D7" s="111" t="s">
        <v>65</v>
      </c>
      <c r="E7" s="112"/>
      <c r="F7" s="112"/>
      <c r="G7" s="113"/>
      <c r="H7" s="95"/>
    </row>
    <row r="8" spans="1:8">
      <c r="A8" s="2" t="s">
        <v>1</v>
      </c>
      <c r="B8" s="91">
        <f>lait!E1</f>
        <v>0</v>
      </c>
      <c r="C8" s="34"/>
      <c r="D8" s="110" t="s">
        <v>66</v>
      </c>
      <c r="E8" s="110"/>
      <c r="F8" s="110"/>
      <c r="G8" s="110"/>
      <c r="H8" s="95"/>
    </row>
    <row r="9" spans="1:8">
      <c r="A9" s="2" t="s">
        <v>2</v>
      </c>
      <c r="B9" s="91">
        <f>huile!E1</f>
        <v>0</v>
      </c>
      <c r="C9" s="34"/>
      <c r="D9" s="110" t="s">
        <v>67</v>
      </c>
      <c r="E9" s="110"/>
      <c r="F9" s="110"/>
      <c r="G9" s="110"/>
      <c r="H9" s="95"/>
    </row>
    <row r="10" spans="1:8">
      <c r="A10" s="2" t="s">
        <v>3</v>
      </c>
      <c r="B10" s="91">
        <f>farine!E1</f>
        <v>0</v>
      </c>
      <c r="C10" s="34"/>
      <c r="D10" s="110" t="s">
        <v>68</v>
      </c>
      <c r="E10" s="110"/>
      <c r="F10" s="110"/>
      <c r="G10" s="110"/>
      <c r="H10" s="95"/>
    </row>
    <row r="11" spans="1:8">
      <c r="A11" s="2" t="s">
        <v>87</v>
      </c>
      <c r="B11" s="91">
        <f>purée!E1</f>
        <v>0</v>
      </c>
      <c r="C11" s="34"/>
      <c r="D11" s="110" t="s">
        <v>69</v>
      </c>
      <c r="E11" s="110"/>
      <c r="F11" s="110"/>
      <c r="G11" s="110"/>
      <c r="H11" s="95"/>
    </row>
    <row r="12" spans="1:8">
      <c r="A12" s="2" t="s">
        <v>4</v>
      </c>
      <c r="B12" s="91">
        <f>'thon sardines'!E1</f>
        <v>0</v>
      </c>
      <c r="C12" s="34"/>
      <c r="D12" s="110" t="s">
        <v>70</v>
      </c>
      <c r="E12" s="110"/>
      <c r="F12" s="110"/>
      <c r="G12" s="110"/>
      <c r="H12" s="95"/>
    </row>
    <row r="13" spans="1:8">
      <c r="A13" s="2" t="s">
        <v>13</v>
      </c>
      <c r="B13" s="91">
        <f>'paté Charcuterie'!E1</f>
        <v>0</v>
      </c>
      <c r="C13" s="34"/>
      <c r="D13" s="110" t="s">
        <v>71</v>
      </c>
      <c r="E13" s="110"/>
      <c r="F13" s="110"/>
      <c r="G13" s="110"/>
      <c r="H13" s="95"/>
    </row>
    <row r="14" spans="1:8">
      <c r="A14" s="2" t="s">
        <v>12</v>
      </c>
      <c r="B14" s="91">
        <f>'conserves legumes'!E1</f>
        <v>0</v>
      </c>
      <c r="C14" s="34"/>
      <c r="D14" s="110" t="s">
        <v>72</v>
      </c>
      <c r="E14" s="110"/>
      <c r="F14" s="110"/>
      <c r="G14" s="110"/>
      <c r="H14" s="95"/>
    </row>
    <row r="15" spans="1:8">
      <c r="A15" s="2" t="s">
        <v>19</v>
      </c>
      <c r="B15" s="91">
        <f>'plats cuisinés'!E1</f>
        <v>0</v>
      </c>
      <c r="C15" s="34"/>
      <c r="D15" s="110" t="s">
        <v>73</v>
      </c>
      <c r="E15" s="110"/>
      <c r="F15" s="110"/>
      <c r="G15" s="110"/>
      <c r="H15" s="95"/>
    </row>
    <row r="16" spans="1:8">
      <c r="A16" s="27" t="s">
        <v>83</v>
      </c>
      <c r="B16" s="92">
        <f>'Conserves Fruits'!E1</f>
        <v>0</v>
      </c>
      <c r="C16" s="34"/>
      <c r="D16" s="110" t="s">
        <v>74</v>
      </c>
      <c r="E16" s="110"/>
      <c r="F16" s="110"/>
      <c r="G16" s="110"/>
      <c r="H16" s="95"/>
    </row>
    <row r="17" spans="1:8">
      <c r="A17" s="2" t="s">
        <v>7</v>
      </c>
      <c r="B17" s="91">
        <f>pates!E1</f>
        <v>0</v>
      </c>
      <c r="C17" s="34"/>
      <c r="D17" s="110" t="s">
        <v>75</v>
      </c>
      <c r="E17" s="110"/>
      <c r="F17" s="110"/>
      <c r="G17" s="110"/>
      <c r="H17" s="95"/>
    </row>
    <row r="18" spans="1:8">
      <c r="A18" s="2" t="s">
        <v>20</v>
      </c>
      <c r="B18" s="91">
        <f>'riz legumes secs'!E1</f>
        <v>0</v>
      </c>
      <c r="C18" s="34"/>
    </row>
    <row r="19" spans="1:8">
      <c r="A19" s="2" t="s">
        <v>84</v>
      </c>
      <c r="B19" s="91">
        <f>biscuits!E1</f>
        <v>0</v>
      </c>
      <c r="C19" s="34"/>
    </row>
    <row r="20" spans="1:8">
      <c r="A20" s="28" t="s">
        <v>40</v>
      </c>
      <c r="B20" s="93">
        <f>légumesfrais!E1</f>
        <v>0</v>
      </c>
      <c r="C20" s="34"/>
    </row>
    <row r="21" spans="1:8">
      <c r="A21" s="27" t="s">
        <v>59</v>
      </c>
      <c r="B21" s="92">
        <f>Condiments!E1</f>
        <v>0</v>
      </c>
      <c r="C21" s="34"/>
    </row>
    <row r="22" spans="1:8">
      <c r="A22" s="2" t="s">
        <v>10</v>
      </c>
      <c r="B22" s="91">
        <f>potage!E1</f>
        <v>0</v>
      </c>
      <c r="C22" s="34"/>
    </row>
    <row r="23" spans="1:8">
      <c r="A23" s="2" t="s">
        <v>88</v>
      </c>
      <c r="B23" s="91">
        <f>'boissons soda'!E1</f>
        <v>0</v>
      </c>
      <c r="C23" s="34"/>
    </row>
    <row r="24" spans="1:8">
      <c r="A24" s="2" t="s">
        <v>15</v>
      </c>
      <c r="B24" s="91">
        <f>'Hygiene adulte'!E1</f>
        <v>0</v>
      </c>
      <c r="C24" s="34"/>
    </row>
    <row r="25" spans="1:8">
      <c r="A25" s="2" t="s">
        <v>58</v>
      </c>
      <c r="B25" s="91">
        <f>produitsentretien!E1</f>
        <v>0</v>
      </c>
      <c r="C25" s="34"/>
    </row>
    <row r="26" spans="1:8">
      <c r="A26" s="2" t="s">
        <v>27</v>
      </c>
      <c r="B26" s="91">
        <f>laitbébés!E1</f>
        <v>0</v>
      </c>
      <c r="C26" s="34"/>
    </row>
    <row r="27" spans="1:8">
      <c r="A27" s="2" t="s">
        <v>29</v>
      </c>
      <c r="B27" s="91">
        <f>céréalesbébés!E1</f>
        <v>0</v>
      </c>
      <c r="C27" s="34"/>
    </row>
    <row r="28" spans="1:8">
      <c r="A28" s="2" t="s">
        <v>18</v>
      </c>
      <c r="B28" s="91">
        <f>'ppots bébés'!E1</f>
        <v>0</v>
      </c>
      <c r="C28" s="34"/>
    </row>
    <row r="29" spans="1:8">
      <c r="A29" s="2" t="s">
        <v>9</v>
      </c>
      <c r="B29" s="91">
        <f>'couches bebes'!E1</f>
        <v>0</v>
      </c>
      <c r="C29" s="34"/>
    </row>
    <row r="30" spans="1:8">
      <c r="A30" s="2" t="s">
        <v>26</v>
      </c>
      <c r="B30" s="91">
        <f>'Hygiene bébés'!E1</f>
        <v>0</v>
      </c>
      <c r="C30" s="34"/>
    </row>
    <row r="31" spans="1:8">
      <c r="A31" s="4" t="s">
        <v>63</v>
      </c>
      <c r="B31" s="25">
        <f>'Autres produits'!E1</f>
        <v>0</v>
      </c>
      <c r="C31" s="34"/>
    </row>
    <row r="38" spans="8:8">
      <c r="H38" s="3">
        <v>93</v>
      </c>
    </row>
  </sheetData>
  <sheetProtection password="CC12" sheet="1" objects="1" scenarios="1" selectLockedCells="1"/>
  <mergeCells count="12">
    <mergeCell ref="D17:G17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</mergeCells>
  <pageMargins left="0.7" right="0.7" top="0.75" bottom="0.75" header="0.3" footer="0.3"/>
  <pageSetup paperSize="9" scale="80" orientation="portrait" horizontalDpi="4294967293" verticalDpi="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34">
    <pageSetUpPr fitToPage="1"/>
  </sheetPr>
  <dimension ref="A1:Z996"/>
  <sheetViews>
    <sheetView showGridLines="0" showRowColHeaders="0" showZeros="0" workbookViewId="0">
      <selection activeCell="E1" sqref="E1:I1"/>
    </sheetView>
  </sheetViews>
  <sheetFormatPr baseColWidth="10" defaultColWidth="14.42578125" defaultRowHeight="15.75" customHeight="1"/>
  <cols>
    <col min="1" max="1" width="14.42578125" style="42"/>
    <col min="2" max="2" width="38.5703125" style="42" customWidth="1"/>
    <col min="3" max="3" width="21.5703125" style="42" customWidth="1"/>
    <col min="4" max="4" width="14.42578125" style="42" customWidth="1"/>
    <col min="5" max="5" width="7.5703125" style="42" customWidth="1"/>
    <col min="6" max="6" width="3.5703125" style="42" customWidth="1"/>
    <col min="7" max="7" width="7.28515625" style="42" customWidth="1"/>
    <col min="8" max="8" width="2.5703125" style="42" customWidth="1"/>
    <col min="9" max="9" width="7.42578125" style="42" customWidth="1"/>
    <col min="10" max="12" width="14.42578125" style="42"/>
    <col min="13" max="13" width="15.42578125" style="42" customWidth="1"/>
    <col min="14" max="16384" width="14.42578125" style="42"/>
  </cols>
  <sheetData>
    <row r="1" spans="1:26" s="38" customFormat="1" ht="38.25">
      <c r="A1" s="35" t="s">
        <v>89</v>
      </c>
      <c r="B1" s="117" t="s">
        <v>140</v>
      </c>
      <c r="C1" s="117"/>
      <c r="D1" s="117"/>
      <c r="E1" s="118"/>
      <c r="F1" s="118"/>
      <c r="G1" s="118"/>
      <c r="H1" s="118"/>
      <c r="I1" s="118"/>
      <c r="J1" s="36"/>
      <c r="K1" s="36"/>
      <c r="L1" s="36"/>
      <c r="M1" s="36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</row>
    <row r="2" spans="1:26" ht="30.75" customHeight="1">
      <c r="A2" s="39"/>
      <c r="B2" s="40" t="s">
        <v>61</v>
      </c>
      <c r="C2" s="98" t="s">
        <v>142</v>
      </c>
      <c r="D2" s="41"/>
      <c r="E2" s="119" t="s">
        <v>90</v>
      </c>
      <c r="F2" s="120"/>
      <c r="G2" s="120"/>
      <c r="H2" s="120"/>
      <c r="I2" s="121"/>
      <c r="J2" s="39"/>
      <c r="K2" s="39"/>
      <c r="L2" s="39"/>
      <c r="M2" s="39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</row>
    <row r="3" spans="1:26" ht="15">
      <c r="A3" s="39"/>
      <c r="B3" s="122" t="s">
        <v>143</v>
      </c>
      <c r="C3" s="124"/>
      <c r="D3" s="43"/>
      <c r="E3" s="96"/>
      <c r="F3" s="44" t="s">
        <v>91</v>
      </c>
      <c r="G3" s="96"/>
      <c r="H3" s="44" t="s">
        <v>91</v>
      </c>
      <c r="I3" s="97"/>
      <c r="J3" s="39"/>
      <c r="K3" s="39"/>
      <c r="L3" s="39"/>
      <c r="M3" s="39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</row>
    <row r="4" spans="1:26" ht="15">
      <c r="A4" s="39"/>
      <c r="B4" s="123"/>
      <c r="C4" s="125"/>
      <c r="D4" s="43"/>
      <c r="E4" s="126"/>
      <c r="F4" s="127"/>
      <c r="G4" s="127"/>
      <c r="H4" s="127"/>
      <c r="I4" s="128"/>
      <c r="J4" s="39"/>
      <c r="K4" s="39"/>
      <c r="L4" s="39"/>
      <c r="M4" s="39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</row>
    <row r="5" spans="1:26" ht="15" customHeight="1">
      <c r="A5" s="129" t="s">
        <v>138</v>
      </c>
      <c r="B5" s="129"/>
      <c r="C5" s="129"/>
      <c r="D5" s="39"/>
      <c r="E5" s="116"/>
      <c r="F5" s="115"/>
      <c r="G5" s="115"/>
      <c r="H5" s="115"/>
      <c r="I5" s="115"/>
      <c r="J5" s="39"/>
      <c r="K5" s="39"/>
      <c r="L5" s="39"/>
      <c r="M5" s="39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</row>
    <row r="6" spans="1:26" ht="15">
      <c r="A6" s="45" t="s">
        <v>31</v>
      </c>
      <c r="B6" s="45" t="s">
        <v>32</v>
      </c>
      <c r="C6" s="46" t="s">
        <v>33</v>
      </c>
      <c r="D6" s="130" t="s">
        <v>34</v>
      </c>
      <c r="E6" s="132"/>
      <c r="F6" s="115"/>
      <c r="G6" s="115"/>
      <c r="H6" s="115"/>
      <c r="I6" s="115"/>
      <c r="J6" s="39"/>
      <c r="K6" s="39"/>
      <c r="L6" s="39"/>
      <c r="M6" s="39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</row>
    <row r="7" spans="1:26" ht="23.25">
      <c r="A7" s="39"/>
      <c r="B7" s="47" t="s">
        <v>60</v>
      </c>
      <c r="C7" s="48" t="s">
        <v>92</v>
      </c>
      <c r="D7" s="131"/>
      <c r="E7" s="115"/>
      <c r="F7" s="115"/>
      <c r="G7" s="115"/>
      <c r="H7" s="115"/>
      <c r="I7" s="115"/>
      <c r="J7" s="39"/>
      <c r="K7" s="39"/>
      <c r="L7" s="39"/>
      <c r="M7" s="39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</row>
    <row r="8" spans="1:26" ht="15">
      <c r="A8" s="39"/>
      <c r="B8" s="49" t="s">
        <v>35</v>
      </c>
      <c r="C8" s="50"/>
      <c r="D8" s="51"/>
      <c r="E8" s="116"/>
      <c r="F8" s="115"/>
      <c r="G8" s="115"/>
      <c r="H8" s="115"/>
      <c r="I8" s="115"/>
      <c r="J8" s="39"/>
      <c r="K8" s="39"/>
      <c r="L8" s="39"/>
      <c r="M8" s="39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</row>
    <row r="9" spans="1:26" ht="15">
      <c r="A9" s="52" t="s">
        <v>93</v>
      </c>
      <c r="B9" s="53" t="s">
        <v>94</v>
      </c>
      <c r="C9" s="81">
        <f>'paté Charcuterie'!E1</f>
        <v>0</v>
      </c>
      <c r="D9" s="51">
        <v>8</v>
      </c>
      <c r="E9" s="114"/>
      <c r="F9" s="115"/>
      <c r="G9" s="115"/>
      <c r="H9" s="115"/>
      <c r="I9" s="115"/>
      <c r="J9" s="39"/>
      <c r="K9" s="39"/>
      <c r="L9" s="54"/>
      <c r="M9" s="39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</row>
    <row r="10" spans="1:26" ht="15">
      <c r="A10" s="55" t="s">
        <v>95</v>
      </c>
      <c r="B10" s="56" t="s">
        <v>96</v>
      </c>
      <c r="C10" s="82">
        <f>'thon sardines'!E1</f>
        <v>0</v>
      </c>
      <c r="D10" s="51">
        <v>8</v>
      </c>
      <c r="E10" s="114"/>
      <c r="F10" s="115"/>
      <c r="G10" s="115"/>
      <c r="H10" s="115"/>
      <c r="I10" s="115"/>
      <c r="J10" s="39"/>
      <c r="K10" s="39"/>
      <c r="L10" s="39"/>
      <c r="M10" s="39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</row>
    <row r="11" spans="1:26" ht="15">
      <c r="A11" s="57"/>
      <c r="B11" s="58" t="s">
        <v>36</v>
      </c>
      <c r="C11" s="83">
        <f>SUM(C9,C10)</f>
        <v>0</v>
      </c>
      <c r="D11" s="59">
        <f>D9*C9+D10*C10</f>
        <v>0</v>
      </c>
      <c r="E11" s="116" t="s">
        <v>97</v>
      </c>
      <c r="F11" s="115"/>
      <c r="G11" s="115"/>
      <c r="H11" s="115"/>
      <c r="I11" s="115"/>
      <c r="J11" s="39"/>
      <c r="K11" s="39"/>
      <c r="L11" s="39"/>
      <c r="M11" s="39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</row>
    <row r="12" spans="1:26" ht="15">
      <c r="A12" s="60"/>
      <c r="B12" s="61" t="s">
        <v>37</v>
      </c>
      <c r="C12" s="84"/>
      <c r="D12" s="51"/>
      <c r="E12" s="116"/>
      <c r="F12" s="115"/>
      <c r="G12" s="115"/>
      <c r="H12" s="115"/>
      <c r="I12" s="115"/>
      <c r="J12" s="39"/>
      <c r="K12" s="39"/>
      <c r="L12" s="39"/>
      <c r="M12" s="39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</row>
    <row r="13" spans="1:26" ht="15">
      <c r="A13" s="62" t="s">
        <v>98</v>
      </c>
      <c r="B13" s="56" t="s">
        <v>99</v>
      </c>
      <c r="C13" s="82">
        <f>'plats cuisinés'!E1</f>
        <v>0</v>
      </c>
      <c r="D13" s="51">
        <v>2</v>
      </c>
      <c r="E13" s="116"/>
      <c r="F13" s="115"/>
      <c r="G13" s="115"/>
      <c r="H13" s="115"/>
      <c r="I13" s="115"/>
      <c r="J13" s="39"/>
      <c r="K13" s="39"/>
      <c r="L13" s="39"/>
      <c r="M13" s="39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</row>
    <row r="14" spans="1:26" ht="15">
      <c r="A14" s="63"/>
      <c r="B14" s="64" t="s">
        <v>36</v>
      </c>
      <c r="C14" s="83">
        <f>SUM(C12,C13)</f>
        <v>0</v>
      </c>
      <c r="D14" s="59">
        <f>D12*C12+D13*C13</f>
        <v>0</v>
      </c>
      <c r="E14" s="116" t="s">
        <v>100</v>
      </c>
      <c r="F14" s="115"/>
      <c r="G14" s="115"/>
      <c r="H14" s="115"/>
      <c r="I14" s="115"/>
      <c r="J14" s="39"/>
      <c r="K14" s="39"/>
      <c r="L14" s="39"/>
      <c r="M14" s="39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ht="15">
      <c r="A15" s="65"/>
      <c r="B15" s="61" t="s">
        <v>38</v>
      </c>
      <c r="C15" s="84"/>
      <c r="D15" s="51"/>
      <c r="E15" s="116"/>
      <c r="F15" s="115"/>
      <c r="G15" s="115"/>
      <c r="H15" s="115"/>
      <c r="I15" s="115"/>
      <c r="J15" s="39"/>
      <c r="K15" s="39"/>
      <c r="L15" s="39"/>
      <c r="M15" s="39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ht="15">
      <c r="A16" s="62" t="s">
        <v>101</v>
      </c>
      <c r="B16" s="56" t="s">
        <v>39</v>
      </c>
      <c r="C16" s="82">
        <f>'conserves legumes'!E1</f>
        <v>0</v>
      </c>
      <c r="D16" s="51">
        <v>2</v>
      </c>
      <c r="E16" s="114"/>
      <c r="F16" s="115"/>
      <c r="G16" s="115"/>
      <c r="H16" s="115"/>
      <c r="I16" s="115"/>
      <c r="J16" s="39"/>
      <c r="K16" s="39"/>
      <c r="L16" s="39"/>
      <c r="M16" s="39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26" ht="15">
      <c r="A17" s="66" t="s">
        <v>102</v>
      </c>
      <c r="B17" s="67" t="s">
        <v>10</v>
      </c>
      <c r="C17" s="82">
        <f>potage!E1</f>
        <v>0</v>
      </c>
      <c r="D17" s="51">
        <v>4</v>
      </c>
      <c r="E17" s="114"/>
      <c r="F17" s="115"/>
      <c r="G17" s="115"/>
      <c r="H17" s="115"/>
      <c r="I17" s="115"/>
      <c r="J17" s="39"/>
      <c r="K17" s="39"/>
      <c r="L17" s="39"/>
      <c r="M17" s="39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26" ht="15">
      <c r="A18" s="62" t="s">
        <v>103</v>
      </c>
      <c r="B18" s="53" t="s">
        <v>104</v>
      </c>
      <c r="C18" s="82">
        <f>'riz legumes secs'!E1</f>
        <v>0</v>
      </c>
      <c r="D18" s="51">
        <v>8</v>
      </c>
      <c r="E18" s="114"/>
      <c r="F18" s="115"/>
      <c r="G18" s="115"/>
      <c r="H18" s="115"/>
      <c r="I18" s="115"/>
      <c r="J18" s="39"/>
      <c r="K18" s="39"/>
      <c r="L18" s="39"/>
      <c r="M18" s="39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26" ht="15">
      <c r="A19" s="62" t="s">
        <v>105</v>
      </c>
      <c r="B19" s="56" t="s">
        <v>7</v>
      </c>
      <c r="C19" s="82">
        <f>pates!E1</f>
        <v>0</v>
      </c>
      <c r="D19" s="51">
        <v>8</v>
      </c>
      <c r="E19" s="114"/>
      <c r="F19" s="115"/>
      <c r="G19" s="115"/>
      <c r="H19" s="115"/>
      <c r="I19" s="115"/>
      <c r="J19" s="39"/>
      <c r="K19" s="39"/>
      <c r="L19" s="39"/>
      <c r="M19" s="39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ht="15">
      <c r="A20" s="62" t="s">
        <v>106</v>
      </c>
      <c r="B20" s="56" t="s">
        <v>6</v>
      </c>
      <c r="C20" s="82">
        <f>purée!E1</f>
        <v>0</v>
      </c>
      <c r="D20" s="51">
        <v>16</v>
      </c>
      <c r="E20" s="114"/>
      <c r="F20" s="115"/>
      <c r="G20" s="115"/>
      <c r="H20" s="115"/>
      <c r="I20" s="115"/>
      <c r="J20" s="39"/>
      <c r="K20" s="39"/>
      <c r="L20" s="39"/>
      <c r="M20" s="39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26" ht="15">
      <c r="A21" s="62" t="s">
        <v>107</v>
      </c>
      <c r="B21" s="56" t="s">
        <v>108</v>
      </c>
      <c r="C21" s="82"/>
      <c r="D21" s="51">
        <v>8</v>
      </c>
      <c r="E21" s="116"/>
      <c r="F21" s="115"/>
      <c r="G21" s="115"/>
      <c r="H21" s="115"/>
      <c r="I21" s="115"/>
      <c r="J21" s="39"/>
      <c r="K21" s="39"/>
      <c r="L21" s="39"/>
      <c r="M21" s="39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spans="1:26">
      <c r="A22" s="63"/>
      <c r="B22" s="64" t="s">
        <v>36</v>
      </c>
      <c r="C22" s="85">
        <f>SUM(C16,C17,C18,C19,C20,C21)</f>
        <v>0</v>
      </c>
      <c r="D22" s="59">
        <f>SUMPRODUCT(C16:C21,D16:D21)</f>
        <v>0</v>
      </c>
      <c r="E22" s="116" t="s">
        <v>109</v>
      </c>
      <c r="F22" s="115"/>
      <c r="G22" s="115"/>
      <c r="H22" s="115"/>
      <c r="I22" s="115"/>
      <c r="J22" s="39"/>
      <c r="K22" s="39"/>
      <c r="L22" s="39"/>
      <c r="M22" s="39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ht="15">
      <c r="A23" s="65"/>
      <c r="B23" s="61" t="s">
        <v>41</v>
      </c>
      <c r="C23" s="86"/>
      <c r="D23" s="51"/>
      <c r="E23" s="116"/>
      <c r="F23" s="115"/>
      <c r="G23" s="115"/>
      <c r="H23" s="115"/>
      <c r="I23" s="115"/>
      <c r="J23" s="39"/>
      <c r="K23" s="39"/>
      <c r="L23" s="39"/>
      <c r="M23" s="39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</row>
    <row r="24" spans="1:26" ht="15">
      <c r="A24" s="68" t="s">
        <v>110</v>
      </c>
      <c r="B24" s="56" t="s">
        <v>42</v>
      </c>
      <c r="C24" s="82">
        <f>biscuits!E1</f>
        <v>0</v>
      </c>
      <c r="D24" s="51">
        <v>10</v>
      </c>
      <c r="E24" s="114"/>
      <c r="F24" s="115"/>
      <c r="G24" s="115"/>
      <c r="H24" s="115"/>
      <c r="I24" s="115"/>
      <c r="J24" s="39"/>
      <c r="K24" s="39"/>
      <c r="L24" s="39"/>
      <c r="M24" s="39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5">
      <c r="A25" s="69" t="s">
        <v>111</v>
      </c>
      <c r="B25" s="56" t="s">
        <v>112</v>
      </c>
      <c r="C25" s="82">
        <f>'chocolat tablette'!E1</f>
        <v>0</v>
      </c>
      <c r="D25" s="51">
        <v>20</v>
      </c>
      <c r="E25" s="114"/>
      <c r="F25" s="115"/>
      <c r="G25" s="115"/>
      <c r="H25" s="115"/>
      <c r="I25" s="115"/>
      <c r="J25" s="39"/>
      <c r="K25" s="39"/>
      <c r="L25" s="39"/>
      <c r="M25" s="39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spans="1:26" ht="15">
      <c r="A26" s="69" t="s">
        <v>113</v>
      </c>
      <c r="B26" s="56" t="s">
        <v>114</v>
      </c>
      <c r="C26" s="82">
        <f>'Conserves Fruits'!E1</f>
        <v>0</v>
      </c>
      <c r="D26" s="51">
        <v>8</v>
      </c>
      <c r="E26" s="114"/>
      <c r="F26" s="115"/>
      <c r="G26" s="115"/>
      <c r="H26" s="115"/>
      <c r="I26" s="115"/>
      <c r="J26" s="39"/>
      <c r="K26" s="39"/>
      <c r="L26" s="39"/>
      <c r="M26" s="39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26" ht="15">
      <c r="A27" s="69" t="s">
        <v>43</v>
      </c>
      <c r="B27" s="56" t="s">
        <v>44</v>
      </c>
      <c r="C27" s="82">
        <f>'Crème Dessert'!E1</f>
        <v>0</v>
      </c>
      <c r="D27" s="51">
        <v>10</v>
      </c>
      <c r="E27" s="114"/>
      <c r="F27" s="115"/>
      <c r="G27" s="115"/>
      <c r="H27" s="115"/>
      <c r="I27" s="115"/>
      <c r="J27" s="39"/>
      <c r="K27" s="39"/>
      <c r="L27" s="39"/>
      <c r="M27" s="39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</row>
    <row r="28" spans="1:26">
      <c r="A28" s="57"/>
      <c r="B28" s="58" t="s">
        <v>36</v>
      </c>
      <c r="C28" s="85">
        <f>SUM(C24,C25,C26,C27)</f>
        <v>0</v>
      </c>
      <c r="D28" s="59">
        <f>SUMPRODUCT(C24:C27,D24:D27)</f>
        <v>0</v>
      </c>
      <c r="E28" s="116" t="s">
        <v>115</v>
      </c>
      <c r="F28" s="115"/>
      <c r="G28" s="115"/>
      <c r="H28" s="115"/>
      <c r="I28" s="115"/>
      <c r="J28" s="39"/>
      <c r="K28" s="39"/>
      <c r="L28" s="39"/>
      <c r="M28" s="39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</row>
    <row r="29" spans="1:26" ht="15">
      <c r="A29" s="60"/>
      <c r="B29" s="61" t="s">
        <v>45</v>
      </c>
      <c r="C29" s="86"/>
      <c r="D29" s="51"/>
      <c r="E29" s="116"/>
      <c r="F29" s="115"/>
      <c r="G29" s="115"/>
      <c r="H29" s="115"/>
      <c r="I29" s="115"/>
      <c r="J29" s="39"/>
      <c r="K29" s="39"/>
      <c r="L29" s="39"/>
      <c r="M29" s="39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</row>
    <row r="30" spans="1:26" ht="15">
      <c r="A30" s="68" t="s">
        <v>116</v>
      </c>
      <c r="B30" s="56" t="s">
        <v>117</v>
      </c>
      <c r="C30" s="82">
        <f>lait!E1</f>
        <v>0</v>
      </c>
      <c r="D30" s="51">
        <v>1</v>
      </c>
      <c r="E30" s="114"/>
      <c r="F30" s="115"/>
      <c r="G30" s="115"/>
      <c r="H30" s="115"/>
      <c r="I30" s="115"/>
      <c r="J30" s="39"/>
      <c r="K30" s="39"/>
      <c r="L30" s="39"/>
      <c r="M30" s="39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</row>
    <row r="31" spans="1:26" ht="15">
      <c r="A31" s="70"/>
      <c r="B31" s="64" t="s">
        <v>36</v>
      </c>
      <c r="C31" s="85">
        <f>SUM(C30)</f>
        <v>0</v>
      </c>
      <c r="D31" s="59">
        <f>C30*D30</f>
        <v>0</v>
      </c>
      <c r="E31" s="116"/>
      <c r="F31" s="115"/>
      <c r="G31" s="115"/>
      <c r="H31" s="115"/>
      <c r="I31" s="115"/>
      <c r="J31" s="39"/>
      <c r="K31" s="39"/>
      <c r="L31" s="39"/>
      <c r="M31" s="39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</row>
    <row r="32" spans="1:26" ht="15">
      <c r="A32" s="60"/>
      <c r="B32" s="71" t="s">
        <v>46</v>
      </c>
      <c r="C32" s="87"/>
      <c r="D32" s="51"/>
      <c r="E32" s="116"/>
      <c r="F32" s="115"/>
      <c r="G32" s="115"/>
      <c r="H32" s="115"/>
      <c r="I32" s="115"/>
      <c r="J32" s="39"/>
      <c r="K32" s="39"/>
      <c r="L32" s="39"/>
      <c r="M32" s="39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</row>
    <row r="33" spans="1:26" ht="15">
      <c r="A33" s="68" t="s">
        <v>118</v>
      </c>
      <c r="B33" s="72" t="s">
        <v>139</v>
      </c>
      <c r="C33" s="88">
        <f>'ppots bébés'!E1+céréalesbébés!E1</f>
        <v>0</v>
      </c>
      <c r="D33" s="51">
        <v>5</v>
      </c>
      <c r="E33" s="114"/>
      <c r="F33" s="115"/>
      <c r="G33" s="115"/>
      <c r="H33" s="115"/>
      <c r="I33" s="115"/>
      <c r="J33" s="39"/>
      <c r="K33" s="39"/>
      <c r="L33" s="39"/>
      <c r="M33" s="39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</row>
    <row r="34" spans="1:26" ht="15">
      <c r="A34" s="69" t="s">
        <v>119</v>
      </c>
      <c r="B34" s="72" t="s">
        <v>120</v>
      </c>
      <c r="C34" s="88">
        <f>'couches bebes'!E1</f>
        <v>0</v>
      </c>
      <c r="D34" s="51">
        <v>1</v>
      </c>
      <c r="E34" s="116"/>
      <c r="F34" s="115"/>
      <c r="G34" s="115"/>
      <c r="H34" s="115"/>
      <c r="I34" s="115"/>
      <c r="J34" s="39"/>
      <c r="K34" s="39"/>
      <c r="L34" s="39"/>
      <c r="M34" s="39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</row>
    <row r="35" spans="1:26" ht="15">
      <c r="A35" s="69" t="s">
        <v>121</v>
      </c>
      <c r="B35" s="72" t="s">
        <v>122</v>
      </c>
      <c r="C35" s="88">
        <f>laitbébés!E1</f>
        <v>0</v>
      </c>
      <c r="D35" s="51">
        <v>2</v>
      </c>
      <c r="E35" s="116"/>
      <c r="F35" s="115"/>
      <c r="G35" s="115"/>
      <c r="H35" s="115"/>
      <c r="I35" s="115"/>
      <c r="J35" s="39"/>
      <c r="K35" s="39"/>
      <c r="L35" s="39"/>
      <c r="M35" s="39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</row>
    <row r="36" spans="1:26" ht="15">
      <c r="A36" s="69" t="s">
        <v>47</v>
      </c>
      <c r="B36" s="72" t="s">
        <v>123</v>
      </c>
      <c r="C36" s="88">
        <f>'Hygiene bébés'!E1</f>
        <v>0</v>
      </c>
      <c r="D36" s="51"/>
      <c r="E36" s="116"/>
      <c r="F36" s="115"/>
      <c r="G36" s="115"/>
      <c r="H36" s="115"/>
      <c r="I36" s="115"/>
      <c r="J36" s="39"/>
      <c r="K36" s="39"/>
      <c r="L36" s="39"/>
      <c r="M36" s="39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</row>
    <row r="37" spans="1:26" ht="15">
      <c r="A37" s="73"/>
      <c r="B37" s="64" t="s">
        <v>36</v>
      </c>
      <c r="C37" s="85">
        <f>SUM(C33,C34,C35,C36)</f>
        <v>0</v>
      </c>
      <c r="D37" s="74"/>
      <c r="E37" s="116"/>
      <c r="F37" s="115"/>
      <c r="G37" s="115"/>
      <c r="H37" s="115"/>
      <c r="I37" s="115"/>
      <c r="J37" s="39"/>
      <c r="K37" s="39"/>
      <c r="L37" s="39"/>
      <c r="M37" s="39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</row>
    <row r="38" spans="1:26" ht="15">
      <c r="A38" s="65"/>
      <c r="B38" s="61" t="s">
        <v>48</v>
      </c>
      <c r="C38" s="86"/>
      <c r="D38" s="51"/>
      <c r="E38" s="116"/>
      <c r="F38" s="115"/>
      <c r="G38" s="115"/>
      <c r="H38" s="115"/>
      <c r="I38" s="115"/>
      <c r="J38" s="39"/>
      <c r="K38" s="39"/>
      <c r="L38" s="39"/>
      <c r="M38" s="39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</row>
    <row r="39" spans="1:26" ht="34.5">
      <c r="A39" s="68" t="s">
        <v>124</v>
      </c>
      <c r="B39" s="56" t="s">
        <v>49</v>
      </c>
      <c r="C39" s="82">
        <f>'boissons soda'!E1</f>
        <v>0</v>
      </c>
      <c r="D39" s="51">
        <v>1</v>
      </c>
      <c r="E39" s="114"/>
      <c r="F39" s="115"/>
      <c r="G39" s="115"/>
      <c r="H39" s="115"/>
      <c r="I39" s="115"/>
      <c r="J39" s="39"/>
      <c r="K39" s="39"/>
      <c r="L39" s="39"/>
      <c r="M39" s="39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</row>
    <row r="40" spans="1:26" ht="15">
      <c r="A40" s="69" t="s">
        <v>125</v>
      </c>
      <c r="B40" s="56" t="s">
        <v>50</v>
      </c>
      <c r="C40" s="82"/>
      <c r="D40" s="51">
        <v>1</v>
      </c>
      <c r="E40" s="114"/>
      <c r="F40" s="115"/>
      <c r="G40" s="115"/>
      <c r="H40" s="115"/>
      <c r="I40" s="115"/>
      <c r="J40" s="39"/>
      <c r="K40" s="39"/>
      <c r="L40" s="39"/>
      <c r="M40" s="39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</row>
    <row r="41" spans="1:26" ht="23.25">
      <c r="A41" s="69" t="s">
        <v>126</v>
      </c>
      <c r="B41" s="75" t="s">
        <v>127</v>
      </c>
      <c r="C41" s="82">
        <f>'Céréales Viennoiserie'!E1</f>
        <v>0</v>
      </c>
      <c r="D41" s="51">
        <v>4</v>
      </c>
      <c r="E41" s="114"/>
      <c r="F41" s="115"/>
      <c r="G41" s="115"/>
      <c r="H41" s="115"/>
      <c r="I41" s="115"/>
      <c r="J41" s="39"/>
      <c r="K41" s="39"/>
      <c r="L41" s="39"/>
      <c r="M41" s="39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</row>
    <row r="42" spans="1:26" ht="15">
      <c r="A42" s="69" t="s">
        <v>128</v>
      </c>
      <c r="B42" s="75" t="s">
        <v>129</v>
      </c>
      <c r="C42" s="82">
        <f>'café thé'!E1</f>
        <v>0</v>
      </c>
      <c r="D42" s="51">
        <v>4</v>
      </c>
      <c r="E42" s="114"/>
      <c r="F42" s="115"/>
      <c r="G42" s="115"/>
      <c r="H42" s="115"/>
      <c r="I42" s="115"/>
      <c r="J42" s="39"/>
      <c r="K42" s="39"/>
      <c r="L42" s="39"/>
      <c r="M42" s="39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</row>
    <row r="43" spans="1:26" ht="15">
      <c r="A43" s="69" t="s">
        <v>130</v>
      </c>
      <c r="B43" s="75" t="s">
        <v>131</v>
      </c>
      <c r="C43" s="82">
        <f>Condiments!E1</f>
        <v>0</v>
      </c>
      <c r="D43" s="51">
        <v>4</v>
      </c>
      <c r="E43" s="114"/>
      <c r="F43" s="115"/>
      <c r="G43" s="115"/>
      <c r="H43" s="115"/>
      <c r="I43" s="115"/>
      <c r="J43" s="39"/>
      <c r="K43" s="39"/>
      <c r="L43" s="39"/>
      <c r="M43" s="39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</row>
    <row r="44" spans="1:26" ht="15">
      <c r="A44" s="69" t="s">
        <v>132</v>
      </c>
      <c r="B44" s="75" t="s">
        <v>3</v>
      </c>
      <c r="C44" s="82">
        <f>farine!E1</f>
        <v>0</v>
      </c>
      <c r="D44" s="51">
        <v>1</v>
      </c>
      <c r="E44" s="114"/>
      <c r="F44" s="115"/>
      <c r="G44" s="115"/>
      <c r="H44" s="115"/>
      <c r="I44" s="115"/>
      <c r="J44" s="39"/>
      <c r="K44" s="39"/>
      <c r="L44" s="39"/>
      <c r="M44" s="39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</row>
    <row r="45" spans="1:26" ht="15">
      <c r="A45" s="69" t="s">
        <v>133</v>
      </c>
      <c r="B45" s="75" t="s">
        <v>0</v>
      </c>
      <c r="C45" s="82">
        <f>sucre!E1</f>
        <v>0</v>
      </c>
      <c r="D45" s="51">
        <v>1</v>
      </c>
      <c r="E45" s="114"/>
      <c r="F45" s="115"/>
      <c r="G45" s="115"/>
      <c r="H45" s="115"/>
      <c r="I45" s="115"/>
      <c r="J45" s="39"/>
      <c r="K45" s="39"/>
      <c r="L45" s="39"/>
      <c r="M45" s="39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</row>
    <row r="46" spans="1:26" ht="15">
      <c r="A46" s="69" t="s">
        <v>134</v>
      </c>
      <c r="B46" s="75" t="s">
        <v>2</v>
      </c>
      <c r="C46" s="82">
        <f>huile!E1</f>
        <v>0</v>
      </c>
      <c r="D46" s="51">
        <v>1</v>
      </c>
      <c r="E46" s="114"/>
      <c r="F46" s="115"/>
      <c r="G46" s="115"/>
      <c r="H46" s="115"/>
      <c r="I46" s="115"/>
      <c r="J46" s="39"/>
      <c r="K46" s="39"/>
      <c r="L46" s="39"/>
      <c r="M46" s="39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</row>
    <row r="47" spans="1:26" ht="15">
      <c r="A47" s="76" t="s">
        <v>135</v>
      </c>
      <c r="B47" s="77" t="s">
        <v>76</v>
      </c>
      <c r="C47" s="89"/>
      <c r="D47" s="51">
        <v>20</v>
      </c>
      <c r="E47" s="114"/>
      <c r="F47" s="115"/>
      <c r="G47" s="115"/>
      <c r="H47" s="115"/>
      <c r="I47" s="115"/>
      <c r="J47" s="39"/>
      <c r="K47" s="39"/>
      <c r="L47" s="39"/>
      <c r="M47" s="39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</row>
    <row r="48" spans="1:26" ht="15">
      <c r="A48" s="63"/>
      <c r="B48" s="64" t="s">
        <v>36</v>
      </c>
      <c r="C48" s="85">
        <f>SUM(C39,C40,C41,C42,C43,C44,C45,C46,C47)</f>
        <v>0</v>
      </c>
      <c r="D48" s="59"/>
      <c r="E48" s="116"/>
      <c r="F48" s="115"/>
      <c r="G48" s="115"/>
      <c r="H48" s="115"/>
      <c r="I48" s="115"/>
      <c r="J48" s="39"/>
      <c r="K48" s="39"/>
      <c r="L48" s="39"/>
      <c r="M48" s="39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</row>
    <row r="49" spans="1:26" ht="12.75" customHeight="1">
      <c r="A49" s="65"/>
      <c r="B49" s="61" t="s">
        <v>136</v>
      </c>
      <c r="C49" s="86"/>
      <c r="D49" s="51"/>
      <c r="E49" s="116"/>
      <c r="F49" s="115"/>
      <c r="G49" s="115"/>
      <c r="H49" s="115"/>
      <c r="I49" s="115"/>
      <c r="J49" s="39"/>
      <c r="K49" s="39"/>
      <c r="L49" s="39"/>
      <c r="M49" s="39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</row>
    <row r="50" spans="1:26" ht="36" customHeight="1">
      <c r="A50" s="68"/>
      <c r="B50" s="75" t="s">
        <v>137</v>
      </c>
      <c r="C50" s="82">
        <f>légumesfrais!E1</f>
        <v>0</v>
      </c>
      <c r="D50" s="51"/>
      <c r="E50" s="114"/>
      <c r="F50" s="115"/>
      <c r="G50" s="115"/>
      <c r="H50" s="115"/>
      <c r="I50" s="115"/>
      <c r="J50" s="39"/>
      <c r="K50" s="39"/>
      <c r="L50" s="39"/>
      <c r="M50" s="39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</row>
    <row r="51" spans="1:26" ht="15">
      <c r="A51" s="39"/>
      <c r="B51" s="58" t="s">
        <v>36</v>
      </c>
      <c r="C51" s="85">
        <f>SUM(C50)</f>
        <v>0</v>
      </c>
      <c r="D51" s="59"/>
      <c r="E51" s="116"/>
      <c r="F51" s="115"/>
      <c r="G51" s="115"/>
      <c r="H51" s="115"/>
      <c r="I51" s="115"/>
      <c r="J51" s="39"/>
      <c r="K51" s="39"/>
      <c r="L51" s="39"/>
      <c r="M51" s="39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</row>
    <row r="52" spans="1:26" ht="15">
      <c r="A52" s="68"/>
      <c r="B52" s="78" t="s">
        <v>51</v>
      </c>
      <c r="C52" s="86"/>
      <c r="D52" s="51"/>
      <c r="E52" s="116"/>
      <c r="F52" s="115"/>
      <c r="G52" s="115"/>
      <c r="H52" s="115"/>
      <c r="I52" s="115"/>
      <c r="J52" s="39"/>
      <c r="K52" s="39"/>
      <c r="L52" s="39"/>
      <c r="M52" s="39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</row>
    <row r="53" spans="1:26" ht="15">
      <c r="A53" s="69" t="s">
        <v>62</v>
      </c>
      <c r="B53" s="75" t="s">
        <v>52</v>
      </c>
      <c r="C53" s="82">
        <f>'Hygiene adulte'!E1</f>
        <v>0</v>
      </c>
      <c r="D53" s="51"/>
      <c r="E53" s="114"/>
      <c r="F53" s="115"/>
      <c r="G53" s="115"/>
      <c r="H53" s="115"/>
      <c r="I53" s="115"/>
      <c r="J53" s="39"/>
      <c r="K53" s="39"/>
      <c r="L53" s="39"/>
      <c r="M53" s="39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</row>
    <row r="54" spans="1:26" ht="15">
      <c r="A54" s="69" t="s">
        <v>53</v>
      </c>
      <c r="B54" s="75" t="s">
        <v>54</v>
      </c>
      <c r="C54" s="82">
        <f>produitsentretien!E1</f>
        <v>0</v>
      </c>
      <c r="D54" s="51"/>
      <c r="E54" s="114"/>
      <c r="F54" s="115"/>
      <c r="G54" s="115"/>
      <c r="H54" s="115"/>
      <c r="I54" s="115"/>
      <c r="J54" s="39"/>
      <c r="K54" s="39"/>
      <c r="L54" s="39"/>
      <c r="M54" s="39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</row>
    <row r="55" spans="1:26" ht="15">
      <c r="A55" s="76"/>
      <c r="B55" s="75" t="s">
        <v>63</v>
      </c>
      <c r="C55" s="82">
        <f>'Autres produits'!E1</f>
        <v>0</v>
      </c>
      <c r="D55" s="51"/>
      <c r="E55" s="114"/>
      <c r="F55" s="115"/>
      <c r="G55" s="115"/>
      <c r="H55" s="115"/>
      <c r="I55" s="115"/>
      <c r="J55" s="39"/>
      <c r="K55" s="39"/>
      <c r="L55" s="39"/>
      <c r="M55" s="39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</row>
    <row r="56" spans="1:26" ht="15">
      <c r="A56" s="79"/>
      <c r="B56" s="64" t="s">
        <v>36</v>
      </c>
      <c r="C56" s="83">
        <f>SUM(C53,C54,C55)</f>
        <v>0</v>
      </c>
      <c r="D56" s="59"/>
      <c r="E56" s="116"/>
      <c r="F56" s="115"/>
      <c r="G56" s="115"/>
      <c r="H56" s="115"/>
      <c r="I56" s="115"/>
      <c r="J56" s="39"/>
      <c r="K56" s="39"/>
      <c r="L56" s="39"/>
      <c r="M56" s="39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</row>
    <row r="57" spans="1:26" ht="15">
      <c r="A57" s="79"/>
      <c r="B57" s="64" t="s">
        <v>55</v>
      </c>
      <c r="C57" s="90">
        <f>SUM(C11,C14,C22,C28,C31,C37,C48,C51,C56)</f>
        <v>0</v>
      </c>
      <c r="D57" s="80"/>
      <c r="E57" s="116"/>
      <c r="F57" s="115"/>
      <c r="G57" s="115"/>
      <c r="H57" s="115"/>
      <c r="I57" s="115"/>
      <c r="J57" s="39"/>
      <c r="K57" s="39"/>
      <c r="L57" s="39"/>
      <c r="M57" s="39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</row>
    <row r="58" spans="1:26" ht="15.75" customHeight="1">
      <c r="A58" s="37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</row>
    <row r="59" spans="1:26" ht="15.75" customHeight="1">
      <c r="A59" s="37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</row>
    <row r="60" spans="1:26" ht="15.75" customHeight="1">
      <c r="A60" s="37"/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</row>
    <row r="61" spans="1:26" ht="15.75" customHeight="1">
      <c r="A61" s="37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</row>
    <row r="62" spans="1:26" ht="15.75" customHeight="1">
      <c r="A62" s="37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</row>
    <row r="63" spans="1:26" ht="15.75" customHeight="1">
      <c r="A63" s="37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</row>
    <row r="64" spans="1:26" ht="15.75" customHeight="1">
      <c r="A64" s="37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</row>
    <row r="65" spans="1:26" ht="15.75" customHeight="1">
      <c r="A65" s="37"/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</row>
    <row r="66" spans="1:26" ht="15.75" customHeight="1">
      <c r="A66" s="37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</row>
    <row r="67" spans="1:26" ht="15.75" customHeight="1">
      <c r="A67" s="37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</row>
    <row r="68" spans="1:26" ht="15.75" customHeight="1">
      <c r="A68" s="37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</row>
    <row r="69" spans="1:26" ht="15.75" customHeight="1">
      <c r="A69" s="37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</row>
    <row r="70" spans="1:26" ht="15.75" customHeight="1">
      <c r="A70" s="37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</row>
    <row r="71" spans="1:26" ht="15.75" customHeight="1">
      <c r="A71" s="37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</row>
    <row r="72" spans="1:26" ht="15.75" customHeight="1">
      <c r="A72" s="37"/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</row>
    <row r="73" spans="1:26" ht="15.75" customHeight="1">
      <c r="A73" s="37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</row>
    <row r="74" spans="1:26" ht="15.75" customHeight="1">
      <c r="A74" s="37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</row>
    <row r="75" spans="1:26" ht="15.75" customHeight="1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</row>
    <row r="76" spans="1:26" ht="15.75" customHeight="1">
      <c r="A76" s="37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</row>
    <row r="77" spans="1:26" ht="15.75" customHeight="1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</row>
    <row r="78" spans="1:26" ht="15.75" customHeight="1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</row>
    <row r="79" spans="1:26" ht="15.75" customHeight="1">
      <c r="A79" s="3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</row>
    <row r="80" spans="1:26" ht="15.75" customHeight="1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</row>
    <row r="81" spans="1:26" ht="15.75" customHeight="1">
      <c r="A81" s="37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</row>
    <row r="82" spans="1:26" ht="15.75" customHeight="1">
      <c r="A82" s="3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</row>
    <row r="83" spans="1:26" ht="15.75" customHeight="1">
      <c r="A83" s="37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</row>
    <row r="84" spans="1:26" ht="15.75" customHeight="1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</row>
    <row r="85" spans="1:26" ht="15.75" customHeight="1">
      <c r="A85" s="37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</row>
    <row r="86" spans="1:26" ht="15.75" customHeight="1">
      <c r="A86" s="3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</row>
    <row r="87" spans="1:26" ht="15.75" customHeight="1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</row>
    <row r="88" spans="1:26" ht="15.75" customHeight="1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</row>
    <row r="89" spans="1:26" ht="15.75" customHeight="1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</row>
    <row r="90" spans="1:26" ht="15.75" customHeight="1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</row>
    <row r="91" spans="1:26" ht="15.75" customHeight="1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</row>
    <row r="92" spans="1:26" ht="15.75" customHeight="1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</row>
    <row r="93" spans="1:26" ht="15.75" customHeight="1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</row>
    <row r="94" spans="1:26" ht="15.75" customHeight="1">
      <c r="A94" s="3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</row>
    <row r="95" spans="1:26" ht="15.75" customHeight="1">
      <c r="A95" s="37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</row>
    <row r="96" spans="1:26" ht="15.75" customHeight="1">
      <c r="A96" s="37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</row>
    <row r="97" spans="1:26" ht="15.75" customHeight="1">
      <c r="A97" s="37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</row>
    <row r="98" spans="1:26" ht="15.75" customHeight="1">
      <c r="A98" s="37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</row>
    <row r="99" spans="1:26" ht="15.75" customHeight="1">
      <c r="A99" s="37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</row>
    <row r="100" spans="1:26" ht="15.75" customHeight="1">
      <c r="A100" s="37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</row>
    <row r="101" spans="1:26" ht="15.75" customHeight="1">
      <c r="A101" s="37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</row>
    <row r="102" spans="1:26" ht="15.75" customHeight="1">
      <c r="A102" s="37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</row>
    <row r="103" spans="1:26" ht="15.75" customHeight="1">
      <c r="A103" s="37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</row>
    <row r="104" spans="1:26" ht="15.75" customHeight="1">
      <c r="A104" s="37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</row>
    <row r="105" spans="1:26" ht="15.75" customHeight="1">
      <c r="A105" s="37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</row>
    <row r="106" spans="1:26" ht="15.75" customHeight="1">
      <c r="A106" s="37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</row>
    <row r="107" spans="1:26" ht="15.75" customHeight="1">
      <c r="A107" s="37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</row>
    <row r="108" spans="1:26" ht="15.75" customHeight="1">
      <c r="A108" s="37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</row>
    <row r="109" spans="1:26" ht="15.75" customHeight="1">
      <c r="A109" s="37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</row>
    <row r="110" spans="1:26" ht="15.75" customHeight="1">
      <c r="A110" s="37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</row>
    <row r="111" spans="1:26" ht="15.75" customHeight="1">
      <c r="A111" s="37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</row>
    <row r="112" spans="1:26" ht="15.75" customHeight="1">
      <c r="A112" s="37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</row>
    <row r="113" spans="1:26" ht="15.75" customHeight="1">
      <c r="A113" s="37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</row>
    <row r="114" spans="1:26" ht="15.75" customHeight="1">
      <c r="A114" s="37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</row>
    <row r="115" spans="1:26" ht="15.75" customHeight="1">
      <c r="A115" s="37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</row>
    <row r="116" spans="1:26" ht="15.75" customHeight="1">
      <c r="A116" s="37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</row>
    <row r="117" spans="1:26" ht="15.75" customHeight="1">
      <c r="A117" s="37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</row>
    <row r="118" spans="1:26" ht="15.75" customHeight="1">
      <c r="A118" s="37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</row>
    <row r="119" spans="1:26" ht="15.75" customHeight="1">
      <c r="A119" s="37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</row>
    <row r="120" spans="1:26" ht="15.75" customHeight="1">
      <c r="A120" s="37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</row>
    <row r="121" spans="1:26" ht="15.75" customHeight="1">
      <c r="A121" s="37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</row>
    <row r="122" spans="1:26" ht="15.75" customHeight="1">
      <c r="A122" s="37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</row>
    <row r="123" spans="1:26" ht="15.75" customHeight="1">
      <c r="A123" s="37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</row>
    <row r="124" spans="1:26" ht="15.75" customHeight="1">
      <c r="A124" s="37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</row>
    <row r="125" spans="1:26" ht="15.75" customHeight="1">
      <c r="A125" s="37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</row>
    <row r="126" spans="1:26" ht="15.75" customHeight="1">
      <c r="A126" s="37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</row>
    <row r="127" spans="1:26" ht="15.75" customHeight="1">
      <c r="A127" s="37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</row>
    <row r="128" spans="1:26" ht="15.75" customHeight="1">
      <c r="A128" s="37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</row>
    <row r="129" spans="1:26" ht="15.75" customHeight="1">
      <c r="A129" s="37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</row>
    <row r="130" spans="1:26" ht="15.75" customHeight="1">
      <c r="A130" s="37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</row>
    <row r="131" spans="1:26" ht="15.75" customHeight="1">
      <c r="A131" s="37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</row>
    <row r="132" spans="1:26" ht="15.75" customHeight="1">
      <c r="A132" s="37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</row>
    <row r="133" spans="1:26" ht="15.75" customHeight="1">
      <c r="A133" s="37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</row>
    <row r="134" spans="1:26" ht="15.75" customHeight="1">
      <c r="A134" s="37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</row>
    <row r="135" spans="1:26" ht="15.75" customHeight="1">
      <c r="A135" s="37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</row>
    <row r="136" spans="1:26" ht="15.75" customHeight="1">
      <c r="A136" s="37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</row>
    <row r="137" spans="1:26" ht="15.75" customHeight="1">
      <c r="A137" s="37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</row>
    <row r="138" spans="1:26" ht="15.75" customHeight="1">
      <c r="A138" s="37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</row>
    <row r="139" spans="1:26" ht="15.75" customHeight="1">
      <c r="A139" s="37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</row>
    <row r="140" spans="1:26" ht="15.75" customHeight="1">
      <c r="A140" s="37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</row>
    <row r="141" spans="1:26" ht="15.75" customHeight="1">
      <c r="A141" s="37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</row>
    <row r="142" spans="1:26" ht="15.75" customHeight="1">
      <c r="A142" s="37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</row>
    <row r="143" spans="1:26" ht="15.75" customHeight="1">
      <c r="A143" s="37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</row>
    <row r="144" spans="1:26" ht="15.75" customHeight="1">
      <c r="A144" s="37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</row>
    <row r="145" spans="1:26" ht="15.75" customHeight="1">
      <c r="A145" s="37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</row>
    <row r="146" spans="1:26" ht="15.75" customHeight="1">
      <c r="A146" s="37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</row>
    <row r="147" spans="1:26" ht="15.75" customHeight="1">
      <c r="A147" s="37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</row>
    <row r="148" spans="1:26" ht="15.75" customHeight="1">
      <c r="A148" s="37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</row>
    <row r="149" spans="1:26" ht="15.75" customHeight="1">
      <c r="A149" s="37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</row>
    <row r="150" spans="1:26" ht="15.75" customHeight="1">
      <c r="A150" s="37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</row>
    <row r="151" spans="1:26" ht="15.75" customHeight="1">
      <c r="A151" s="37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</row>
    <row r="152" spans="1:26" ht="15.75" customHeight="1">
      <c r="A152" s="37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</row>
    <row r="153" spans="1:26" ht="15.75" customHeight="1">
      <c r="A153" s="37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</row>
    <row r="154" spans="1:26" ht="15.75" customHeight="1">
      <c r="A154" s="37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</row>
    <row r="155" spans="1:26" ht="15.75" customHeight="1">
      <c r="A155" s="37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</row>
    <row r="156" spans="1:26" ht="15.75" customHeight="1">
      <c r="A156" s="37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</row>
    <row r="157" spans="1:26" ht="15.75" customHeight="1">
      <c r="A157" s="37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</row>
    <row r="158" spans="1:26" ht="15.75" customHeight="1">
      <c r="A158" s="37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</row>
    <row r="159" spans="1:26" ht="15.75" customHeight="1">
      <c r="A159" s="37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</row>
    <row r="160" spans="1:26" ht="15.75" customHeight="1">
      <c r="A160" s="37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</row>
    <row r="161" spans="1:26" ht="15.75" customHeight="1">
      <c r="A161" s="37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</row>
    <row r="162" spans="1:26" ht="15.75" customHeight="1">
      <c r="A162" s="37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</row>
    <row r="163" spans="1:26" ht="15.75" customHeight="1">
      <c r="A163" s="37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</row>
    <row r="164" spans="1:26" ht="15.75" customHeight="1">
      <c r="A164" s="37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</row>
    <row r="165" spans="1:26" ht="15.75" customHeight="1">
      <c r="A165" s="37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</row>
    <row r="166" spans="1:26" ht="15.75" customHeight="1">
      <c r="A166" s="37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</row>
    <row r="167" spans="1:26" ht="15.75" customHeight="1">
      <c r="A167" s="37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</row>
    <row r="168" spans="1:26" ht="15.75" customHeight="1">
      <c r="A168" s="37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</row>
    <row r="169" spans="1:26" ht="15.75" customHeight="1">
      <c r="A169" s="37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</row>
    <row r="170" spans="1:26" ht="15.75" customHeight="1">
      <c r="A170" s="37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</row>
    <row r="171" spans="1:26" ht="15.75" customHeight="1">
      <c r="A171" s="37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</row>
    <row r="172" spans="1:26" ht="15.75" customHeight="1">
      <c r="A172" s="37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</row>
    <row r="173" spans="1:26" ht="15.75" customHeight="1">
      <c r="A173" s="37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</row>
    <row r="174" spans="1:26" ht="15.75" customHeight="1">
      <c r="A174" s="37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</row>
    <row r="175" spans="1:26" ht="15.75" customHeight="1">
      <c r="A175" s="37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</row>
    <row r="176" spans="1:26" ht="15.75" customHeight="1">
      <c r="A176" s="37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</row>
    <row r="177" spans="1:26" ht="15.75" customHeight="1">
      <c r="A177" s="37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</row>
    <row r="178" spans="1:26" ht="15.75" customHeight="1">
      <c r="A178" s="37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</row>
    <row r="179" spans="1:26" ht="15.75" customHeight="1">
      <c r="A179" s="37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</row>
    <row r="180" spans="1:26" ht="15.75" customHeight="1">
      <c r="A180" s="37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</row>
    <row r="181" spans="1:26" ht="15.75" customHeight="1">
      <c r="A181" s="37"/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</row>
    <row r="182" spans="1:26" ht="15.75" customHeight="1">
      <c r="A182" s="37"/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</row>
    <row r="183" spans="1:26" ht="15.75" customHeight="1">
      <c r="A183" s="37"/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</row>
    <row r="184" spans="1:26" ht="15.75" customHeight="1">
      <c r="A184" s="37"/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</row>
    <row r="185" spans="1:26" ht="15.75" customHeight="1">
      <c r="A185" s="37"/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</row>
    <row r="186" spans="1:26" ht="15.75" customHeight="1">
      <c r="A186" s="37"/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</row>
    <row r="187" spans="1:26" ht="15.75" customHeight="1">
      <c r="A187" s="37"/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</row>
    <row r="188" spans="1:26" ht="15.75" customHeight="1">
      <c r="A188" s="37"/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</row>
    <row r="189" spans="1:26" ht="15.75" customHeight="1">
      <c r="A189" s="37"/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</row>
    <row r="190" spans="1:26" ht="15.75" customHeight="1">
      <c r="A190" s="37"/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</row>
    <row r="191" spans="1:26" ht="15.75" customHeight="1">
      <c r="A191" s="37"/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</row>
    <row r="192" spans="1:26" ht="15.75" customHeight="1">
      <c r="A192" s="37"/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</row>
    <row r="193" spans="1:26" ht="15.75" customHeight="1">
      <c r="A193" s="37"/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</row>
    <row r="194" spans="1:26" ht="15.75" customHeight="1">
      <c r="A194" s="37"/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</row>
    <row r="195" spans="1:26" ht="15.75" customHeight="1">
      <c r="A195" s="37"/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</row>
    <row r="196" spans="1:26" ht="15.75" customHeight="1">
      <c r="A196" s="37"/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</row>
    <row r="197" spans="1:26" ht="15.75" customHeight="1">
      <c r="A197" s="37"/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</row>
    <row r="198" spans="1:26" ht="15.75" customHeight="1">
      <c r="A198" s="37"/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</row>
    <row r="199" spans="1:26" ht="15.75" customHeight="1">
      <c r="A199" s="37"/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</row>
    <row r="200" spans="1:26" ht="15.75" customHeight="1">
      <c r="A200" s="37"/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</row>
    <row r="201" spans="1:26" ht="15.75" customHeight="1">
      <c r="A201" s="37"/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</row>
    <row r="202" spans="1:26" ht="15.75" customHeight="1">
      <c r="A202" s="37"/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</row>
    <row r="203" spans="1:26" ht="15.75" customHeight="1">
      <c r="A203" s="37"/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</row>
    <row r="204" spans="1:26" ht="15.75" customHeight="1">
      <c r="A204" s="37"/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</row>
    <row r="205" spans="1:26" ht="15.75" customHeight="1">
      <c r="A205" s="37"/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</row>
    <row r="206" spans="1:26" ht="15.75" customHeight="1">
      <c r="A206" s="37"/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</row>
    <row r="207" spans="1:26" ht="15.75" customHeight="1">
      <c r="A207" s="37"/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</row>
    <row r="208" spans="1:26" ht="15.75" customHeight="1">
      <c r="A208" s="37"/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</row>
    <row r="209" spans="1:26" ht="15.75" customHeight="1">
      <c r="A209" s="37"/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</row>
    <row r="210" spans="1:26" ht="15.75" customHeight="1">
      <c r="A210" s="37"/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</row>
    <row r="211" spans="1:26" ht="15.75" customHeight="1">
      <c r="A211" s="37"/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</row>
    <row r="212" spans="1:26" ht="15.75" customHeight="1">
      <c r="A212" s="37"/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</row>
    <row r="213" spans="1:26" ht="15.75" customHeight="1">
      <c r="A213" s="37"/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</row>
    <row r="214" spans="1:26" ht="15.75" customHeight="1">
      <c r="A214" s="37"/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</row>
    <row r="215" spans="1:26" ht="15.75" customHeight="1">
      <c r="A215" s="37"/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</row>
    <row r="216" spans="1:26" ht="15.75" customHeight="1">
      <c r="A216" s="37"/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</row>
    <row r="217" spans="1:26" ht="15.75" customHeight="1">
      <c r="A217" s="37"/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</row>
    <row r="218" spans="1:26" ht="15.75" customHeight="1">
      <c r="A218" s="37"/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</row>
    <row r="219" spans="1:26" ht="15.75" customHeight="1">
      <c r="A219" s="37"/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</row>
    <row r="220" spans="1:26" ht="15.75" customHeight="1">
      <c r="A220" s="37"/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</row>
    <row r="221" spans="1:26" ht="15.75" customHeight="1">
      <c r="A221" s="37"/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</row>
    <row r="222" spans="1:26" ht="15.75" customHeight="1">
      <c r="A222" s="37"/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</row>
    <row r="223" spans="1:26" ht="15.75" customHeight="1">
      <c r="A223" s="37"/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</row>
    <row r="224" spans="1:26" ht="15.75" customHeight="1">
      <c r="A224" s="37"/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</row>
    <row r="225" spans="1:26" ht="15.75" customHeight="1">
      <c r="A225" s="37"/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</row>
    <row r="226" spans="1:26" ht="15.75" customHeight="1">
      <c r="A226" s="37"/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</row>
    <row r="227" spans="1:26" ht="15.75" customHeight="1">
      <c r="A227" s="37"/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</row>
    <row r="228" spans="1:26" ht="15.75" customHeight="1">
      <c r="A228" s="37"/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</row>
    <row r="229" spans="1:26" ht="15.75" customHeight="1">
      <c r="A229" s="37"/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</row>
    <row r="230" spans="1:26" ht="15.75" customHeight="1">
      <c r="A230" s="37"/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</row>
    <row r="231" spans="1:26" ht="15.75" customHeight="1">
      <c r="A231" s="37"/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</row>
    <row r="232" spans="1:26" ht="15.75" customHeight="1">
      <c r="A232" s="37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</row>
    <row r="233" spans="1:26" ht="15.75" customHeight="1">
      <c r="A233" s="37"/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</row>
    <row r="234" spans="1:26" ht="15.75" customHeight="1">
      <c r="A234" s="37"/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</row>
    <row r="235" spans="1:26" ht="15.75" customHeight="1">
      <c r="A235" s="37"/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</row>
    <row r="236" spans="1:26" ht="15.75" customHeight="1">
      <c r="A236" s="37"/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</row>
    <row r="237" spans="1:26" ht="15.75" customHeight="1">
      <c r="A237" s="37"/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</row>
    <row r="238" spans="1:26" ht="15.75" customHeight="1">
      <c r="A238" s="37"/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</row>
    <row r="239" spans="1:26" ht="15.75" customHeight="1">
      <c r="A239" s="37"/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</row>
    <row r="240" spans="1:26" ht="15.75" customHeight="1">
      <c r="A240" s="37"/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</row>
    <row r="241" spans="1:26" ht="15.75" customHeight="1">
      <c r="A241" s="37"/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</row>
    <row r="242" spans="1:26" ht="15.75" customHeight="1">
      <c r="A242" s="37"/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</row>
    <row r="243" spans="1:26" ht="15.75" customHeight="1">
      <c r="A243" s="37"/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</row>
    <row r="244" spans="1:26" ht="15.75" customHeight="1">
      <c r="A244" s="37"/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</row>
    <row r="245" spans="1:26" ht="15.75" customHeight="1">
      <c r="A245" s="37"/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</row>
    <row r="246" spans="1:26" ht="15.75" customHeight="1">
      <c r="A246" s="37"/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</row>
    <row r="247" spans="1:26" ht="15.75" customHeight="1">
      <c r="A247" s="37"/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</row>
    <row r="248" spans="1:26" ht="15.75" customHeight="1">
      <c r="A248" s="37"/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</row>
    <row r="249" spans="1:26" ht="15.75" customHeight="1">
      <c r="A249" s="37"/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</row>
    <row r="250" spans="1:26" ht="15.75" customHeight="1">
      <c r="A250" s="37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</row>
    <row r="251" spans="1:26" ht="15.75" customHeight="1">
      <c r="A251" s="37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</row>
    <row r="252" spans="1:26" ht="15.75" customHeight="1">
      <c r="A252" s="37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</row>
    <row r="253" spans="1:26" ht="15.75" customHeight="1">
      <c r="A253" s="37"/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</row>
    <row r="254" spans="1:26" ht="15.75" customHeight="1">
      <c r="A254" s="37"/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</row>
    <row r="255" spans="1:26" ht="15.75" customHeight="1">
      <c r="A255" s="37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</row>
    <row r="256" spans="1:26" ht="15.75" customHeight="1">
      <c r="A256" s="37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</row>
    <row r="257" spans="1:26" ht="15.75" customHeight="1">
      <c r="A257" s="37"/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</row>
    <row r="258" spans="1:26" ht="15.75" customHeight="1">
      <c r="A258" s="37"/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</row>
    <row r="259" spans="1:26" ht="15.75" customHeight="1">
      <c r="A259" s="37"/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</row>
    <row r="260" spans="1:26" ht="15.75" customHeight="1">
      <c r="A260" s="37"/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</row>
    <row r="261" spans="1:26" ht="15.75" customHeight="1">
      <c r="A261" s="37"/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</row>
    <row r="262" spans="1:26" ht="15.75" customHeight="1">
      <c r="A262" s="37"/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</row>
    <row r="263" spans="1:26" ht="15.75" customHeight="1">
      <c r="A263" s="37"/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</row>
    <row r="264" spans="1:26" ht="15.75" customHeight="1">
      <c r="A264" s="37"/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</row>
    <row r="265" spans="1:26" ht="15.75" customHeight="1">
      <c r="A265" s="37"/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</row>
    <row r="266" spans="1:26" ht="15.75" customHeight="1">
      <c r="A266" s="37"/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</row>
    <row r="267" spans="1:26" ht="15.75" customHeight="1">
      <c r="A267" s="37"/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</row>
    <row r="268" spans="1:26" ht="15.75" customHeight="1">
      <c r="A268" s="37"/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</row>
    <row r="269" spans="1:26" ht="15.75" customHeight="1">
      <c r="A269" s="37"/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</row>
    <row r="270" spans="1:26" ht="15.75" customHeight="1">
      <c r="A270" s="37"/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</row>
    <row r="271" spans="1:26" ht="15.75" customHeight="1">
      <c r="A271" s="37"/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</row>
    <row r="272" spans="1:26" ht="15.75" customHeight="1">
      <c r="A272" s="37"/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</row>
    <row r="273" spans="1:26" ht="15.75" customHeight="1">
      <c r="A273" s="37"/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</row>
    <row r="274" spans="1:26" ht="15.75" customHeight="1">
      <c r="A274" s="37"/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</row>
    <row r="275" spans="1:26" ht="15.75" customHeight="1">
      <c r="A275" s="37"/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</row>
    <row r="276" spans="1:26" ht="15.75" customHeight="1">
      <c r="A276" s="37"/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</row>
    <row r="277" spans="1:26" ht="15.75" customHeight="1">
      <c r="A277" s="37"/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</row>
    <row r="278" spans="1:26" ht="15.75" customHeight="1">
      <c r="A278" s="37"/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</row>
    <row r="279" spans="1:26" ht="15.75" customHeight="1">
      <c r="A279" s="37"/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</row>
    <row r="280" spans="1:26" ht="15.75" customHeight="1">
      <c r="A280" s="37"/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</row>
    <row r="281" spans="1:26" ht="15.75" customHeight="1">
      <c r="A281" s="37"/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</row>
    <row r="282" spans="1:26" ht="15.75" customHeight="1">
      <c r="A282" s="37"/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</row>
    <row r="283" spans="1:26" ht="15.75" customHeight="1">
      <c r="A283" s="37"/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</row>
    <row r="284" spans="1:26" ht="15.75" customHeight="1">
      <c r="A284" s="37"/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</row>
    <row r="285" spans="1:26" ht="15.75" customHeight="1">
      <c r="A285" s="37"/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</row>
    <row r="286" spans="1:26" ht="15.75" customHeight="1">
      <c r="A286" s="37"/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</row>
    <row r="287" spans="1:26" ht="15.75" customHeight="1">
      <c r="A287" s="37"/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</row>
    <row r="288" spans="1:26" ht="15.75" customHeight="1">
      <c r="A288" s="37"/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</row>
    <row r="289" spans="1:26" ht="15.75" customHeight="1">
      <c r="A289" s="37"/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</row>
    <row r="290" spans="1:26" ht="15.75" customHeight="1">
      <c r="A290" s="37"/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</row>
    <row r="291" spans="1:26" ht="15.75" customHeight="1">
      <c r="A291" s="37"/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</row>
    <row r="292" spans="1:26" ht="15.75" customHeight="1">
      <c r="A292" s="37"/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</row>
    <row r="293" spans="1:26" ht="15.75" customHeight="1">
      <c r="A293" s="37"/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</row>
    <row r="294" spans="1:26" ht="15.75" customHeight="1">
      <c r="A294" s="37"/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</row>
    <row r="295" spans="1:26" ht="15.75" customHeight="1">
      <c r="A295" s="37"/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</row>
    <row r="296" spans="1:26" ht="15.75" customHeight="1">
      <c r="A296" s="37"/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</row>
    <row r="297" spans="1:26" ht="15.75" customHeight="1">
      <c r="A297" s="37"/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</row>
    <row r="298" spans="1:26" ht="15.75" customHeight="1">
      <c r="A298" s="37"/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</row>
    <row r="299" spans="1:26" ht="15.75" customHeight="1">
      <c r="A299" s="37"/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</row>
    <row r="300" spans="1:26" ht="15.75" customHeight="1">
      <c r="A300" s="37"/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</row>
    <row r="301" spans="1:26" ht="15.75" customHeight="1">
      <c r="A301" s="37"/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</row>
    <row r="302" spans="1:26" ht="15.75" customHeight="1">
      <c r="A302" s="37"/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</row>
    <row r="303" spans="1:26" ht="15.75" customHeight="1">
      <c r="A303" s="37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</row>
    <row r="304" spans="1:26" ht="15.75" customHeight="1">
      <c r="A304" s="37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</row>
    <row r="305" spans="1:26" ht="15.75" customHeight="1">
      <c r="A305" s="37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</row>
    <row r="306" spans="1:26" ht="15.75" customHeight="1">
      <c r="A306" s="37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</row>
    <row r="307" spans="1:26" ht="15.75" customHeight="1">
      <c r="A307" s="37"/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</row>
    <row r="308" spans="1:26" ht="15.75" customHeight="1">
      <c r="A308" s="37"/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</row>
    <row r="309" spans="1:26" ht="15.75" customHeight="1">
      <c r="A309" s="37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</row>
    <row r="310" spans="1:26" ht="15.75" customHeight="1">
      <c r="A310" s="37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</row>
    <row r="311" spans="1:26" ht="15.75" customHeight="1">
      <c r="A311" s="37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</row>
    <row r="312" spans="1:26" ht="15.75" customHeight="1">
      <c r="A312" s="37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</row>
    <row r="313" spans="1:26" ht="15.75" customHeight="1">
      <c r="A313" s="37"/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</row>
    <row r="314" spans="1:26" ht="15.75" customHeight="1">
      <c r="A314" s="37"/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</row>
    <row r="315" spans="1:26" ht="15.75" customHeight="1">
      <c r="A315" s="37"/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</row>
    <row r="316" spans="1:26" ht="15.75" customHeight="1">
      <c r="A316" s="37"/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</row>
    <row r="317" spans="1:26" ht="15.75" customHeight="1">
      <c r="A317" s="37"/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</row>
    <row r="318" spans="1:26" ht="15.75" customHeight="1">
      <c r="A318" s="37"/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</row>
    <row r="319" spans="1:26" ht="15.75" customHeight="1">
      <c r="A319" s="37"/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</row>
    <row r="320" spans="1:26" ht="15.75" customHeight="1">
      <c r="A320" s="37"/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</row>
    <row r="321" spans="1:26" ht="15.75" customHeight="1">
      <c r="A321" s="37"/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</row>
    <row r="322" spans="1:26" ht="15.75" customHeight="1">
      <c r="A322" s="37"/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</row>
    <row r="323" spans="1:26" ht="15.75" customHeight="1">
      <c r="A323" s="37"/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</row>
    <row r="324" spans="1:26" ht="15.75" customHeight="1">
      <c r="A324" s="37"/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</row>
    <row r="325" spans="1:26" ht="15.75" customHeight="1">
      <c r="A325" s="37"/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</row>
    <row r="326" spans="1:26" ht="15.75" customHeight="1">
      <c r="A326" s="37"/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</row>
    <row r="327" spans="1:26" ht="15.75" customHeight="1">
      <c r="A327" s="37"/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</row>
    <row r="328" spans="1:26" ht="15.75" customHeight="1">
      <c r="A328" s="37"/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</row>
    <row r="329" spans="1:26" ht="15.75" customHeight="1">
      <c r="A329" s="37"/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</row>
    <row r="330" spans="1:26" ht="15.75" customHeight="1">
      <c r="A330" s="37"/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</row>
    <row r="331" spans="1:26" ht="15.75" customHeight="1">
      <c r="A331" s="37"/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</row>
    <row r="332" spans="1:26" ht="15.75" customHeight="1">
      <c r="A332" s="37"/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</row>
    <row r="333" spans="1:26" ht="15.75" customHeight="1">
      <c r="A333" s="37"/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</row>
    <row r="334" spans="1:26" ht="15.75" customHeight="1">
      <c r="A334" s="37"/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</row>
    <row r="335" spans="1:26" ht="15.75" customHeight="1">
      <c r="A335" s="37"/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</row>
    <row r="336" spans="1:26" ht="15.75" customHeight="1">
      <c r="A336" s="37"/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</row>
    <row r="337" spans="1:26" ht="15.75" customHeight="1">
      <c r="A337" s="37"/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</row>
    <row r="338" spans="1:26" ht="15.75" customHeight="1">
      <c r="A338" s="37"/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</row>
    <row r="339" spans="1:26" ht="15.75" customHeight="1">
      <c r="A339" s="37"/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</row>
    <row r="340" spans="1:26" ht="15.75" customHeight="1">
      <c r="A340" s="37"/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</row>
    <row r="341" spans="1:26" ht="15.75" customHeight="1">
      <c r="A341" s="37"/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</row>
    <row r="342" spans="1:26" ht="15.75" customHeight="1">
      <c r="A342" s="37"/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</row>
    <row r="343" spans="1:26" ht="15.75" customHeight="1">
      <c r="A343" s="37"/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</row>
    <row r="344" spans="1:26" ht="15.75" customHeight="1">
      <c r="A344" s="37"/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</row>
    <row r="345" spans="1:26" ht="15.75" customHeight="1">
      <c r="A345" s="37"/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</row>
    <row r="346" spans="1:26" ht="15.75" customHeight="1">
      <c r="A346" s="37"/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</row>
    <row r="347" spans="1:26" ht="15.75" customHeight="1">
      <c r="A347" s="37"/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</row>
    <row r="348" spans="1:26" ht="15.75" customHeight="1">
      <c r="A348" s="37"/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</row>
    <row r="349" spans="1:26" ht="15.75" customHeight="1">
      <c r="A349" s="37"/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</row>
    <row r="350" spans="1:26" ht="15.75" customHeight="1">
      <c r="A350" s="37"/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</row>
    <row r="351" spans="1:26" ht="15.75" customHeight="1">
      <c r="A351" s="37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</row>
    <row r="352" spans="1:26" ht="15.75" customHeight="1">
      <c r="A352" s="37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</row>
    <row r="353" spans="1:26" ht="15.75" customHeight="1">
      <c r="A353" s="37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</row>
    <row r="354" spans="1:26" ht="15.75" customHeight="1">
      <c r="A354" s="37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</row>
    <row r="355" spans="1:26" ht="15.75" customHeight="1">
      <c r="A355" s="37"/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</row>
    <row r="356" spans="1:26" ht="15.75" customHeight="1">
      <c r="A356" s="37"/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</row>
    <row r="357" spans="1:26" ht="15.75" customHeight="1">
      <c r="A357" s="37"/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</row>
    <row r="358" spans="1:26" ht="15.75" customHeight="1">
      <c r="A358" s="37"/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</row>
    <row r="359" spans="1:26" ht="15.75" customHeight="1">
      <c r="A359" s="37"/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</row>
    <row r="360" spans="1:26" ht="15.75" customHeight="1">
      <c r="A360" s="37"/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</row>
    <row r="361" spans="1:26" ht="15.75" customHeight="1">
      <c r="A361" s="37"/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</row>
    <row r="362" spans="1:26" ht="15.75" customHeight="1">
      <c r="A362" s="37"/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</row>
    <row r="363" spans="1:26" ht="15.75" customHeight="1">
      <c r="A363" s="37"/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</row>
    <row r="364" spans="1:26" ht="15.75" customHeight="1">
      <c r="A364" s="37"/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</row>
    <row r="365" spans="1:26" ht="15.75" customHeight="1">
      <c r="A365" s="37"/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</row>
    <row r="366" spans="1:26" ht="15.75" customHeight="1">
      <c r="A366" s="37"/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</row>
    <row r="367" spans="1:26" ht="15.75" customHeight="1">
      <c r="A367" s="37"/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</row>
    <row r="368" spans="1:26" ht="15.75" customHeight="1">
      <c r="A368" s="37"/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</row>
    <row r="369" spans="1:26" ht="15.75" customHeight="1">
      <c r="A369" s="37"/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</row>
    <row r="370" spans="1:26" ht="15.75" customHeight="1">
      <c r="A370" s="37"/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</row>
    <row r="371" spans="1:26" ht="15.75" customHeight="1">
      <c r="A371" s="37"/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</row>
    <row r="372" spans="1:26" ht="15.75" customHeight="1">
      <c r="A372" s="37"/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</row>
    <row r="373" spans="1:26" ht="15.75" customHeight="1">
      <c r="A373" s="37"/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</row>
    <row r="374" spans="1:26" ht="15.75" customHeight="1">
      <c r="A374" s="37"/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</row>
    <row r="375" spans="1:26" ht="15.75" customHeight="1">
      <c r="A375" s="37"/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</row>
    <row r="376" spans="1:26" ht="15.75" customHeight="1">
      <c r="A376" s="37"/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</row>
    <row r="377" spans="1:26" ht="15.75" customHeight="1">
      <c r="A377" s="37"/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</row>
    <row r="378" spans="1:26" ht="15.75" customHeight="1">
      <c r="A378" s="37"/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</row>
    <row r="379" spans="1:26" ht="15.75" customHeight="1">
      <c r="A379" s="37"/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</row>
    <row r="380" spans="1:26" ht="15.75" customHeight="1">
      <c r="A380" s="37"/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</row>
    <row r="381" spans="1:26" ht="15.75" customHeight="1">
      <c r="A381" s="37"/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</row>
    <row r="382" spans="1:26" ht="15.75" customHeight="1">
      <c r="A382" s="37"/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</row>
    <row r="383" spans="1:26" ht="15.75" customHeight="1">
      <c r="A383" s="37"/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</row>
    <row r="384" spans="1:26" ht="15.75" customHeight="1">
      <c r="A384" s="37"/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</row>
    <row r="385" spans="1:26" ht="15.75" customHeight="1">
      <c r="A385" s="37"/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</row>
    <row r="386" spans="1:26" ht="15.75" customHeight="1">
      <c r="A386" s="37"/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</row>
    <row r="387" spans="1:26" ht="15.75" customHeight="1">
      <c r="A387" s="37"/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</row>
    <row r="388" spans="1:26" ht="15.75" customHeight="1">
      <c r="A388" s="37"/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</row>
    <row r="389" spans="1:26" ht="15.75" customHeight="1">
      <c r="A389" s="37"/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</row>
    <row r="390" spans="1:26" ht="15.75" customHeight="1">
      <c r="A390" s="37"/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</row>
    <row r="391" spans="1:26" ht="15.75" customHeight="1">
      <c r="A391" s="37"/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</row>
    <row r="392" spans="1:26" ht="15.75" customHeight="1">
      <c r="A392" s="37"/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</row>
    <row r="393" spans="1:26" ht="15.75" customHeight="1">
      <c r="A393" s="37"/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</row>
    <row r="394" spans="1:26" ht="15.75" customHeight="1">
      <c r="A394" s="37"/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</row>
    <row r="395" spans="1:26" ht="15.75" customHeight="1">
      <c r="A395" s="37"/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</row>
    <row r="396" spans="1:26" ht="15.75" customHeight="1">
      <c r="A396" s="37"/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</row>
    <row r="397" spans="1:26" ht="15.75" customHeight="1">
      <c r="A397" s="37"/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</row>
    <row r="398" spans="1:26" ht="15.75" customHeight="1">
      <c r="A398" s="37"/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</row>
    <row r="399" spans="1:26" ht="15.75" customHeight="1">
      <c r="A399" s="37"/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</row>
    <row r="400" spans="1:26" ht="15.75" customHeight="1">
      <c r="A400" s="37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</row>
    <row r="401" spans="1:26" ht="15.75" customHeight="1">
      <c r="A401" s="37"/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</row>
    <row r="402" spans="1:26" ht="15.75" customHeight="1">
      <c r="A402" s="37"/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</row>
    <row r="403" spans="1:26" ht="15.75" customHeight="1">
      <c r="A403" s="37"/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</row>
    <row r="404" spans="1:26" ht="15.75" customHeight="1">
      <c r="A404" s="37"/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</row>
    <row r="405" spans="1:26" ht="15.75" customHeight="1">
      <c r="A405" s="37"/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</row>
    <row r="406" spans="1:26" ht="15.75" customHeight="1">
      <c r="A406" s="37"/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</row>
    <row r="407" spans="1:26" ht="15.75" customHeight="1">
      <c r="A407" s="37"/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</row>
    <row r="408" spans="1:26" ht="15.75" customHeight="1">
      <c r="A408" s="37"/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</row>
    <row r="409" spans="1:26" ht="15.75" customHeight="1">
      <c r="A409" s="37"/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</row>
    <row r="410" spans="1:26" ht="15.75" customHeight="1">
      <c r="A410" s="37"/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</row>
    <row r="411" spans="1:26" ht="15.75" customHeight="1">
      <c r="A411" s="37"/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</row>
    <row r="412" spans="1:26" ht="15.75" customHeight="1">
      <c r="A412" s="37"/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</row>
    <row r="413" spans="1:26" ht="15.75" customHeight="1">
      <c r="A413" s="37"/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</row>
    <row r="414" spans="1:26" ht="15.75" customHeight="1">
      <c r="A414" s="37"/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</row>
    <row r="415" spans="1:26" ht="15.75" customHeight="1">
      <c r="A415" s="37"/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</row>
    <row r="416" spans="1:26" ht="15.75" customHeight="1">
      <c r="A416" s="37"/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</row>
    <row r="417" spans="1:26" ht="15.75" customHeight="1">
      <c r="A417" s="37"/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</row>
    <row r="418" spans="1:26" ht="15.75" customHeight="1">
      <c r="A418" s="37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</row>
    <row r="419" spans="1:26" ht="15.75" customHeight="1">
      <c r="A419" s="37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</row>
    <row r="420" spans="1:26" ht="15.75" customHeight="1">
      <c r="A420" s="37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</row>
    <row r="421" spans="1:26" ht="15.75" customHeight="1">
      <c r="A421" s="37"/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</row>
    <row r="422" spans="1:26" ht="15.75" customHeight="1">
      <c r="A422" s="37"/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</row>
    <row r="423" spans="1:26" ht="15.75" customHeight="1">
      <c r="A423" s="37"/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</row>
    <row r="424" spans="1:26" ht="15.75" customHeight="1">
      <c r="A424" s="37"/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</row>
    <row r="425" spans="1:26" ht="15.75" customHeight="1">
      <c r="A425" s="37"/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</row>
    <row r="426" spans="1:26" ht="15.75" customHeight="1">
      <c r="A426" s="37"/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</row>
    <row r="427" spans="1:26" ht="15.75" customHeight="1">
      <c r="A427" s="37"/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</row>
    <row r="428" spans="1:26" ht="15.75" customHeight="1">
      <c r="A428" s="37"/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</row>
    <row r="429" spans="1:26" ht="15.75" customHeight="1">
      <c r="A429" s="37"/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</row>
    <row r="430" spans="1:26" ht="15.75" customHeight="1">
      <c r="A430" s="37"/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</row>
    <row r="431" spans="1:26" ht="15.75" customHeight="1">
      <c r="A431" s="37"/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</row>
    <row r="432" spans="1:26" ht="15.75" customHeight="1">
      <c r="A432" s="37"/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</row>
    <row r="433" spans="1:26" ht="15.75" customHeight="1">
      <c r="A433" s="37"/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</row>
    <row r="434" spans="1:26" ht="15.75" customHeight="1">
      <c r="A434" s="37"/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</row>
    <row r="435" spans="1:26" ht="15.75" customHeight="1">
      <c r="A435" s="37"/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</row>
    <row r="436" spans="1:26" ht="15.75" customHeight="1">
      <c r="A436" s="37"/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</row>
    <row r="437" spans="1:26" ht="15.75" customHeight="1">
      <c r="A437" s="37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</row>
    <row r="438" spans="1:26" ht="15.75" customHeight="1">
      <c r="A438" s="37"/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</row>
    <row r="439" spans="1:26" ht="15.75" customHeight="1">
      <c r="A439" s="37"/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</row>
    <row r="440" spans="1:26" ht="15.75" customHeight="1">
      <c r="A440" s="37"/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</row>
    <row r="441" spans="1:26" ht="15.75" customHeight="1">
      <c r="A441" s="37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</row>
    <row r="442" spans="1:26" ht="15.75" customHeight="1">
      <c r="A442" s="37"/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</row>
    <row r="443" spans="1:26" ht="15.75" customHeight="1">
      <c r="A443" s="37"/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</row>
    <row r="444" spans="1:26" ht="15.75" customHeight="1">
      <c r="A444" s="37"/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</row>
    <row r="445" spans="1:26" ht="15.75" customHeight="1">
      <c r="A445" s="37"/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</row>
    <row r="446" spans="1:26" ht="15.75" customHeight="1">
      <c r="A446" s="37"/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</row>
    <row r="447" spans="1:26" ht="15.75" customHeight="1">
      <c r="A447" s="37"/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</row>
    <row r="448" spans="1:26" ht="15.75" customHeight="1">
      <c r="A448" s="37"/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</row>
    <row r="449" spans="1:26" ht="15.75" customHeight="1">
      <c r="A449" s="37"/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</row>
    <row r="450" spans="1:26" ht="15.75" customHeight="1">
      <c r="A450" s="37"/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</row>
    <row r="451" spans="1:26" ht="15.75" customHeight="1">
      <c r="A451" s="37"/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</row>
    <row r="452" spans="1:26" ht="15.75" customHeight="1">
      <c r="A452" s="37"/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</row>
    <row r="453" spans="1:26" ht="15.75" customHeight="1">
      <c r="A453" s="37"/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</row>
    <row r="454" spans="1:26" ht="15.75" customHeight="1">
      <c r="A454" s="37"/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</row>
    <row r="455" spans="1:26" ht="15.75" customHeight="1">
      <c r="A455" s="37"/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</row>
    <row r="456" spans="1:26" ht="15.75" customHeight="1">
      <c r="A456" s="37"/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</row>
    <row r="457" spans="1:26" ht="15.75" customHeight="1">
      <c r="A457" s="37"/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</row>
    <row r="458" spans="1:26" ht="15.75" customHeight="1">
      <c r="A458" s="37"/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</row>
    <row r="459" spans="1:26" ht="15.75" customHeight="1">
      <c r="A459" s="37"/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</row>
    <row r="460" spans="1:26" ht="15.75" customHeight="1">
      <c r="A460" s="37"/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</row>
    <row r="461" spans="1:26" ht="15.75" customHeight="1">
      <c r="A461" s="37"/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</row>
    <row r="462" spans="1:26" ht="15.75" customHeight="1">
      <c r="A462" s="37"/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</row>
    <row r="463" spans="1:26" ht="15.75" customHeight="1">
      <c r="A463" s="37"/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</row>
    <row r="464" spans="1:26" ht="15.75" customHeight="1">
      <c r="A464" s="37"/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</row>
    <row r="465" spans="1:26" ht="15.75" customHeight="1">
      <c r="A465" s="37"/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</row>
    <row r="466" spans="1:26" ht="15.75" customHeight="1">
      <c r="A466" s="37"/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</row>
    <row r="467" spans="1:26" ht="15.75" customHeight="1">
      <c r="A467" s="37"/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</row>
    <row r="468" spans="1:26" ht="15.75" customHeight="1">
      <c r="A468" s="37"/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</row>
    <row r="469" spans="1:26" ht="15.75" customHeight="1">
      <c r="A469" s="37"/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</row>
    <row r="470" spans="1:26" ht="15.75" customHeight="1">
      <c r="A470" s="37"/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</row>
    <row r="471" spans="1:26" ht="15.75" customHeight="1">
      <c r="A471" s="37"/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</row>
    <row r="472" spans="1:26" ht="15.75" customHeight="1">
      <c r="A472" s="37"/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</row>
    <row r="473" spans="1:26" ht="15.75" customHeight="1">
      <c r="A473" s="37"/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</row>
    <row r="474" spans="1:26" ht="15.75" customHeight="1">
      <c r="A474" s="37"/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</row>
    <row r="475" spans="1:26" ht="15.75" customHeight="1">
      <c r="A475" s="37"/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</row>
    <row r="476" spans="1:26" ht="15.75" customHeight="1">
      <c r="A476" s="37"/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</row>
    <row r="477" spans="1:26" ht="15.75" customHeight="1">
      <c r="A477" s="37"/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</row>
    <row r="478" spans="1:26" ht="15.75" customHeight="1">
      <c r="A478" s="37"/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</row>
    <row r="479" spans="1:26" ht="15.75" customHeight="1">
      <c r="A479" s="37"/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</row>
    <row r="480" spans="1:26" ht="15.75" customHeight="1">
      <c r="A480" s="37"/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</row>
    <row r="481" spans="1:26" ht="15.75" customHeight="1">
      <c r="A481" s="37"/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</row>
    <row r="482" spans="1:26" ht="15.75" customHeight="1">
      <c r="A482" s="37"/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</row>
    <row r="483" spans="1:26" ht="15.75" customHeight="1">
      <c r="A483" s="37"/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</row>
    <row r="484" spans="1:26" ht="15.75" customHeight="1">
      <c r="A484" s="37"/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</row>
    <row r="485" spans="1:26" ht="15.75" customHeight="1">
      <c r="A485" s="37"/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</row>
    <row r="486" spans="1:26" ht="15.75" customHeight="1">
      <c r="A486" s="37"/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</row>
    <row r="487" spans="1:26" ht="15.75" customHeight="1">
      <c r="A487" s="37"/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</row>
    <row r="488" spans="1:26" ht="15.75" customHeight="1">
      <c r="A488" s="37"/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</row>
    <row r="489" spans="1:26" ht="15.75" customHeight="1">
      <c r="A489" s="37"/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</row>
    <row r="490" spans="1:26" ht="15.75" customHeight="1">
      <c r="A490" s="37"/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</row>
    <row r="491" spans="1:26" ht="15.75" customHeight="1">
      <c r="A491" s="37"/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</row>
    <row r="492" spans="1:26" ht="15.75" customHeight="1">
      <c r="A492" s="37"/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</row>
    <row r="493" spans="1:26" ht="15.75" customHeight="1">
      <c r="A493" s="37"/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</row>
    <row r="494" spans="1:26" ht="15.75" customHeight="1">
      <c r="A494" s="37"/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</row>
    <row r="495" spans="1:26" ht="15.75" customHeight="1">
      <c r="A495" s="37"/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</row>
    <row r="496" spans="1:26" ht="15.75" customHeight="1">
      <c r="A496" s="37"/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</row>
    <row r="497" spans="1:26" ht="15.75" customHeight="1">
      <c r="A497" s="37"/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</row>
    <row r="498" spans="1:26" ht="15.75" customHeight="1">
      <c r="A498" s="37"/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</row>
    <row r="499" spans="1:26" ht="15.75" customHeight="1">
      <c r="A499" s="37"/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</row>
    <row r="500" spans="1:26" ht="15.75" customHeight="1">
      <c r="A500" s="37"/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</row>
    <row r="501" spans="1:26" ht="15.75" customHeight="1">
      <c r="A501" s="37"/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</row>
    <row r="502" spans="1:26" ht="15.75" customHeight="1">
      <c r="A502" s="37"/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</row>
    <row r="503" spans="1:26" ht="15.75" customHeight="1">
      <c r="A503" s="37"/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</row>
    <row r="504" spans="1:26" ht="15.75" customHeight="1">
      <c r="A504" s="37"/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</row>
    <row r="505" spans="1:26" ht="15.75" customHeight="1">
      <c r="A505" s="37"/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</row>
    <row r="506" spans="1:26" ht="15.75" customHeight="1">
      <c r="A506" s="37"/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</row>
    <row r="507" spans="1:26" ht="15.75" customHeight="1">
      <c r="A507" s="37"/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</row>
    <row r="508" spans="1:26" ht="15.75" customHeight="1">
      <c r="A508" s="37"/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</row>
    <row r="509" spans="1:26" ht="15.75" customHeight="1">
      <c r="A509" s="37"/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</row>
    <row r="510" spans="1:26" ht="15.75" customHeight="1">
      <c r="A510" s="37"/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</row>
    <row r="511" spans="1:26" ht="15.75" customHeight="1">
      <c r="A511" s="37"/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</row>
    <row r="512" spans="1:26" ht="15.75" customHeight="1">
      <c r="A512" s="37"/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</row>
    <row r="513" spans="1:26" ht="15.75" customHeight="1">
      <c r="A513" s="37"/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</row>
    <row r="514" spans="1:26" ht="15.75" customHeight="1">
      <c r="A514" s="37"/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</row>
    <row r="515" spans="1:26" ht="15.75" customHeight="1">
      <c r="A515" s="37"/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</row>
    <row r="516" spans="1:26" ht="15.75" customHeight="1">
      <c r="A516" s="37"/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</row>
    <row r="517" spans="1:26" ht="15.75" customHeight="1">
      <c r="A517" s="37"/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</row>
    <row r="518" spans="1:26" ht="15.75" customHeight="1">
      <c r="A518" s="37"/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</row>
    <row r="519" spans="1:26" ht="15.75" customHeight="1">
      <c r="A519" s="37"/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</row>
    <row r="520" spans="1:26" ht="15.75" customHeight="1">
      <c r="A520" s="37"/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</row>
    <row r="521" spans="1:26" ht="15.75" customHeight="1">
      <c r="A521" s="37"/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</row>
    <row r="522" spans="1:26" ht="15.75" customHeight="1">
      <c r="A522" s="37"/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</row>
    <row r="523" spans="1:26" ht="15.75" customHeight="1">
      <c r="A523" s="37"/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</row>
    <row r="524" spans="1:26" ht="15.75" customHeight="1">
      <c r="A524" s="37"/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</row>
    <row r="525" spans="1:26" ht="15.75" customHeight="1">
      <c r="A525" s="37"/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</row>
    <row r="526" spans="1:26" ht="15.75" customHeight="1">
      <c r="A526" s="37"/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</row>
    <row r="527" spans="1:26" ht="15.75" customHeight="1">
      <c r="A527" s="37"/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</row>
    <row r="528" spans="1:26" ht="15.75" customHeight="1">
      <c r="A528" s="37"/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</row>
    <row r="529" spans="1:26" ht="15.75" customHeight="1">
      <c r="A529" s="37"/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</row>
    <row r="530" spans="1:26" ht="15.75" customHeight="1">
      <c r="A530" s="37"/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</row>
    <row r="531" spans="1:26" ht="15.75" customHeight="1">
      <c r="A531" s="37"/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</row>
    <row r="532" spans="1:26" ht="15.75" customHeight="1">
      <c r="A532" s="37"/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</row>
    <row r="533" spans="1:26" ht="15.75" customHeight="1">
      <c r="A533" s="37"/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</row>
    <row r="534" spans="1:26" ht="15.75" customHeight="1">
      <c r="A534" s="37"/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</row>
    <row r="535" spans="1:26" ht="15.75" customHeight="1">
      <c r="A535" s="37"/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</row>
    <row r="536" spans="1:26" ht="15.75" customHeight="1">
      <c r="A536" s="37"/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</row>
    <row r="537" spans="1:26" ht="15.75" customHeight="1">
      <c r="A537" s="37"/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</row>
    <row r="538" spans="1:26" ht="15.75" customHeight="1">
      <c r="A538" s="37"/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</row>
    <row r="539" spans="1:26" ht="15.75" customHeight="1">
      <c r="A539" s="37"/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</row>
    <row r="540" spans="1:26" ht="15.75" customHeight="1">
      <c r="A540" s="37"/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</row>
    <row r="541" spans="1:26" ht="15.75" customHeight="1">
      <c r="A541" s="37"/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</row>
    <row r="542" spans="1:26" ht="15.75" customHeight="1">
      <c r="A542" s="37"/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</row>
    <row r="543" spans="1:26" ht="15.75" customHeight="1">
      <c r="A543" s="37"/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</row>
    <row r="544" spans="1:26" ht="15.75" customHeight="1">
      <c r="A544" s="37"/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</row>
    <row r="545" spans="1:26" ht="15.75" customHeight="1">
      <c r="A545" s="37"/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</row>
    <row r="546" spans="1:26" ht="15.75" customHeight="1">
      <c r="A546" s="37"/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</row>
    <row r="547" spans="1:26" ht="15.75" customHeight="1">
      <c r="A547" s="37"/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</row>
    <row r="548" spans="1:26" ht="15.75" customHeight="1">
      <c r="A548" s="37"/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</row>
    <row r="549" spans="1:26" ht="15.75" customHeight="1">
      <c r="A549" s="37"/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</row>
    <row r="550" spans="1:26" ht="15.75" customHeight="1">
      <c r="A550" s="37"/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</row>
    <row r="551" spans="1:26" ht="15.75" customHeight="1">
      <c r="A551" s="37"/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</row>
    <row r="552" spans="1:26" ht="15.75" customHeight="1">
      <c r="A552" s="37"/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</row>
    <row r="553" spans="1:26" ht="15.75" customHeight="1">
      <c r="A553" s="37"/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</row>
    <row r="554" spans="1:26" ht="15.75" customHeight="1">
      <c r="A554" s="37"/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</row>
    <row r="555" spans="1:26" ht="15.75" customHeight="1">
      <c r="A555" s="37"/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</row>
    <row r="556" spans="1:26" ht="15.75" customHeight="1">
      <c r="A556" s="37"/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</row>
    <row r="557" spans="1:26" ht="15.75" customHeight="1">
      <c r="A557" s="37"/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</row>
    <row r="558" spans="1:26" ht="15.75" customHeight="1">
      <c r="A558" s="37"/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</row>
    <row r="559" spans="1:26" ht="15.75" customHeight="1">
      <c r="A559" s="37"/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</row>
    <row r="560" spans="1:26" ht="15.75" customHeight="1">
      <c r="A560" s="37"/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</row>
    <row r="561" spans="1:26" ht="15.75" customHeight="1">
      <c r="A561" s="37"/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</row>
    <row r="562" spans="1:26" ht="15.75" customHeight="1">
      <c r="A562" s="37"/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</row>
    <row r="563" spans="1:26" ht="15.75" customHeight="1">
      <c r="A563" s="37"/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</row>
    <row r="564" spans="1:26" ht="15.75" customHeight="1">
      <c r="A564" s="37"/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</row>
    <row r="565" spans="1:26" ht="15.75" customHeight="1">
      <c r="A565" s="37"/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</row>
    <row r="566" spans="1:26" ht="15.75" customHeight="1">
      <c r="A566" s="37"/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</row>
    <row r="567" spans="1:26" ht="15.75" customHeight="1">
      <c r="A567" s="37"/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</row>
    <row r="568" spans="1:26" ht="15.75" customHeight="1">
      <c r="A568" s="37"/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</row>
    <row r="569" spans="1:26" ht="15.75" customHeight="1">
      <c r="A569" s="37"/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</row>
    <row r="570" spans="1:26" ht="15.75" customHeight="1">
      <c r="A570" s="37"/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</row>
    <row r="571" spans="1:26" ht="15.75" customHeight="1">
      <c r="A571" s="37"/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</row>
    <row r="572" spans="1:26" ht="15.75" customHeight="1">
      <c r="A572" s="37"/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</row>
    <row r="573" spans="1:26" ht="15.75" customHeight="1">
      <c r="A573" s="37"/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</row>
    <row r="574" spans="1:26" ht="15.75" customHeight="1">
      <c r="A574" s="37"/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</row>
    <row r="575" spans="1:26" ht="15.75" customHeight="1">
      <c r="A575" s="37"/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</row>
    <row r="576" spans="1:26" ht="15.75" customHeight="1">
      <c r="A576" s="37"/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</row>
    <row r="577" spans="1:26" ht="15.75" customHeight="1">
      <c r="A577" s="37"/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</row>
    <row r="578" spans="1:26" ht="15.75" customHeight="1">
      <c r="A578" s="37"/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</row>
    <row r="579" spans="1:26" ht="15.75" customHeight="1">
      <c r="A579" s="37"/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</row>
    <row r="580" spans="1:26" ht="15.75" customHeight="1">
      <c r="A580" s="37"/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</row>
    <row r="581" spans="1:26" ht="15.75" customHeight="1">
      <c r="A581" s="37"/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</row>
    <row r="582" spans="1:26" ht="15.75" customHeight="1">
      <c r="A582" s="37"/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</row>
    <row r="583" spans="1:26" ht="15.75" customHeight="1">
      <c r="A583" s="37"/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</row>
    <row r="584" spans="1:26" ht="15.75" customHeight="1">
      <c r="A584" s="37"/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</row>
    <row r="585" spans="1:26" ht="15.75" customHeight="1">
      <c r="A585" s="37"/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</row>
    <row r="586" spans="1:26" ht="15.75" customHeight="1">
      <c r="A586" s="37"/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</row>
    <row r="587" spans="1:26" ht="15.75" customHeight="1">
      <c r="A587" s="37"/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</row>
    <row r="588" spans="1:26" ht="15.75" customHeight="1">
      <c r="A588" s="37"/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</row>
    <row r="589" spans="1:26" ht="15.75" customHeight="1">
      <c r="A589" s="37"/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</row>
    <row r="590" spans="1:26" ht="15.75" customHeight="1">
      <c r="A590" s="37"/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</row>
    <row r="591" spans="1:26" ht="15.75" customHeight="1">
      <c r="A591" s="37"/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</row>
    <row r="592" spans="1:26" ht="15.75" customHeight="1">
      <c r="A592" s="37"/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</row>
    <row r="593" spans="1:26" ht="15.75" customHeight="1">
      <c r="A593" s="37"/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</row>
    <row r="594" spans="1:26" ht="15.75" customHeight="1">
      <c r="A594" s="37"/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</row>
    <row r="595" spans="1:26" ht="15.75" customHeight="1">
      <c r="A595" s="37"/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</row>
    <row r="596" spans="1:26" ht="15.75" customHeight="1">
      <c r="A596" s="37"/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</row>
    <row r="597" spans="1:26" ht="15.75" customHeight="1">
      <c r="A597" s="37"/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</row>
    <row r="598" spans="1:26" ht="15.75" customHeight="1">
      <c r="A598" s="37"/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</row>
    <row r="599" spans="1:26" ht="15.75" customHeight="1">
      <c r="A599" s="37"/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</row>
    <row r="600" spans="1:26" ht="15.75" customHeight="1">
      <c r="A600" s="37"/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</row>
    <row r="601" spans="1:26" ht="15.75" customHeight="1">
      <c r="A601" s="37"/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</row>
    <row r="602" spans="1:26" ht="15.75" customHeight="1">
      <c r="A602" s="37"/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</row>
    <row r="603" spans="1:26" ht="15.75" customHeight="1">
      <c r="A603" s="37"/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</row>
    <row r="604" spans="1:26" ht="15.75" customHeight="1">
      <c r="A604" s="37"/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</row>
    <row r="605" spans="1:26" ht="15.75" customHeight="1">
      <c r="A605" s="37"/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</row>
    <row r="606" spans="1:26" ht="15.75" customHeight="1">
      <c r="A606" s="37"/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</row>
    <row r="607" spans="1:26" ht="15.75" customHeight="1">
      <c r="A607" s="37"/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</row>
    <row r="608" spans="1:26" ht="15.75" customHeight="1">
      <c r="A608" s="37"/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</row>
    <row r="609" spans="1:26" ht="15.75" customHeight="1">
      <c r="A609" s="37"/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</row>
    <row r="610" spans="1:26" ht="15.75" customHeight="1">
      <c r="A610" s="37"/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</row>
    <row r="611" spans="1:26" ht="15.75" customHeight="1">
      <c r="A611" s="37"/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</row>
    <row r="612" spans="1:26" ht="15.75" customHeight="1">
      <c r="A612" s="37"/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</row>
    <row r="613" spans="1:26" ht="15.75" customHeight="1">
      <c r="A613" s="37"/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</row>
    <row r="614" spans="1:26" ht="15.75" customHeight="1">
      <c r="A614" s="37"/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</row>
    <row r="615" spans="1:26" ht="15.75" customHeight="1">
      <c r="A615" s="37"/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</row>
    <row r="616" spans="1:26" ht="15.75" customHeight="1">
      <c r="A616" s="37"/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</row>
    <row r="617" spans="1:26" ht="15.75" customHeight="1">
      <c r="A617" s="37"/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</row>
    <row r="618" spans="1:26" ht="15.75" customHeight="1">
      <c r="A618" s="37"/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</row>
    <row r="619" spans="1:26" ht="15.75" customHeight="1">
      <c r="A619" s="37"/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</row>
    <row r="620" spans="1:26" ht="15.75" customHeight="1">
      <c r="A620" s="37"/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</row>
    <row r="621" spans="1:26" ht="15.75" customHeight="1">
      <c r="A621" s="37"/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</row>
    <row r="622" spans="1:26" ht="15.75" customHeight="1">
      <c r="A622" s="37"/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</row>
    <row r="623" spans="1:26" ht="15.75" customHeight="1">
      <c r="A623" s="37"/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</row>
    <row r="624" spans="1:26" ht="15.75" customHeight="1">
      <c r="A624" s="37"/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</row>
    <row r="625" spans="1:26" ht="15.75" customHeight="1">
      <c r="A625" s="37"/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</row>
    <row r="626" spans="1:26" ht="15.75" customHeight="1">
      <c r="A626" s="37"/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</row>
    <row r="627" spans="1:26" ht="15.75" customHeight="1">
      <c r="A627" s="37"/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</row>
    <row r="628" spans="1:26" ht="15.75" customHeight="1">
      <c r="A628" s="37"/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</row>
    <row r="629" spans="1:26" ht="15.75" customHeight="1">
      <c r="A629" s="37"/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</row>
    <row r="630" spans="1:26" ht="15.75" customHeight="1">
      <c r="A630" s="37"/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</row>
    <row r="631" spans="1:26" ht="15.75" customHeight="1">
      <c r="A631" s="37"/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</row>
    <row r="632" spans="1:26" ht="15.75" customHeight="1">
      <c r="A632" s="37"/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</row>
    <row r="633" spans="1:26" ht="15.75" customHeight="1">
      <c r="A633" s="37"/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</row>
    <row r="634" spans="1:26" ht="15.75" customHeight="1">
      <c r="A634" s="37"/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</row>
    <row r="635" spans="1:26" ht="15.75" customHeight="1">
      <c r="A635" s="37"/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</row>
    <row r="636" spans="1:26" ht="15.75" customHeight="1">
      <c r="A636" s="37"/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</row>
    <row r="637" spans="1:26" ht="15.75" customHeight="1">
      <c r="A637" s="37"/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</row>
    <row r="638" spans="1:26" ht="15.75" customHeight="1">
      <c r="A638" s="37"/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</row>
    <row r="639" spans="1:26" ht="15.75" customHeight="1">
      <c r="A639" s="37"/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</row>
    <row r="640" spans="1:26" ht="15.75" customHeight="1">
      <c r="A640" s="37"/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</row>
    <row r="641" spans="1:26" ht="15.75" customHeight="1">
      <c r="A641" s="37"/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</row>
    <row r="642" spans="1:26" ht="15.75" customHeight="1">
      <c r="A642" s="37"/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</row>
    <row r="643" spans="1:26" ht="15.75" customHeight="1">
      <c r="A643" s="37"/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</row>
    <row r="644" spans="1:26" ht="15.75" customHeight="1">
      <c r="A644" s="37"/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</row>
    <row r="645" spans="1:26" ht="15.75" customHeight="1">
      <c r="A645" s="37"/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</row>
    <row r="646" spans="1:26" ht="15.75" customHeight="1">
      <c r="A646" s="37"/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</row>
    <row r="647" spans="1:26" ht="15.75" customHeight="1">
      <c r="A647" s="37"/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</row>
    <row r="648" spans="1:26" ht="15.75" customHeight="1">
      <c r="A648" s="37"/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</row>
    <row r="649" spans="1:26" ht="15.75" customHeight="1">
      <c r="A649" s="37"/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</row>
    <row r="650" spans="1:26" ht="15.75" customHeight="1">
      <c r="A650" s="37"/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</row>
    <row r="651" spans="1:26" ht="15.75" customHeight="1">
      <c r="A651" s="37"/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</row>
    <row r="652" spans="1:26" ht="15.75" customHeight="1">
      <c r="A652" s="37"/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</row>
    <row r="653" spans="1:26" ht="15.75" customHeight="1">
      <c r="A653" s="37"/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</row>
    <row r="654" spans="1:26" ht="15.75" customHeight="1">
      <c r="A654" s="37"/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</row>
    <row r="655" spans="1:26" ht="15.75" customHeight="1">
      <c r="A655" s="37"/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</row>
    <row r="656" spans="1:26" ht="15.75" customHeight="1">
      <c r="A656" s="37"/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</row>
    <row r="657" spans="1:26" ht="15.75" customHeight="1">
      <c r="A657" s="37"/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</row>
    <row r="658" spans="1:26" ht="15.75" customHeight="1">
      <c r="A658" s="37"/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</row>
    <row r="659" spans="1:26" ht="15.75" customHeight="1">
      <c r="A659" s="37"/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</row>
    <row r="660" spans="1:26" ht="15.75" customHeight="1">
      <c r="A660" s="37"/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</row>
    <row r="661" spans="1:26" ht="15.75" customHeight="1">
      <c r="A661" s="37"/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</row>
    <row r="662" spans="1:26" ht="15.75" customHeight="1">
      <c r="A662" s="37"/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</row>
    <row r="663" spans="1:26" ht="15.75" customHeight="1">
      <c r="A663" s="37"/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</row>
    <row r="664" spans="1:26" ht="15.75" customHeight="1">
      <c r="A664" s="37"/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</row>
    <row r="665" spans="1:26" ht="15.75" customHeight="1">
      <c r="A665" s="37"/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</row>
    <row r="666" spans="1:26" ht="15.75" customHeight="1">
      <c r="A666" s="37"/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</row>
    <row r="667" spans="1:26" ht="15.75" customHeight="1">
      <c r="A667" s="37"/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</row>
    <row r="668" spans="1:26" ht="15.75" customHeight="1">
      <c r="A668" s="37"/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</row>
    <row r="669" spans="1:26" ht="15.75" customHeight="1">
      <c r="A669" s="37"/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</row>
    <row r="670" spans="1:26" ht="15.75" customHeight="1">
      <c r="A670" s="37"/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</row>
    <row r="671" spans="1:26" ht="15.75" customHeight="1">
      <c r="A671" s="37"/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</row>
    <row r="672" spans="1:26" ht="15.75" customHeight="1">
      <c r="A672" s="37"/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</row>
    <row r="673" spans="1:26" ht="15.75" customHeight="1">
      <c r="A673" s="37"/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</row>
    <row r="674" spans="1:26" ht="15.75" customHeight="1">
      <c r="A674" s="37"/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</row>
    <row r="675" spans="1:26" ht="15.75" customHeight="1">
      <c r="A675" s="37"/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</row>
    <row r="676" spans="1:26" ht="15.75" customHeight="1">
      <c r="A676" s="37"/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</row>
    <row r="677" spans="1:26" ht="15.75" customHeight="1">
      <c r="A677" s="37"/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</row>
    <row r="678" spans="1:26" ht="15.75" customHeight="1">
      <c r="A678" s="37"/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</row>
    <row r="679" spans="1:26" ht="15.75" customHeight="1">
      <c r="A679" s="37"/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</row>
    <row r="680" spans="1:26" ht="15.75" customHeight="1">
      <c r="A680" s="37"/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</row>
    <row r="681" spans="1:26" ht="15.75" customHeight="1">
      <c r="A681" s="37"/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</row>
    <row r="682" spans="1:26" ht="15.75" customHeight="1">
      <c r="A682" s="37"/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</row>
    <row r="683" spans="1:26" ht="15.75" customHeight="1">
      <c r="A683" s="37"/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</row>
    <row r="684" spans="1:26" ht="15.75" customHeight="1">
      <c r="A684" s="37"/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</row>
    <row r="685" spans="1:26" ht="15.75" customHeight="1">
      <c r="A685" s="37"/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</row>
    <row r="686" spans="1:26" ht="15.75" customHeight="1">
      <c r="A686" s="37"/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</row>
    <row r="687" spans="1:26" ht="15.75" customHeight="1">
      <c r="A687" s="37"/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</row>
    <row r="688" spans="1:26" ht="15.75" customHeight="1">
      <c r="A688" s="37"/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</row>
    <row r="689" spans="1:26" ht="15.75" customHeight="1">
      <c r="A689" s="37"/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</row>
    <row r="690" spans="1:26" ht="15.75" customHeight="1">
      <c r="A690" s="37"/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</row>
    <row r="691" spans="1:26" ht="15.75" customHeight="1">
      <c r="A691" s="37"/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</row>
    <row r="692" spans="1:26" ht="15.75" customHeight="1">
      <c r="A692" s="37"/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</row>
    <row r="693" spans="1:26" ht="15.75" customHeight="1">
      <c r="A693" s="37"/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</row>
    <row r="694" spans="1:26" ht="15.75" customHeight="1">
      <c r="A694" s="37"/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</row>
    <row r="695" spans="1:26" ht="15.75" customHeight="1">
      <c r="A695" s="37"/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</row>
    <row r="696" spans="1:26" ht="15.75" customHeight="1">
      <c r="A696" s="37"/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</row>
    <row r="697" spans="1:26" ht="15.75" customHeight="1">
      <c r="A697" s="37"/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</row>
    <row r="698" spans="1:26" ht="15.75" customHeight="1">
      <c r="A698" s="37"/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</row>
    <row r="699" spans="1:26" ht="15.75" customHeight="1">
      <c r="A699" s="37"/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</row>
    <row r="700" spans="1:26" ht="15.75" customHeight="1">
      <c r="A700" s="37"/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</row>
    <row r="701" spans="1:26" ht="15.75" customHeight="1">
      <c r="A701" s="37"/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</row>
    <row r="702" spans="1:26" ht="15.75" customHeight="1">
      <c r="A702" s="37"/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</row>
    <row r="703" spans="1:26" ht="15.75" customHeight="1">
      <c r="A703" s="37"/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</row>
    <row r="704" spans="1:26" ht="15.75" customHeight="1">
      <c r="A704" s="37"/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</row>
    <row r="705" spans="1:26" ht="15.75" customHeight="1">
      <c r="A705" s="37"/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</row>
    <row r="706" spans="1:26" ht="15.75" customHeight="1">
      <c r="A706" s="37"/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</row>
    <row r="707" spans="1:26" ht="15.75" customHeight="1">
      <c r="A707" s="37"/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</row>
    <row r="708" spans="1:26" ht="15.75" customHeight="1">
      <c r="A708" s="37"/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</row>
    <row r="709" spans="1:26" ht="15.75" customHeight="1">
      <c r="A709" s="37"/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</row>
    <row r="710" spans="1:26" ht="15.75" customHeight="1">
      <c r="A710" s="37"/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</row>
    <row r="711" spans="1:26" ht="15.75" customHeight="1">
      <c r="A711" s="37"/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</row>
    <row r="712" spans="1:26" ht="15.75" customHeight="1">
      <c r="A712" s="37"/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</row>
    <row r="713" spans="1:26" ht="15.75" customHeight="1">
      <c r="A713" s="37"/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</row>
    <row r="714" spans="1:26" ht="15.75" customHeight="1">
      <c r="A714" s="37"/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</row>
    <row r="715" spans="1:26" ht="15.75" customHeight="1">
      <c r="A715" s="37"/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</row>
    <row r="716" spans="1:26" ht="15.75" customHeight="1">
      <c r="A716" s="37"/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</row>
    <row r="717" spans="1:26" ht="15.75" customHeight="1">
      <c r="A717" s="37"/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</row>
    <row r="718" spans="1:26" ht="15.75" customHeight="1">
      <c r="A718" s="37"/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</row>
    <row r="719" spans="1:26" ht="15.75" customHeight="1">
      <c r="A719" s="37"/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</row>
    <row r="720" spans="1:26" ht="15.75" customHeight="1">
      <c r="A720" s="37"/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</row>
    <row r="721" spans="1:26" ht="15.75" customHeight="1">
      <c r="A721" s="37"/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</row>
    <row r="722" spans="1:26" ht="15.75" customHeight="1">
      <c r="A722" s="37"/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</row>
    <row r="723" spans="1:26" ht="15.75" customHeight="1">
      <c r="A723" s="37"/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</row>
    <row r="724" spans="1:26" ht="15.75" customHeight="1">
      <c r="A724" s="37"/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</row>
    <row r="725" spans="1:26" ht="15.75" customHeight="1">
      <c r="A725" s="37"/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</row>
    <row r="726" spans="1:26" ht="15.75" customHeight="1">
      <c r="A726" s="37"/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</row>
    <row r="727" spans="1:26" ht="15.75" customHeight="1">
      <c r="A727" s="37"/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</row>
    <row r="728" spans="1:26" ht="15.75" customHeight="1">
      <c r="A728" s="37"/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</row>
    <row r="729" spans="1:26" ht="15.75" customHeight="1">
      <c r="A729" s="37"/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</row>
    <row r="730" spans="1:26" ht="15.75" customHeight="1">
      <c r="A730" s="37"/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</row>
    <row r="731" spans="1:26" ht="15.75" customHeight="1">
      <c r="A731" s="37"/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</row>
    <row r="732" spans="1:26" ht="15.75" customHeight="1">
      <c r="A732" s="37"/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</row>
    <row r="733" spans="1:26" ht="15.75" customHeight="1">
      <c r="A733" s="37"/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</row>
    <row r="734" spans="1:26" ht="15.75" customHeight="1">
      <c r="A734" s="37"/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</row>
    <row r="735" spans="1:26" ht="15.75" customHeight="1">
      <c r="A735" s="37"/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</row>
    <row r="736" spans="1:26" ht="15.75" customHeight="1">
      <c r="A736" s="37"/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</row>
    <row r="737" spans="1:26" ht="15.75" customHeight="1">
      <c r="A737" s="37"/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</row>
    <row r="738" spans="1:26" ht="15.75" customHeight="1">
      <c r="A738" s="37"/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</row>
    <row r="739" spans="1:26" ht="15.75" customHeight="1">
      <c r="A739" s="37"/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</row>
    <row r="740" spans="1:26" ht="15.75" customHeight="1">
      <c r="A740" s="37"/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</row>
    <row r="741" spans="1:26" ht="15.75" customHeight="1">
      <c r="A741" s="37"/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</row>
    <row r="742" spans="1:26" ht="15.75" customHeight="1">
      <c r="A742" s="37"/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</row>
    <row r="743" spans="1:26" ht="15.75" customHeight="1">
      <c r="A743" s="37"/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</row>
    <row r="744" spans="1:26" ht="15.75" customHeight="1">
      <c r="A744" s="37"/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</row>
    <row r="745" spans="1:26" ht="15.75" customHeight="1">
      <c r="A745" s="37"/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</row>
    <row r="746" spans="1:26" ht="15.75" customHeight="1">
      <c r="A746" s="37"/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</row>
    <row r="747" spans="1:26" ht="15.75" customHeight="1">
      <c r="A747" s="37"/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</row>
    <row r="748" spans="1:26" ht="15.75" customHeight="1">
      <c r="A748" s="37"/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</row>
    <row r="749" spans="1:26" ht="15.75" customHeight="1">
      <c r="A749" s="37"/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</row>
    <row r="750" spans="1:26" ht="15.75" customHeight="1">
      <c r="A750" s="37"/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</row>
    <row r="751" spans="1:26" ht="15.75" customHeight="1">
      <c r="A751" s="37"/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</row>
    <row r="752" spans="1:26" ht="15.75" customHeight="1">
      <c r="A752" s="37"/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</row>
    <row r="753" spans="1:26" ht="15.75" customHeight="1">
      <c r="A753" s="37"/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</row>
    <row r="754" spans="1:26" ht="15.75" customHeight="1">
      <c r="A754" s="37"/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</row>
    <row r="755" spans="1:26" ht="15.75" customHeight="1">
      <c r="A755" s="37"/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</row>
    <row r="756" spans="1:26" ht="15.75" customHeight="1">
      <c r="A756" s="37"/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</row>
    <row r="757" spans="1:26" ht="15.75" customHeight="1">
      <c r="A757" s="37"/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</row>
    <row r="758" spans="1:26" ht="15.75" customHeight="1">
      <c r="A758" s="37"/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</row>
    <row r="759" spans="1:26" ht="15.75" customHeight="1">
      <c r="A759" s="37"/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</row>
    <row r="760" spans="1:26" ht="15.75" customHeight="1">
      <c r="A760" s="37"/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</row>
    <row r="761" spans="1:26" ht="15.75" customHeight="1">
      <c r="A761" s="37"/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</row>
    <row r="762" spans="1:26" ht="15.75" customHeight="1">
      <c r="A762" s="37"/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</row>
    <row r="763" spans="1:26" ht="15.75" customHeight="1">
      <c r="A763" s="37"/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</row>
    <row r="764" spans="1:26" ht="15.75" customHeight="1">
      <c r="A764" s="37"/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</row>
    <row r="765" spans="1:26" ht="15.75" customHeight="1">
      <c r="A765" s="37"/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</row>
    <row r="766" spans="1:26" ht="15.75" customHeight="1">
      <c r="A766" s="37"/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</row>
    <row r="767" spans="1:26" ht="15.75" customHeight="1">
      <c r="A767" s="37"/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</row>
    <row r="768" spans="1:26" ht="15.75" customHeight="1">
      <c r="A768" s="37"/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</row>
    <row r="769" spans="1:26" ht="15.75" customHeight="1">
      <c r="A769" s="37"/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</row>
    <row r="770" spans="1:26" ht="15.75" customHeight="1">
      <c r="A770" s="37"/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</row>
    <row r="771" spans="1:26" ht="15.75" customHeight="1">
      <c r="A771" s="37"/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</row>
    <row r="772" spans="1:26" ht="15.75" customHeight="1">
      <c r="A772" s="37"/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</row>
    <row r="773" spans="1:26" ht="15.75" customHeight="1">
      <c r="A773" s="37"/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</row>
    <row r="774" spans="1:26" ht="15.75" customHeight="1">
      <c r="A774" s="37"/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</row>
    <row r="775" spans="1:26" ht="15.75" customHeight="1">
      <c r="A775" s="37"/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</row>
    <row r="776" spans="1:26" ht="15.75" customHeight="1">
      <c r="A776" s="37"/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</row>
    <row r="777" spans="1:26" ht="15.75" customHeight="1">
      <c r="A777" s="37"/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</row>
    <row r="778" spans="1:26" ht="15.75" customHeight="1">
      <c r="A778" s="37"/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</row>
    <row r="779" spans="1:26" ht="15.75" customHeight="1">
      <c r="A779" s="37"/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</row>
    <row r="780" spans="1:26" ht="15.75" customHeight="1">
      <c r="A780" s="37"/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</row>
    <row r="781" spans="1:26" ht="15.75" customHeight="1">
      <c r="A781" s="37"/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</row>
    <row r="782" spans="1:26" ht="15.75" customHeight="1">
      <c r="A782" s="37"/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</row>
    <row r="783" spans="1:26" ht="15.75" customHeight="1">
      <c r="A783" s="37"/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</row>
    <row r="784" spans="1:26" ht="15.75" customHeight="1">
      <c r="A784" s="37"/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</row>
    <row r="785" spans="1:26" ht="15.75" customHeight="1">
      <c r="A785" s="37"/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</row>
    <row r="786" spans="1:26" ht="15.75" customHeight="1">
      <c r="A786" s="37"/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</row>
    <row r="787" spans="1:26" ht="15.75" customHeight="1">
      <c r="A787" s="37"/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</row>
    <row r="788" spans="1:26" ht="15.75" customHeight="1">
      <c r="A788" s="37"/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</row>
    <row r="789" spans="1:26" ht="15.75" customHeight="1">
      <c r="A789" s="37"/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</row>
    <row r="790" spans="1:26" ht="15.75" customHeight="1">
      <c r="A790" s="37"/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</row>
    <row r="791" spans="1:26" ht="15.75" customHeight="1">
      <c r="A791" s="37"/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</row>
    <row r="792" spans="1:26" ht="15.75" customHeight="1">
      <c r="A792" s="37"/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</row>
    <row r="793" spans="1:26" ht="15.75" customHeight="1">
      <c r="A793" s="37"/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</row>
    <row r="794" spans="1:26" ht="15.75" customHeight="1">
      <c r="A794" s="37"/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</row>
    <row r="795" spans="1:26" ht="15.75" customHeight="1">
      <c r="A795" s="37"/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</row>
    <row r="796" spans="1:26" ht="15.75" customHeight="1">
      <c r="A796" s="37"/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</row>
    <row r="797" spans="1:26" ht="15.75" customHeight="1">
      <c r="A797" s="37"/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</row>
    <row r="798" spans="1:26" ht="15.75" customHeight="1">
      <c r="A798" s="37"/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</row>
    <row r="799" spans="1:26" ht="15.75" customHeight="1">
      <c r="A799" s="37"/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</row>
    <row r="800" spans="1:26" ht="15.75" customHeight="1">
      <c r="A800" s="37"/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</row>
    <row r="801" spans="1:26" ht="15.75" customHeight="1">
      <c r="A801" s="37"/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</row>
    <row r="802" spans="1:26" ht="15.75" customHeight="1">
      <c r="A802" s="37"/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</row>
    <row r="803" spans="1:26" ht="15.75" customHeight="1">
      <c r="A803" s="37"/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</row>
    <row r="804" spans="1:26" ht="15.75" customHeight="1">
      <c r="A804" s="37"/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</row>
    <row r="805" spans="1:26" ht="15.75" customHeight="1">
      <c r="A805" s="37"/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</row>
    <row r="806" spans="1:26" ht="15.75" customHeight="1">
      <c r="A806" s="37"/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</row>
    <row r="807" spans="1:26" ht="15.75" customHeight="1">
      <c r="A807" s="37"/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</row>
    <row r="808" spans="1:26" ht="15.75" customHeight="1">
      <c r="A808" s="37"/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</row>
    <row r="809" spans="1:26" ht="15.75" customHeight="1">
      <c r="A809" s="37"/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</row>
    <row r="810" spans="1:26" ht="15.75" customHeight="1">
      <c r="A810" s="37"/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</row>
    <row r="811" spans="1:26" ht="15.75" customHeight="1">
      <c r="A811" s="37"/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</row>
    <row r="812" spans="1:26" ht="15.75" customHeight="1">
      <c r="A812" s="37"/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</row>
    <row r="813" spans="1:26" ht="15.75" customHeight="1">
      <c r="A813" s="37"/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</row>
    <row r="814" spans="1:26" ht="15.75" customHeight="1">
      <c r="A814" s="37"/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</row>
    <row r="815" spans="1:26" ht="15.75" customHeight="1">
      <c r="A815" s="37"/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</row>
    <row r="816" spans="1:26" ht="15.75" customHeight="1">
      <c r="A816" s="37"/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</row>
    <row r="817" spans="1:26" ht="15.75" customHeight="1">
      <c r="A817" s="37"/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</row>
    <row r="818" spans="1:26" ht="15.75" customHeight="1">
      <c r="A818" s="37"/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</row>
    <row r="819" spans="1:26" ht="15.75" customHeight="1">
      <c r="A819" s="37"/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</row>
    <row r="820" spans="1:26" ht="15.75" customHeight="1">
      <c r="A820" s="37"/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</row>
    <row r="821" spans="1:26" ht="15.75" customHeight="1">
      <c r="A821" s="37"/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</row>
    <row r="822" spans="1:26" ht="15.75" customHeight="1">
      <c r="A822" s="37"/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</row>
    <row r="823" spans="1:26" ht="15.75" customHeight="1">
      <c r="A823" s="37"/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</row>
    <row r="824" spans="1:26" ht="15.75" customHeight="1">
      <c r="A824" s="37"/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</row>
    <row r="825" spans="1:26" ht="15.75" customHeight="1">
      <c r="A825" s="37"/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</row>
    <row r="826" spans="1:26" ht="15.75" customHeight="1">
      <c r="A826" s="37"/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</row>
    <row r="827" spans="1:26" ht="15.75" customHeight="1">
      <c r="A827" s="37"/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</row>
    <row r="828" spans="1:26" ht="15.75" customHeight="1">
      <c r="A828" s="37"/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</row>
    <row r="829" spans="1:26" ht="15.75" customHeight="1">
      <c r="A829" s="37"/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</row>
    <row r="830" spans="1:26" ht="15.75" customHeight="1">
      <c r="A830" s="37"/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</row>
    <row r="831" spans="1:26" ht="15.75" customHeight="1">
      <c r="A831" s="37"/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</row>
    <row r="832" spans="1:26" ht="15.75" customHeight="1">
      <c r="A832" s="37"/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</row>
    <row r="833" spans="1:26" ht="15.75" customHeight="1">
      <c r="A833" s="37"/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</row>
    <row r="834" spans="1:26" ht="15.75" customHeight="1">
      <c r="A834" s="37"/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</row>
    <row r="835" spans="1:26" ht="15.75" customHeight="1">
      <c r="A835" s="37"/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</row>
    <row r="836" spans="1:26" ht="15.75" customHeight="1">
      <c r="A836" s="37"/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</row>
    <row r="837" spans="1:26" ht="15.75" customHeight="1">
      <c r="A837" s="37"/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</row>
    <row r="838" spans="1:26" ht="15.75" customHeight="1">
      <c r="A838" s="37"/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</row>
    <row r="839" spans="1:26" ht="15.75" customHeight="1">
      <c r="A839" s="37"/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</row>
    <row r="840" spans="1:26" ht="15.75" customHeight="1">
      <c r="A840" s="37"/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</row>
    <row r="841" spans="1:26" ht="15.75" customHeight="1">
      <c r="A841" s="37"/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</row>
    <row r="842" spans="1:26" ht="15.75" customHeight="1">
      <c r="A842" s="37"/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</row>
    <row r="843" spans="1:26" ht="15.75" customHeight="1">
      <c r="A843" s="37"/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</row>
    <row r="844" spans="1:26" ht="15.75" customHeight="1">
      <c r="A844" s="37"/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</row>
    <row r="845" spans="1:26" ht="15.75" customHeight="1">
      <c r="A845" s="37"/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</row>
    <row r="846" spans="1:26" ht="15.75" customHeight="1">
      <c r="A846" s="37"/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</row>
    <row r="847" spans="1:26" ht="15.75" customHeight="1">
      <c r="A847" s="37"/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</row>
    <row r="848" spans="1:26" ht="15.75" customHeight="1">
      <c r="A848" s="37"/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</row>
    <row r="849" spans="1:26" ht="15.75" customHeight="1">
      <c r="A849" s="37"/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</row>
    <row r="850" spans="1:26" ht="15.75" customHeight="1">
      <c r="A850" s="37"/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</row>
    <row r="851" spans="1:26" ht="15.75" customHeight="1">
      <c r="A851" s="37"/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</row>
    <row r="852" spans="1:26" ht="15.75" customHeight="1">
      <c r="A852" s="37"/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</row>
    <row r="853" spans="1:26" ht="15.75" customHeight="1">
      <c r="A853" s="37"/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</row>
    <row r="854" spans="1:26" ht="15.75" customHeight="1">
      <c r="A854" s="37"/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</row>
    <row r="855" spans="1:26" ht="15.75" customHeight="1">
      <c r="A855" s="37"/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</row>
    <row r="856" spans="1:26" ht="15.75" customHeight="1">
      <c r="A856" s="37"/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</row>
    <row r="857" spans="1:26" ht="15.75" customHeight="1">
      <c r="A857" s="37"/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</row>
    <row r="858" spans="1:26" ht="15.75" customHeight="1">
      <c r="A858" s="37"/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</row>
    <row r="859" spans="1:26" ht="15.75" customHeight="1">
      <c r="A859" s="37"/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</row>
    <row r="860" spans="1:26" ht="15.75" customHeight="1">
      <c r="A860" s="37"/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</row>
    <row r="861" spans="1:26" ht="15.75" customHeight="1">
      <c r="A861" s="37"/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</row>
    <row r="862" spans="1:26" ht="15.75" customHeight="1">
      <c r="A862" s="37"/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</row>
    <row r="863" spans="1:26" ht="15.75" customHeight="1">
      <c r="A863" s="37"/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</row>
    <row r="864" spans="1:26" ht="15.75" customHeight="1">
      <c r="A864" s="37"/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</row>
    <row r="865" spans="1:26" ht="15.75" customHeight="1">
      <c r="A865" s="37"/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</row>
    <row r="866" spans="1:26" ht="15.75" customHeight="1">
      <c r="A866" s="37"/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</row>
    <row r="867" spans="1:26" ht="15.75" customHeight="1">
      <c r="A867" s="37"/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</row>
    <row r="868" spans="1:26" ht="15.75" customHeight="1">
      <c r="A868" s="37"/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</row>
    <row r="869" spans="1:26" ht="15.75" customHeight="1">
      <c r="A869" s="37"/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</row>
    <row r="870" spans="1:26" ht="15.75" customHeight="1">
      <c r="A870" s="37"/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</row>
    <row r="871" spans="1:26" ht="15.75" customHeight="1">
      <c r="A871" s="37"/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</row>
    <row r="872" spans="1:26" ht="15.75" customHeight="1">
      <c r="A872" s="37"/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</row>
    <row r="873" spans="1:26" ht="15.75" customHeight="1">
      <c r="A873" s="37"/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</row>
    <row r="874" spans="1:26" ht="15.75" customHeight="1">
      <c r="A874" s="37"/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</row>
    <row r="875" spans="1:26" ht="15.75" customHeight="1">
      <c r="A875" s="37"/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</row>
    <row r="876" spans="1:26" ht="15.75" customHeight="1">
      <c r="A876" s="37"/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</row>
    <row r="877" spans="1:26" ht="15.75" customHeight="1">
      <c r="A877" s="37"/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</row>
    <row r="878" spans="1:26" ht="15.75" customHeight="1">
      <c r="A878" s="37"/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</row>
    <row r="879" spans="1:26" ht="15.75" customHeight="1">
      <c r="A879" s="37"/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</row>
    <row r="880" spans="1:26" ht="15.75" customHeight="1">
      <c r="A880" s="37"/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</row>
    <row r="881" spans="1:26" ht="15.75" customHeight="1">
      <c r="A881" s="37"/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</row>
    <row r="882" spans="1:26" ht="15.75" customHeight="1">
      <c r="A882" s="37"/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</row>
    <row r="883" spans="1:26" ht="15.75" customHeight="1">
      <c r="A883" s="37"/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</row>
    <row r="884" spans="1:26" ht="15.75" customHeight="1">
      <c r="A884" s="37"/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</row>
    <row r="885" spans="1:26" ht="15.75" customHeight="1">
      <c r="A885" s="37"/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</row>
    <row r="886" spans="1:26" ht="15.75" customHeight="1">
      <c r="A886" s="37"/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</row>
    <row r="887" spans="1:26" ht="15.75" customHeight="1">
      <c r="A887" s="37"/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</row>
    <row r="888" spans="1:26" ht="15.75" customHeight="1">
      <c r="A888" s="37"/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</row>
    <row r="889" spans="1:26" ht="15.75" customHeight="1">
      <c r="A889" s="37"/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</row>
    <row r="890" spans="1:26" ht="15.75" customHeight="1">
      <c r="A890" s="37"/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</row>
    <row r="891" spans="1:26" ht="15.75" customHeight="1">
      <c r="A891" s="37"/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</row>
    <row r="892" spans="1:26" ht="15.75" customHeight="1">
      <c r="A892" s="37"/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</row>
    <row r="893" spans="1:26" ht="15.75" customHeight="1">
      <c r="A893" s="37"/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</row>
    <row r="894" spans="1:26" ht="15.75" customHeight="1">
      <c r="A894" s="37"/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</row>
    <row r="895" spans="1:26" ht="15.75" customHeight="1">
      <c r="A895" s="37"/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</row>
    <row r="896" spans="1:26" ht="15.75" customHeight="1">
      <c r="A896" s="37"/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</row>
    <row r="897" spans="1:26" ht="15.75" customHeight="1">
      <c r="A897" s="37"/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</row>
    <row r="898" spans="1:26" ht="15.75" customHeight="1">
      <c r="A898" s="37"/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</row>
    <row r="899" spans="1:26" ht="15.75" customHeight="1">
      <c r="A899" s="37"/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</row>
    <row r="900" spans="1:26" ht="15.75" customHeight="1">
      <c r="A900" s="37"/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</row>
    <row r="901" spans="1:26" ht="15.75" customHeight="1">
      <c r="A901" s="37"/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</row>
    <row r="902" spans="1:26" ht="15.75" customHeight="1">
      <c r="A902" s="37"/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</row>
    <row r="903" spans="1:26" ht="15.75" customHeight="1">
      <c r="A903" s="37"/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</row>
    <row r="904" spans="1:26" ht="15.75" customHeight="1">
      <c r="A904" s="37"/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</row>
    <row r="905" spans="1:26" ht="15.75" customHeight="1">
      <c r="A905" s="37"/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</row>
    <row r="906" spans="1:26" ht="15.75" customHeight="1">
      <c r="A906" s="37"/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</row>
    <row r="907" spans="1:26" ht="15.75" customHeight="1">
      <c r="A907" s="37"/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</row>
    <row r="908" spans="1:26" ht="15.75" customHeight="1">
      <c r="A908" s="37"/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</row>
    <row r="909" spans="1:26" ht="15.75" customHeight="1">
      <c r="A909" s="37"/>
      <c r="B909" s="37"/>
      <c r="C909" s="37"/>
      <c r="D909" s="37"/>
      <c r="E909" s="37"/>
      <c r="F909" s="37"/>
      <c r="G909" s="37"/>
      <c r="H909" s="37"/>
      <c r="I909" s="37"/>
      <c r="J909" s="37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</row>
    <row r="910" spans="1:26" ht="15.75" customHeight="1">
      <c r="A910" s="37"/>
      <c r="B910" s="37"/>
      <c r="C910" s="37"/>
      <c r="D910" s="37"/>
      <c r="E910" s="37"/>
      <c r="F910" s="37"/>
      <c r="G910" s="37"/>
      <c r="H910" s="37"/>
      <c r="I910" s="37"/>
      <c r="J910" s="37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</row>
    <row r="911" spans="1:26" ht="15.75" customHeight="1">
      <c r="A911" s="37"/>
      <c r="B911" s="37"/>
      <c r="C911" s="37"/>
      <c r="D911" s="37"/>
      <c r="E911" s="37"/>
      <c r="F911" s="37"/>
      <c r="G911" s="37"/>
      <c r="H911" s="37"/>
      <c r="I911" s="37"/>
      <c r="J911" s="37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</row>
    <row r="912" spans="1:26" ht="15.75" customHeight="1">
      <c r="A912" s="37"/>
      <c r="B912" s="37"/>
      <c r="C912" s="37"/>
      <c r="D912" s="37"/>
      <c r="E912" s="37"/>
      <c r="F912" s="37"/>
      <c r="G912" s="37"/>
      <c r="H912" s="37"/>
      <c r="I912" s="37"/>
      <c r="J912" s="37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</row>
    <row r="913" spans="1:26" ht="15.75" customHeight="1">
      <c r="A913" s="37"/>
      <c r="B913" s="37"/>
      <c r="C913" s="37"/>
      <c r="D913" s="37"/>
      <c r="E913" s="37"/>
      <c r="F913" s="37"/>
      <c r="G913" s="37"/>
      <c r="H913" s="37"/>
      <c r="I913" s="37"/>
      <c r="J913" s="37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</row>
    <row r="914" spans="1:26" ht="15.75" customHeight="1">
      <c r="A914" s="37"/>
      <c r="B914" s="37"/>
      <c r="C914" s="37"/>
      <c r="D914" s="37"/>
      <c r="E914" s="37"/>
      <c r="F914" s="37"/>
      <c r="G914" s="37"/>
      <c r="H914" s="37"/>
      <c r="I914" s="37"/>
      <c r="J914" s="37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</row>
    <row r="915" spans="1:26" ht="15.75" customHeight="1">
      <c r="A915" s="37"/>
      <c r="B915" s="37"/>
      <c r="C915" s="37"/>
      <c r="D915" s="37"/>
      <c r="E915" s="37"/>
      <c r="F915" s="37"/>
      <c r="G915" s="37"/>
      <c r="H915" s="37"/>
      <c r="I915" s="37"/>
      <c r="J915" s="37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</row>
    <row r="916" spans="1:26" ht="15.75" customHeight="1">
      <c r="A916" s="37"/>
      <c r="B916" s="37"/>
      <c r="C916" s="37"/>
      <c r="D916" s="37"/>
      <c r="E916" s="37"/>
      <c r="F916" s="37"/>
      <c r="G916" s="37"/>
      <c r="H916" s="37"/>
      <c r="I916" s="37"/>
      <c r="J916" s="37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</row>
    <row r="917" spans="1:26" ht="15.75" customHeight="1">
      <c r="A917" s="37"/>
      <c r="B917" s="37"/>
      <c r="C917" s="37"/>
      <c r="D917" s="37"/>
      <c r="E917" s="37"/>
      <c r="F917" s="37"/>
      <c r="G917" s="37"/>
      <c r="H917" s="37"/>
      <c r="I917" s="37"/>
      <c r="J917" s="37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</row>
    <row r="918" spans="1:26" ht="15.75" customHeight="1">
      <c r="A918" s="37"/>
      <c r="B918" s="37"/>
      <c r="C918" s="37"/>
      <c r="D918" s="37"/>
      <c r="E918" s="37"/>
      <c r="F918" s="37"/>
      <c r="G918" s="37"/>
      <c r="H918" s="37"/>
      <c r="I918" s="37"/>
      <c r="J918" s="37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</row>
    <row r="919" spans="1:26" ht="15.75" customHeight="1">
      <c r="A919" s="37"/>
      <c r="B919" s="37"/>
      <c r="C919" s="37"/>
      <c r="D919" s="37"/>
      <c r="E919" s="37"/>
      <c r="F919" s="37"/>
      <c r="G919" s="37"/>
      <c r="H919" s="37"/>
      <c r="I919" s="37"/>
      <c r="J919" s="37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</row>
    <row r="920" spans="1:26" ht="15.75" customHeight="1">
      <c r="A920" s="37"/>
      <c r="B920" s="37"/>
      <c r="C920" s="37"/>
      <c r="D920" s="37"/>
      <c r="E920" s="37"/>
      <c r="F920" s="37"/>
      <c r="G920" s="37"/>
      <c r="H920" s="37"/>
      <c r="I920" s="37"/>
      <c r="J920" s="37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</row>
    <row r="921" spans="1:26" ht="15.75" customHeight="1">
      <c r="A921" s="37"/>
      <c r="B921" s="37"/>
      <c r="C921" s="37"/>
      <c r="D921" s="37"/>
      <c r="E921" s="37"/>
      <c r="F921" s="37"/>
      <c r="G921" s="37"/>
      <c r="H921" s="37"/>
      <c r="I921" s="37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</row>
    <row r="922" spans="1:26" ht="15.75" customHeight="1">
      <c r="A922" s="37"/>
      <c r="B922" s="37"/>
      <c r="C922" s="37"/>
      <c r="D922" s="37"/>
      <c r="E922" s="37"/>
      <c r="F922" s="37"/>
      <c r="G922" s="37"/>
      <c r="H922" s="37"/>
      <c r="I922" s="37"/>
      <c r="J922" s="37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</row>
    <row r="923" spans="1:26" ht="15.75" customHeight="1">
      <c r="A923" s="37"/>
      <c r="B923" s="37"/>
      <c r="C923" s="37"/>
      <c r="D923" s="37"/>
      <c r="E923" s="37"/>
      <c r="F923" s="37"/>
      <c r="G923" s="37"/>
      <c r="H923" s="37"/>
      <c r="I923" s="37"/>
      <c r="J923" s="37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</row>
    <row r="924" spans="1:26" ht="15.75" customHeight="1">
      <c r="A924" s="37"/>
      <c r="B924" s="37"/>
      <c r="C924" s="37"/>
      <c r="D924" s="37"/>
      <c r="E924" s="37"/>
      <c r="F924" s="37"/>
      <c r="G924" s="37"/>
      <c r="H924" s="37"/>
      <c r="I924" s="37"/>
      <c r="J924" s="37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</row>
    <row r="925" spans="1:26" ht="15.75" customHeight="1">
      <c r="A925" s="37"/>
      <c r="B925" s="37"/>
      <c r="C925" s="37"/>
      <c r="D925" s="37"/>
      <c r="E925" s="37"/>
      <c r="F925" s="37"/>
      <c r="G925" s="37"/>
      <c r="H925" s="37"/>
      <c r="I925" s="37"/>
      <c r="J925" s="37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</row>
    <row r="926" spans="1:26" ht="15.75" customHeight="1">
      <c r="A926" s="37"/>
      <c r="B926" s="37"/>
      <c r="C926" s="37"/>
      <c r="D926" s="37"/>
      <c r="E926" s="37"/>
      <c r="F926" s="37"/>
      <c r="G926" s="37"/>
      <c r="H926" s="37"/>
      <c r="I926" s="37"/>
      <c r="J926" s="37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</row>
    <row r="927" spans="1:26" ht="15.75" customHeight="1">
      <c r="A927" s="37"/>
      <c r="B927" s="37"/>
      <c r="C927" s="37"/>
      <c r="D927" s="37"/>
      <c r="E927" s="37"/>
      <c r="F927" s="37"/>
      <c r="G927" s="37"/>
      <c r="H927" s="37"/>
      <c r="I927" s="37"/>
      <c r="J927" s="37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</row>
    <row r="928" spans="1:26" ht="15.75" customHeight="1">
      <c r="A928" s="37"/>
      <c r="B928" s="37"/>
      <c r="C928" s="37"/>
      <c r="D928" s="37"/>
      <c r="E928" s="37"/>
      <c r="F928" s="37"/>
      <c r="G928" s="37"/>
      <c r="H928" s="37"/>
      <c r="I928" s="37"/>
      <c r="J928" s="37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</row>
    <row r="929" spans="1:26" ht="15.75" customHeight="1">
      <c r="A929" s="37"/>
      <c r="B929" s="37"/>
      <c r="C929" s="37"/>
      <c r="D929" s="37"/>
      <c r="E929" s="37"/>
      <c r="F929" s="37"/>
      <c r="G929" s="37"/>
      <c r="H929" s="37"/>
      <c r="I929" s="37"/>
      <c r="J929" s="37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</row>
    <row r="930" spans="1:26" ht="15.75" customHeight="1">
      <c r="A930" s="37"/>
      <c r="B930" s="37"/>
      <c r="C930" s="37"/>
      <c r="D930" s="37"/>
      <c r="E930" s="37"/>
      <c r="F930" s="37"/>
      <c r="G930" s="37"/>
      <c r="H930" s="37"/>
      <c r="I930" s="37"/>
      <c r="J930" s="37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</row>
    <row r="931" spans="1:26" ht="15.75" customHeight="1">
      <c r="A931" s="37"/>
      <c r="B931" s="37"/>
      <c r="C931" s="37"/>
      <c r="D931" s="37"/>
      <c r="E931" s="37"/>
      <c r="F931" s="37"/>
      <c r="G931" s="37"/>
      <c r="H931" s="37"/>
      <c r="I931" s="37"/>
      <c r="J931" s="37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</row>
    <row r="932" spans="1:26" ht="15.75" customHeight="1">
      <c r="A932" s="37"/>
      <c r="B932" s="37"/>
      <c r="C932" s="37"/>
      <c r="D932" s="37"/>
      <c r="E932" s="37"/>
      <c r="F932" s="37"/>
      <c r="G932" s="37"/>
      <c r="H932" s="37"/>
      <c r="I932" s="37"/>
      <c r="J932" s="37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</row>
    <row r="933" spans="1:26" ht="15.75" customHeight="1">
      <c r="A933" s="37"/>
      <c r="B933" s="37"/>
      <c r="C933" s="37"/>
      <c r="D933" s="37"/>
      <c r="E933" s="37"/>
      <c r="F933" s="37"/>
      <c r="G933" s="37"/>
      <c r="H933" s="37"/>
      <c r="I933" s="37"/>
      <c r="J933" s="37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</row>
    <row r="934" spans="1:26" ht="15.75" customHeight="1">
      <c r="A934" s="37"/>
      <c r="B934" s="37"/>
      <c r="C934" s="37"/>
      <c r="D934" s="37"/>
      <c r="E934" s="37"/>
      <c r="F934" s="37"/>
      <c r="G934" s="37"/>
      <c r="H934" s="37"/>
      <c r="I934" s="37"/>
      <c r="J934" s="37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</row>
    <row r="935" spans="1:26" ht="15.75" customHeight="1">
      <c r="A935" s="37"/>
      <c r="B935" s="37"/>
      <c r="C935" s="37"/>
      <c r="D935" s="37"/>
      <c r="E935" s="37"/>
      <c r="F935" s="37"/>
      <c r="G935" s="37"/>
      <c r="H935" s="37"/>
      <c r="I935" s="37"/>
      <c r="J935" s="37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</row>
    <row r="936" spans="1:26" ht="15.75" customHeight="1">
      <c r="A936" s="37"/>
      <c r="B936" s="37"/>
      <c r="C936" s="37"/>
      <c r="D936" s="37"/>
      <c r="E936" s="37"/>
      <c r="F936" s="37"/>
      <c r="G936" s="37"/>
      <c r="H936" s="37"/>
      <c r="I936" s="37"/>
      <c r="J936" s="37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</row>
    <row r="937" spans="1:26" ht="15.75" customHeight="1">
      <c r="A937" s="37"/>
      <c r="B937" s="37"/>
      <c r="C937" s="37"/>
      <c r="D937" s="37"/>
      <c r="E937" s="37"/>
      <c r="F937" s="37"/>
      <c r="G937" s="37"/>
      <c r="H937" s="37"/>
      <c r="I937" s="37"/>
      <c r="J937" s="37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</row>
    <row r="938" spans="1:26" ht="15.75" customHeight="1">
      <c r="A938" s="37"/>
      <c r="B938" s="37"/>
      <c r="C938" s="37"/>
      <c r="D938" s="37"/>
      <c r="E938" s="37"/>
      <c r="F938" s="37"/>
      <c r="G938" s="37"/>
      <c r="H938" s="37"/>
      <c r="I938" s="37"/>
      <c r="J938" s="37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</row>
    <row r="939" spans="1:26" ht="15.75" customHeight="1">
      <c r="A939" s="37"/>
      <c r="B939" s="37"/>
      <c r="C939" s="37"/>
      <c r="D939" s="37"/>
      <c r="E939" s="37"/>
      <c r="F939" s="37"/>
      <c r="G939" s="37"/>
      <c r="H939" s="37"/>
      <c r="I939" s="37"/>
      <c r="J939" s="37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</row>
    <row r="940" spans="1:26" ht="15.75" customHeight="1">
      <c r="A940" s="37"/>
      <c r="B940" s="37"/>
      <c r="C940" s="37"/>
      <c r="D940" s="37"/>
      <c r="E940" s="37"/>
      <c r="F940" s="37"/>
      <c r="G940" s="37"/>
      <c r="H940" s="37"/>
      <c r="I940" s="37"/>
      <c r="J940" s="37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</row>
    <row r="941" spans="1:26" ht="15.75" customHeight="1">
      <c r="A941" s="37"/>
      <c r="B941" s="37"/>
      <c r="C941" s="37"/>
      <c r="D941" s="37"/>
      <c r="E941" s="37"/>
      <c r="F941" s="37"/>
      <c r="G941" s="37"/>
      <c r="H941" s="37"/>
      <c r="I941" s="37"/>
      <c r="J941" s="37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</row>
    <row r="942" spans="1:26" ht="15.75" customHeight="1">
      <c r="A942" s="37"/>
      <c r="B942" s="37"/>
      <c r="C942" s="37"/>
      <c r="D942" s="37"/>
      <c r="E942" s="37"/>
      <c r="F942" s="37"/>
      <c r="G942" s="37"/>
      <c r="H942" s="37"/>
      <c r="I942" s="37"/>
      <c r="J942" s="37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</row>
    <row r="943" spans="1:26" ht="15.75" customHeight="1">
      <c r="A943" s="37"/>
      <c r="B943" s="37"/>
      <c r="C943" s="37"/>
      <c r="D943" s="37"/>
      <c r="E943" s="37"/>
      <c r="F943" s="37"/>
      <c r="G943" s="37"/>
      <c r="H943" s="37"/>
      <c r="I943" s="37"/>
      <c r="J943" s="37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</row>
    <row r="944" spans="1:26" ht="15.75" customHeight="1">
      <c r="A944" s="37"/>
      <c r="B944" s="37"/>
      <c r="C944" s="37"/>
      <c r="D944" s="37"/>
      <c r="E944" s="37"/>
      <c r="F944" s="37"/>
      <c r="G944" s="37"/>
      <c r="H944" s="37"/>
      <c r="I944" s="37"/>
      <c r="J944" s="37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</row>
    <row r="945" spans="1:26" ht="15.75" customHeight="1">
      <c r="A945" s="37"/>
      <c r="B945" s="37"/>
      <c r="C945" s="37"/>
      <c r="D945" s="37"/>
      <c r="E945" s="37"/>
      <c r="F945" s="37"/>
      <c r="G945" s="37"/>
      <c r="H945" s="37"/>
      <c r="I945" s="37"/>
      <c r="J945" s="37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</row>
    <row r="946" spans="1:26" ht="15.75" customHeight="1">
      <c r="A946" s="37"/>
      <c r="B946" s="37"/>
      <c r="C946" s="37"/>
      <c r="D946" s="37"/>
      <c r="E946" s="37"/>
      <c r="F946" s="37"/>
      <c r="G946" s="37"/>
      <c r="H946" s="37"/>
      <c r="I946" s="37"/>
      <c r="J946" s="37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</row>
    <row r="947" spans="1:26" ht="15.75" customHeight="1">
      <c r="A947" s="37"/>
      <c r="B947" s="37"/>
      <c r="C947" s="37"/>
      <c r="D947" s="37"/>
      <c r="E947" s="37"/>
      <c r="F947" s="37"/>
      <c r="G947" s="37"/>
      <c r="H947" s="37"/>
      <c r="I947" s="37"/>
      <c r="J947" s="37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</row>
    <row r="948" spans="1:26" ht="15.75" customHeight="1">
      <c r="A948" s="37"/>
      <c r="B948" s="37"/>
      <c r="C948" s="37"/>
      <c r="D948" s="37"/>
      <c r="E948" s="37"/>
      <c r="F948" s="37"/>
      <c r="G948" s="37"/>
      <c r="H948" s="37"/>
      <c r="I948" s="37"/>
      <c r="J948" s="37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</row>
    <row r="949" spans="1:26" ht="15.75" customHeight="1">
      <c r="A949" s="37"/>
      <c r="B949" s="37"/>
      <c r="C949" s="37"/>
      <c r="D949" s="37"/>
      <c r="E949" s="37"/>
      <c r="F949" s="37"/>
      <c r="G949" s="37"/>
      <c r="H949" s="37"/>
      <c r="I949" s="37"/>
      <c r="J949" s="37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</row>
    <row r="950" spans="1:26" ht="15.75" customHeight="1">
      <c r="A950" s="37"/>
      <c r="B950" s="37"/>
      <c r="C950" s="37"/>
      <c r="D950" s="37"/>
      <c r="E950" s="37"/>
      <c r="F950" s="37"/>
      <c r="G950" s="37"/>
      <c r="H950" s="37"/>
      <c r="I950" s="37"/>
      <c r="J950" s="37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</row>
    <row r="951" spans="1:26" ht="15.75" customHeight="1">
      <c r="A951" s="37"/>
      <c r="B951" s="37"/>
      <c r="C951" s="37"/>
      <c r="D951" s="37"/>
      <c r="E951" s="37"/>
      <c r="F951" s="37"/>
      <c r="G951" s="37"/>
      <c r="H951" s="37"/>
      <c r="I951" s="37"/>
      <c r="J951" s="37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</row>
    <row r="952" spans="1:26" ht="15.75" customHeight="1">
      <c r="A952" s="37"/>
      <c r="B952" s="37"/>
      <c r="C952" s="37"/>
      <c r="D952" s="37"/>
      <c r="E952" s="37"/>
      <c r="F952" s="37"/>
      <c r="G952" s="37"/>
      <c r="H952" s="37"/>
      <c r="I952" s="37"/>
      <c r="J952" s="37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</row>
    <row r="953" spans="1:26" ht="15.75" customHeight="1">
      <c r="A953" s="37"/>
      <c r="B953" s="37"/>
      <c r="C953" s="37"/>
      <c r="D953" s="37"/>
      <c r="E953" s="37"/>
      <c r="F953" s="37"/>
      <c r="G953" s="37"/>
      <c r="H953" s="37"/>
      <c r="I953" s="37"/>
      <c r="J953" s="37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</row>
    <row r="954" spans="1:26" ht="15.75" customHeight="1">
      <c r="A954" s="37"/>
      <c r="B954" s="37"/>
      <c r="C954" s="37"/>
      <c r="D954" s="37"/>
      <c r="E954" s="37"/>
      <c r="F954" s="37"/>
      <c r="G954" s="37"/>
      <c r="H954" s="37"/>
      <c r="I954" s="37"/>
      <c r="J954" s="37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</row>
    <row r="955" spans="1:26" ht="15.75" customHeight="1">
      <c r="A955" s="37"/>
      <c r="B955" s="37"/>
      <c r="C955" s="37"/>
      <c r="D955" s="37"/>
      <c r="E955" s="37"/>
      <c r="F955" s="37"/>
      <c r="G955" s="37"/>
      <c r="H955" s="37"/>
      <c r="I955" s="37"/>
      <c r="J955" s="37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</row>
    <row r="956" spans="1:26" ht="15.75" customHeight="1">
      <c r="A956" s="37"/>
      <c r="B956" s="37"/>
      <c r="C956" s="37"/>
      <c r="D956" s="37"/>
      <c r="E956" s="37"/>
      <c r="F956" s="37"/>
      <c r="G956" s="37"/>
      <c r="H956" s="37"/>
      <c r="I956" s="37"/>
      <c r="J956" s="37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</row>
    <row r="957" spans="1:26" ht="15.75" customHeight="1">
      <c r="A957" s="37"/>
      <c r="B957" s="37"/>
      <c r="C957" s="37"/>
      <c r="D957" s="37"/>
      <c r="E957" s="37"/>
      <c r="F957" s="37"/>
      <c r="G957" s="37"/>
      <c r="H957" s="37"/>
      <c r="I957" s="37"/>
      <c r="J957" s="37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  <c r="W957" s="37"/>
      <c r="X957" s="37"/>
      <c r="Y957" s="37"/>
      <c r="Z957" s="37"/>
    </row>
    <row r="958" spans="1:26" ht="15.75" customHeight="1">
      <c r="A958" s="37"/>
      <c r="B958" s="37"/>
      <c r="C958" s="37"/>
      <c r="D958" s="37"/>
      <c r="E958" s="37"/>
      <c r="F958" s="37"/>
      <c r="G958" s="37"/>
      <c r="H958" s="37"/>
      <c r="I958" s="37"/>
      <c r="J958" s="37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  <c r="V958" s="37"/>
      <c r="W958" s="37"/>
      <c r="X958" s="37"/>
      <c r="Y958" s="37"/>
      <c r="Z958" s="37"/>
    </row>
    <row r="959" spans="1:26" ht="15.75" customHeight="1">
      <c r="A959" s="37"/>
      <c r="B959" s="37"/>
      <c r="C959" s="37"/>
      <c r="D959" s="37"/>
      <c r="E959" s="37"/>
      <c r="F959" s="37"/>
      <c r="G959" s="37"/>
      <c r="H959" s="37"/>
      <c r="I959" s="37"/>
      <c r="J959" s="37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  <c r="V959" s="37"/>
      <c r="W959" s="37"/>
      <c r="X959" s="37"/>
      <c r="Y959" s="37"/>
      <c r="Z959" s="37"/>
    </row>
    <row r="960" spans="1:26" ht="15.75" customHeight="1">
      <c r="A960" s="37"/>
      <c r="B960" s="37"/>
      <c r="C960" s="37"/>
      <c r="D960" s="37"/>
      <c r="E960" s="37"/>
      <c r="F960" s="37"/>
      <c r="G960" s="37"/>
      <c r="H960" s="37"/>
      <c r="I960" s="37"/>
      <c r="J960" s="37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  <c r="V960" s="37"/>
      <c r="W960" s="37"/>
      <c r="X960" s="37"/>
      <c r="Y960" s="37"/>
      <c r="Z960" s="37"/>
    </row>
    <row r="961" spans="1:26" ht="15.75" customHeight="1">
      <c r="A961" s="37"/>
      <c r="B961" s="37"/>
      <c r="C961" s="37"/>
      <c r="D961" s="37"/>
      <c r="E961" s="37"/>
      <c r="F961" s="37"/>
      <c r="G961" s="37"/>
      <c r="H961" s="37"/>
      <c r="I961" s="37"/>
      <c r="J961" s="37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  <c r="V961" s="37"/>
      <c r="W961" s="37"/>
      <c r="X961" s="37"/>
      <c r="Y961" s="37"/>
      <c r="Z961" s="37"/>
    </row>
    <row r="962" spans="1:26" ht="15.75" customHeight="1">
      <c r="A962" s="37"/>
      <c r="B962" s="37"/>
      <c r="C962" s="37"/>
      <c r="D962" s="37"/>
      <c r="E962" s="37"/>
      <c r="F962" s="37"/>
      <c r="G962" s="37"/>
      <c r="H962" s="37"/>
      <c r="I962" s="37"/>
      <c r="J962" s="37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  <c r="V962" s="37"/>
      <c r="W962" s="37"/>
      <c r="X962" s="37"/>
      <c r="Y962" s="37"/>
      <c r="Z962" s="37"/>
    </row>
    <row r="963" spans="1:26" ht="15.75" customHeight="1">
      <c r="A963" s="37"/>
      <c r="B963" s="37"/>
      <c r="C963" s="37"/>
      <c r="D963" s="37"/>
      <c r="E963" s="37"/>
      <c r="F963" s="37"/>
      <c r="G963" s="37"/>
      <c r="H963" s="37"/>
      <c r="I963" s="37"/>
      <c r="J963" s="37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  <c r="V963" s="37"/>
      <c r="W963" s="37"/>
      <c r="X963" s="37"/>
      <c r="Y963" s="37"/>
      <c r="Z963" s="37"/>
    </row>
    <row r="964" spans="1:26" ht="15.75" customHeight="1">
      <c r="A964" s="37"/>
      <c r="B964" s="37"/>
      <c r="C964" s="37"/>
      <c r="D964" s="37"/>
      <c r="E964" s="37"/>
      <c r="F964" s="37"/>
      <c r="G964" s="37"/>
      <c r="H964" s="37"/>
      <c r="I964" s="37"/>
      <c r="J964" s="37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  <c r="V964" s="37"/>
      <c r="W964" s="37"/>
      <c r="X964" s="37"/>
      <c r="Y964" s="37"/>
      <c r="Z964" s="37"/>
    </row>
    <row r="965" spans="1:26" ht="15.75" customHeight="1">
      <c r="A965" s="37"/>
      <c r="B965" s="37"/>
      <c r="C965" s="37"/>
      <c r="D965" s="37"/>
      <c r="E965" s="37"/>
      <c r="F965" s="37"/>
      <c r="G965" s="37"/>
      <c r="H965" s="37"/>
      <c r="I965" s="37"/>
      <c r="J965" s="37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  <c r="V965" s="37"/>
      <c r="W965" s="37"/>
      <c r="X965" s="37"/>
      <c r="Y965" s="37"/>
      <c r="Z965" s="37"/>
    </row>
    <row r="966" spans="1:26" ht="15.75" customHeight="1">
      <c r="A966" s="37"/>
      <c r="B966" s="37"/>
      <c r="C966" s="37"/>
      <c r="D966" s="37"/>
      <c r="E966" s="37"/>
      <c r="F966" s="37"/>
      <c r="G966" s="37"/>
      <c r="H966" s="37"/>
      <c r="I966" s="37"/>
      <c r="J966" s="37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  <c r="V966" s="37"/>
      <c r="W966" s="37"/>
      <c r="X966" s="37"/>
      <c r="Y966" s="37"/>
      <c r="Z966" s="37"/>
    </row>
    <row r="967" spans="1:26" ht="15.75" customHeight="1">
      <c r="A967" s="37"/>
      <c r="B967" s="37"/>
      <c r="C967" s="37"/>
      <c r="D967" s="37"/>
      <c r="E967" s="37"/>
      <c r="F967" s="37"/>
      <c r="G967" s="37"/>
      <c r="H967" s="37"/>
      <c r="I967" s="37"/>
      <c r="J967" s="37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  <c r="Z967" s="37"/>
    </row>
    <row r="968" spans="1:26" ht="15.75" customHeight="1">
      <c r="A968" s="37"/>
      <c r="B968" s="37"/>
      <c r="C968" s="37"/>
      <c r="D968" s="37"/>
      <c r="E968" s="37"/>
      <c r="F968" s="37"/>
      <c r="G968" s="37"/>
      <c r="H968" s="37"/>
      <c r="I968" s="37"/>
      <c r="J968" s="37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  <c r="V968" s="37"/>
      <c r="W968" s="37"/>
      <c r="X968" s="37"/>
      <c r="Y968" s="37"/>
      <c r="Z968" s="37"/>
    </row>
    <row r="969" spans="1:26" ht="15.75" customHeight="1">
      <c r="A969" s="37"/>
      <c r="B969" s="37"/>
      <c r="C969" s="37"/>
      <c r="D969" s="37"/>
      <c r="E969" s="37"/>
      <c r="F969" s="37"/>
      <c r="G969" s="37"/>
      <c r="H969" s="37"/>
      <c r="I969" s="37"/>
      <c r="J969" s="37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  <c r="V969" s="37"/>
      <c r="W969" s="37"/>
      <c r="X969" s="37"/>
      <c r="Y969" s="37"/>
      <c r="Z969" s="37"/>
    </row>
    <row r="970" spans="1:26" ht="15.75" customHeight="1">
      <c r="A970" s="37"/>
      <c r="B970" s="37"/>
      <c r="C970" s="37"/>
      <c r="D970" s="37"/>
      <c r="E970" s="37"/>
      <c r="F970" s="37"/>
      <c r="G970" s="37"/>
      <c r="H970" s="37"/>
      <c r="I970" s="37"/>
      <c r="J970" s="37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  <c r="W970" s="37"/>
      <c r="X970" s="37"/>
      <c r="Y970" s="37"/>
      <c r="Z970" s="37"/>
    </row>
    <row r="971" spans="1:26" ht="15.75" customHeight="1">
      <c r="A971" s="37"/>
      <c r="B971" s="37"/>
      <c r="C971" s="37"/>
      <c r="D971" s="37"/>
      <c r="E971" s="37"/>
      <c r="F971" s="37"/>
      <c r="G971" s="37"/>
      <c r="H971" s="37"/>
      <c r="I971" s="37"/>
      <c r="J971" s="37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  <c r="W971" s="37"/>
      <c r="X971" s="37"/>
      <c r="Y971" s="37"/>
      <c r="Z971" s="37"/>
    </row>
    <row r="972" spans="1:26" ht="15.75" customHeight="1">
      <c r="A972" s="37"/>
      <c r="B972" s="37"/>
      <c r="C972" s="37"/>
      <c r="D972" s="37"/>
      <c r="E972" s="37"/>
      <c r="F972" s="37"/>
      <c r="G972" s="37"/>
      <c r="H972" s="37"/>
      <c r="I972" s="37"/>
      <c r="J972" s="37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  <c r="W972" s="37"/>
      <c r="X972" s="37"/>
      <c r="Y972" s="37"/>
      <c r="Z972" s="37"/>
    </row>
    <row r="973" spans="1:26" ht="15.75" customHeight="1">
      <c r="A973" s="37"/>
      <c r="B973" s="37"/>
      <c r="C973" s="37"/>
      <c r="D973" s="37"/>
      <c r="E973" s="37"/>
      <c r="F973" s="37"/>
      <c r="G973" s="37"/>
      <c r="H973" s="37"/>
      <c r="I973" s="37"/>
      <c r="J973" s="37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  <c r="W973" s="37"/>
      <c r="X973" s="37"/>
      <c r="Y973" s="37"/>
      <c r="Z973" s="37"/>
    </row>
    <row r="974" spans="1:26" ht="15.75" customHeight="1">
      <c r="A974" s="37"/>
      <c r="B974" s="37"/>
      <c r="C974" s="37"/>
      <c r="D974" s="37"/>
      <c r="E974" s="37"/>
      <c r="F974" s="37"/>
      <c r="G974" s="37"/>
      <c r="H974" s="37"/>
      <c r="I974" s="37"/>
      <c r="J974" s="37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  <c r="W974" s="37"/>
      <c r="X974" s="37"/>
      <c r="Y974" s="37"/>
      <c r="Z974" s="37"/>
    </row>
    <row r="975" spans="1:26" ht="15.75" customHeight="1">
      <c r="A975" s="37"/>
      <c r="B975" s="37"/>
      <c r="C975" s="37"/>
      <c r="D975" s="37"/>
      <c r="E975" s="37"/>
      <c r="F975" s="37"/>
      <c r="G975" s="37"/>
      <c r="H975" s="37"/>
      <c r="I975" s="37"/>
      <c r="J975" s="37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  <c r="W975" s="37"/>
      <c r="X975" s="37"/>
      <c r="Y975" s="37"/>
      <c r="Z975" s="37"/>
    </row>
    <row r="976" spans="1:26" ht="15.75" customHeight="1">
      <c r="A976" s="37"/>
      <c r="B976" s="37"/>
      <c r="C976" s="37"/>
      <c r="D976" s="37"/>
      <c r="E976" s="37"/>
      <c r="F976" s="37"/>
      <c r="G976" s="37"/>
      <c r="H976" s="37"/>
      <c r="I976" s="37"/>
      <c r="J976" s="37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  <c r="W976" s="37"/>
      <c r="X976" s="37"/>
      <c r="Y976" s="37"/>
      <c r="Z976" s="37"/>
    </row>
    <row r="977" spans="1:26" ht="15.75" customHeight="1">
      <c r="A977" s="37"/>
      <c r="B977" s="37"/>
      <c r="C977" s="37"/>
      <c r="D977" s="37"/>
      <c r="E977" s="37"/>
      <c r="F977" s="37"/>
      <c r="G977" s="37"/>
      <c r="H977" s="37"/>
      <c r="I977" s="37"/>
      <c r="J977" s="37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  <c r="W977" s="37"/>
      <c r="X977" s="37"/>
      <c r="Y977" s="37"/>
      <c r="Z977" s="37"/>
    </row>
    <row r="978" spans="1:26" ht="15.75" customHeight="1">
      <c r="A978" s="37"/>
      <c r="B978" s="37"/>
      <c r="C978" s="37"/>
      <c r="D978" s="37"/>
      <c r="E978" s="37"/>
      <c r="F978" s="37"/>
      <c r="G978" s="37"/>
      <c r="H978" s="37"/>
      <c r="I978" s="37"/>
      <c r="J978" s="37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  <c r="W978" s="37"/>
      <c r="X978" s="37"/>
      <c r="Y978" s="37"/>
      <c r="Z978" s="37"/>
    </row>
    <row r="979" spans="1:26" ht="15.75" customHeight="1">
      <c r="A979" s="37"/>
      <c r="B979" s="37"/>
      <c r="C979" s="37"/>
      <c r="D979" s="37"/>
      <c r="E979" s="37"/>
      <c r="F979" s="37"/>
      <c r="G979" s="37"/>
      <c r="H979" s="37"/>
      <c r="I979" s="37"/>
      <c r="J979" s="37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  <c r="W979" s="37"/>
      <c r="X979" s="37"/>
      <c r="Y979" s="37"/>
      <c r="Z979" s="37"/>
    </row>
    <row r="980" spans="1:26" ht="15.75" customHeight="1">
      <c r="A980" s="37"/>
      <c r="B980" s="37"/>
      <c r="C980" s="37"/>
      <c r="D980" s="37"/>
      <c r="E980" s="37"/>
      <c r="F980" s="37"/>
      <c r="G980" s="37"/>
      <c r="H980" s="37"/>
      <c r="I980" s="37"/>
      <c r="J980" s="37"/>
      <c r="K980" s="37"/>
      <c r="L980" s="37"/>
      <c r="M980" s="37"/>
      <c r="N980" s="37"/>
      <c r="O980" s="37"/>
      <c r="P980" s="37"/>
      <c r="Q980" s="37"/>
      <c r="R980" s="37"/>
      <c r="S980" s="37"/>
      <c r="T980" s="37"/>
      <c r="U980" s="37"/>
      <c r="V980" s="37"/>
      <c r="W980" s="37"/>
      <c r="X980" s="37"/>
      <c r="Y980" s="37"/>
      <c r="Z980" s="37"/>
    </row>
    <row r="981" spans="1:26" ht="15.75" customHeight="1">
      <c r="A981" s="37"/>
      <c r="B981" s="37"/>
      <c r="C981" s="37"/>
      <c r="D981" s="37"/>
      <c r="E981" s="37"/>
      <c r="F981" s="37"/>
      <c r="G981" s="37"/>
      <c r="H981" s="37"/>
      <c r="I981" s="37"/>
      <c r="J981" s="37"/>
      <c r="K981" s="37"/>
      <c r="L981" s="37"/>
      <c r="M981" s="37"/>
      <c r="N981" s="37"/>
      <c r="O981" s="37"/>
      <c r="P981" s="37"/>
      <c r="Q981" s="37"/>
      <c r="R981" s="37"/>
      <c r="S981" s="37"/>
      <c r="T981" s="37"/>
      <c r="U981" s="37"/>
      <c r="V981" s="37"/>
      <c r="W981" s="37"/>
      <c r="X981" s="37"/>
      <c r="Y981" s="37"/>
      <c r="Z981" s="37"/>
    </row>
    <row r="982" spans="1:26" ht="15.75" customHeight="1">
      <c r="A982" s="37"/>
      <c r="B982" s="37"/>
      <c r="C982" s="37"/>
      <c r="D982" s="37"/>
      <c r="E982" s="37"/>
      <c r="F982" s="37"/>
      <c r="G982" s="37"/>
      <c r="H982" s="37"/>
      <c r="I982" s="37"/>
      <c r="J982" s="37"/>
      <c r="K982" s="37"/>
      <c r="L982" s="37"/>
      <c r="M982" s="37"/>
      <c r="N982" s="37"/>
      <c r="O982" s="37"/>
      <c r="P982" s="37"/>
      <c r="Q982" s="37"/>
      <c r="R982" s="37"/>
      <c r="S982" s="37"/>
      <c r="T982" s="37"/>
      <c r="U982" s="37"/>
      <c r="V982" s="37"/>
      <c r="W982" s="37"/>
      <c r="X982" s="37"/>
      <c r="Y982" s="37"/>
      <c r="Z982" s="37"/>
    </row>
    <row r="983" spans="1:26" ht="15.75" customHeight="1">
      <c r="A983" s="37"/>
      <c r="B983" s="37"/>
      <c r="C983" s="37"/>
      <c r="D983" s="37"/>
      <c r="E983" s="37"/>
      <c r="F983" s="37"/>
      <c r="G983" s="37"/>
      <c r="H983" s="37"/>
      <c r="I983" s="37"/>
      <c r="J983" s="37"/>
      <c r="K983" s="37"/>
      <c r="L983" s="37"/>
      <c r="M983" s="37"/>
      <c r="N983" s="37"/>
      <c r="O983" s="37"/>
      <c r="P983" s="37"/>
      <c r="Q983" s="37"/>
      <c r="R983" s="37"/>
      <c r="S983" s="37"/>
      <c r="T983" s="37"/>
      <c r="U983" s="37"/>
      <c r="V983" s="37"/>
      <c r="W983" s="37"/>
      <c r="X983" s="37"/>
      <c r="Y983" s="37"/>
      <c r="Z983" s="37"/>
    </row>
    <row r="984" spans="1:26" ht="15.75" customHeight="1">
      <c r="A984" s="37"/>
      <c r="B984" s="37"/>
      <c r="C984" s="37"/>
      <c r="D984" s="37"/>
      <c r="E984" s="37"/>
      <c r="F984" s="37"/>
      <c r="G984" s="37"/>
      <c r="H984" s="37"/>
      <c r="I984" s="37"/>
      <c r="J984" s="37"/>
      <c r="K984" s="37"/>
      <c r="L984" s="37"/>
      <c r="M984" s="37"/>
      <c r="N984" s="37"/>
      <c r="O984" s="37"/>
      <c r="P984" s="37"/>
      <c r="Q984" s="37"/>
      <c r="R984" s="37"/>
      <c r="S984" s="37"/>
      <c r="T984" s="37"/>
      <c r="U984" s="37"/>
      <c r="V984" s="37"/>
      <c r="W984" s="37"/>
      <c r="X984" s="37"/>
      <c r="Y984" s="37"/>
      <c r="Z984" s="37"/>
    </row>
    <row r="985" spans="1:26" ht="15.75" customHeight="1">
      <c r="A985" s="37"/>
      <c r="B985" s="37"/>
      <c r="C985" s="37"/>
      <c r="D985" s="37"/>
      <c r="E985" s="37"/>
      <c r="F985" s="37"/>
      <c r="G985" s="37"/>
      <c r="H985" s="37"/>
      <c r="I985" s="37"/>
      <c r="J985" s="37"/>
      <c r="K985" s="37"/>
      <c r="L985" s="37"/>
      <c r="M985" s="37"/>
      <c r="N985" s="37"/>
      <c r="O985" s="37"/>
      <c r="P985" s="37"/>
      <c r="Q985" s="37"/>
      <c r="R985" s="37"/>
      <c r="S985" s="37"/>
      <c r="T985" s="37"/>
      <c r="U985" s="37"/>
      <c r="V985" s="37"/>
      <c r="W985" s="37"/>
      <c r="X985" s="37"/>
      <c r="Y985" s="37"/>
      <c r="Z985" s="37"/>
    </row>
    <row r="986" spans="1:26" ht="15.75" customHeight="1">
      <c r="A986" s="37"/>
      <c r="B986" s="37"/>
      <c r="C986" s="37"/>
      <c r="D986" s="37"/>
      <c r="E986" s="37"/>
      <c r="F986" s="37"/>
      <c r="G986" s="37"/>
      <c r="H986" s="37"/>
      <c r="I986" s="37"/>
      <c r="J986" s="37"/>
      <c r="K986" s="37"/>
      <c r="L986" s="37"/>
      <c r="M986" s="37"/>
      <c r="N986" s="37"/>
      <c r="O986" s="37"/>
      <c r="P986" s="37"/>
      <c r="Q986" s="37"/>
      <c r="R986" s="37"/>
      <c r="S986" s="37"/>
      <c r="T986" s="37"/>
      <c r="U986" s="37"/>
      <c r="V986" s="37"/>
      <c r="W986" s="37"/>
      <c r="X986" s="37"/>
      <c r="Y986" s="37"/>
      <c r="Z986" s="37"/>
    </row>
    <row r="987" spans="1:26" ht="15.75" customHeight="1">
      <c r="A987" s="37"/>
      <c r="B987" s="37"/>
      <c r="C987" s="37"/>
      <c r="D987" s="37"/>
      <c r="E987" s="37"/>
      <c r="F987" s="37"/>
      <c r="G987" s="37"/>
      <c r="H987" s="37"/>
      <c r="I987" s="37"/>
      <c r="J987" s="37"/>
      <c r="K987" s="37"/>
      <c r="L987" s="37"/>
      <c r="M987" s="37"/>
      <c r="N987" s="37"/>
      <c r="O987" s="37"/>
      <c r="P987" s="37"/>
      <c r="Q987" s="37"/>
      <c r="R987" s="37"/>
      <c r="S987" s="37"/>
      <c r="T987" s="37"/>
      <c r="U987" s="37"/>
      <c r="V987" s="37"/>
      <c r="W987" s="37"/>
      <c r="X987" s="37"/>
      <c r="Y987" s="37"/>
      <c r="Z987" s="37"/>
    </row>
    <row r="988" spans="1:26" ht="15.75" customHeight="1">
      <c r="A988" s="37"/>
      <c r="B988" s="37"/>
      <c r="C988" s="37"/>
      <c r="D988" s="37"/>
      <c r="E988" s="37"/>
      <c r="F988" s="37"/>
      <c r="G988" s="37"/>
      <c r="H988" s="37"/>
      <c r="I988" s="37"/>
      <c r="J988" s="37"/>
      <c r="K988" s="37"/>
      <c r="L988" s="37"/>
      <c r="M988" s="37"/>
      <c r="N988" s="37"/>
      <c r="O988" s="37"/>
      <c r="P988" s="37"/>
      <c r="Q988" s="37"/>
      <c r="R988" s="37"/>
      <c r="S988" s="37"/>
      <c r="T988" s="37"/>
      <c r="U988" s="37"/>
      <c r="V988" s="37"/>
      <c r="W988" s="37"/>
      <c r="X988" s="37"/>
      <c r="Y988" s="37"/>
      <c r="Z988" s="37"/>
    </row>
    <row r="989" spans="1:26" ht="15.75" customHeight="1">
      <c r="A989" s="37"/>
      <c r="B989" s="37"/>
      <c r="C989" s="37"/>
      <c r="D989" s="37"/>
      <c r="E989" s="37"/>
      <c r="F989" s="37"/>
      <c r="G989" s="37"/>
      <c r="H989" s="37"/>
      <c r="I989" s="37"/>
      <c r="J989" s="37"/>
      <c r="K989" s="37"/>
      <c r="L989" s="37"/>
      <c r="M989" s="37"/>
      <c r="N989" s="37"/>
      <c r="O989" s="37"/>
      <c r="P989" s="37"/>
      <c r="Q989" s="37"/>
      <c r="R989" s="37"/>
      <c r="S989" s="37"/>
      <c r="T989" s="37"/>
      <c r="U989" s="37"/>
      <c r="V989" s="37"/>
      <c r="W989" s="37"/>
      <c r="X989" s="37"/>
      <c r="Y989" s="37"/>
      <c r="Z989" s="37"/>
    </row>
    <row r="990" spans="1:26" ht="15.75" customHeight="1">
      <c r="A990" s="37"/>
      <c r="B990" s="37"/>
      <c r="C990" s="37"/>
      <c r="D990" s="37"/>
      <c r="E990" s="37"/>
      <c r="F990" s="37"/>
      <c r="G990" s="37"/>
      <c r="H990" s="37"/>
      <c r="I990" s="37"/>
      <c r="J990" s="37"/>
      <c r="K990" s="37"/>
      <c r="L990" s="37"/>
      <c r="M990" s="37"/>
      <c r="N990" s="37"/>
      <c r="O990" s="37"/>
      <c r="P990" s="37"/>
      <c r="Q990" s="37"/>
      <c r="R990" s="37"/>
      <c r="S990" s="37"/>
      <c r="T990" s="37"/>
      <c r="U990" s="37"/>
      <c r="V990" s="37"/>
      <c r="W990" s="37"/>
      <c r="X990" s="37"/>
      <c r="Y990" s="37"/>
      <c r="Z990" s="37"/>
    </row>
    <row r="991" spans="1:26" ht="15.75" customHeight="1">
      <c r="A991" s="37"/>
      <c r="B991" s="37"/>
      <c r="C991" s="37"/>
      <c r="D991" s="37"/>
      <c r="E991" s="37"/>
      <c r="F991" s="37"/>
      <c r="G991" s="37"/>
      <c r="H991" s="37"/>
      <c r="I991" s="37"/>
      <c r="J991" s="37"/>
      <c r="K991" s="37"/>
      <c r="L991" s="37"/>
      <c r="M991" s="37"/>
      <c r="N991" s="37"/>
      <c r="O991" s="37"/>
      <c r="P991" s="37"/>
      <c r="Q991" s="37"/>
      <c r="R991" s="37"/>
      <c r="S991" s="37"/>
      <c r="T991" s="37"/>
      <c r="U991" s="37"/>
      <c r="V991" s="37"/>
      <c r="W991" s="37"/>
      <c r="X991" s="37"/>
      <c r="Y991" s="37"/>
      <c r="Z991" s="37"/>
    </row>
    <row r="992" spans="1:26" ht="15.75" customHeight="1">
      <c r="A992" s="37"/>
      <c r="B992" s="37"/>
      <c r="C992" s="37"/>
      <c r="D992" s="37"/>
      <c r="E992" s="37"/>
      <c r="F992" s="37"/>
      <c r="G992" s="37"/>
      <c r="H992" s="37"/>
      <c r="I992" s="37"/>
      <c r="J992" s="37"/>
      <c r="K992" s="37"/>
      <c r="L992" s="37"/>
      <c r="M992" s="37"/>
      <c r="N992" s="37"/>
      <c r="O992" s="37"/>
      <c r="P992" s="37"/>
      <c r="Q992" s="37"/>
      <c r="R992" s="37"/>
      <c r="S992" s="37"/>
      <c r="T992" s="37"/>
      <c r="U992" s="37"/>
      <c r="V992" s="37"/>
      <c r="W992" s="37"/>
      <c r="X992" s="37"/>
      <c r="Y992" s="37"/>
      <c r="Z992" s="37"/>
    </row>
    <row r="993" spans="1:26" ht="15.75" customHeight="1">
      <c r="A993" s="37"/>
      <c r="B993" s="37"/>
      <c r="C993" s="37"/>
      <c r="D993" s="37"/>
      <c r="E993" s="37"/>
      <c r="F993" s="37"/>
      <c r="G993" s="37"/>
      <c r="H993" s="37"/>
      <c r="I993" s="37"/>
      <c r="J993" s="37"/>
      <c r="K993" s="37"/>
      <c r="L993" s="37"/>
      <c r="M993" s="37"/>
      <c r="N993" s="37"/>
      <c r="O993" s="37"/>
      <c r="P993" s="37"/>
      <c r="Q993" s="37"/>
      <c r="R993" s="37"/>
      <c r="S993" s="37"/>
      <c r="T993" s="37"/>
      <c r="U993" s="37"/>
      <c r="V993" s="37"/>
      <c r="W993" s="37"/>
      <c r="X993" s="37"/>
      <c r="Y993" s="37"/>
      <c r="Z993" s="37"/>
    </row>
    <row r="994" spans="1:26" ht="15.75" customHeight="1">
      <c r="A994" s="37"/>
      <c r="B994" s="37"/>
      <c r="C994" s="37"/>
      <c r="D994" s="37"/>
      <c r="E994" s="37"/>
      <c r="F994" s="37"/>
      <c r="G994" s="37"/>
      <c r="H994" s="37"/>
      <c r="I994" s="37"/>
      <c r="J994" s="37"/>
      <c r="K994" s="37"/>
      <c r="L994" s="37"/>
      <c r="M994" s="37"/>
      <c r="N994" s="37"/>
      <c r="O994" s="37"/>
      <c r="P994" s="37"/>
      <c r="Q994" s="37"/>
      <c r="R994" s="37"/>
      <c r="S994" s="37"/>
      <c r="T994" s="37"/>
      <c r="U994" s="37"/>
      <c r="V994" s="37"/>
      <c r="W994" s="37"/>
      <c r="X994" s="37"/>
      <c r="Y994" s="37"/>
      <c r="Z994" s="37"/>
    </row>
    <row r="995" spans="1:26" ht="15.75" customHeight="1">
      <c r="A995" s="37"/>
      <c r="B995" s="37"/>
      <c r="C995" s="37"/>
      <c r="D995" s="37"/>
      <c r="E995" s="37"/>
      <c r="F995" s="37"/>
      <c r="G995" s="37"/>
      <c r="H995" s="37"/>
      <c r="I995" s="37"/>
      <c r="J995" s="37"/>
      <c r="K995" s="37"/>
      <c r="L995" s="37"/>
      <c r="M995" s="37"/>
      <c r="N995" s="37"/>
      <c r="O995" s="37"/>
      <c r="P995" s="37"/>
      <c r="Q995" s="37"/>
      <c r="R995" s="37"/>
      <c r="S995" s="37"/>
      <c r="T995" s="37"/>
      <c r="U995" s="37"/>
      <c r="V995" s="37"/>
      <c r="W995" s="37"/>
      <c r="X995" s="37"/>
      <c r="Y995" s="37"/>
      <c r="Z995" s="37"/>
    </row>
    <row r="996" spans="1:26" ht="15.75" customHeight="1">
      <c r="A996" s="37"/>
      <c r="B996" s="37"/>
      <c r="C996" s="37"/>
      <c r="D996" s="37"/>
      <c r="E996" s="37"/>
      <c r="F996" s="37"/>
      <c r="G996" s="37"/>
      <c r="H996" s="37"/>
      <c r="I996" s="37"/>
      <c r="J996" s="37"/>
      <c r="K996" s="37"/>
      <c r="L996" s="37"/>
      <c r="M996" s="37"/>
      <c r="N996" s="37"/>
      <c r="O996" s="37"/>
      <c r="P996" s="37"/>
      <c r="Q996" s="37"/>
      <c r="R996" s="37"/>
      <c r="S996" s="37"/>
      <c r="T996" s="37"/>
      <c r="U996" s="37"/>
      <c r="V996" s="37"/>
      <c r="W996" s="37"/>
      <c r="X996" s="37"/>
      <c r="Y996" s="37"/>
      <c r="Z996" s="37"/>
    </row>
  </sheetData>
  <sheetProtection password="CC12" sheet="1" objects="1" scenarios="1"/>
  <mergeCells count="60">
    <mergeCell ref="D6:D7"/>
    <mergeCell ref="E6:I7"/>
    <mergeCell ref="E8:I8"/>
    <mergeCell ref="E9:I9"/>
    <mergeCell ref="E10:I10"/>
    <mergeCell ref="B3:B4"/>
    <mergeCell ref="C3:C4"/>
    <mergeCell ref="E4:I4"/>
    <mergeCell ref="A5:C5"/>
    <mergeCell ref="E5:I5"/>
    <mergeCell ref="B1:D1"/>
    <mergeCell ref="E1:I1"/>
    <mergeCell ref="E23:I23"/>
    <mergeCell ref="E12:I12"/>
    <mergeCell ref="E13:I13"/>
    <mergeCell ref="E14:I14"/>
    <mergeCell ref="E15:I15"/>
    <mergeCell ref="E16:I16"/>
    <mergeCell ref="E17:I17"/>
    <mergeCell ref="E18:I18"/>
    <mergeCell ref="E19:I19"/>
    <mergeCell ref="E20:I20"/>
    <mergeCell ref="E21:I21"/>
    <mergeCell ref="E22:I22"/>
    <mergeCell ref="E11:I11"/>
    <mergeCell ref="E2:I2"/>
    <mergeCell ref="E35:I35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E33:I33"/>
    <mergeCell ref="E34:I34"/>
    <mergeCell ref="E47:I47"/>
    <mergeCell ref="E36:I36"/>
    <mergeCell ref="E37:I37"/>
    <mergeCell ref="E38:I38"/>
    <mergeCell ref="E39:I39"/>
    <mergeCell ref="E40:I40"/>
    <mergeCell ref="E41:I41"/>
    <mergeCell ref="E42:I42"/>
    <mergeCell ref="E43:I43"/>
    <mergeCell ref="E44:I44"/>
    <mergeCell ref="E45:I45"/>
    <mergeCell ref="E46:I46"/>
    <mergeCell ref="E54:I54"/>
    <mergeCell ref="E55:I55"/>
    <mergeCell ref="E56:I56"/>
    <mergeCell ref="E57:I57"/>
    <mergeCell ref="E48:I48"/>
    <mergeCell ref="E49:I49"/>
    <mergeCell ref="E50:I50"/>
    <mergeCell ref="E51:I51"/>
    <mergeCell ref="E52:I52"/>
    <mergeCell ref="E53:I53"/>
  </mergeCells>
  <pageMargins left="0.7" right="0.7" top="0.75" bottom="0.75" header="0.3" footer="0.3"/>
  <pageSetup paperSize="9"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33</vt:i4>
      </vt:variant>
    </vt:vector>
  </HeadingPairs>
  <TitlesOfParts>
    <vt:vector size="33" baseType="lpstr">
      <vt:lpstr>accueil</vt:lpstr>
      <vt:lpstr>café thé</vt:lpstr>
      <vt:lpstr>sucre</vt:lpstr>
      <vt:lpstr>chocolat tablette</vt:lpstr>
      <vt:lpstr>Céréales Viennoiserie</vt:lpstr>
      <vt:lpstr>Crème Dessert</vt:lpstr>
      <vt:lpstr>Oeufs</vt:lpstr>
      <vt:lpstr>lait</vt:lpstr>
      <vt:lpstr>huile</vt:lpstr>
      <vt:lpstr>farine</vt:lpstr>
      <vt:lpstr>purée</vt:lpstr>
      <vt:lpstr>thon sardines</vt:lpstr>
      <vt:lpstr>paté Charcuterie</vt:lpstr>
      <vt:lpstr>conserves legumes</vt:lpstr>
      <vt:lpstr>plats cuisinés</vt:lpstr>
      <vt:lpstr>Conserves Fruits</vt:lpstr>
      <vt:lpstr>pates</vt:lpstr>
      <vt:lpstr>riz legumes secs</vt:lpstr>
      <vt:lpstr>biscuits</vt:lpstr>
      <vt:lpstr>légumesfrais</vt:lpstr>
      <vt:lpstr>Condiments</vt:lpstr>
      <vt:lpstr>potage</vt:lpstr>
      <vt:lpstr>boissons soda</vt:lpstr>
      <vt:lpstr>Hygiene adulte</vt:lpstr>
      <vt:lpstr>produitsentretien</vt:lpstr>
      <vt:lpstr>laitbébés</vt:lpstr>
      <vt:lpstr>céréalesbébés</vt:lpstr>
      <vt:lpstr>ppots bébés</vt:lpstr>
      <vt:lpstr>couches bebes</vt:lpstr>
      <vt:lpstr>Hygiene bébés</vt:lpstr>
      <vt:lpstr>Autres produits</vt:lpstr>
      <vt:lpstr>bilan</vt:lpstr>
      <vt:lpstr>Bilan tdp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Laroche</dc:creator>
  <cp:lastModifiedBy>Laroche JP</cp:lastModifiedBy>
  <cp:lastPrinted>2022-05-04T16:11:50Z</cp:lastPrinted>
  <dcterms:created xsi:type="dcterms:W3CDTF">2017-03-14T10:33:55Z</dcterms:created>
  <dcterms:modified xsi:type="dcterms:W3CDTF">2024-02-14T13:54:55Z</dcterms:modified>
</cp:coreProperties>
</file>