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3905" yWindow="-15" windowWidth="13920" windowHeight="11340" activeTab="3"/>
  </bookViews>
  <sheets>
    <sheet name="Suivi des FMO" sheetId="1" r:id="rId1"/>
    <sheet name="Exemple" sheetId="2" r:id="rId2"/>
    <sheet name="Synthèse" sheetId="3" r:id="rId3"/>
    <sheet name="Données" sheetId="4" r:id="rId4"/>
  </sheets>
  <externalReferences>
    <externalReference r:id="rId5"/>
  </externalReferences>
  <definedNames>
    <definedName name="Année">#REF!</definedName>
    <definedName name="Discipline">#REF!</definedName>
    <definedName name="Etat">#REF!</definedName>
    <definedName name="FMO">#REF!</definedName>
    <definedName name="Phase">#REF!</definedName>
  </definedNames>
  <calcPr calcId="145621"/>
</workbook>
</file>

<file path=xl/calcChain.xml><?xml version="1.0" encoding="utf-8"?>
<calcChain xmlns="http://schemas.openxmlformats.org/spreadsheetml/2006/main">
  <c r="S9" i="1" l="1"/>
  <c r="R9" i="1"/>
  <c r="S8" i="1"/>
  <c r="R8" i="1"/>
  <c r="S7" i="1"/>
  <c r="R7" i="1"/>
  <c r="S6" i="1"/>
  <c r="R6" i="1"/>
  <c r="S5" i="1"/>
  <c r="R5" i="1"/>
  <c r="S4" i="1"/>
  <c r="R4" i="1"/>
  <c r="S3" i="1"/>
  <c r="R3" i="1"/>
  <c r="I27" i="2"/>
  <c r="H27" i="2"/>
  <c r="G27" i="2"/>
  <c r="F27" i="2"/>
  <c r="E27" i="2"/>
  <c r="D27" i="2"/>
  <c r="C27" i="2"/>
  <c r="I26" i="2"/>
  <c r="H26" i="2"/>
  <c r="G26" i="2"/>
  <c r="F26" i="2"/>
  <c r="E26" i="2"/>
  <c r="D26" i="2"/>
  <c r="C26" i="2"/>
  <c r="I24" i="2"/>
  <c r="H24" i="2"/>
  <c r="G24" i="2"/>
  <c r="F24" i="2"/>
  <c r="E24" i="2"/>
  <c r="D24" i="2"/>
  <c r="C24" i="2"/>
  <c r="F23" i="2"/>
  <c r="E23" i="2"/>
  <c r="D23" i="2"/>
  <c r="C23" i="2"/>
  <c r="F11" i="2"/>
  <c r="E11" i="2"/>
  <c r="D11" i="2"/>
  <c r="C11" i="2"/>
  <c r="F10" i="2"/>
  <c r="E10" i="2"/>
  <c r="D10" i="2"/>
  <c r="C10" i="2"/>
  <c r="F9" i="2"/>
  <c r="E9" i="2"/>
  <c r="D9" i="2"/>
  <c r="C9" i="2"/>
  <c r="F8" i="2"/>
  <c r="E8" i="2"/>
  <c r="D8" i="2"/>
  <c r="C8" i="2"/>
  <c r="F7" i="2"/>
  <c r="E7" i="2"/>
  <c r="D7" i="2"/>
  <c r="C7" i="2"/>
  <c r="I6" i="2"/>
  <c r="H6" i="2"/>
  <c r="G6" i="2"/>
  <c r="F6" i="2"/>
  <c r="E6" i="2"/>
  <c r="D6" i="2"/>
  <c r="C6" i="2"/>
  <c r="E5" i="2"/>
  <c r="D5" i="2"/>
  <c r="C5" i="2"/>
  <c r="I4" i="2"/>
  <c r="H4" i="2"/>
  <c r="G4" i="2"/>
  <c r="F4" i="2"/>
  <c r="E4" i="2"/>
  <c r="D4" i="2"/>
  <c r="C4" i="2"/>
</calcChain>
</file>

<file path=xl/comments1.xml><?xml version="1.0" encoding="utf-8"?>
<comments xmlns="http://schemas.openxmlformats.org/spreadsheetml/2006/main">
  <authors>
    <author>Auteur</author>
  </authors>
  <commentList>
    <comment ref="D3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Si ".." le path est le dossier courant de la macro</t>
        </r>
      </text>
    </comment>
  </commentList>
</comments>
</file>

<file path=xl/sharedStrings.xml><?xml version="1.0" encoding="utf-8"?>
<sst xmlns="http://schemas.openxmlformats.org/spreadsheetml/2006/main" count="176" uniqueCount="81">
  <si>
    <t>Synthèse</t>
  </si>
  <si>
    <t>path</t>
  </si>
  <si>
    <t>nom_fichier</t>
  </si>
  <si>
    <t>feuille</t>
  </si>
  <si>
    <t>etat</t>
  </si>
  <si>
    <t>discipline</t>
  </si>
  <si>
    <t>FES k€</t>
  </si>
  <si>
    <t>Prod Ing k€</t>
  </si>
  <si>
    <t>Travaux k€</t>
  </si>
  <si>
    <t>lignes</t>
  </si>
  <si>
    <t>Colonne début</t>
  </si>
  <si>
    <t>Nombre de trimeste</t>
  </si>
  <si>
    <t>Debut_FMO</t>
  </si>
  <si>
    <t>T2</t>
  </si>
  <si>
    <t>T3</t>
  </si>
  <si>
    <t>T4</t>
  </si>
  <si>
    <t>T1</t>
  </si>
  <si>
    <t>Travaux ligne 1 :</t>
  </si>
  <si>
    <t>Travaux ligne 2 :</t>
  </si>
  <si>
    <t>Travaux ligne 3 :</t>
  </si>
  <si>
    <t>Travaux ligne 4 :</t>
  </si>
  <si>
    <t>Travaux ligne 5 :</t>
  </si>
  <si>
    <t>Travaux ligne  20:</t>
  </si>
  <si>
    <t>Travaux ligne 21 :</t>
  </si>
  <si>
    <t>Travaux ligne 22 :</t>
  </si>
  <si>
    <t>Somme FES :</t>
  </si>
  <si>
    <t>Somme PI :</t>
  </si>
  <si>
    <t>Travaux ligne 13 :</t>
  </si>
  <si>
    <t>FES</t>
  </si>
  <si>
    <t>PI</t>
  </si>
  <si>
    <t>FES Jrs</t>
  </si>
  <si>
    <t>Prod. ING k€</t>
  </si>
  <si>
    <t>Prod. ING Jrs</t>
  </si>
  <si>
    <t>Travaux k€ ou
 Autres Achats</t>
  </si>
  <si>
    <t>Impact délai
 (sem)</t>
  </si>
  <si>
    <t>Phase projet</t>
  </si>
  <si>
    <t>Lignes</t>
  </si>
  <si>
    <t>Année</t>
  </si>
  <si>
    <t>Coûts global
de la FMO k€</t>
  </si>
  <si>
    <t>Début FMO</t>
  </si>
  <si>
    <t>Fin FMO</t>
  </si>
  <si>
    <t>T1-2015</t>
  </si>
  <si>
    <t>T3-2015</t>
  </si>
  <si>
    <t>réparti sur 2 lignes et sur trois trimestres avec un start en T1-2015</t>
  </si>
  <si>
    <t>ok</t>
  </si>
  <si>
    <t>1,2,3</t>
  </si>
  <si>
    <t>T2-2015</t>
  </si>
  <si>
    <t>Réparti sur 3 lignes et sur 2 trimestres avec un start en T1-2015</t>
  </si>
  <si>
    <t>1,5,20</t>
  </si>
  <si>
    <t>Réparti sur 2 lignes et sur 1 trimestre avec un start en T2-2015</t>
  </si>
  <si>
    <t>1,21,3</t>
  </si>
  <si>
    <t>T3-2016</t>
  </si>
  <si>
    <t>Réparti sur 2 lignes et sur 3 trimestres avec un start en T1-2015</t>
  </si>
  <si>
    <t>4,5,6,7,8,20</t>
  </si>
  <si>
    <t>T4-2015</t>
  </si>
  <si>
    <t>Réparti sur 5 lignes et sur 4 trimestres avec un start en T1-2015</t>
  </si>
  <si>
    <t>FMO</t>
  </si>
  <si>
    <t xml:space="preserve">Etat </t>
  </si>
  <si>
    <t>Libellé</t>
  </si>
  <si>
    <t>Discipline</t>
  </si>
  <si>
    <t>Ecart Trimestre début Fin FMO</t>
  </si>
  <si>
    <t>Colonne Début</t>
  </si>
  <si>
    <t>Accepté</t>
  </si>
  <si>
    <t>Pris en compte</t>
  </si>
  <si>
    <t>Etape 1</t>
  </si>
  <si>
    <t>Check Etat (col C) pour savoir quelle ligne on traite)</t>
  </si>
  <si>
    <t>Etape 2</t>
  </si>
  <si>
    <t>Traiter chaque trimestre (T1-2015,T2-2015 etc)</t>
  </si>
  <si>
    <t>Etape 3</t>
  </si>
  <si>
    <t>Split la cellule M en différente ligne dans le cas ci-dessus M3=1,2 il faut transporfmer ça en 1 2</t>
  </si>
  <si>
    <t>Etape 4</t>
  </si>
  <si>
    <t>Diviser le coût en K3 par le nombre de ligne M3 (soit 2) et par le nombre décart trimestre R3 (soit 3)</t>
  </si>
  <si>
    <t>Etape 5</t>
  </si>
  <si>
    <t>Répartir ce coût dans le temps feuille'synthèse en fonction du trimestre de début dans ce cas T1-2015</t>
  </si>
  <si>
    <t>Etape 6</t>
  </si>
  <si>
    <t>Répartir le coût FES (F3) dans le temps sans tenir compte du nombre de ligne et l'écrire dans somme FES feuille'synthèse</t>
  </si>
  <si>
    <t>Etape 7</t>
  </si>
  <si>
    <t>Répartir le coût Prod ING (H3) dans le temps sans tenir compte du nombre de ligne et l'écrire dans somme PI feuille'synthèse</t>
  </si>
  <si>
    <t>Etape 8</t>
  </si>
  <si>
    <t>Faire cela pour toutes les lignes</t>
  </si>
  <si>
    <t xml:space="preserve">La répartition par ligne dans le temps est représentée dans la feuille "Exemple"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</si>
</sst>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u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/>
    <xf numFmtId="0" fontId="0" fillId="0" borderId="2" xfId="0" applyBorder="1" applyAlignment="1">
      <alignment horizontal="center" vertical="center" textRotation="90" wrapText="1"/>
    </xf>
    <xf numFmtId="0" fontId="0" fillId="0" borderId="3" xfId="0" applyBorder="1" applyAlignment="1">
      <alignment horizontal="center" vertical="center" textRotation="90" wrapText="1"/>
    </xf>
    <xf numFmtId="0" fontId="0" fillId="0" borderId="4" xfId="0" applyBorder="1" applyAlignment="1">
      <alignment horizontal="center" vertical="center" textRotation="90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4" fillId="0" borderId="0" xfId="0" applyFont="1"/>
    <xf numFmtId="2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5" fillId="0" borderId="3" xfId="0" applyFont="1" applyFill="1" applyBorder="1" applyAlignment="1">
      <alignment horizontal="left" vertical="top"/>
    </xf>
    <xf numFmtId="164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5" fillId="4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38100</xdr:colOff>
          <xdr:row>0</xdr:row>
          <xdr:rowOff>161925</xdr:rowOff>
        </xdr:from>
        <xdr:to>
          <xdr:col>20</xdr:col>
          <xdr:colOff>104775</xdr:colOff>
          <xdr:row>1</xdr:row>
          <xdr:rowOff>361950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cro%20gecofi%20test/MAcro%20Gecofi%20new/BAscule%20FMo/MAcro_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s FMO"/>
      <sheetName val="Exemple"/>
      <sheetName val="Synthèse"/>
      <sheetName val="Données"/>
      <sheetName val="Data"/>
      <sheetName val="MAcro_test"/>
    </sheetNames>
    <definedNames>
      <definedName name="macro"/>
    </defined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T1-2015</v>
          </cell>
          <cell r="B1">
            <v>1</v>
          </cell>
        </row>
        <row r="2">
          <cell r="A2" t="str">
            <v>T2-2015</v>
          </cell>
          <cell r="B2">
            <v>2</v>
          </cell>
        </row>
        <row r="3">
          <cell r="A3" t="str">
            <v>T3-2015</v>
          </cell>
          <cell r="B3">
            <v>3</v>
          </cell>
        </row>
        <row r="4">
          <cell r="A4" t="str">
            <v>T4-2015</v>
          </cell>
          <cell r="B4">
            <v>4</v>
          </cell>
        </row>
        <row r="5">
          <cell r="A5" t="str">
            <v>T1-2016</v>
          </cell>
          <cell r="B5">
            <v>5</v>
          </cell>
        </row>
        <row r="6">
          <cell r="A6" t="str">
            <v>T2-2016</v>
          </cell>
          <cell r="B6">
            <v>6</v>
          </cell>
        </row>
        <row r="7">
          <cell r="A7" t="str">
            <v>T3-2016</v>
          </cell>
          <cell r="B7">
            <v>7</v>
          </cell>
        </row>
        <row r="8">
          <cell r="A8" t="str">
            <v>T4-2016</v>
          </cell>
          <cell r="B8">
            <v>8</v>
          </cell>
        </row>
        <row r="9">
          <cell r="A9" t="str">
            <v>T1-2017</v>
          </cell>
          <cell r="B9">
            <v>9</v>
          </cell>
        </row>
        <row r="10">
          <cell r="A10" t="str">
            <v>T2-2017</v>
          </cell>
          <cell r="B10">
            <v>10</v>
          </cell>
        </row>
        <row r="11">
          <cell r="A11" t="str">
            <v>T3-2017</v>
          </cell>
          <cell r="B11">
            <v>11</v>
          </cell>
        </row>
        <row r="12">
          <cell r="A12" t="str">
            <v>T4-2017</v>
          </cell>
          <cell r="B12">
            <v>12</v>
          </cell>
        </row>
        <row r="13">
          <cell r="A13" t="str">
            <v>T1-2018</v>
          </cell>
          <cell r="B13">
            <v>13</v>
          </cell>
        </row>
        <row r="14">
          <cell r="A14" t="str">
            <v>T2-2018</v>
          </cell>
          <cell r="B14">
            <v>14</v>
          </cell>
        </row>
        <row r="15">
          <cell r="A15" t="str">
            <v>T3-2018</v>
          </cell>
          <cell r="B15">
            <v>15</v>
          </cell>
        </row>
        <row r="16">
          <cell r="A16" t="str">
            <v>T4-2018</v>
          </cell>
          <cell r="B16">
            <v>16</v>
          </cell>
        </row>
        <row r="17">
          <cell r="A17" t="str">
            <v>T1-2019</v>
          </cell>
          <cell r="B17">
            <v>17</v>
          </cell>
        </row>
        <row r="18">
          <cell r="A18" t="str">
            <v>T2-2019</v>
          </cell>
          <cell r="B18">
            <v>18</v>
          </cell>
        </row>
        <row r="19">
          <cell r="A19" t="str">
            <v>T3-2019</v>
          </cell>
          <cell r="B19">
            <v>19</v>
          </cell>
        </row>
        <row r="20">
          <cell r="A20" t="str">
            <v>T4-2019</v>
          </cell>
          <cell r="B20">
            <v>20</v>
          </cell>
        </row>
        <row r="21">
          <cell r="A21" t="str">
            <v>T1-2020</v>
          </cell>
          <cell r="B21">
            <v>21</v>
          </cell>
        </row>
        <row r="22">
          <cell r="A22" t="str">
            <v>T2-2020</v>
          </cell>
          <cell r="B22">
            <v>22</v>
          </cell>
        </row>
        <row r="23">
          <cell r="A23" t="str">
            <v>T3-2020</v>
          </cell>
          <cell r="B23">
            <v>23</v>
          </cell>
        </row>
        <row r="24">
          <cell r="A24" t="str">
            <v>T4-2020</v>
          </cell>
          <cell r="B24">
            <v>24</v>
          </cell>
        </row>
      </sheetData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43"/>
  <sheetViews>
    <sheetView topLeftCell="E1" workbookViewId="0">
      <selection activeCell="U11" sqref="U11"/>
    </sheetView>
  </sheetViews>
  <sheetFormatPr baseColWidth="10" defaultColWidth="9.140625" defaultRowHeight="15" x14ac:dyDescent="0.25"/>
  <cols>
    <col min="1" max="1" width="2.7109375" customWidth="1"/>
    <col min="2" max="2" width="6.42578125" bestFit="1" customWidth="1"/>
    <col min="3" max="3" width="12.42578125" bestFit="1" customWidth="1"/>
    <col min="4" max="4" width="47.85546875" bestFit="1" customWidth="1"/>
    <col min="5" max="5" width="19.140625" bestFit="1" customWidth="1"/>
    <col min="6" max="9" width="12.7109375" customWidth="1"/>
    <col min="10" max="10" width="15.5703125" customWidth="1"/>
    <col min="11" max="11" width="13.140625" customWidth="1"/>
    <col min="12" max="12" width="12.140625" bestFit="1" customWidth="1"/>
    <col min="13" max="13" width="7.85546875" style="21" bestFit="1" customWidth="1"/>
    <col min="14" max="14" width="6.85546875" bestFit="1" customWidth="1"/>
    <col min="15" max="15" width="23.28515625" bestFit="1" customWidth="1"/>
    <col min="16" max="17" width="11.42578125"/>
    <col min="18" max="18" width="28.42578125" customWidth="1"/>
    <col min="19" max="21" width="11.42578125"/>
  </cols>
  <sheetData>
    <row r="1" spans="1:21" x14ac:dyDescent="0.25">
      <c r="C1" s="20"/>
      <c r="D1" s="20"/>
      <c r="E1" s="20"/>
      <c r="F1" s="20"/>
      <c r="H1" s="20"/>
      <c r="J1" s="20"/>
    </row>
    <row r="2" spans="1:21" ht="30" x14ac:dyDescent="0.25">
      <c r="B2" s="13" t="s">
        <v>56</v>
      </c>
      <c r="C2" s="13" t="s">
        <v>57</v>
      </c>
      <c r="D2" s="13" t="s">
        <v>58</v>
      </c>
      <c r="E2" s="13" t="s">
        <v>59</v>
      </c>
      <c r="F2" s="13" t="s">
        <v>6</v>
      </c>
      <c r="G2" s="13" t="s">
        <v>30</v>
      </c>
      <c r="H2" s="13" t="s">
        <v>31</v>
      </c>
      <c r="I2" s="13" t="s">
        <v>32</v>
      </c>
      <c r="J2" s="14" t="s">
        <v>33</v>
      </c>
      <c r="K2" s="14" t="s">
        <v>34</v>
      </c>
      <c r="L2" s="13" t="s">
        <v>35</v>
      </c>
      <c r="M2" s="13" t="s">
        <v>36</v>
      </c>
      <c r="N2" s="13" t="s">
        <v>37</v>
      </c>
      <c r="O2" s="14" t="s">
        <v>38</v>
      </c>
      <c r="P2" s="13" t="s">
        <v>39</v>
      </c>
      <c r="Q2" s="13" t="s">
        <v>40</v>
      </c>
      <c r="R2" s="13" t="s">
        <v>60</v>
      </c>
      <c r="S2" s="13" t="s">
        <v>61</v>
      </c>
    </row>
    <row r="3" spans="1:21" x14ac:dyDescent="0.25">
      <c r="A3" s="22"/>
      <c r="B3" s="23"/>
      <c r="C3" s="23" t="s">
        <v>62</v>
      </c>
      <c r="D3" s="23"/>
      <c r="E3" s="23" t="s">
        <v>44</v>
      </c>
      <c r="F3" s="24">
        <v>1</v>
      </c>
      <c r="G3" s="23"/>
      <c r="H3" s="24">
        <v>1</v>
      </c>
      <c r="I3" s="23"/>
      <c r="J3" s="24">
        <v>1</v>
      </c>
      <c r="K3" s="23">
        <v>0</v>
      </c>
      <c r="L3" s="23"/>
      <c r="M3" s="23">
        <v>1.2</v>
      </c>
      <c r="N3" s="23">
        <v>2017</v>
      </c>
      <c r="O3" s="23"/>
      <c r="P3" s="25" t="s">
        <v>41</v>
      </c>
      <c r="Q3" s="25" t="s">
        <v>42</v>
      </c>
      <c r="R3" s="25">
        <f>IF(Q3="","",IF(RIGHT(Q3,4)=RIGHT(P3,4),RIGHT(LEFT(Q3,2),1)-RIGHT(LEFT(P3,2),1)+1,(4*(RIGHT(Q3,4)-RIGHT(P3,4)))+(5-RIGHT(LEFT(P3,2),1))-(4-RIGHT(LEFT(Q3,2),1))))</f>
        <v>3</v>
      </c>
      <c r="S3" s="25">
        <f>IFERROR(VLOOKUP(P3,[1]Data!A:B,2,),"")</f>
        <v>1</v>
      </c>
      <c r="T3" s="22"/>
      <c r="U3" s="22"/>
    </row>
    <row r="4" spans="1:21" x14ac:dyDescent="0.25">
      <c r="A4" s="22"/>
      <c r="B4" s="23"/>
      <c r="C4" s="23" t="s">
        <v>62</v>
      </c>
      <c r="D4" s="23"/>
      <c r="E4" s="23" t="s">
        <v>44</v>
      </c>
      <c r="F4" s="24">
        <v>2</v>
      </c>
      <c r="G4" s="23"/>
      <c r="H4" s="24">
        <v>2</v>
      </c>
      <c r="I4" s="23"/>
      <c r="J4" s="24">
        <v>2</v>
      </c>
      <c r="K4" s="23">
        <v>0</v>
      </c>
      <c r="L4" s="23"/>
      <c r="M4" s="23" t="s">
        <v>45</v>
      </c>
      <c r="N4" s="23">
        <v>2017</v>
      </c>
      <c r="O4" s="23"/>
      <c r="P4" s="25" t="s">
        <v>41</v>
      </c>
      <c r="Q4" s="25" t="s">
        <v>46</v>
      </c>
      <c r="R4" s="25">
        <f t="shared" ref="R4:R9" si="0">IF(Q4="","",IF(RIGHT(Q4,4)=RIGHT(P4,4),RIGHT(LEFT(Q4,2),1)-RIGHT(LEFT(P4,2),1)+1,(4*(RIGHT(Q4,4)-RIGHT(P4,4)))+(5-RIGHT(LEFT(P4,2),1))-(4-RIGHT(LEFT(Q4,2),1))))</f>
        <v>2</v>
      </c>
      <c r="S4" s="25">
        <f>IFERROR(VLOOKUP(P4,[1]Data!A:B,2,),"")</f>
        <v>1</v>
      </c>
      <c r="T4" s="22"/>
      <c r="U4" s="22"/>
    </row>
    <row r="5" spans="1:21" x14ac:dyDescent="0.25">
      <c r="A5" s="22"/>
      <c r="B5" s="23"/>
      <c r="C5" s="23" t="s">
        <v>63</v>
      </c>
      <c r="D5" s="23"/>
      <c r="E5" s="23" t="s">
        <v>44</v>
      </c>
      <c r="F5" s="24">
        <v>2</v>
      </c>
      <c r="G5" s="23"/>
      <c r="H5" s="24">
        <v>5</v>
      </c>
      <c r="I5" s="23"/>
      <c r="J5" s="24">
        <v>3</v>
      </c>
      <c r="K5" s="23">
        <v>0</v>
      </c>
      <c r="L5" s="23"/>
      <c r="M5" s="23" t="s">
        <v>48</v>
      </c>
      <c r="N5" s="23">
        <v>2017</v>
      </c>
      <c r="O5" s="23"/>
      <c r="P5" s="25" t="s">
        <v>46</v>
      </c>
      <c r="Q5" s="25" t="s">
        <v>46</v>
      </c>
      <c r="R5" s="25">
        <f t="shared" si="0"/>
        <v>1</v>
      </c>
      <c r="S5" s="25">
        <f>IFERROR(VLOOKUP(P5,[1]Data!A:B,2,),"")</f>
        <v>2</v>
      </c>
      <c r="T5" s="22"/>
      <c r="U5" s="22"/>
    </row>
    <row r="6" spans="1:21" x14ac:dyDescent="0.25">
      <c r="A6" s="22"/>
      <c r="B6" s="23"/>
      <c r="C6" s="23" t="s">
        <v>62</v>
      </c>
      <c r="D6" s="23"/>
      <c r="E6" s="23" t="s">
        <v>44</v>
      </c>
      <c r="F6" s="24">
        <v>2</v>
      </c>
      <c r="G6" s="23"/>
      <c r="H6" s="24">
        <v>3</v>
      </c>
      <c r="I6" s="23"/>
      <c r="J6" s="24">
        <v>4</v>
      </c>
      <c r="K6" s="23">
        <v>0</v>
      </c>
      <c r="L6" s="23"/>
      <c r="M6" s="23" t="s">
        <v>50</v>
      </c>
      <c r="N6" s="23">
        <v>2017</v>
      </c>
      <c r="O6" s="23"/>
      <c r="P6" s="25" t="s">
        <v>41</v>
      </c>
      <c r="Q6" s="25" t="s">
        <v>51</v>
      </c>
      <c r="R6" s="25">
        <f t="shared" si="0"/>
        <v>7</v>
      </c>
      <c r="S6" s="25">
        <f>IFERROR(VLOOKUP(P6,[1]Data!A:B,2,),"")</f>
        <v>1</v>
      </c>
      <c r="T6" s="22"/>
      <c r="U6" s="22"/>
    </row>
    <row r="7" spans="1:21" x14ac:dyDescent="0.25">
      <c r="A7" s="22"/>
      <c r="B7" s="23"/>
      <c r="C7" s="23" t="s">
        <v>63</v>
      </c>
      <c r="D7" s="23"/>
      <c r="E7" s="23" t="s">
        <v>44</v>
      </c>
      <c r="F7" s="24">
        <v>2</v>
      </c>
      <c r="G7" s="23"/>
      <c r="H7" s="24">
        <v>3</v>
      </c>
      <c r="I7" s="23"/>
      <c r="J7" s="24">
        <v>5</v>
      </c>
      <c r="K7" s="23">
        <v>0</v>
      </c>
      <c r="L7" s="23"/>
      <c r="M7" s="23" t="s">
        <v>53</v>
      </c>
      <c r="N7" s="23">
        <v>2017</v>
      </c>
      <c r="O7" s="23"/>
      <c r="P7" s="25" t="s">
        <v>41</v>
      </c>
      <c r="Q7" s="25" t="s">
        <v>54</v>
      </c>
      <c r="R7" s="25">
        <f t="shared" si="0"/>
        <v>4</v>
      </c>
      <c r="S7" s="25">
        <f>IFERROR(VLOOKUP(P7,[1]Data!A:B,2,),"")</f>
        <v>1</v>
      </c>
      <c r="T7" s="22"/>
      <c r="U7" s="22"/>
    </row>
    <row r="8" spans="1:21" x14ac:dyDescent="0.25">
      <c r="A8" s="22"/>
      <c r="B8" s="23"/>
      <c r="C8" s="23"/>
      <c r="D8" s="23"/>
      <c r="E8" s="23"/>
      <c r="F8" s="24"/>
      <c r="G8" s="23"/>
      <c r="H8" s="24"/>
      <c r="I8" s="23"/>
      <c r="J8" s="24"/>
      <c r="K8" s="23"/>
      <c r="L8" s="23"/>
      <c r="M8" s="23"/>
      <c r="N8" s="23"/>
      <c r="O8" s="23"/>
      <c r="P8" s="23"/>
      <c r="Q8" s="23"/>
      <c r="R8" s="23" t="str">
        <f t="shared" si="0"/>
        <v/>
      </c>
      <c r="S8" s="25" t="str">
        <f>IFERROR(VLOOKUP(P8,[1]Data!A:B,2,),"")</f>
        <v/>
      </c>
      <c r="T8" s="22"/>
      <c r="U8" s="22"/>
    </row>
    <row r="9" spans="1:21" x14ac:dyDescent="0.25">
      <c r="A9" s="22"/>
      <c r="B9" s="23"/>
      <c r="C9" s="23"/>
      <c r="D9" s="23"/>
      <c r="E9" s="23"/>
      <c r="F9" s="24"/>
      <c r="G9" s="23"/>
      <c r="H9" s="24"/>
      <c r="I9" s="23"/>
      <c r="J9" s="24"/>
      <c r="K9" s="23"/>
      <c r="L9" s="23"/>
      <c r="M9" s="23"/>
      <c r="N9" s="23"/>
      <c r="O9" s="23"/>
      <c r="P9" s="23"/>
      <c r="Q9" s="23"/>
      <c r="R9" s="23" t="str">
        <f t="shared" si="0"/>
        <v/>
      </c>
      <c r="S9" s="25" t="str">
        <f>IFERROR(VLOOKUP(P9,[1]Data!A:B,2,),"")</f>
        <v/>
      </c>
      <c r="T9" s="22"/>
      <c r="U9" s="22"/>
    </row>
    <row r="10" spans="1:21" x14ac:dyDescent="0.25"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N10" s="26"/>
      <c r="O10" s="26"/>
    </row>
    <row r="11" spans="1:21" x14ac:dyDescent="0.25"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N11" s="26"/>
      <c r="O11" s="26"/>
    </row>
    <row r="12" spans="1:21" x14ac:dyDescent="0.25"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N12" s="26"/>
      <c r="O12" s="26"/>
    </row>
    <row r="13" spans="1:21" x14ac:dyDescent="0.25">
      <c r="B13" s="26"/>
      <c r="C13" s="26" t="s">
        <v>64</v>
      </c>
      <c r="D13" s="27" t="s">
        <v>65</v>
      </c>
      <c r="E13" s="26"/>
      <c r="F13" s="26"/>
      <c r="G13" s="26"/>
      <c r="H13" s="26"/>
      <c r="I13" s="26"/>
      <c r="J13" s="26"/>
      <c r="K13" s="26"/>
      <c r="L13" s="26"/>
      <c r="N13" s="26"/>
      <c r="O13" s="26"/>
    </row>
    <row r="14" spans="1:21" x14ac:dyDescent="0.25">
      <c r="B14" s="26"/>
      <c r="C14" s="26" t="s">
        <v>66</v>
      </c>
      <c r="D14" s="27" t="s">
        <v>67</v>
      </c>
      <c r="E14" s="26"/>
      <c r="F14" s="26"/>
      <c r="G14" s="26"/>
      <c r="H14" s="26"/>
      <c r="I14" s="26"/>
      <c r="J14" s="26"/>
      <c r="K14" s="26"/>
      <c r="L14" s="26"/>
      <c r="N14" s="26"/>
      <c r="O14" s="26"/>
    </row>
    <row r="15" spans="1:21" x14ac:dyDescent="0.25">
      <c r="B15" s="26"/>
      <c r="C15" s="26" t="s">
        <v>68</v>
      </c>
      <c r="D15" s="27" t="s">
        <v>69</v>
      </c>
      <c r="E15" s="26"/>
      <c r="F15" s="26"/>
      <c r="G15" s="26"/>
      <c r="H15" s="26"/>
      <c r="I15" s="26"/>
      <c r="J15" s="26"/>
      <c r="K15" s="26"/>
      <c r="L15" s="26"/>
      <c r="N15" s="26"/>
      <c r="O15" s="26"/>
    </row>
    <row r="16" spans="1:21" x14ac:dyDescent="0.25">
      <c r="B16" s="26"/>
      <c r="C16" s="26" t="s">
        <v>70</v>
      </c>
      <c r="D16" s="27" t="s">
        <v>71</v>
      </c>
      <c r="E16" s="26"/>
      <c r="F16" s="26"/>
      <c r="G16" s="26"/>
      <c r="H16" s="26"/>
      <c r="I16" s="26"/>
      <c r="J16" s="26"/>
      <c r="K16" s="26"/>
      <c r="L16" s="26"/>
      <c r="N16" s="26"/>
      <c r="O16" s="26"/>
    </row>
    <row r="17" spans="2:15" x14ac:dyDescent="0.25">
      <c r="B17" s="26"/>
      <c r="C17" s="26" t="s">
        <v>72</v>
      </c>
      <c r="D17" s="27" t="s">
        <v>73</v>
      </c>
      <c r="E17" s="26"/>
      <c r="F17" s="26"/>
      <c r="G17" s="26"/>
      <c r="H17" s="26"/>
      <c r="I17" s="26"/>
      <c r="J17" s="26"/>
      <c r="K17" s="26"/>
      <c r="L17" s="26"/>
      <c r="N17" s="26"/>
      <c r="O17" s="26"/>
    </row>
    <row r="18" spans="2:15" x14ac:dyDescent="0.25">
      <c r="B18" s="26"/>
      <c r="C18" s="26" t="s">
        <v>74</v>
      </c>
      <c r="D18" s="27" t="s">
        <v>75</v>
      </c>
      <c r="E18" s="26"/>
      <c r="F18" s="26"/>
      <c r="G18" s="26"/>
      <c r="H18" s="26"/>
      <c r="I18" s="26"/>
      <c r="J18" s="26"/>
      <c r="K18" s="26"/>
      <c r="L18" s="26"/>
      <c r="N18" s="26"/>
      <c r="O18" s="26"/>
    </row>
    <row r="19" spans="2:15" x14ac:dyDescent="0.25">
      <c r="B19" s="26"/>
      <c r="C19" s="26" t="s">
        <v>76</v>
      </c>
      <c r="D19" s="27" t="s">
        <v>77</v>
      </c>
      <c r="E19" s="26"/>
      <c r="F19" s="26"/>
      <c r="G19" s="26"/>
      <c r="H19" s="26"/>
      <c r="I19" s="26"/>
      <c r="J19" s="26"/>
      <c r="K19" s="26"/>
      <c r="L19" s="26"/>
      <c r="N19" s="26"/>
      <c r="O19" s="26"/>
    </row>
    <row r="20" spans="2:15" x14ac:dyDescent="0.25">
      <c r="B20" s="26"/>
      <c r="C20" s="26" t="s">
        <v>78</v>
      </c>
      <c r="D20" s="27" t="s">
        <v>79</v>
      </c>
      <c r="E20" s="26"/>
      <c r="F20" s="26"/>
      <c r="G20" s="26"/>
      <c r="H20" s="26"/>
      <c r="I20" s="26"/>
      <c r="J20" s="26"/>
      <c r="K20" s="26"/>
      <c r="L20" s="26"/>
      <c r="N20" s="26"/>
      <c r="O20" s="26"/>
    </row>
    <row r="21" spans="2:15" x14ac:dyDescent="0.25">
      <c r="B21" s="26"/>
      <c r="C21" s="26"/>
      <c r="D21" s="27"/>
      <c r="E21" s="26"/>
      <c r="F21" s="26"/>
      <c r="G21" s="26"/>
      <c r="H21" s="26"/>
      <c r="I21" s="26"/>
      <c r="J21" s="26"/>
      <c r="K21" s="26"/>
      <c r="L21" s="26"/>
      <c r="N21" s="26"/>
      <c r="O21" s="26"/>
    </row>
    <row r="22" spans="2:15" x14ac:dyDescent="0.25">
      <c r="B22" s="26"/>
      <c r="C22" s="26"/>
      <c r="D22" s="27" t="s">
        <v>80</v>
      </c>
      <c r="E22" s="26"/>
      <c r="F22" s="26"/>
      <c r="G22" s="26"/>
      <c r="H22" s="26"/>
      <c r="I22" s="26"/>
      <c r="J22" s="26"/>
      <c r="K22" s="26"/>
      <c r="L22" s="26"/>
      <c r="N22" s="26"/>
      <c r="O22" s="26"/>
    </row>
    <row r="23" spans="2:15" x14ac:dyDescent="0.25">
      <c r="B23" s="26"/>
      <c r="C23" s="26"/>
      <c r="D23" s="27"/>
      <c r="E23" s="26"/>
      <c r="F23" s="26"/>
      <c r="G23" s="26"/>
      <c r="H23" s="26"/>
      <c r="I23" s="26"/>
      <c r="J23" s="26"/>
      <c r="K23" s="26"/>
      <c r="L23" s="26"/>
      <c r="N23" s="26"/>
      <c r="O23" s="26"/>
    </row>
    <row r="24" spans="2:15" x14ac:dyDescent="0.25">
      <c r="B24" s="26"/>
      <c r="C24" s="26"/>
      <c r="D24" s="27"/>
      <c r="E24" s="26"/>
      <c r="F24" s="26"/>
      <c r="G24" s="26"/>
      <c r="H24" s="26"/>
      <c r="I24" s="26"/>
      <c r="J24" s="26"/>
      <c r="K24" s="26"/>
      <c r="L24" s="26"/>
      <c r="N24" s="26"/>
      <c r="O24" s="26"/>
    </row>
    <row r="25" spans="2:15" x14ac:dyDescent="0.25"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N25" s="26"/>
      <c r="O25" s="26"/>
    </row>
    <row r="26" spans="2:15" x14ac:dyDescent="0.25"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N26" s="26"/>
      <c r="O26" s="26"/>
    </row>
    <row r="27" spans="2:15" x14ac:dyDescent="0.25"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N27" s="26"/>
      <c r="O27" s="26"/>
    </row>
    <row r="28" spans="2:15" x14ac:dyDescent="0.25"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N28" s="26"/>
      <c r="O28" s="26"/>
    </row>
    <row r="29" spans="2:15" x14ac:dyDescent="0.25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N29" s="26"/>
      <c r="O29" s="26"/>
    </row>
    <row r="30" spans="2:15" x14ac:dyDescent="0.25"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N30" s="26"/>
      <c r="O30" s="26"/>
    </row>
    <row r="31" spans="2:15" x14ac:dyDescent="0.25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N31" s="26"/>
      <c r="O31" s="26"/>
    </row>
    <row r="32" spans="2:15" x14ac:dyDescent="0.25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N32" s="26"/>
      <c r="O32" s="26"/>
    </row>
    <row r="33" spans="2:15" x14ac:dyDescent="0.25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N33" s="26"/>
      <c r="O33" s="26"/>
    </row>
    <row r="34" spans="2:15" x14ac:dyDescent="0.25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N34" s="26"/>
      <c r="O34" s="26"/>
    </row>
    <row r="35" spans="2:15" x14ac:dyDescent="0.25"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N35" s="26"/>
      <c r="O35" s="26"/>
    </row>
    <row r="36" spans="2:15" x14ac:dyDescent="0.25"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N36" s="26"/>
      <c r="O36" s="26"/>
    </row>
    <row r="37" spans="2:15" x14ac:dyDescent="0.25"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N37" s="26"/>
      <c r="O37" s="26"/>
    </row>
    <row r="38" spans="2:15" x14ac:dyDescent="0.25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N38" s="26"/>
      <c r="O38" s="26"/>
    </row>
    <row r="39" spans="2:15" x14ac:dyDescent="0.25"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N39" s="26"/>
      <c r="O39" s="26"/>
    </row>
    <row r="40" spans="2:15" x14ac:dyDescent="0.25"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N40" s="26"/>
      <c r="O40" s="26"/>
    </row>
    <row r="41" spans="2:15" x14ac:dyDescent="0.25"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N41" s="26"/>
      <c r="O41" s="26"/>
    </row>
    <row r="42" spans="2:15" x14ac:dyDescent="0.25"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N42" s="26"/>
      <c r="O42" s="26"/>
    </row>
    <row r="43" spans="2:15" x14ac:dyDescent="0.25"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N43" s="26"/>
      <c r="O43" s="26"/>
    </row>
    <row r="44" spans="2:15" x14ac:dyDescent="0.25"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N44" s="26"/>
      <c r="O44" s="26"/>
    </row>
    <row r="45" spans="2:15" x14ac:dyDescent="0.25"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N45" s="26"/>
      <c r="O45" s="26"/>
    </row>
    <row r="46" spans="2:15" x14ac:dyDescent="0.25"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N46" s="26"/>
      <c r="O46" s="26"/>
    </row>
    <row r="47" spans="2:15" x14ac:dyDescent="0.25"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N47" s="26"/>
      <c r="O47" s="26"/>
    </row>
    <row r="48" spans="2:15" x14ac:dyDescent="0.25"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N48" s="26"/>
      <c r="O48" s="26"/>
    </row>
    <row r="49" spans="2:15" x14ac:dyDescent="0.25"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N49" s="26"/>
      <c r="O49" s="26"/>
    </row>
    <row r="50" spans="2:15" x14ac:dyDescent="0.25"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N50" s="26"/>
      <c r="O50" s="26"/>
    </row>
    <row r="51" spans="2:15" x14ac:dyDescent="0.25"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N51" s="26"/>
      <c r="O51" s="26"/>
    </row>
    <row r="52" spans="2:15" x14ac:dyDescent="0.25"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N52" s="26"/>
      <c r="O52" s="26"/>
    </row>
    <row r="53" spans="2:15" x14ac:dyDescent="0.25"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N53" s="26"/>
      <c r="O53" s="26"/>
    </row>
    <row r="54" spans="2:15" x14ac:dyDescent="0.25"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N54" s="26"/>
      <c r="O54" s="26"/>
    </row>
    <row r="55" spans="2:15" x14ac:dyDescent="0.25"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N55" s="26"/>
      <c r="O55" s="26"/>
    </row>
    <row r="56" spans="2:15" x14ac:dyDescent="0.25"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N56" s="26"/>
      <c r="O56" s="26"/>
    </row>
    <row r="57" spans="2:15" x14ac:dyDescent="0.25"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N57" s="26"/>
      <c r="O57" s="26"/>
    </row>
    <row r="58" spans="2:15" x14ac:dyDescent="0.25"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N58" s="26"/>
      <c r="O58" s="26"/>
    </row>
    <row r="59" spans="2:15" x14ac:dyDescent="0.25"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N59" s="26"/>
      <c r="O59" s="26"/>
    </row>
    <row r="60" spans="2:15" x14ac:dyDescent="0.25"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N60" s="26"/>
      <c r="O60" s="26"/>
    </row>
    <row r="61" spans="2:15" x14ac:dyDescent="0.25"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N61" s="26"/>
      <c r="O61" s="26"/>
    </row>
    <row r="62" spans="2:15" x14ac:dyDescent="0.25"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N62" s="26"/>
      <c r="O62" s="26"/>
    </row>
    <row r="63" spans="2:15" x14ac:dyDescent="0.25"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N63" s="26"/>
      <c r="O63" s="26"/>
    </row>
    <row r="64" spans="2:15" x14ac:dyDescent="0.25"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N64" s="26"/>
      <c r="O64" s="26"/>
    </row>
    <row r="65" spans="2:15" x14ac:dyDescent="0.25"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N65" s="26"/>
      <c r="O65" s="26"/>
    </row>
    <row r="66" spans="2:15" x14ac:dyDescent="0.25"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N66" s="26"/>
      <c r="O66" s="26"/>
    </row>
    <row r="67" spans="2:15" x14ac:dyDescent="0.25"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N67" s="26"/>
      <c r="O67" s="26"/>
    </row>
    <row r="68" spans="2:15" x14ac:dyDescent="0.25"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N68" s="26"/>
      <c r="O68" s="26"/>
    </row>
    <row r="69" spans="2:15" x14ac:dyDescent="0.25"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N69" s="26"/>
      <c r="O69" s="26"/>
    </row>
    <row r="70" spans="2:15" x14ac:dyDescent="0.25"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N70" s="26"/>
      <c r="O70" s="26"/>
    </row>
    <row r="71" spans="2:15" x14ac:dyDescent="0.25"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N71" s="26"/>
      <c r="O71" s="26"/>
    </row>
    <row r="72" spans="2:15" x14ac:dyDescent="0.25"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N72" s="26"/>
      <c r="O72" s="26"/>
    </row>
    <row r="73" spans="2:15" x14ac:dyDescent="0.25"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N73" s="26"/>
      <c r="O73" s="26"/>
    </row>
    <row r="74" spans="2:15" x14ac:dyDescent="0.25"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N74" s="26"/>
      <c r="O74" s="26"/>
    </row>
    <row r="75" spans="2:15" x14ac:dyDescent="0.25"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N75" s="26"/>
      <c r="O75" s="26"/>
    </row>
    <row r="76" spans="2:15" x14ac:dyDescent="0.25">
      <c r="B76" s="26"/>
      <c r="C76" s="26"/>
      <c r="D76" s="26"/>
      <c r="E76" s="26"/>
      <c r="F76" s="26"/>
      <c r="G76" s="26"/>
      <c r="H76" s="26"/>
      <c r="I76" s="26"/>
      <c r="J76" s="26"/>
      <c r="K76" s="26"/>
      <c r="L76" s="26"/>
      <c r="N76" s="26"/>
      <c r="O76" s="26"/>
    </row>
    <row r="77" spans="2:15" x14ac:dyDescent="0.25">
      <c r="B77" s="26"/>
      <c r="C77" s="26"/>
      <c r="D77" s="26"/>
      <c r="E77" s="26"/>
      <c r="F77" s="26"/>
      <c r="G77" s="26"/>
      <c r="H77" s="26"/>
      <c r="I77" s="26"/>
      <c r="J77" s="26"/>
      <c r="K77" s="26"/>
      <c r="L77" s="26"/>
      <c r="N77" s="26"/>
      <c r="O77" s="26"/>
    </row>
    <row r="78" spans="2:15" x14ac:dyDescent="0.25">
      <c r="B78" s="26"/>
      <c r="C78" s="26"/>
      <c r="D78" s="26"/>
      <c r="E78" s="26"/>
      <c r="F78" s="26"/>
      <c r="G78" s="26"/>
      <c r="H78" s="26"/>
      <c r="I78" s="26"/>
      <c r="J78" s="26"/>
      <c r="K78" s="26"/>
      <c r="L78" s="26"/>
      <c r="N78" s="26"/>
      <c r="O78" s="26"/>
    </row>
    <row r="79" spans="2:15" x14ac:dyDescent="0.25">
      <c r="B79" s="26"/>
      <c r="C79" s="26"/>
      <c r="D79" s="26"/>
      <c r="E79" s="26"/>
      <c r="F79" s="26"/>
      <c r="G79" s="26"/>
      <c r="H79" s="26"/>
      <c r="I79" s="26"/>
      <c r="J79" s="26"/>
      <c r="K79" s="26"/>
      <c r="L79" s="26"/>
      <c r="N79" s="26"/>
      <c r="O79" s="26"/>
    </row>
    <row r="80" spans="2:15" x14ac:dyDescent="0.25">
      <c r="B80" s="26"/>
      <c r="C80" s="26"/>
      <c r="D80" s="26"/>
      <c r="E80" s="26"/>
      <c r="F80" s="26"/>
      <c r="G80" s="26"/>
      <c r="H80" s="26"/>
      <c r="I80" s="26"/>
      <c r="J80" s="26"/>
      <c r="K80" s="26"/>
      <c r="L80" s="26"/>
      <c r="N80" s="26"/>
      <c r="O80" s="26"/>
    </row>
    <row r="81" spans="2:15" x14ac:dyDescent="0.25">
      <c r="B81" s="26"/>
      <c r="C81" s="26"/>
      <c r="D81" s="26"/>
      <c r="E81" s="26"/>
      <c r="F81" s="26"/>
      <c r="G81" s="26"/>
      <c r="H81" s="26"/>
      <c r="I81" s="26"/>
      <c r="J81" s="26"/>
      <c r="K81" s="26"/>
      <c r="L81" s="26"/>
      <c r="N81" s="26"/>
      <c r="O81" s="26"/>
    </row>
    <row r="82" spans="2:15" x14ac:dyDescent="0.25">
      <c r="B82" s="26"/>
      <c r="C82" s="26"/>
      <c r="D82" s="26"/>
      <c r="E82" s="26"/>
      <c r="F82" s="26"/>
      <c r="G82" s="26"/>
      <c r="H82" s="26"/>
      <c r="I82" s="26"/>
      <c r="J82" s="26"/>
      <c r="K82" s="26"/>
      <c r="L82" s="26"/>
      <c r="N82" s="26"/>
      <c r="O82" s="26"/>
    </row>
    <row r="83" spans="2:15" x14ac:dyDescent="0.25"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N83" s="26"/>
      <c r="O83" s="26"/>
    </row>
    <row r="84" spans="2:15" x14ac:dyDescent="0.25">
      <c r="B84" s="26"/>
      <c r="C84" s="26"/>
      <c r="D84" s="26"/>
      <c r="E84" s="26"/>
      <c r="F84" s="26"/>
      <c r="G84" s="26"/>
      <c r="H84" s="26"/>
      <c r="I84" s="26"/>
      <c r="J84" s="26"/>
      <c r="K84" s="26"/>
      <c r="L84" s="26"/>
      <c r="N84" s="26"/>
      <c r="O84" s="26"/>
    </row>
    <row r="85" spans="2:15" x14ac:dyDescent="0.25">
      <c r="B85" s="26"/>
      <c r="C85" s="26"/>
      <c r="D85" s="26"/>
      <c r="E85" s="26"/>
      <c r="F85" s="26"/>
      <c r="G85" s="26"/>
      <c r="H85" s="26"/>
      <c r="I85" s="26"/>
      <c r="J85" s="26"/>
      <c r="K85" s="26"/>
      <c r="L85" s="26"/>
      <c r="N85" s="26"/>
      <c r="O85" s="26"/>
    </row>
    <row r="86" spans="2:15" x14ac:dyDescent="0.25"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  <c r="N86" s="26"/>
      <c r="O86" s="26"/>
    </row>
    <row r="87" spans="2:15" x14ac:dyDescent="0.25">
      <c r="B87" s="26"/>
      <c r="C87" s="26"/>
      <c r="D87" s="26"/>
      <c r="E87" s="26"/>
      <c r="F87" s="26"/>
      <c r="G87" s="26"/>
      <c r="H87" s="26"/>
      <c r="I87" s="26"/>
      <c r="J87" s="26"/>
      <c r="K87" s="26"/>
      <c r="L87" s="26"/>
      <c r="N87" s="26"/>
      <c r="O87" s="26"/>
    </row>
    <row r="88" spans="2:15" x14ac:dyDescent="0.25">
      <c r="B88" s="26"/>
      <c r="C88" s="26"/>
      <c r="D88" s="26"/>
      <c r="E88" s="26"/>
      <c r="F88" s="26"/>
      <c r="G88" s="26"/>
      <c r="H88" s="26"/>
      <c r="I88" s="26"/>
      <c r="J88" s="26"/>
      <c r="K88" s="26"/>
      <c r="L88" s="26"/>
      <c r="N88" s="26"/>
      <c r="O88" s="26"/>
    </row>
    <row r="89" spans="2:15" x14ac:dyDescent="0.25">
      <c r="B89" s="26"/>
      <c r="C89" s="26"/>
      <c r="D89" s="26"/>
      <c r="E89" s="26"/>
      <c r="F89" s="26"/>
      <c r="G89" s="26"/>
      <c r="H89" s="26"/>
      <c r="I89" s="26"/>
      <c r="J89" s="26"/>
      <c r="K89" s="26"/>
      <c r="L89" s="26"/>
      <c r="N89" s="26"/>
      <c r="O89" s="26"/>
    </row>
    <row r="90" spans="2:15" x14ac:dyDescent="0.25">
      <c r="B90" s="26"/>
      <c r="C90" s="26"/>
      <c r="D90" s="26"/>
      <c r="E90" s="26"/>
      <c r="F90" s="26"/>
      <c r="G90" s="26"/>
      <c r="H90" s="26"/>
      <c r="I90" s="26"/>
      <c r="J90" s="26"/>
      <c r="K90" s="26"/>
      <c r="L90" s="26"/>
      <c r="N90" s="26"/>
      <c r="O90" s="26"/>
    </row>
    <row r="91" spans="2:15" x14ac:dyDescent="0.25">
      <c r="B91" s="26"/>
      <c r="C91" s="26"/>
      <c r="D91" s="26"/>
      <c r="E91" s="26"/>
      <c r="F91" s="26"/>
      <c r="G91" s="26"/>
      <c r="H91" s="26"/>
      <c r="I91" s="26"/>
      <c r="J91" s="26"/>
      <c r="K91" s="26"/>
      <c r="L91" s="26"/>
      <c r="N91" s="26"/>
      <c r="O91" s="26"/>
    </row>
    <row r="92" spans="2:15" x14ac:dyDescent="0.25">
      <c r="B92" s="26"/>
      <c r="C92" s="26"/>
      <c r="D92" s="26"/>
      <c r="E92" s="26"/>
      <c r="F92" s="26"/>
      <c r="G92" s="26"/>
      <c r="H92" s="26"/>
      <c r="I92" s="26"/>
      <c r="J92" s="26"/>
      <c r="K92" s="26"/>
      <c r="L92" s="26"/>
      <c r="N92" s="26"/>
      <c r="O92" s="26"/>
    </row>
    <row r="93" spans="2:15" x14ac:dyDescent="0.25">
      <c r="B93" s="26"/>
      <c r="C93" s="26"/>
      <c r="D93" s="26"/>
      <c r="E93" s="26"/>
      <c r="F93" s="26"/>
      <c r="G93" s="26"/>
      <c r="H93" s="26"/>
      <c r="I93" s="26"/>
      <c r="J93" s="26"/>
      <c r="K93" s="26"/>
      <c r="L93" s="26"/>
      <c r="N93" s="26"/>
      <c r="O93" s="26"/>
    </row>
    <row r="94" spans="2:15" x14ac:dyDescent="0.25">
      <c r="B94" s="26"/>
      <c r="C94" s="26"/>
      <c r="D94" s="26"/>
      <c r="E94" s="26"/>
      <c r="F94" s="26"/>
      <c r="G94" s="26"/>
      <c r="H94" s="26"/>
      <c r="I94" s="26"/>
      <c r="J94" s="26"/>
      <c r="K94" s="26"/>
      <c r="L94" s="26"/>
      <c r="N94" s="26"/>
      <c r="O94" s="26"/>
    </row>
    <row r="95" spans="2:15" x14ac:dyDescent="0.25">
      <c r="B95" s="26"/>
      <c r="C95" s="26"/>
      <c r="D95" s="26"/>
      <c r="E95" s="26"/>
      <c r="F95" s="26"/>
      <c r="G95" s="26"/>
      <c r="H95" s="26"/>
      <c r="I95" s="26"/>
      <c r="J95" s="26"/>
      <c r="K95" s="26"/>
      <c r="L95" s="26"/>
      <c r="N95" s="26"/>
      <c r="O95" s="26"/>
    </row>
    <row r="96" spans="2:15" x14ac:dyDescent="0.25">
      <c r="B96" s="26"/>
      <c r="C96" s="26"/>
      <c r="D96" s="26"/>
      <c r="E96" s="26"/>
      <c r="F96" s="26"/>
      <c r="G96" s="26"/>
      <c r="H96" s="26"/>
      <c r="I96" s="26"/>
      <c r="J96" s="26"/>
      <c r="K96" s="26"/>
      <c r="L96" s="26"/>
      <c r="N96" s="26"/>
      <c r="O96" s="26"/>
    </row>
    <row r="97" spans="2:15" x14ac:dyDescent="0.25">
      <c r="B97" s="26"/>
      <c r="C97" s="26"/>
      <c r="D97" s="26"/>
      <c r="E97" s="26"/>
      <c r="F97" s="26"/>
      <c r="G97" s="26"/>
      <c r="H97" s="26"/>
      <c r="I97" s="26"/>
      <c r="J97" s="26"/>
      <c r="K97" s="26"/>
      <c r="L97" s="26"/>
      <c r="N97" s="26"/>
      <c r="O97" s="26"/>
    </row>
    <row r="98" spans="2:15" x14ac:dyDescent="0.25">
      <c r="B98" s="26"/>
      <c r="C98" s="26"/>
      <c r="D98" s="26"/>
      <c r="E98" s="26"/>
      <c r="F98" s="26"/>
      <c r="G98" s="26"/>
      <c r="H98" s="26"/>
      <c r="I98" s="26"/>
      <c r="J98" s="26"/>
      <c r="K98" s="26"/>
      <c r="L98" s="26"/>
      <c r="N98" s="26"/>
      <c r="O98" s="26"/>
    </row>
    <row r="99" spans="2:15" x14ac:dyDescent="0.25">
      <c r="B99" s="26"/>
      <c r="C99" s="26"/>
      <c r="D99" s="26"/>
      <c r="E99" s="26"/>
      <c r="F99" s="26"/>
      <c r="G99" s="26"/>
      <c r="H99" s="26"/>
      <c r="I99" s="26"/>
      <c r="J99" s="26"/>
      <c r="K99" s="26"/>
      <c r="L99" s="26"/>
      <c r="N99" s="26"/>
      <c r="O99" s="26"/>
    </row>
    <row r="100" spans="2:15" x14ac:dyDescent="0.25"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N100" s="26"/>
      <c r="O100" s="26"/>
    </row>
    <row r="101" spans="2:15" x14ac:dyDescent="0.25">
      <c r="B101" s="26"/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N101" s="26"/>
      <c r="O101" s="26"/>
    </row>
    <row r="102" spans="2:15" x14ac:dyDescent="0.25">
      <c r="B102" s="26"/>
      <c r="C102" s="26"/>
      <c r="D102" s="26"/>
      <c r="E102" s="26"/>
      <c r="F102" s="26"/>
      <c r="G102" s="26"/>
      <c r="H102" s="26"/>
      <c r="I102" s="26"/>
      <c r="J102" s="26"/>
      <c r="K102" s="26"/>
      <c r="L102" s="26"/>
      <c r="N102" s="26"/>
      <c r="O102" s="26"/>
    </row>
    <row r="103" spans="2:15" x14ac:dyDescent="0.25">
      <c r="B103" s="26"/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N103" s="26"/>
      <c r="O103" s="26"/>
    </row>
    <row r="104" spans="2:15" x14ac:dyDescent="0.25">
      <c r="B104" s="26"/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N104" s="26"/>
      <c r="O104" s="26"/>
    </row>
    <row r="105" spans="2:15" x14ac:dyDescent="0.25">
      <c r="B105" s="26"/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N105" s="26"/>
      <c r="O105" s="26"/>
    </row>
    <row r="106" spans="2:15" x14ac:dyDescent="0.25">
      <c r="B106" s="26"/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N106" s="26"/>
      <c r="O106" s="26"/>
    </row>
    <row r="107" spans="2:15" x14ac:dyDescent="0.25">
      <c r="B107" s="26"/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N107" s="26"/>
      <c r="O107" s="26"/>
    </row>
    <row r="108" spans="2:15" x14ac:dyDescent="0.25">
      <c r="B108" s="26"/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N108" s="26"/>
      <c r="O108" s="26"/>
    </row>
    <row r="109" spans="2:15" x14ac:dyDescent="0.25">
      <c r="B109" s="26"/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N109" s="26"/>
      <c r="O109" s="26"/>
    </row>
    <row r="110" spans="2:15" x14ac:dyDescent="0.25">
      <c r="B110" s="26"/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N110" s="26"/>
      <c r="O110" s="26"/>
    </row>
    <row r="111" spans="2:15" x14ac:dyDescent="0.25"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N111" s="26"/>
      <c r="O111" s="26"/>
    </row>
    <row r="112" spans="2:15" x14ac:dyDescent="0.25">
      <c r="B112" s="26"/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N112" s="26"/>
      <c r="O112" s="26"/>
    </row>
    <row r="113" spans="2:15" x14ac:dyDescent="0.25">
      <c r="B113" s="26"/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N113" s="26"/>
      <c r="O113" s="26"/>
    </row>
    <row r="114" spans="2:15" x14ac:dyDescent="0.25">
      <c r="B114" s="26"/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N114" s="26"/>
      <c r="O114" s="26"/>
    </row>
    <row r="115" spans="2:15" x14ac:dyDescent="0.25"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N115" s="26"/>
      <c r="O115" s="26"/>
    </row>
    <row r="116" spans="2:15" x14ac:dyDescent="0.25">
      <c r="B116" s="26"/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N116" s="26"/>
      <c r="O116" s="26"/>
    </row>
    <row r="117" spans="2:15" x14ac:dyDescent="0.25">
      <c r="B117" s="26"/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N117" s="26"/>
      <c r="O117" s="26"/>
    </row>
    <row r="118" spans="2:15" x14ac:dyDescent="0.25"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N118" s="26"/>
      <c r="O118" s="26"/>
    </row>
    <row r="119" spans="2:15" x14ac:dyDescent="0.25">
      <c r="B119" s="26"/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N119" s="26"/>
      <c r="O119" s="26"/>
    </row>
    <row r="120" spans="2:15" x14ac:dyDescent="0.25">
      <c r="B120" s="26"/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N120" s="26"/>
      <c r="O120" s="26"/>
    </row>
    <row r="121" spans="2:15" x14ac:dyDescent="0.25">
      <c r="B121" s="26"/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N121" s="26"/>
      <c r="O121" s="26"/>
    </row>
    <row r="122" spans="2:15" x14ac:dyDescent="0.25">
      <c r="B122" s="26"/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N122" s="26"/>
      <c r="O122" s="26"/>
    </row>
    <row r="123" spans="2:15" x14ac:dyDescent="0.25">
      <c r="B123" s="26"/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N123" s="26"/>
      <c r="O123" s="26"/>
    </row>
    <row r="124" spans="2:15" x14ac:dyDescent="0.25">
      <c r="B124" s="26"/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N124" s="26"/>
      <c r="O124" s="26"/>
    </row>
    <row r="125" spans="2:15" x14ac:dyDescent="0.25">
      <c r="B125" s="26"/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N125" s="26"/>
      <c r="O125" s="26"/>
    </row>
    <row r="126" spans="2:15" x14ac:dyDescent="0.25">
      <c r="B126" s="26"/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N126" s="26"/>
      <c r="O126" s="26"/>
    </row>
    <row r="127" spans="2:15" x14ac:dyDescent="0.25"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N127" s="26"/>
      <c r="O127" s="26"/>
    </row>
    <row r="128" spans="2:15" x14ac:dyDescent="0.25">
      <c r="B128" s="26"/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N128" s="26"/>
      <c r="O128" s="26"/>
    </row>
    <row r="129" spans="2:15" x14ac:dyDescent="0.25">
      <c r="B129" s="26"/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N129" s="26"/>
      <c r="O129" s="26"/>
    </row>
    <row r="130" spans="2:15" x14ac:dyDescent="0.25">
      <c r="B130" s="26"/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N130" s="26"/>
      <c r="O130" s="26"/>
    </row>
    <row r="131" spans="2:15" x14ac:dyDescent="0.25">
      <c r="B131" s="26"/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N131" s="26"/>
      <c r="O131" s="26"/>
    </row>
    <row r="132" spans="2:15" x14ac:dyDescent="0.25">
      <c r="B132" s="26"/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N132" s="26"/>
      <c r="O132" s="26"/>
    </row>
    <row r="133" spans="2:15" x14ac:dyDescent="0.25">
      <c r="B133" s="26"/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N133" s="26"/>
      <c r="O133" s="26"/>
    </row>
    <row r="134" spans="2:15" x14ac:dyDescent="0.25">
      <c r="B134" s="26"/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N134" s="26"/>
      <c r="O134" s="26"/>
    </row>
    <row r="135" spans="2:15" x14ac:dyDescent="0.25"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N135" s="26"/>
      <c r="O135" s="26"/>
    </row>
    <row r="136" spans="2:15" x14ac:dyDescent="0.25">
      <c r="B136" s="26"/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N136" s="26"/>
      <c r="O136" s="26"/>
    </row>
    <row r="137" spans="2:15" x14ac:dyDescent="0.25">
      <c r="B137" s="26"/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N137" s="26"/>
      <c r="O137" s="26"/>
    </row>
    <row r="138" spans="2:15" x14ac:dyDescent="0.25">
      <c r="B138" s="26"/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N138" s="26"/>
      <c r="O138" s="26"/>
    </row>
    <row r="139" spans="2:15" x14ac:dyDescent="0.25">
      <c r="B139" s="26"/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N139" s="26"/>
      <c r="O139" s="26"/>
    </row>
    <row r="140" spans="2:15" x14ac:dyDescent="0.25">
      <c r="B140" s="26"/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N140" s="26"/>
      <c r="O140" s="26"/>
    </row>
    <row r="141" spans="2:15" x14ac:dyDescent="0.25">
      <c r="B141" s="26"/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N141" s="26"/>
      <c r="O141" s="26"/>
    </row>
    <row r="142" spans="2:15" x14ac:dyDescent="0.25">
      <c r="B142" s="26"/>
      <c r="C142" s="26"/>
      <c r="D142" s="26"/>
      <c r="E142" s="26"/>
      <c r="F142" s="26"/>
      <c r="G142" s="26"/>
      <c r="H142" s="26"/>
      <c r="I142" s="26"/>
      <c r="J142" s="26"/>
      <c r="K142" s="26"/>
      <c r="L142" s="26"/>
      <c r="N142" s="26"/>
      <c r="O142" s="26"/>
    </row>
    <row r="143" spans="2:15" x14ac:dyDescent="0.25"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N143" s="26"/>
      <c r="O143" s="26"/>
    </row>
    <row r="144" spans="2:15" x14ac:dyDescent="0.25">
      <c r="B144" s="26"/>
      <c r="C144" s="26"/>
      <c r="D144" s="26"/>
      <c r="E144" s="26"/>
      <c r="F144" s="26"/>
      <c r="G144" s="26"/>
      <c r="H144" s="26"/>
      <c r="I144" s="26"/>
      <c r="J144" s="26"/>
      <c r="K144" s="26"/>
      <c r="L144" s="26"/>
      <c r="N144" s="26"/>
      <c r="O144" s="26"/>
    </row>
    <row r="145" spans="2:15" x14ac:dyDescent="0.25">
      <c r="B145" s="26"/>
      <c r="C145" s="26"/>
      <c r="D145" s="26"/>
      <c r="E145" s="26"/>
      <c r="F145" s="26"/>
      <c r="G145" s="26"/>
      <c r="H145" s="26"/>
      <c r="I145" s="26"/>
      <c r="J145" s="26"/>
      <c r="K145" s="26"/>
      <c r="L145" s="26"/>
      <c r="N145" s="26"/>
      <c r="O145" s="26"/>
    </row>
    <row r="146" spans="2:15" x14ac:dyDescent="0.25">
      <c r="B146" s="26"/>
      <c r="C146" s="26"/>
      <c r="D146" s="26"/>
      <c r="E146" s="26"/>
      <c r="F146" s="26"/>
      <c r="G146" s="26"/>
      <c r="H146" s="26"/>
      <c r="I146" s="26"/>
      <c r="J146" s="26"/>
      <c r="K146" s="26"/>
      <c r="L146" s="26"/>
      <c r="N146" s="26"/>
      <c r="O146" s="26"/>
    </row>
    <row r="147" spans="2:15" x14ac:dyDescent="0.25">
      <c r="B147" s="26"/>
      <c r="C147" s="26"/>
      <c r="D147" s="26"/>
      <c r="E147" s="26"/>
      <c r="F147" s="26"/>
      <c r="G147" s="26"/>
      <c r="H147" s="26"/>
      <c r="I147" s="26"/>
      <c r="J147" s="26"/>
      <c r="K147" s="26"/>
      <c r="L147" s="26"/>
      <c r="N147" s="26"/>
      <c r="O147" s="26"/>
    </row>
    <row r="148" spans="2:15" x14ac:dyDescent="0.25">
      <c r="B148" s="26"/>
      <c r="C148" s="26"/>
      <c r="D148" s="26"/>
      <c r="E148" s="26"/>
      <c r="F148" s="26"/>
      <c r="G148" s="26"/>
      <c r="H148" s="26"/>
      <c r="I148" s="26"/>
      <c r="J148" s="26"/>
      <c r="K148" s="26"/>
      <c r="L148" s="26"/>
      <c r="N148" s="26"/>
      <c r="O148" s="26"/>
    </row>
    <row r="149" spans="2:15" x14ac:dyDescent="0.25">
      <c r="B149" s="26"/>
      <c r="C149" s="26"/>
      <c r="D149" s="26"/>
      <c r="E149" s="26"/>
      <c r="F149" s="26"/>
      <c r="G149" s="26"/>
      <c r="H149" s="26"/>
      <c r="I149" s="26"/>
      <c r="J149" s="26"/>
      <c r="K149" s="26"/>
      <c r="L149" s="26"/>
      <c r="N149" s="26"/>
      <c r="O149" s="26"/>
    </row>
    <row r="150" spans="2:15" x14ac:dyDescent="0.25">
      <c r="B150" s="26"/>
      <c r="C150" s="26"/>
      <c r="D150" s="26"/>
      <c r="E150" s="26"/>
      <c r="F150" s="26"/>
      <c r="G150" s="26"/>
      <c r="H150" s="26"/>
      <c r="I150" s="26"/>
      <c r="J150" s="26"/>
      <c r="K150" s="26"/>
      <c r="L150" s="26"/>
      <c r="N150" s="26"/>
      <c r="O150" s="26"/>
    </row>
    <row r="151" spans="2:15" x14ac:dyDescent="0.25">
      <c r="B151" s="26"/>
      <c r="C151" s="26"/>
      <c r="D151" s="26"/>
      <c r="E151" s="26"/>
      <c r="F151" s="26"/>
      <c r="G151" s="26"/>
      <c r="H151" s="26"/>
      <c r="I151" s="26"/>
      <c r="J151" s="26"/>
      <c r="K151" s="26"/>
      <c r="L151" s="26"/>
      <c r="N151" s="26"/>
      <c r="O151" s="26"/>
    </row>
    <row r="152" spans="2:15" x14ac:dyDescent="0.25">
      <c r="B152" s="26"/>
      <c r="C152" s="26"/>
      <c r="D152" s="26"/>
      <c r="E152" s="26"/>
      <c r="F152" s="26"/>
      <c r="G152" s="26"/>
      <c r="H152" s="26"/>
      <c r="I152" s="26"/>
      <c r="J152" s="26"/>
      <c r="K152" s="26"/>
      <c r="L152" s="26"/>
      <c r="N152" s="26"/>
      <c r="O152" s="26"/>
    </row>
    <row r="153" spans="2:15" x14ac:dyDescent="0.25">
      <c r="B153" s="26"/>
      <c r="C153" s="26"/>
      <c r="D153" s="26"/>
      <c r="E153" s="26"/>
      <c r="F153" s="26"/>
      <c r="G153" s="26"/>
      <c r="H153" s="26"/>
      <c r="I153" s="26"/>
      <c r="J153" s="26"/>
      <c r="K153" s="26"/>
      <c r="L153" s="26"/>
      <c r="N153" s="26"/>
      <c r="O153" s="26"/>
    </row>
    <row r="154" spans="2:15" x14ac:dyDescent="0.25">
      <c r="B154" s="26"/>
      <c r="C154" s="26"/>
      <c r="D154" s="26"/>
      <c r="E154" s="26"/>
      <c r="F154" s="26"/>
      <c r="G154" s="26"/>
      <c r="H154" s="26"/>
      <c r="I154" s="26"/>
      <c r="J154" s="26"/>
      <c r="K154" s="26"/>
      <c r="L154" s="26"/>
      <c r="N154" s="26"/>
      <c r="O154" s="26"/>
    </row>
    <row r="155" spans="2:15" x14ac:dyDescent="0.25">
      <c r="B155" s="26"/>
      <c r="C155" s="26"/>
      <c r="D155" s="26"/>
      <c r="E155" s="26"/>
      <c r="F155" s="26"/>
      <c r="G155" s="26"/>
      <c r="H155" s="26"/>
      <c r="I155" s="26"/>
      <c r="J155" s="26"/>
      <c r="K155" s="26"/>
      <c r="L155" s="26"/>
      <c r="N155" s="26"/>
      <c r="O155" s="26"/>
    </row>
    <row r="156" spans="2:15" x14ac:dyDescent="0.25">
      <c r="B156" s="26"/>
      <c r="C156" s="26"/>
      <c r="D156" s="26"/>
      <c r="E156" s="26"/>
      <c r="F156" s="26"/>
      <c r="G156" s="26"/>
      <c r="H156" s="26"/>
      <c r="I156" s="26"/>
      <c r="J156" s="26"/>
      <c r="K156" s="26"/>
      <c r="L156" s="26"/>
      <c r="N156" s="26"/>
      <c r="O156" s="26"/>
    </row>
    <row r="157" spans="2:15" x14ac:dyDescent="0.25">
      <c r="B157" s="26"/>
      <c r="C157" s="26"/>
      <c r="D157" s="26"/>
      <c r="E157" s="26"/>
      <c r="F157" s="26"/>
      <c r="G157" s="26"/>
      <c r="H157" s="26"/>
      <c r="I157" s="26"/>
      <c r="J157" s="26"/>
      <c r="K157" s="26"/>
      <c r="L157" s="26"/>
      <c r="N157" s="26"/>
      <c r="O157" s="26"/>
    </row>
    <row r="158" spans="2:15" x14ac:dyDescent="0.25">
      <c r="B158" s="26"/>
      <c r="C158" s="26"/>
      <c r="D158" s="26"/>
      <c r="E158" s="26"/>
      <c r="F158" s="26"/>
      <c r="G158" s="26"/>
      <c r="H158" s="26"/>
      <c r="I158" s="26"/>
      <c r="J158" s="26"/>
      <c r="K158" s="26"/>
      <c r="L158" s="26"/>
      <c r="N158" s="26"/>
      <c r="O158" s="26"/>
    </row>
    <row r="159" spans="2:15" x14ac:dyDescent="0.25"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N159" s="26"/>
      <c r="O159" s="26"/>
    </row>
    <row r="160" spans="2:15" x14ac:dyDescent="0.25">
      <c r="B160" s="26"/>
      <c r="C160" s="26"/>
      <c r="D160" s="26"/>
      <c r="E160" s="26"/>
      <c r="F160" s="26"/>
      <c r="G160" s="26"/>
      <c r="H160" s="26"/>
      <c r="I160" s="26"/>
      <c r="J160" s="26"/>
      <c r="K160" s="26"/>
      <c r="L160" s="26"/>
      <c r="N160" s="26"/>
      <c r="O160" s="26"/>
    </row>
    <row r="161" spans="2:15" x14ac:dyDescent="0.25">
      <c r="B161" s="26"/>
      <c r="C161" s="26"/>
      <c r="D161" s="26"/>
      <c r="E161" s="26"/>
      <c r="F161" s="26"/>
      <c r="G161" s="26"/>
      <c r="H161" s="26"/>
      <c r="I161" s="26"/>
      <c r="J161" s="26"/>
      <c r="K161" s="26"/>
      <c r="L161" s="26"/>
      <c r="N161" s="26"/>
      <c r="O161" s="26"/>
    </row>
    <row r="162" spans="2:15" x14ac:dyDescent="0.25">
      <c r="B162" s="26"/>
      <c r="C162" s="26"/>
      <c r="D162" s="26"/>
      <c r="E162" s="26"/>
      <c r="F162" s="26"/>
      <c r="G162" s="26"/>
      <c r="H162" s="26"/>
      <c r="I162" s="26"/>
      <c r="J162" s="26"/>
      <c r="K162" s="26"/>
      <c r="L162" s="26"/>
      <c r="N162" s="26"/>
      <c r="O162" s="26"/>
    </row>
    <row r="163" spans="2:15" x14ac:dyDescent="0.25">
      <c r="B163" s="26"/>
      <c r="C163" s="26"/>
      <c r="D163" s="26"/>
      <c r="E163" s="26"/>
      <c r="F163" s="26"/>
      <c r="G163" s="26"/>
      <c r="H163" s="26"/>
      <c r="I163" s="26"/>
      <c r="J163" s="26"/>
      <c r="K163" s="26"/>
      <c r="L163" s="26"/>
      <c r="N163" s="26"/>
      <c r="O163" s="26"/>
    </row>
    <row r="164" spans="2:15" x14ac:dyDescent="0.25">
      <c r="B164" s="26"/>
      <c r="C164" s="26"/>
      <c r="D164" s="26"/>
      <c r="E164" s="26"/>
      <c r="F164" s="26"/>
      <c r="G164" s="26"/>
      <c r="H164" s="26"/>
      <c r="I164" s="26"/>
      <c r="J164" s="26"/>
      <c r="K164" s="26"/>
      <c r="L164" s="26"/>
      <c r="N164" s="26"/>
      <c r="O164" s="26"/>
    </row>
    <row r="165" spans="2:15" x14ac:dyDescent="0.25">
      <c r="B165" s="26"/>
      <c r="C165" s="26"/>
      <c r="D165" s="26"/>
      <c r="E165" s="26"/>
      <c r="F165" s="26"/>
      <c r="G165" s="26"/>
      <c r="H165" s="26"/>
      <c r="I165" s="26"/>
      <c r="J165" s="26"/>
      <c r="K165" s="26"/>
      <c r="L165" s="26"/>
      <c r="N165" s="26"/>
      <c r="O165" s="26"/>
    </row>
    <row r="166" spans="2:15" x14ac:dyDescent="0.25">
      <c r="B166" s="26"/>
      <c r="C166" s="26"/>
      <c r="D166" s="26"/>
      <c r="E166" s="26"/>
      <c r="F166" s="26"/>
      <c r="G166" s="26"/>
      <c r="H166" s="26"/>
      <c r="I166" s="26"/>
      <c r="J166" s="26"/>
      <c r="K166" s="26"/>
      <c r="L166" s="26"/>
      <c r="N166" s="26"/>
      <c r="O166" s="26"/>
    </row>
    <row r="167" spans="2:15" x14ac:dyDescent="0.25">
      <c r="B167" s="26"/>
      <c r="C167" s="26"/>
      <c r="D167" s="26"/>
      <c r="E167" s="26"/>
      <c r="F167" s="26"/>
      <c r="G167" s="26"/>
      <c r="H167" s="26"/>
      <c r="I167" s="26"/>
      <c r="J167" s="26"/>
      <c r="K167" s="26"/>
      <c r="L167" s="26"/>
      <c r="N167" s="26"/>
      <c r="O167" s="26"/>
    </row>
    <row r="168" spans="2:15" x14ac:dyDescent="0.25">
      <c r="B168" s="26"/>
      <c r="C168" s="26"/>
      <c r="D168" s="26"/>
      <c r="E168" s="26"/>
      <c r="F168" s="26"/>
      <c r="G168" s="26"/>
      <c r="H168" s="26"/>
      <c r="I168" s="26"/>
      <c r="J168" s="26"/>
      <c r="K168" s="26"/>
      <c r="L168" s="26"/>
      <c r="N168" s="26"/>
      <c r="O168" s="26"/>
    </row>
    <row r="169" spans="2:15" x14ac:dyDescent="0.25">
      <c r="B169" s="26"/>
      <c r="C169" s="26"/>
      <c r="D169" s="26"/>
      <c r="E169" s="26"/>
      <c r="F169" s="26"/>
      <c r="G169" s="26"/>
      <c r="H169" s="26"/>
      <c r="I169" s="26"/>
      <c r="J169" s="26"/>
      <c r="K169" s="26"/>
      <c r="L169" s="26"/>
      <c r="N169" s="26"/>
      <c r="O169" s="26"/>
    </row>
    <row r="170" spans="2:15" x14ac:dyDescent="0.25">
      <c r="B170" s="26"/>
      <c r="C170" s="26"/>
      <c r="D170" s="26"/>
      <c r="E170" s="26"/>
      <c r="F170" s="26"/>
      <c r="G170" s="26"/>
      <c r="H170" s="26"/>
      <c r="I170" s="26"/>
      <c r="J170" s="26"/>
      <c r="K170" s="26"/>
      <c r="L170" s="26"/>
      <c r="N170" s="26"/>
      <c r="O170" s="26"/>
    </row>
    <row r="171" spans="2:15" x14ac:dyDescent="0.25">
      <c r="B171" s="26"/>
      <c r="C171" s="26"/>
      <c r="D171" s="26"/>
      <c r="E171" s="26"/>
      <c r="F171" s="26"/>
      <c r="G171" s="26"/>
      <c r="H171" s="26"/>
      <c r="I171" s="26"/>
      <c r="J171" s="26"/>
      <c r="K171" s="26"/>
      <c r="L171" s="26"/>
      <c r="N171" s="26"/>
      <c r="O171" s="26"/>
    </row>
    <row r="172" spans="2:15" x14ac:dyDescent="0.25">
      <c r="B172" s="26"/>
      <c r="C172" s="26"/>
      <c r="D172" s="26"/>
      <c r="E172" s="26"/>
      <c r="F172" s="26"/>
      <c r="G172" s="26"/>
      <c r="H172" s="26"/>
      <c r="I172" s="26"/>
      <c r="J172" s="26"/>
      <c r="K172" s="26"/>
      <c r="L172" s="26"/>
      <c r="N172" s="26"/>
      <c r="O172" s="26"/>
    </row>
    <row r="173" spans="2:15" x14ac:dyDescent="0.25">
      <c r="B173" s="26"/>
      <c r="C173" s="26"/>
      <c r="D173" s="26"/>
      <c r="E173" s="26"/>
      <c r="F173" s="26"/>
      <c r="G173" s="26"/>
      <c r="H173" s="26"/>
      <c r="I173" s="26"/>
      <c r="J173" s="26"/>
      <c r="K173" s="26"/>
      <c r="L173" s="26"/>
      <c r="N173" s="26"/>
      <c r="O173" s="26"/>
    </row>
    <row r="174" spans="2:15" x14ac:dyDescent="0.25">
      <c r="B174" s="26"/>
      <c r="C174" s="26"/>
      <c r="D174" s="26"/>
      <c r="E174" s="26"/>
      <c r="F174" s="26"/>
      <c r="G174" s="26"/>
      <c r="H174" s="26"/>
      <c r="I174" s="26"/>
      <c r="J174" s="26"/>
      <c r="K174" s="26"/>
      <c r="L174" s="26"/>
      <c r="N174" s="26"/>
      <c r="O174" s="26"/>
    </row>
    <row r="175" spans="2:15" x14ac:dyDescent="0.25">
      <c r="B175" s="26"/>
      <c r="C175" s="26"/>
      <c r="D175" s="26"/>
      <c r="E175" s="26"/>
      <c r="F175" s="26"/>
      <c r="G175" s="26"/>
      <c r="H175" s="26"/>
      <c r="I175" s="26"/>
      <c r="J175" s="26"/>
      <c r="K175" s="26"/>
      <c r="L175" s="26"/>
      <c r="N175" s="26"/>
      <c r="O175" s="26"/>
    </row>
    <row r="176" spans="2:15" x14ac:dyDescent="0.25">
      <c r="B176" s="26"/>
      <c r="C176" s="26"/>
      <c r="D176" s="26"/>
      <c r="E176" s="26"/>
      <c r="F176" s="26"/>
      <c r="G176" s="26"/>
      <c r="H176" s="26"/>
      <c r="I176" s="26"/>
      <c r="J176" s="26"/>
      <c r="K176" s="26"/>
      <c r="L176" s="26"/>
      <c r="N176" s="26"/>
      <c r="O176" s="26"/>
    </row>
    <row r="177" spans="2:15" x14ac:dyDescent="0.25">
      <c r="B177" s="26"/>
      <c r="C177" s="26"/>
      <c r="D177" s="26"/>
      <c r="E177" s="26"/>
      <c r="F177" s="26"/>
      <c r="G177" s="26"/>
      <c r="H177" s="26"/>
      <c r="I177" s="26"/>
      <c r="J177" s="26"/>
      <c r="K177" s="26"/>
      <c r="L177" s="26"/>
      <c r="N177" s="26"/>
      <c r="O177" s="26"/>
    </row>
    <row r="178" spans="2:15" x14ac:dyDescent="0.25">
      <c r="B178" s="26"/>
      <c r="C178" s="26"/>
      <c r="D178" s="26"/>
      <c r="E178" s="26"/>
      <c r="F178" s="26"/>
      <c r="G178" s="26"/>
      <c r="H178" s="26"/>
      <c r="I178" s="26"/>
      <c r="J178" s="26"/>
      <c r="K178" s="26"/>
      <c r="L178" s="26"/>
      <c r="N178" s="26"/>
      <c r="O178" s="26"/>
    </row>
    <row r="179" spans="2:15" x14ac:dyDescent="0.25">
      <c r="B179" s="26"/>
      <c r="C179" s="26"/>
      <c r="D179" s="26"/>
      <c r="E179" s="26"/>
      <c r="F179" s="26"/>
      <c r="G179" s="26"/>
      <c r="H179" s="26"/>
      <c r="I179" s="26"/>
      <c r="J179" s="26"/>
      <c r="K179" s="26"/>
      <c r="L179" s="26"/>
      <c r="N179" s="26"/>
      <c r="O179" s="26"/>
    </row>
    <row r="180" spans="2:15" x14ac:dyDescent="0.25">
      <c r="B180" s="26"/>
      <c r="C180" s="26"/>
      <c r="D180" s="26"/>
      <c r="E180" s="26"/>
      <c r="F180" s="26"/>
      <c r="G180" s="26"/>
      <c r="H180" s="26"/>
      <c r="I180" s="26"/>
      <c r="J180" s="26"/>
      <c r="K180" s="26"/>
      <c r="L180" s="26"/>
      <c r="N180" s="26"/>
      <c r="O180" s="26"/>
    </row>
    <row r="181" spans="2:15" x14ac:dyDescent="0.25">
      <c r="B181" s="26"/>
      <c r="C181" s="26"/>
      <c r="D181" s="26"/>
      <c r="E181" s="26"/>
      <c r="F181" s="26"/>
      <c r="G181" s="26"/>
      <c r="H181" s="26"/>
      <c r="I181" s="26"/>
      <c r="J181" s="26"/>
      <c r="K181" s="26"/>
      <c r="L181" s="26"/>
      <c r="N181" s="26"/>
      <c r="O181" s="26"/>
    </row>
    <row r="182" spans="2:15" x14ac:dyDescent="0.25">
      <c r="B182" s="26"/>
      <c r="C182" s="26"/>
      <c r="D182" s="26"/>
      <c r="E182" s="26"/>
      <c r="F182" s="26"/>
      <c r="G182" s="26"/>
      <c r="H182" s="26"/>
      <c r="I182" s="26"/>
      <c r="J182" s="26"/>
      <c r="K182" s="26"/>
      <c r="L182" s="26"/>
      <c r="N182" s="26"/>
      <c r="O182" s="26"/>
    </row>
    <row r="183" spans="2:15" x14ac:dyDescent="0.25">
      <c r="B183" s="26"/>
      <c r="C183" s="26"/>
      <c r="D183" s="26"/>
      <c r="E183" s="26"/>
      <c r="F183" s="26"/>
      <c r="G183" s="26"/>
      <c r="H183" s="26"/>
      <c r="I183" s="26"/>
      <c r="J183" s="26"/>
      <c r="K183" s="26"/>
      <c r="L183" s="26"/>
      <c r="N183" s="26"/>
      <c r="O183" s="26"/>
    </row>
    <row r="184" spans="2:15" x14ac:dyDescent="0.25">
      <c r="B184" s="26"/>
      <c r="C184" s="26"/>
      <c r="D184" s="26"/>
      <c r="E184" s="26"/>
      <c r="F184" s="26"/>
      <c r="G184" s="26"/>
      <c r="H184" s="26"/>
      <c r="I184" s="26"/>
      <c r="J184" s="26"/>
      <c r="K184" s="26"/>
      <c r="L184" s="26"/>
      <c r="M184" s="26"/>
      <c r="N184" s="26"/>
      <c r="O184" s="26"/>
    </row>
    <row r="185" spans="2:15" x14ac:dyDescent="0.25"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6"/>
      <c r="N185" s="26"/>
      <c r="O185" s="26"/>
    </row>
    <row r="186" spans="2:15" x14ac:dyDescent="0.25">
      <c r="B186" s="26"/>
      <c r="C186" s="26"/>
      <c r="D186" s="26"/>
      <c r="E186" s="26"/>
      <c r="F186" s="26"/>
      <c r="G186" s="26"/>
      <c r="H186" s="26"/>
      <c r="I186" s="26"/>
      <c r="J186" s="26"/>
      <c r="K186" s="26"/>
      <c r="L186" s="26"/>
      <c r="M186" s="26"/>
      <c r="N186" s="26"/>
      <c r="O186" s="26"/>
    </row>
    <row r="187" spans="2:15" x14ac:dyDescent="0.25">
      <c r="B187" s="26"/>
      <c r="C187" s="26"/>
      <c r="D187" s="26"/>
      <c r="E187" s="26"/>
      <c r="F187" s="26"/>
      <c r="G187" s="26"/>
      <c r="H187" s="26"/>
      <c r="I187" s="26"/>
      <c r="J187" s="26"/>
      <c r="K187" s="26"/>
      <c r="L187" s="26"/>
      <c r="M187" s="26"/>
      <c r="N187" s="26"/>
      <c r="O187" s="26"/>
    </row>
    <row r="188" spans="2:15" x14ac:dyDescent="0.25">
      <c r="B188" s="26"/>
      <c r="C188" s="26"/>
      <c r="D188" s="26"/>
      <c r="E188" s="26"/>
      <c r="F188" s="26"/>
      <c r="G188" s="26"/>
      <c r="H188" s="26"/>
      <c r="I188" s="26"/>
      <c r="J188" s="26"/>
      <c r="K188" s="26"/>
      <c r="L188" s="26"/>
      <c r="M188" s="26"/>
      <c r="N188" s="26"/>
      <c r="O188" s="26"/>
    </row>
    <row r="189" spans="2:15" x14ac:dyDescent="0.25">
      <c r="B189" s="26"/>
      <c r="C189" s="26"/>
      <c r="D189" s="26"/>
      <c r="E189" s="26"/>
      <c r="F189" s="26"/>
      <c r="G189" s="26"/>
      <c r="H189" s="26"/>
      <c r="I189" s="26"/>
      <c r="J189" s="26"/>
      <c r="K189" s="26"/>
      <c r="L189" s="26"/>
      <c r="M189" s="26"/>
      <c r="N189" s="26"/>
      <c r="O189" s="26"/>
    </row>
    <row r="190" spans="2:15" x14ac:dyDescent="0.25">
      <c r="B190" s="26"/>
      <c r="C190" s="26"/>
      <c r="D190" s="26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</row>
    <row r="191" spans="2:15" x14ac:dyDescent="0.25">
      <c r="B191" s="26"/>
      <c r="C191" s="26"/>
      <c r="D191" s="26"/>
      <c r="E191" s="26"/>
      <c r="F191" s="26"/>
      <c r="G191" s="26"/>
      <c r="H191" s="26"/>
      <c r="I191" s="26"/>
      <c r="J191" s="26"/>
      <c r="K191" s="26"/>
      <c r="L191" s="26"/>
      <c r="M191" s="26"/>
      <c r="N191" s="26"/>
      <c r="O191" s="26"/>
    </row>
    <row r="192" spans="2:15" x14ac:dyDescent="0.25">
      <c r="B192" s="26"/>
      <c r="C192" s="26"/>
      <c r="D192" s="26"/>
      <c r="E192" s="26"/>
      <c r="F192" s="26"/>
      <c r="G192" s="26"/>
      <c r="H192" s="26"/>
      <c r="I192" s="26"/>
      <c r="J192" s="26"/>
      <c r="K192" s="26"/>
      <c r="L192" s="26"/>
      <c r="M192" s="26"/>
      <c r="N192" s="26"/>
      <c r="O192" s="26"/>
    </row>
    <row r="193" spans="2:15" x14ac:dyDescent="0.25">
      <c r="B193" s="26"/>
      <c r="C193" s="26"/>
      <c r="D193" s="26"/>
      <c r="E193" s="26"/>
      <c r="F193" s="26"/>
      <c r="G193" s="26"/>
      <c r="H193" s="26"/>
      <c r="I193" s="26"/>
      <c r="J193" s="26"/>
      <c r="K193" s="26"/>
      <c r="L193" s="26"/>
      <c r="M193" s="26"/>
      <c r="N193" s="26"/>
      <c r="O193" s="26"/>
    </row>
    <row r="194" spans="2:15" x14ac:dyDescent="0.25">
      <c r="B194" s="26"/>
      <c r="C194" s="26"/>
      <c r="D194" s="26"/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</row>
    <row r="195" spans="2:15" x14ac:dyDescent="0.25">
      <c r="B195" s="26"/>
      <c r="C195" s="26"/>
      <c r="D195" s="26"/>
      <c r="E195" s="26"/>
      <c r="F195" s="26"/>
      <c r="G195" s="26"/>
      <c r="H195" s="26"/>
      <c r="I195" s="26"/>
      <c r="J195" s="26"/>
      <c r="K195" s="26"/>
      <c r="L195" s="26"/>
      <c r="M195" s="26"/>
      <c r="N195" s="26"/>
      <c r="O195" s="26"/>
    </row>
    <row r="196" spans="2:15" x14ac:dyDescent="0.25">
      <c r="B196" s="26"/>
      <c r="C196" s="26"/>
      <c r="D196" s="26"/>
      <c r="E196" s="26"/>
      <c r="F196" s="26"/>
      <c r="G196" s="26"/>
      <c r="H196" s="26"/>
      <c r="I196" s="26"/>
      <c r="J196" s="26"/>
      <c r="K196" s="26"/>
      <c r="L196" s="26"/>
      <c r="M196" s="26"/>
      <c r="N196" s="26"/>
      <c r="O196" s="26"/>
    </row>
    <row r="197" spans="2:15" x14ac:dyDescent="0.25">
      <c r="B197" s="26"/>
      <c r="C197" s="26"/>
      <c r="D197" s="26"/>
      <c r="E197" s="26"/>
      <c r="F197" s="26"/>
      <c r="G197" s="26"/>
      <c r="H197" s="26"/>
      <c r="I197" s="26"/>
      <c r="J197" s="26"/>
      <c r="K197" s="26"/>
      <c r="L197" s="26"/>
      <c r="M197" s="26"/>
      <c r="N197" s="26"/>
      <c r="O197" s="26"/>
    </row>
    <row r="198" spans="2:15" x14ac:dyDescent="0.25">
      <c r="B198" s="26"/>
      <c r="C198" s="26"/>
      <c r="D198" s="26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</row>
    <row r="199" spans="2:15" x14ac:dyDescent="0.25">
      <c r="B199" s="26"/>
      <c r="C199" s="26"/>
      <c r="D199" s="26"/>
      <c r="E199" s="26"/>
      <c r="F199" s="26"/>
      <c r="G199" s="26"/>
      <c r="H199" s="26"/>
      <c r="I199" s="26"/>
      <c r="J199" s="26"/>
      <c r="K199" s="26"/>
      <c r="L199" s="26"/>
      <c r="M199" s="26"/>
      <c r="N199" s="26"/>
      <c r="O199" s="26"/>
    </row>
    <row r="200" spans="2:15" x14ac:dyDescent="0.25">
      <c r="B200" s="26"/>
      <c r="C200" s="26"/>
      <c r="D200" s="26"/>
      <c r="E200" s="26"/>
      <c r="F200" s="26"/>
      <c r="G200" s="26"/>
      <c r="H200" s="26"/>
      <c r="I200" s="26"/>
      <c r="J200" s="26"/>
      <c r="K200" s="26"/>
      <c r="L200" s="26"/>
      <c r="M200" s="26"/>
      <c r="N200" s="26"/>
      <c r="O200" s="26"/>
    </row>
    <row r="201" spans="2:15" x14ac:dyDescent="0.25">
      <c r="B201" s="26"/>
      <c r="C201" s="26"/>
      <c r="D201" s="26"/>
      <c r="E201" s="26"/>
      <c r="F201" s="26"/>
      <c r="G201" s="26"/>
      <c r="H201" s="26"/>
      <c r="I201" s="26"/>
      <c r="J201" s="26"/>
      <c r="K201" s="26"/>
      <c r="L201" s="26"/>
      <c r="M201" s="26"/>
      <c r="N201" s="26"/>
      <c r="O201" s="26"/>
    </row>
    <row r="202" spans="2:15" x14ac:dyDescent="0.25">
      <c r="B202" s="26"/>
      <c r="C202" s="26"/>
      <c r="D202" s="26"/>
      <c r="E202" s="26"/>
      <c r="F202" s="26"/>
      <c r="G202" s="26"/>
      <c r="H202" s="26"/>
      <c r="I202" s="26"/>
      <c r="J202" s="26"/>
      <c r="K202" s="26"/>
      <c r="L202" s="26"/>
      <c r="M202" s="26"/>
      <c r="N202" s="26"/>
      <c r="O202" s="26"/>
    </row>
    <row r="203" spans="2:15" x14ac:dyDescent="0.25">
      <c r="B203" s="26"/>
      <c r="C203" s="26"/>
      <c r="D203" s="26"/>
      <c r="E203" s="26"/>
      <c r="F203" s="26"/>
      <c r="G203" s="26"/>
      <c r="H203" s="26"/>
      <c r="I203" s="26"/>
      <c r="J203" s="26"/>
      <c r="K203" s="26"/>
      <c r="L203" s="26"/>
      <c r="M203" s="26"/>
      <c r="N203" s="26"/>
      <c r="O203" s="26"/>
    </row>
    <row r="204" spans="2:15" x14ac:dyDescent="0.25">
      <c r="B204" s="26"/>
      <c r="C204" s="26"/>
      <c r="D204" s="26"/>
      <c r="E204" s="26"/>
      <c r="F204" s="26"/>
      <c r="G204" s="26"/>
      <c r="H204" s="26"/>
      <c r="I204" s="26"/>
      <c r="J204" s="26"/>
      <c r="K204" s="26"/>
      <c r="L204" s="26"/>
      <c r="M204" s="26"/>
      <c r="N204" s="26"/>
      <c r="O204" s="26"/>
    </row>
    <row r="205" spans="2:15" x14ac:dyDescent="0.25">
      <c r="B205" s="26"/>
      <c r="C205" s="26"/>
      <c r="D205" s="26"/>
      <c r="E205" s="26"/>
      <c r="F205" s="26"/>
      <c r="G205" s="26"/>
      <c r="H205" s="26"/>
      <c r="I205" s="26"/>
      <c r="J205" s="26"/>
      <c r="K205" s="26"/>
      <c r="L205" s="26"/>
      <c r="M205" s="26"/>
      <c r="N205" s="26"/>
      <c r="O205" s="26"/>
    </row>
    <row r="206" spans="2:15" x14ac:dyDescent="0.25">
      <c r="B206" s="26"/>
      <c r="C206" s="26"/>
      <c r="D206" s="26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</row>
    <row r="207" spans="2:15" x14ac:dyDescent="0.25">
      <c r="B207" s="26"/>
      <c r="C207" s="26"/>
      <c r="D207" s="26"/>
      <c r="E207" s="26"/>
      <c r="F207" s="26"/>
      <c r="G207" s="26"/>
      <c r="H207" s="26"/>
      <c r="I207" s="26"/>
      <c r="J207" s="26"/>
      <c r="K207" s="26"/>
      <c r="L207" s="26"/>
      <c r="M207" s="26"/>
      <c r="N207" s="26"/>
      <c r="O207" s="26"/>
    </row>
    <row r="208" spans="2:15" x14ac:dyDescent="0.25">
      <c r="B208" s="26"/>
      <c r="C208" s="26"/>
      <c r="D208" s="26"/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</row>
    <row r="209" spans="2:15" x14ac:dyDescent="0.25">
      <c r="B209" s="26"/>
      <c r="C209" s="26"/>
      <c r="D209" s="26"/>
      <c r="E209" s="26"/>
      <c r="F209" s="26"/>
      <c r="G209" s="26"/>
      <c r="H209" s="26"/>
      <c r="I209" s="26"/>
      <c r="J209" s="26"/>
      <c r="K209" s="26"/>
      <c r="L209" s="26"/>
      <c r="M209" s="26"/>
      <c r="N209" s="26"/>
      <c r="O209" s="26"/>
    </row>
    <row r="210" spans="2:15" x14ac:dyDescent="0.25">
      <c r="B210" s="26"/>
      <c r="C210" s="26"/>
      <c r="D210" s="26"/>
      <c r="E210" s="26"/>
      <c r="F210" s="26"/>
      <c r="G210" s="26"/>
      <c r="H210" s="26"/>
      <c r="I210" s="26"/>
      <c r="J210" s="26"/>
      <c r="K210" s="26"/>
      <c r="L210" s="26"/>
      <c r="M210" s="26"/>
      <c r="N210" s="26"/>
      <c r="O210" s="26"/>
    </row>
    <row r="211" spans="2:15" x14ac:dyDescent="0.25">
      <c r="B211" s="26"/>
      <c r="C211" s="26"/>
      <c r="D211" s="26"/>
      <c r="E211" s="26"/>
      <c r="F211" s="26"/>
      <c r="G211" s="26"/>
      <c r="H211" s="26"/>
      <c r="I211" s="26"/>
      <c r="J211" s="26"/>
      <c r="K211" s="26"/>
      <c r="L211" s="26"/>
      <c r="M211" s="26"/>
      <c r="N211" s="26"/>
      <c r="O211" s="26"/>
    </row>
    <row r="212" spans="2:15" x14ac:dyDescent="0.25">
      <c r="B212" s="26"/>
      <c r="C212" s="26"/>
      <c r="D212" s="26"/>
      <c r="E212" s="26"/>
      <c r="F212" s="26"/>
      <c r="G212" s="26"/>
      <c r="H212" s="26"/>
      <c r="I212" s="26"/>
      <c r="J212" s="26"/>
      <c r="K212" s="26"/>
      <c r="L212" s="26"/>
      <c r="M212" s="26"/>
      <c r="N212" s="26"/>
      <c r="O212" s="26"/>
    </row>
    <row r="213" spans="2:15" x14ac:dyDescent="0.25">
      <c r="B213" s="26"/>
      <c r="C213" s="26"/>
      <c r="D213" s="26"/>
      <c r="E213" s="26"/>
      <c r="F213" s="26"/>
      <c r="G213" s="26"/>
      <c r="H213" s="26"/>
      <c r="I213" s="26"/>
      <c r="J213" s="26"/>
      <c r="K213" s="26"/>
      <c r="L213" s="26"/>
      <c r="M213" s="26"/>
      <c r="N213" s="26"/>
      <c r="O213" s="26"/>
    </row>
    <row r="214" spans="2:15" x14ac:dyDescent="0.25">
      <c r="B214" s="26"/>
      <c r="C214" s="26"/>
      <c r="D214" s="26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</row>
    <row r="215" spans="2:15" x14ac:dyDescent="0.25">
      <c r="B215" s="26"/>
      <c r="C215" s="26"/>
      <c r="D215" s="26"/>
      <c r="E215" s="26"/>
      <c r="F215" s="26"/>
      <c r="G215" s="26"/>
      <c r="H215" s="26"/>
      <c r="I215" s="26"/>
      <c r="J215" s="26"/>
      <c r="K215" s="26"/>
      <c r="L215" s="26"/>
      <c r="M215" s="26"/>
      <c r="N215" s="26"/>
      <c r="O215" s="26"/>
    </row>
    <row r="216" spans="2:15" x14ac:dyDescent="0.25">
      <c r="B216" s="26"/>
      <c r="C216" s="26"/>
      <c r="D216" s="26"/>
      <c r="E216" s="26"/>
      <c r="F216" s="26"/>
      <c r="G216" s="26"/>
      <c r="H216" s="26"/>
      <c r="I216" s="26"/>
      <c r="J216" s="26"/>
      <c r="K216" s="26"/>
      <c r="L216" s="26"/>
      <c r="M216" s="26"/>
      <c r="N216" s="26"/>
      <c r="O216" s="26"/>
    </row>
    <row r="217" spans="2:15" x14ac:dyDescent="0.25">
      <c r="B217" s="26"/>
      <c r="C217" s="26"/>
      <c r="D217" s="26"/>
      <c r="E217" s="26"/>
      <c r="F217" s="26"/>
      <c r="G217" s="26"/>
      <c r="H217" s="26"/>
      <c r="I217" s="26"/>
      <c r="J217" s="26"/>
      <c r="K217" s="26"/>
      <c r="L217" s="26"/>
      <c r="M217" s="26"/>
      <c r="N217" s="26"/>
      <c r="O217" s="26"/>
    </row>
    <row r="218" spans="2:15" x14ac:dyDescent="0.25">
      <c r="B218" s="26"/>
      <c r="C218" s="26"/>
      <c r="D218" s="26"/>
      <c r="E218" s="26"/>
      <c r="F218" s="26"/>
      <c r="G218" s="26"/>
      <c r="H218" s="26"/>
      <c r="I218" s="26"/>
      <c r="J218" s="26"/>
      <c r="K218" s="26"/>
      <c r="L218" s="26"/>
      <c r="M218" s="26"/>
      <c r="N218" s="26"/>
      <c r="O218" s="26"/>
    </row>
    <row r="219" spans="2:15" x14ac:dyDescent="0.25">
      <c r="B219" s="26"/>
      <c r="C219" s="26"/>
      <c r="D219" s="26"/>
      <c r="E219" s="26"/>
      <c r="F219" s="26"/>
      <c r="G219" s="26"/>
      <c r="H219" s="26"/>
      <c r="I219" s="26"/>
      <c r="J219" s="26"/>
      <c r="K219" s="26"/>
      <c r="L219" s="26"/>
      <c r="M219" s="26"/>
      <c r="N219" s="26"/>
      <c r="O219" s="26"/>
    </row>
    <row r="220" spans="2:15" x14ac:dyDescent="0.25">
      <c r="B220" s="26"/>
      <c r="C220" s="26"/>
      <c r="D220" s="26"/>
      <c r="E220" s="26"/>
      <c r="F220" s="26"/>
      <c r="G220" s="26"/>
      <c r="H220" s="26"/>
      <c r="I220" s="26"/>
      <c r="J220" s="26"/>
      <c r="K220" s="26"/>
      <c r="L220" s="26"/>
      <c r="M220" s="26"/>
      <c r="N220" s="26"/>
      <c r="O220" s="26"/>
    </row>
    <row r="221" spans="2:15" x14ac:dyDescent="0.25">
      <c r="B221" s="26"/>
      <c r="C221" s="26"/>
      <c r="D221" s="26"/>
      <c r="E221" s="26"/>
      <c r="F221" s="26"/>
      <c r="G221" s="26"/>
      <c r="H221" s="26"/>
      <c r="I221" s="26"/>
      <c r="J221" s="26"/>
      <c r="K221" s="26"/>
      <c r="L221" s="26"/>
      <c r="M221" s="26"/>
      <c r="N221" s="26"/>
      <c r="O221" s="26"/>
    </row>
    <row r="222" spans="2:15" x14ac:dyDescent="0.25">
      <c r="B222" s="26"/>
      <c r="C222" s="26"/>
      <c r="D222" s="26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</row>
    <row r="223" spans="2:15" x14ac:dyDescent="0.25">
      <c r="B223" s="26"/>
      <c r="C223" s="26"/>
      <c r="D223" s="26"/>
      <c r="E223" s="26"/>
      <c r="F223" s="26"/>
      <c r="G223" s="26"/>
      <c r="H223" s="26"/>
      <c r="I223" s="26"/>
      <c r="J223" s="26"/>
      <c r="K223" s="26"/>
      <c r="L223" s="26"/>
      <c r="M223" s="26"/>
      <c r="N223" s="26"/>
      <c r="O223" s="26"/>
    </row>
    <row r="224" spans="2:15" x14ac:dyDescent="0.25">
      <c r="B224" s="26"/>
      <c r="C224" s="26"/>
      <c r="D224" s="26"/>
      <c r="E224" s="26"/>
      <c r="F224" s="26"/>
      <c r="G224" s="26"/>
      <c r="H224" s="26"/>
      <c r="I224" s="26"/>
      <c r="J224" s="26"/>
      <c r="K224" s="26"/>
      <c r="L224" s="26"/>
      <c r="M224" s="26"/>
      <c r="N224" s="26"/>
      <c r="O224" s="26"/>
    </row>
    <row r="225" spans="2:15" x14ac:dyDescent="0.25">
      <c r="B225" s="26"/>
      <c r="C225" s="26"/>
      <c r="D225" s="26"/>
      <c r="E225" s="26"/>
      <c r="F225" s="26"/>
      <c r="G225" s="26"/>
      <c r="H225" s="26"/>
      <c r="I225" s="26"/>
      <c r="J225" s="26"/>
      <c r="K225" s="26"/>
      <c r="L225" s="26"/>
      <c r="M225" s="26"/>
      <c r="N225" s="26"/>
      <c r="O225" s="26"/>
    </row>
    <row r="226" spans="2:15" x14ac:dyDescent="0.25">
      <c r="B226" s="26"/>
      <c r="C226" s="26"/>
      <c r="D226" s="26"/>
      <c r="E226" s="26"/>
      <c r="F226" s="26"/>
      <c r="G226" s="26"/>
      <c r="H226" s="26"/>
      <c r="I226" s="26"/>
      <c r="J226" s="26"/>
      <c r="K226" s="26"/>
      <c r="L226" s="26"/>
      <c r="M226" s="26"/>
      <c r="N226" s="26"/>
      <c r="O226" s="26"/>
    </row>
    <row r="227" spans="2:15" x14ac:dyDescent="0.25">
      <c r="B227" s="26"/>
      <c r="C227" s="26"/>
      <c r="D227" s="26"/>
      <c r="E227" s="26"/>
      <c r="F227" s="26"/>
      <c r="G227" s="26"/>
      <c r="H227" s="26"/>
      <c r="I227" s="26"/>
      <c r="J227" s="26"/>
      <c r="K227" s="26"/>
      <c r="L227" s="26"/>
      <c r="M227" s="26"/>
      <c r="N227" s="26"/>
      <c r="O227" s="26"/>
    </row>
    <row r="228" spans="2:15" x14ac:dyDescent="0.25"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6"/>
      <c r="N228" s="26"/>
      <c r="O228" s="26"/>
    </row>
    <row r="229" spans="2:15" x14ac:dyDescent="0.25"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</row>
    <row r="230" spans="2:15" x14ac:dyDescent="0.25">
      <c r="B230" s="26"/>
      <c r="C230" s="26"/>
      <c r="D230" s="26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</row>
    <row r="231" spans="2:15" x14ac:dyDescent="0.25">
      <c r="B231" s="26"/>
      <c r="C231" s="26"/>
      <c r="D231" s="26"/>
      <c r="E231" s="26"/>
      <c r="F231" s="26"/>
      <c r="G231" s="26"/>
      <c r="H231" s="26"/>
      <c r="I231" s="26"/>
      <c r="J231" s="26"/>
      <c r="K231" s="26"/>
      <c r="L231" s="26"/>
      <c r="M231" s="26"/>
      <c r="N231" s="26"/>
      <c r="O231" s="26"/>
    </row>
    <row r="232" spans="2:15" x14ac:dyDescent="0.25">
      <c r="B232" s="26"/>
      <c r="C232" s="26"/>
      <c r="D232" s="26"/>
      <c r="E232" s="26"/>
      <c r="F232" s="26"/>
      <c r="G232" s="26"/>
      <c r="H232" s="26"/>
      <c r="I232" s="26"/>
      <c r="J232" s="26"/>
      <c r="K232" s="26"/>
      <c r="L232" s="26"/>
      <c r="M232" s="26"/>
      <c r="N232" s="26"/>
      <c r="O232" s="26"/>
    </row>
    <row r="233" spans="2:15" x14ac:dyDescent="0.25">
      <c r="B233" s="26"/>
      <c r="C233" s="26"/>
      <c r="D233" s="26"/>
      <c r="E233" s="26"/>
      <c r="F233" s="26"/>
      <c r="G233" s="26"/>
      <c r="H233" s="26"/>
      <c r="I233" s="26"/>
      <c r="J233" s="26"/>
      <c r="K233" s="26"/>
      <c r="L233" s="26"/>
      <c r="M233" s="26"/>
      <c r="N233" s="26"/>
      <c r="O233" s="26"/>
    </row>
    <row r="234" spans="2:15" x14ac:dyDescent="0.25">
      <c r="B234" s="26"/>
      <c r="C234" s="26"/>
      <c r="D234" s="26"/>
      <c r="E234" s="26"/>
      <c r="F234" s="26"/>
      <c r="G234" s="26"/>
      <c r="H234" s="26"/>
      <c r="I234" s="26"/>
      <c r="J234" s="26"/>
      <c r="K234" s="26"/>
      <c r="L234" s="26"/>
      <c r="M234" s="26"/>
      <c r="N234" s="26"/>
      <c r="O234" s="26"/>
    </row>
    <row r="235" spans="2:15" x14ac:dyDescent="0.25">
      <c r="B235" s="26"/>
      <c r="C235" s="26"/>
      <c r="D235" s="26"/>
      <c r="E235" s="26"/>
      <c r="F235" s="26"/>
      <c r="G235" s="26"/>
      <c r="H235" s="26"/>
      <c r="I235" s="26"/>
      <c r="J235" s="26"/>
      <c r="K235" s="26"/>
      <c r="L235" s="26"/>
      <c r="M235" s="26"/>
      <c r="N235" s="26"/>
      <c r="O235" s="26"/>
    </row>
    <row r="236" spans="2:15" x14ac:dyDescent="0.25"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</row>
    <row r="237" spans="2:15" x14ac:dyDescent="0.25">
      <c r="B237" s="26"/>
      <c r="C237" s="26"/>
      <c r="D237" s="26"/>
      <c r="E237" s="26"/>
      <c r="F237" s="26"/>
      <c r="G237" s="26"/>
      <c r="H237" s="26"/>
      <c r="I237" s="26"/>
      <c r="J237" s="26"/>
      <c r="K237" s="26"/>
      <c r="L237" s="26"/>
      <c r="M237" s="26"/>
      <c r="N237" s="26"/>
      <c r="O237" s="26"/>
    </row>
    <row r="238" spans="2:15" x14ac:dyDescent="0.25">
      <c r="B238" s="26"/>
      <c r="C238" s="26"/>
      <c r="D238" s="26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</row>
    <row r="239" spans="2:15" x14ac:dyDescent="0.25">
      <c r="B239" s="26"/>
      <c r="C239" s="26"/>
      <c r="D239" s="26"/>
      <c r="E239" s="26"/>
      <c r="F239" s="26"/>
      <c r="G239" s="26"/>
      <c r="H239" s="26"/>
      <c r="I239" s="26"/>
      <c r="J239" s="26"/>
      <c r="K239" s="26"/>
      <c r="L239" s="26"/>
      <c r="M239" s="26"/>
      <c r="N239" s="26"/>
      <c r="O239" s="26"/>
    </row>
    <row r="240" spans="2:15" x14ac:dyDescent="0.25">
      <c r="B240" s="26"/>
      <c r="C240" s="26"/>
      <c r="D240" s="26"/>
      <c r="E240" s="26"/>
      <c r="F240" s="26"/>
      <c r="G240" s="26"/>
      <c r="H240" s="26"/>
      <c r="I240" s="26"/>
      <c r="J240" s="26"/>
      <c r="K240" s="26"/>
      <c r="L240" s="26"/>
      <c r="M240" s="26"/>
      <c r="N240" s="26"/>
      <c r="O240" s="26"/>
    </row>
    <row r="241" spans="2:15" x14ac:dyDescent="0.25">
      <c r="B241" s="26"/>
      <c r="C241" s="26"/>
      <c r="D241" s="26"/>
      <c r="E241" s="26"/>
      <c r="F241" s="26"/>
      <c r="G241" s="26"/>
      <c r="H241" s="26"/>
      <c r="I241" s="26"/>
      <c r="J241" s="26"/>
      <c r="K241" s="26"/>
      <c r="L241" s="26"/>
      <c r="M241" s="26"/>
      <c r="N241" s="26"/>
      <c r="O241" s="26"/>
    </row>
    <row r="242" spans="2:15" x14ac:dyDescent="0.25"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</row>
    <row r="243" spans="2:15" x14ac:dyDescent="0.25"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</row>
  </sheetData>
  <dataValidations count="6">
    <dataValidation type="list" allowBlank="1" showInputMessage="1" showErrorMessage="1" sqref="E24:E90 C10:E12">
      <formula1>#REF!</formula1>
    </dataValidation>
    <dataValidation type="list" allowBlank="1" showInputMessage="1" showErrorMessage="1" sqref="N3:N9">
      <formula1>Année</formula1>
    </dataValidation>
    <dataValidation type="list" allowBlank="1" showInputMessage="1" showErrorMessage="1" sqref="L3:L9">
      <formula1>Phase</formula1>
    </dataValidation>
    <dataValidation type="list" allowBlank="1" showInputMessage="1" showErrorMessage="1" sqref="E3:E9">
      <formula1>Discipline</formula1>
    </dataValidation>
    <dataValidation type="list" allowBlank="1" showInputMessage="1" showErrorMessage="1" sqref="C3:C9">
      <formula1>Etat</formula1>
    </dataValidation>
    <dataValidation type="list" allowBlank="1" showInputMessage="1" showErrorMessage="1" sqref="B3:B9">
      <formula1>FMO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">
                <anchor moveWithCells="1" sizeWithCells="1">
                  <from>
                    <xdr:col>19</xdr:col>
                    <xdr:colOff>38100</xdr:colOff>
                    <xdr:row>0</xdr:row>
                    <xdr:rowOff>161925</xdr:rowOff>
                  </from>
                  <to>
                    <xdr:col>20</xdr:col>
                    <xdr:colOff>104775</xdr:colOff>
                    <xdr:row>1</xdr:row>
                    <xdr:rowOff>361950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Z34"/>
  <sheetViews>
    <sheetView workbookViewId="0">
      <selection activeCell="C4" sqref="C4"/>
    </sheetView>
  </sheetViews>
  <sheetFormatPr baseColWidth="10" defaultColWidth="9.140625" defaultRowHeight="15" x14ac:dyDescent="0.25"/>
  <cols>
    <col min="15" max="15" width="24.7109375" customWidth="1"/>
  </cols>
  <sheetData>
    <row r="2" spans="1:26" x14ac:dyDescent="0.25">
      <c r="C2" s="7">
        <v>2015</v>
      </c>
      <c r="D2" s="8"/>
      <c r="E2" s="8"/>
      <c r="F2" s="9"/>
      <c r="G2" s="7">
        <v>2016</v>
      </c>
      <c r="H2" s="8"/>
      <c r="I2" s="8"/>
      <c r="J2" s="9"/>
      <c r="K2" s="7">
        <v>2017</v>
      </c>
      <c r="L2" s="8"/>
      <c r="M2" s="8"/>
      <c r="N2" s="9"/>
      <c r="O2" s="7">
        <v>2018</v>
      </c>
      <c r="P2" s="8"/>
      <c r="Q2" s="8"/>
      <c r="R2" s="9"/>
      <c r="S2" s="7">
        <v>2019</v>
      </c>
      <c r="T2" s="8"/>
      <c r="U2" s="8"/>
      <c r="V2" s="9"/>
      <c r="W2" s="7">
        <v>2020</v>
      </c>
      <c r="X2" s="8"/>
      <c r="Y2" s="8"/>
      <c r="Z2" s="9"/>
    </row>
    <row r="3" spans="1:26" x14ac:dyDescent="0.25">
      <c r="C3" s="10" t="s">
        <v>16</v>
      </c>
      <c r="D3" s="10" t="s">
        <v>13</v>
      </c>
      <c r="E3" s="10" t="s">
        <v>14</v>
      </c>
      <c r="F3" s="10" t="s">
        <v>15</v>
      </c>
      <c r="G3" s="10" t="s">
        <v>16</v>
      </c>
      <c r="H3" s="10" t="s">
        <v>13</v>
      </c>
      <c r="I3" s="10" t="s">
        <v>14</v>
      </c>
      <c r="J3" s="10" t="s">
        <v>15</v>
      </c>
      <c r="K3" s="10" t="s">
        <v>16</v>
      </c>
      <c r="L3" s="10" t="s">
        <v>13</v>
      </c>
      <c r="M3" s="10" t="s">
        <v>14</v>
      </c>
      <c r="N3" s="10" t="s">
        <v>15</v>
      </c>
      <c r="O3" s="10" t="s">
        <v>16</v>
      </c>
      <c r="P3" s="10" t="s">
        <v>13</v>
      </c>
      <c r="Q3" s="10" t="s">
        <v>14</v>
      </c>
      <c r="R3" s="10" t="s">
        <v>15</v>
      </c>
      <c r="S3" s="10" t="s">
        <v>16</v>
      </c>
      <c r="T3" s="10" t="s">
        <v>13</v>
      </c>
      <c r="U3" s="10" t="s">
        <v>14</v>
      </c>
      <c r="V3" s="10" t="s">
        <v>15</v>
      </c>
      <c r="W3" s="10" t="s">
        <v>16</v>
      </c>
      <c r="X3" s="10" t="s">
        <v>13</v>
      </c>
      <c r="Y3" s="10" t="s">
        <v>14</v>
      </c>
      <c r="Z3" s="10" t="s">
        <v>15</v>
      </c>
    </row>
    <row r="4" spans="1:26" x14ac:dyDescent="0.25">
      <c r="A4" s="11" t="s">
        <v>17</v>
      </c>
      <c r="B4" s="11">
        <v>1</v>
      </c>
      <c r="C4" s="12">
        <f>(1/2/3)+(2/3/2)+(4/3/7)</f>
        <v>0.69047619047619047</v>
      </c>
      <c r="D4" s="12">
        <f>(1/2/3)+(2/3/2)+(3/3/1)+(4/3/7)</f>
        <v>1.6904761904761905</v>
      </c>
      <c r="E4" s="12">
        <f>(1/2/3)+(4/3/7)</f>
        <v>0.3571428571428571</v>
      </c>
      <c r="F4" s="12">
        <f>+(1.33333333333333/7)</f>
        <v>0.19047619047618999</v>
      </c>
      <c r="G4" s="12">
        <f>+(1.33333333333333/7)</f>
        <v>0.19047619047618999</v>
      </c>
      <c r="H4" s="12">
        <f>+(1.33333333333333/7)</f>
        <v>0.19047619047618999</v>
      </c>
      <c r="I4" s="12">
        <f>+(1.33333333333333/7)</f>
        <v>0.19047619047618999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</row>
    <row r="5" spans="1:26" x14ac:dyDescent="0.25">
      <c r="A5" s="11" t="s">
        <v>17</v>
      </c>
      <c r="B5" s="11">
        <v>2</v>
      </c>
      <c r="C5" s="12">
        <f>(1/2/3)+(2/3/2)</f>
        <v>0.5</v>
      </c>
      <c r="D5" s="12">
        <f>(1/2/3)+(2/3/2)</f>
        <v>0.5</v>
      </c>
      <c r="E5" s="12">
        <f>(1/2/3)</f>
        <v>0.16666666666666666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</row>
    <row r="6" spans="1:26" x14ac:dyDescent="0.25">
      <c r="A6" s="11" t="s">
        <v>19</v>
      </c>
      <c r="B6" s="11">
        <v>3</v>
      </c>
      <c r="C6" s="12">
        <f>+(2/3/2)+(4/3/7)</f>
        <v>0.52380952380952372</v>
      </c>
      <c r="D6" s="12">
        <f>+(2/3/2)+(4/3/7)</f>
        <v>0.52380952380952372</v>
      </c>
      <c r="E6" s="12">
        <f>+(1.33333333333333/7)</f>
        <v>0.19047619047618999</v>
      </c>
      <c r="F6" s="12">
        <f>+(1.33333333333333/7)</f>
        <v>0.19047619047618999</v>
      </c>
      <c r="G6" s="12">
        <f>+(1.33333333333333/7)</f>
        <v>0.19047619047618999</v>
      </c>
      <c r="H6" s="12">
        <f>+(1.33333333333333/7)</f>
        <v>0.19047619047618999</v>
      </c>
      <c r="I6" s="12">
        <f>+(1.33333333333333/7)</f>
        <v>0.19047619047618999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</row>
    <row r="7" spans="1:26" x14ac:dyDescent="0.25">
      <c r="A7" s="11" t="s">
        <v>20</v>
      </c>
      <c r="B7" s="11">
        <v>4</v>
      </c>
      <c r="C7" s="12">
        <f>(5/6/4)</f>
        <v>0.20833333333333334</v>
      </c>
      <c r="D7" s="12">
        <f>(5/6/4)</f>
        <v>0.20833333333333334</v>
      </c>
      <c r="E7" s="12">
        <f>(5/6/4)</f>
        <v>0.20833333333333334</v>
      </c>
      <c r="F7" s="12">
        <f>(5/6/4)</f>
        <v>0.20833333333333334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</row>
    <row r="8" spans="1:26" x14ac:dyDescent="0.25">
      <c r="A8" s="11" t="s">
        <v>21</v>
      </c>
      <c r="B8" s="11">
        <v>5</v>
      </c>
      <c r="C8" s="12">
        <f>(5/6/4)</f>
        <v>0.20833333333333334</v>
      </c>
      <c r="D8" s="12">
        <f>+(3/3/1)+(5/6/4)</f>
        <v>1.2083333333333333</v>
      </c>
      <c r="E8" s="12">
        <f t="shared" ref="E8:F11" si="0">+(0.833333333333333/4)</f>
        <v>0.20833333333333326</v>
      </c>
      <c r="F8" s="12">
        <f t="shared" si="0"/>
        <v>0.20833333333333326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spans="1:26" x14ac:dyDescent="0.25">
      <c r="B9" s="11">
        <v>6</v>
      </c>
      <c r="C9" s="12">
        <f t="shared" ref="C9:D11" si="1">+(0.833333333333333/4)</f>
        <v>0.20833333333333326</v>
      </c>
      <c r="D9" s="12">
        <f t="shared" si="1"/>
        <v>0.20833333333333326</v>
      </c>
      <c r="E9" s="12">
        <f t="shared" si="0"/>
        <v>0.20833333333333326</v>
      </c>
      <c r="F9" s="12">
        <f t="shared" si="0"/>
        <v>0.20833333333333326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</row>
    <row r="10" spans="1:26" x14ac:dyDescent="0.25">
      <c r="B10" s="11">
        <v>7</v>
      </c>
      <c r="C10" s="12">
        <f t="shared" si="1"/>
        <v>0.20833333333333326</v>
      </c>
      <c r="D10" s="12">
        <f t="shared" si="1"/>
        <v>0.20833333333333326</v>
      </c>
      <c r="E10" s="12">
        <f t="shared" si="0"/>
        <v>0.20833333333333326</v>
      </c>
      <c r="F10" s="12">
        <f t="shared" si="0"/>
        <v>0.20833333333333326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</row>
    <row r="11" spans="1:26" x14ac:dyDescent="0.25">
      <c r="B11" s="11">
        <v>8</v>
      </c>
      <c r="C11" s="12">
        <f t="shared" si="1"/>
        <v>0.20833333333333326</v>
      </c>
      <c r="D11" s="12">
        <f t="shared" si="1"/>
        <v>0.20833333333333326</v>
      </c>
      <c r="E11" s="12">
        <f t="shared" si="0"/>
        <v>0.20833333333333326</v>
      </c>
      <c r="F11" s="12">
        <f t="shared" si="0"/>
        <v>0.20833333333333326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</row>
    <row r="12" spans="1:26" x14ac:dyDescent="0.25">
      <c r="B12" s="11">
        <v>9</v>
      </c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</row>
    <row r="13" spans="1:26" x14ac:dyDescent="0.25">
      <c r="B13" s="11">
        <v>10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</row>
    <row r="14" spans="1:26" x14ac:dyDescent="0.25">
      <c r="B14" s="11">
        <v>11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</row>
    <row r="15" spans="1:26" x14ac:dyDescent="0.25">
      <c r="B15" s="11">
        <v>12</v>
      </c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</row>
    <row r="16" spans="1:26" x14ac:dyDescent="0.25">
      <c r="A16" s="11" t="s">
        <v>27</v>
      </c>
      <c r="B16" s="11">
        <v>13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</row>
    <row r="17" spans="1:21" x14ac:dyDescent="0.25"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</row>
    <row r="18" spans="1:21" x14ac:dyDescent="0.25"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</row>
    <row r="19" spans="1:21" x14ac:dyDescent="0.25"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</row>
    <row r="20" spans="1:21" x14ac:dyDescent="0.25"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</row>
    <row r="21" spans="1:21" x14ac:dyDescent="0.25"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</row>
    <row r="22" spans="1:21" x14ac:dyDescent="0.25"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</row>
    <row r="23" spans="1:21" x14ac:dyDescent="0.25">
      <c r="A23" s="11" t="s">
        <v>22</v>
      </c>
      <c r="B23" s="11">
        <v>20</v>
      </c>
      <c r="C23" s="12">
        <f>(5/6/4)</f>
        <v>0.20833333333333334</v>
      </c>
      <c r="D23" s="12">
        <f>+(3/3/1)+(5/6/4)</f>
        <v>1.2083333333333333</v>
      </c>
      <c r="E23" s="12">
        <f>(5/6/4)</f>
        <v>0.20833333333333334</v>
      </c>
      <c r="F23" s="12">
        <f>(5/6/4)</f>
        <v>0.20833333333333334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</row>
    <row r="24" spans="1:21" x14ac:dyDescent="0.25">
      <c r="A24" s="11" t="s">
        <v>23</v>
      </c>
      <c r="B24" s="11">
        <v>21</v>
      </c>
      <c r="C24" s="12">
        <f t="shared" ref="C24:I24" si="2">+(1.33333333333333/7)</f>
        <v>0.19047619047618999</v>
      </c>
      <c r="D24" s="12">
        <f t="shared" si="2"/>
        <v>0.19047619047618999</v>
      </c>
      <c r="E24" s="12">
        <f t="shared" si="2"/>
        <v>0.19047619047618999</v>
      </c>
      <c r="F24" s="12">
        <f t="shared" si="2"/>
        <v>0.19047619047618999</v>
      </c>
      <c r="G24" s="12">
        <f t="shared" si="2"/>
        <v>0.19047619047618999</v>
      </c>
      <c r="H24" s="12">
        <f t="shared" si="2"/>
        <v>0.19047619047618999</v>
      </c>
      <c r="I24" s="12">
        <f t="shared" si="2"/>
        <v>0.19047619047618999</v>
      </c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</row>
    <row r="25" spans="1:21" x14ac:dyDescent="0.25">
      <c r="A25" s="11" t="s">
        <v>24</v>
      </c>
      <c r="B25" s="11">
        <v>22</v>
      </c>
    </row>
    <row r="26" spans="1:21" x14ac:dyDescent="0.25">
      <c r="A26" s="11" t="s">
        <v>28</v>
      </c>
      <c r="B26" s="11">
        <v>23</v>
      </c>
      <c r="C26">
        <f>(1/3)+(2/2)+(2/7)+(2/4)</f>
        <v>2.1190476190476191</v>
      </c>
      <c r="D26">
        <f>(1/3)+(2/2)+(2/1)+(2/7)+(2/4)</f>
        <v>4.1190476190476186</v>
      </c>
      <c r="E26">
        <f>(1/3)+(2/7)+(2/4)</f>
        <v>1.1190476190476191</v>
      </c>
      <c r="F26">
        <f>+(2/7)+(2/4)</f>
        <v>0.7857142857142857</v>
      </c>
      <c r="G26">
        <f>+(2/7)</f>
        <v>0.2857142857142857</v>
      </c>
      <c r="H26">
        <f>+(2/7)</f>
        <v>0.2857142857142857</v>
      </c>
      <c r="I26">
        <f>+(2/7)</f>
        <v>0.2857142857142857</v>
      </c>
    </row>
    <row r="27" spans="1:21" x14ac:dyDescent="0.25">
      <c r="A27" s="11" t="s">
        <v>29</v>
      </c>
      <c r="B27" s="11">
        <v>24</v>
      </c>
      <c r="C27">
        <f>(1/3)+(2/2)+(3/7)+(3/4)</f>
        <v>2.5119047619047619</v>
      </c>
      <c r="D27">
        <f>(1/3)+(2/2)+(5/1)+(3/7)+(3/4)</f>
        <v>7.5119047619047619</v>
      </c>
      <c r="E27">
        <f>(1/3)+(3/7)+(3/4)</f>
        <v>1.5119047619047619</v>
      </c>
      <c r="F27">
        <f>+(3/7)+(3/4)</f>
        <v>1.1785714285714286</v>
      </c>
      <c r="G27">
        <f>+(3/7)</f>
        <v>0.42857142857142855</v>
      </c>
      <c r="H27">
        <f>+(3/7)</f>
        <v>0.42857142857142855</v>
      </c>
      <c r="I27">
        <f>+(3/7)</f>
        <v>0.42857142857142855</v>
      </c>
    </row>
    <row r="29" spans="1:21" ht="60" x14ac:dyDescent="0.25">
      <c r="C29" s="13" t="s">
        <v>6</v>
      </c>
      <c r="D29" s="13" t="s">
        <v>30</v>
      </c>
      <c r="E29" s="13" t="s">
        <v>31</v>
      </c>
      <c r="F29" s="13" t="s">
        <v>32</v>
      </c>
      <c r="G29" s="14" t="s">
        <v>33</v>
      </c>
      <c r="H29" s="14" t="s">
        <v>34</v>
      </c>
      <c r="I29" s="13" t="s">
        <v>35</v>
      </c>
      <c r="J29" s="13" t="s">
        <v>36</v>
      </c>
      <c r="K29" s="13" t="s">
        <v>37</v>
      </c>
      <c r="L29" s="14" t="s">
        <v>38</v>
      </c>
      <c r="M29" s="13" t="s">
        <v>39</v>
      </c>
      <c r="N29" s="13" t="s">
        <v>40</v>
      </c>
    </row>
    <row r="30" spans="1:21" x14ac:dyDescent="0.25">
      <c r="C30" s="15">
        <v>1</v>
      </c>
      <c r="D30" s="16"/>
      <c r="E30" s="15">
        <v>1</v>
      </c>
      <c r="F30" s="16"/>
      <c r="G30" s="15">
        <v>1</v>
      </c>
      <c r="H30" s="16">
        <v>0</v>
      </c>
      <c r="I30" s="16"/>
      <c r="J30" s="17">
        <v>1.2</v>
      </c>
      <c r="K30" s="16">
        <v>2017</v>
      </c>
      <c r="L30" s="16"/>
      <c r="M30" s="18" t="s">
        <v>41</v>
      </c>
      <c r="N30" s="10" t="s">
        <v>42</v>
      </c>
      <c r="O30" t="s">
        <v>43</v>
      </c>
      <c r="S30" t="s">
        <v>44</v>
      </c>
    </row>
    <row r="31" spans="1:21" x14ac:dyDescent="0.25">
      <c r="C31" s="15">
        <v>2</v>
      </c>
      <c r="D31" s="16"/>
      <c r="E31" s="15">
        <v>2</v>
      </c>
      <c r="F31" s="16"/>
      <c r="G31" s="15">
        <v>2</v>
      </c>
      <c r="H31" s="16">
        <v>0</v>
      </c>
      <c r="I31" s="16"/>
      <c r="J31" s="17" t="s">
        <v>45</v>
      </c>
      <c r="K31" s="16">
        <v>2017</v>
      </c>
      <c r="L31" s="16"/>
      <c r="M31" s="18" t="s">
        <v>41</v>
      </c>
      <c r="N31" s="10" t="s">
        <v>46</v>
      </c>
      <c r="O31" s="19" t="s">
        <v>47</v>
      </c>
      <c r="S31" t="s">
        <v>44</v>
      </c>
    </row>
    <row r="32" spans="1:21" x14ac:dyDescent="0.25">
      <c r="C32" s="15">
        <v>2</v>
      </c>
      <c r="D32" s="16"/>
      <c r="E32" s="15">
        <v>5</v>
      </c>
      <c r="F32" s="16"/>
      <c r="G32" s="15">
        <v>3</v>
      </c>
      <c r="H32" s="16">
        <v>0</v>
      </c>
      <c r="I32" s="16"/>
      <c r="J32" s="17" t="s">
        <v>48</v>
      </c>
      <c r="K32" s="16">
        <v>2017</v>
      </c>
      <c r="L32" s="16"/>
      <c r="M32" s="18" t="s">
        <v>46</v>
      </c>
      <c r="N32" s="10" t="s">
        <v>46</v>
      </c>
      <c r="O32" s="19" t="s">
        <v>49</v>
      </c>
      <c r="S32" t="s">
        <v>44</v>
      </c>
    </row>
    <row r="33" spans="3:19" x14ac:dyDescent="0.25">
      <c r="C33" s="15">
        <v>2</v>
      </c>
      <c r="D33" s="16"/>
      <c r="E33" s="15">
        <v>3</v>
      </c>
      <c r="F33" s="16"/>
      <c r="G33" s="15">
        <v>4</v>
      </c>
      <c r="H33" s="16">
        <v>0</v>
      </c>
      <c r="I33" s="16"/>
      <c r="J33" s="17" t="s">
        <v>50</v>
      </c>
      <c r="K33" s="16">
        <v>2017</v>
      </c>
      <c r="L33" s="16"/>
      <c r="M33" s="18" t="s">
        <v>41</v>
      </c>
      <c r="N33" s="10" t="s">
        <v>51</v>
      </c>
      <c r="O33" s="19" t="s">
        <v>52</v>
      </c>
      <c r="S33" t="s">
        <v>44</v>
      </c>
    </row>
    <row r="34" spans="3:19" x14ac:dyDescent="0.25">
      <c r="C34" s="15">
        <v>2</v>
      </c>
      <c r="D34" s="16"/>
      <c r="E34" s="15">
        <v>3</v>
      </c>
      <c r="F34" s="16"/>
      <c r="G34" s="15">
        <v>5</v>
      </c>
      <c r="H34" s="16">
        <v>0</v>
      </c>
      <c r="I34" s="16"/>
      <c r="J34" s="17" t="s">
        <v>53</v>
      </c>
      <c r="K34" s="16">
        <v>2017</v>
      </c>
      <c r="L34" s="16"/>
      <c r="M34" s="18" t="s">
        <v>41</v>
      </c>
      <c r="N34" s="10" t="s">
        <v>54</v>
      </c>
      <c r="O34" s="19" t="s">
        <v>55</v>
      </c>
    </row>
  </sheetData>
  <mergeCells count="6">
    <mergeCell ref="C2:F2"/>
    <mergeCell ref="G2:J2"/>
    <mergeCell ref="K2:N2"/>
    <mergeCell ref="O2:R2"/>
    <mergeCell ref="S2:V2"/>
    <mergeCell ref="W2:Z2"/>
  </mergeCells>
  <dataValidations count="2">
    <dataValidation type="list" allowBlank="1" showInputMessage="1" showErrorMessage="1" sqref="K30:K34">
      <formula1>Année</formula1>
    </dataValidation>
    <dataValidation type="list" allowBlank="1" showInputMessage="1" showErrorMessage="1" sqref="I30:I34">
      <formula1>Phase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Z27"/>
  <sheetViews>
    <sheetView workbookViewId="0">
      <selection activeCell="C4" sqref="C4"/>
    </sheetView>
  </sheetViews>
  <sheetFormatPr baseColWidth="10" defaultColWidth="9.140625" defaultRowHeight="15" x14ac:dyDescent="0.25"/>
  <cols>
    <col min="1" max="1" width="15.140625" customWidth="1"/>
  </cols>
  <sheetData>
    <row r="2" spans="1:26" x14ac:dyDescent="0.25">
      <c r="C2" s="7">
        <v>2015</v>
      </c>
      <c r="D2" s="8"/>
      <c r="E2" s="8"/>
      <c r="F2" s="9"/>
      <c r="G2" s="7">
        <v>2016</v>
      </c>
      <c r="H2" s="8"/>
      <c r="I2" s="8"/>
      <c r="J2" s="9"/>
      <c r="K2" s="7">
        <v>2017</v>
      </c>
      <c r="L2" s="8"/>
      <c r="M2" s="8"/>
      <c r="N2" s="9"/>
      <c r="O2" s="7">
        <v>2018</v>
      </c>
      <c r="P2" s="8"/>
      <c r="Q2" s="8"/>
      <c r="R2" s="9"/>
      <c r="S2" s="7">
        <v>2019</v>
      </c>
      <c r="T2" s="8"/>
      <c r="U2" s="8"/>
      <c r="V2" s="9"/>
      <c r="W2" s="7">
        <v>2020</v>
      </c>
      <c r="X2" s="8"/>
      <c r="Y2" s="8"/>
      <c r="Z2" s="9"/>
    </row>
    <row r="3" spans="1:26" x14ac:dyDescent="0.25">
      <c r="C3" s="10" t="s">
        <v>16</v>
      </c>
      <c r="D3" s="10" t="s">
        <v>13</v>
      </c>
      <c r="E3" s="10" t="s">
        <v>14</v>
      </c>
      <c r="F3" s="10" t="s">
        <v>15</v>
      </c>
      <c r="G3" s="10" t="s">
        <v>16</v>
      </c>
      <c r="H3" s="10" t="s">
        <v>13</v>
      </c>
      <c r="I3" s="10" t="s">
        <v>14</v>
      </c>
      <c r="J3" s="10" t="s">
        <v>15</v>
      </c>
      <c r="K3" s="10" t="s">
        <v>16</v>
      </c>
      <c r="L3" s="10" t="s">
        <v>13</v>
      </c>
      <c r="M3" s="10" t="s">
        <v>14</v>
      </c>
      <c r="N3" s="10" t="s">
        <v>15</v>
      </c>
      <c r="O3" s="10" t="s">
        <v>16</v>
      </c>
      <c r="P3" s="10" t="s">
        <v>13</v>
      </c>
      <c r="Q3" s="10" t="s">
        <v>14</v>
      </c>
      <c r="R3" s="10" t="s">
        <v>15</v>
      </c>
      <c r="S3" s="10" t="s">
        <v>16</v>
      </c>
      <c r="T3" s="10" t="s">
        <v>13</v>
      </c>
      <c r="U3" s="10" t="s">
        <v>14</v>
      </c>
      <c r="V3" s="10" t="s">
        <v>15</v>
      </c>
      <c r="W3" s="10" t="s">
        <v>16</v>
      </c>
      <c r="X3" s="10" t="s">
        <v>13</v>
      </c>
      <c r="Y3" s="10" t="s">
        <v>14</v>
      </c>
      <c r="Z3" s="10" t="s">
        <v>15</v>
      </c>
    </row>
    <row r="4" spans="1:26" x14ac:dyDescent="0.25">
      <c r="A4" s="11" t="s">
        <v>17</v>
      </c>
      <c r="B4" s="11">
        <v>1</v>
      </c>
    </row>
    <row r="5" spans="1:26" x14ac:dyDescent="0.25">
      <c r="A5" s="11" t="s">
        <v>18</v>
      </c>
      <c r="B5" s="11">
        <v>2</v>
      </c>
    </row>
    <row r="6" spans="1:26" x14ac:dyDescent="0.25">
      <c r="A6" s="11" t="s">
        <v>19</v>
      </c>
      <c r="B6" s="11">
        <v>3</v>
      </c>
    </row>
    <row r="7" spans="1:26" x14ac:dyDescent="0.25">
      <c r="A7" s="11" t="s">
        <v>20</v>
      </c>
      <c r="B7" s="11">
        <v>4</v>
      </c>
    </row>
    <row r="8" spans="1:26" x14ac:dyDescent="0.25">
      <c r="A8" s="11" t="s">
        <v>21</v>
      </c>
      <c r="B8" s="11">
        <v>5</v>
      </c>
    </row>
    <row r="9" spans="1:26" x14ac:dyDescent="0.25">
      <c r="A9" s="11"/>
      <c r="B9" s="11">
        <v>6</v>
      </c>
    </row>
    <row r="10" spans="1:26" x14ac:dyDescent="0.25">
      <c r="A10" s="11"/>
      <c r="B10" s="11">
        <v>7</v>
      </c>
    </row>
    <row r="11" spans="1:26" x14ac:dyDescent="0.25">
      <c r="A11" s="11"/>
      <c r="B11" s="11">
        <v>8</v>
      </c>
    </row>
    <row r="12" spans="1:26" x14ac:dyDescent="0.25">
      <c r="A12" s="11"/>
      <c r="B12" s="11">
        <v>9</v>
      </c>
    </row>
    <row r="13" spans="1:26" x14ac:dyDescent="0.25">
      <c r="A13" s="11"/>
      <c r="B13" s="11">
        <v>10</v>
      </c>
    </row>
    <row r="14" spans="1:26" x14ac:dyDescent="0.25">
      <c r="A14" s="11"/>
      <c r="B14" s="11">
        <v>11</v>
      </c>
    </row>
    <row r="15" spans="1:26" x14ac:dyDescent="0.25">
      <c r="A15" s="11"/>
      <c r="B15" s="11">
        <v>12</v>
      </c>
    </row>
    <row r="16" spans="1:26" x14ac:dyDescent="0.25">
      <c r="A16" s="11"/>
      <c r="B16" s="11">
        <v>13</v>
      </c>
    </row>
    <row r="17" spans="1:2" x14ac:dyDescent="0.25">
      <c r="B17" s="11">
        <v>14</v>
      </c>
    </row>
    <row r="18" spans="1:2" x14ac:dyDescent="0.25">
      <c r="B18" s="11">
        <v>15</v>
      </c>
    </row>
    <row r="19" spans="1:2" x14ac:dyDescent="0.25">
      <c r="B19" s="11">
        <v>16</v>
      </c>
    </row>
    <row r="20" spans="1:2" x14ac:dyDescent="0.25">
      <c r="B20" s="11">
        <v>17</v>
      </c>
    </row>
    <row r="21" spans="1:2" x14ac:dyDescent="0.25">
      <c r="B21" s="11">
        <v>18</v>
      </c>
    </row>
    <row r="22" spans="1:2" x14ac:dyDescent="0.25">
      <c r="B22" s="11">
        <v>19</v>
      </c>
    </row>
    <row r="23" spans="1:2" x14ac:dyDescent="0.25">
      <c r="A23" s="11" t="s">
        <v>22</v>
      </c>
      <c r="B23" s="11">
        <v>20</v>
      </c>
    </row>
    <row r="24" spans="1:2" x14ac:dyDescent="0.25">
      <c r="A24" s="11" t="s">
        <v>23</v>
      </c>
      <c r="B24" s="11">
        <v>21</v>
      </c>
    </row>
    <row r="25" spans="1:2" x14ac:dyDescent="0.25">
      <c r="A25" s="11" t="s">
        <v>24</v>
      </c>
      <c r="B25" s="11">
        <v>22</v>
      </c>
    </row>
    <row r="26" spans="1:2" x14ac:dyDescent="0.25">
      <c r="A26" t="s">
        <v>25</v>
      </c>
      <c r="B26" s="11">
        <v>23</v>
      </c>
    </row>
    <row r="27" spans="1:2" x14ac:dyDescent="0.25">
      <c r="A27" t="s">
        <v>26</v>
      </c>
      <c r="B27" s="11">
        <v>24</v>
      </c>
    </row>
  </sheetData>
  <mergeCells count="6">
    <mergeCell ref="C2:F2"/>
    <mergeCell ref="G2:J2"/>
    <mergeCell ref="K2:N2"/>
    <mergeCell ref="O2:R2"/>
    <mergeCell ref="S2:V2"/>
    <mergeCell ref="W2:Z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C3:D101"/>
  <sheetViews>
    <sheetView tabSelected="1" workbookViewId="0">
      <selection activeCell="G8" sqref="G8"/>
    </sheetView>
  </sheetViews>
  <sheetFormatPr baseColWidth="10" defaultRowHeight="15" x14ac:dyDescent="0.25"/>
  <cols>
    <col min="3" max="3" width="7.7109375" customWidth="1"/>
    <col min="4" max="4" width="19" customWidth="1"/>
  </cols>
  <sheetData>
    <row r="3" spans="3:4" x14ac:dyDescent="0.25">
      <c r="C3" s="1"/>
      <c r="D3" s="2"/>
    </row>
    <row r="4" spans="3:4" x14ac:dyDescent="0.25">
      <c r="C4" s="1"/>
      <c r="D4" s="2"/>
    </row>
    <row r="5" spans="3:4" x14ac:dyDescent="0.25">
      <c r="C5" s="1"/>
      <c r="D5" s="2"/>
    </row>
    <row r="6" spans="3:4" x14ac:dyDescent="0.25">
      <c r="C6" s="1"/>
      <c r="D6" s="2"/>
    </row>
    <row r="7" spans="3:4" x14ac:dyDescent="0.25">
      <c r="C7" s="1"/>
      <c r="D7" s="2"/>
    </row>
    <row r="8" spans="3:4" x14ac:dyDescent="0.25">
      <c r="C8" s="1"/>
      <c r="D8" s="2"/>
    </row>
    <row r="11" spans="3:4" x14ac:dyDescent="0.25">
      <c r="C11" s="1"/>
      <c r="D11" s="2"/>
    </row>
    <row r="12" spans="3:4" x14ac:dyDescent="0.25">
      <c r="C12" s="1"/>
      <c r="D12" s="2"/>
    </row>
    <row r="13" spans="3:4" x14ac:dyDescent="0.25">
      <c r="C13" s="1"/>
      <c r="D13" s="2"/>
    </row>
    <row r="14" spans="3:4" x14ac:dyDescent="0.25">
      <c r="C14" s="1"/>
      <c r="D14" s="2"/>
    </row>
    <row r="15" spans="3:4" x14ac:dyDescent="0.25">
      <c r="C15" s="1"/>
      <c r="D15" s="2"/>
    </row>
    <row r="16" spans="3:4" x14ac:dyDescent="0.25">
      <c r="C16" s="1"/>
      <c r="D16" s="2"/>
    </row>
    <row r="19" spans="3:4" x14ac:dyDescent="0.25">
      <c r="C19" s="1"/>
      <c r="D19" s="2"/>
    </row>
    <row r="20" spans="3:4" x14ac:dyDescent="0.25">
      <c r="C20" s="1"/>
      <c r="D20" s="2"/>
    </row>
    <row r="21" spans="3:4" x14ac:dyDescent="0.25">
      <c r="C21" s="1"/>
      <c r="D21" s="2"/>
    </row>
    <row r="22" spans="3:4" x14ac:dyDescent="0.25">
      <c r="C22" s="1"/>
      <c r="D22" s="2"/>
    </row>
    <row r="23" spans="3:4" x14ac:dyDescent="0.25">
      <c r="C23" s="1"/>
      <c r="D23" s="2"/>
    </row>
    <row r="24" spans="3:4" x14ac:dyDescent="0.25">
      <c r="C24" s="1"/>
      <c r="D24" s="2"/>
    </row>
    <row r="27" spans="3:4" x14ac:dyDescent="0.25">
      <c r="C27" s="1"/>
      <c r="D27" s="2"/>
    </row>
    <row r="28" spans="3:4" x14ac:dyDescent="0.25">
      <c r="C28" s="1"/>
      <c r="D28" s="2"/>
    </row>
    <row r="29" spans="3:4" x14ac:dyDescent="0.25">
      <c r="C29" s="1"/>
      <c r="D29" s="2"/>
    </row>
    <row r="30" spans="3:4" x14ac:dyDescent="0.25">
      <c r="C30" s="1"/>
      <c r="D30" s="2"/>
    </row>
    <row r="31" spans="3:4" x14ac:dyDescent="0.25">
      <c r="C31" s="1"/>
      <c r="D31" s="2"/>
    </row>
    <row r="32" spans="3:4" x14ac:dyDescent="0.25">
      <c r="C32" s="1"/>
      <c r="D32" s="2"/>
    </row>
    <row r="35" spans="3:4" x14ac:dyDescent="0.25">
      <c r="C35" s="3" t="s">
        <v>0</v>
      </c>
      <c r="D35" s="2" t="s">
        <v>1</v>
      </c>
    </row>
    <row r="36" spans="3:4" x14ac:dyDescent="0.25">
      <c r="C36" s="4"/>
      <c r="D36" s="2" t="s">
        <v>2</v>
      </c>
    </row>
    <row r="37" spans="3:4" x14ac:dyDescent="0.25">
      <c r="C37" s="4"/>
      <c r="D37" s="2" t="s">
        <v>3</v>
      </c>
    </row>
    <row r="38" spans="3:4" x14ac:dyDescent="0.25">
      <c r="C38" s="4"/>
      <c r="D38" s="2" t="s">
        <v>4</v>
      </c>
    </row>
    <row r="39" spans="3:4" x14ac:dyDescent="0.25">
      <c r="C39" s="4"/>
      <c r="D39" s="2" t="s">
        <v>5</v>
      </c>
    </row>
    <row r="40" spans="3:4" x14ac:dyDescent="0.25">
      <c r="C40" s="4"/>
      <c r="D40" s="2" t="s">
        <v>6</v>
      </c>
    </row>
    <row r="41" spans="3:4" x14ac:dyDescent="0.25">
      <c r="C41" s="4"/>
      <c r="D41" s="2" t="s">
        <v>7</v>
      </c>
    </row>
    <row r="42" spans="3:4" x14ac:dyDescent="0.25">
      <c r="C42" s="4"/>
      <c r="D42" s="2" t="s">
        <v>8</v>
      </c>
    </row>
    <row r="43" spans="3:4" x14ac:dyDescent="0.25">
      <c r="C43" s="4"/>
      <c r="D43" s="2" t="s">
        <v>9</v>
      </c>
    </row>
    <row r="44" spans="3:4" x14ac:dyDescent="0.25">
      <c r="C44" s="4"/>
      <c r="D44" s="2" t="s">
        <v>10</v>
      </c>
    </row>
    <row r="45" spans="3:4" x14ac:dyDescent="0.25">
      <c r="C45" s="4"/>
      <c r="D45" s="2" t="s">
        <v>11</v>
      </c>
    </row>
    <row r="46" spans="3:4" x14ac:dyDescent="0.25">
      <c r="C46" s="5"/>
      <c r="D46" s="2" t="s">
        <v>12</v>
      </c>
    </row>
    <row r="49" spans="3:4" x14ac:dyDescent="0.25">
      <c r="C49" s="3"/>
      <c r="D49" s="2"/>
    </row>
    <row r="50" spans="3:4" x14ac:dyDescent="0.25">
      <c r="C50" s="4"/>
      <c r="D50" s="2"/>
    </row>
    <row r="51" spans="3:4" x14ac:dyDescent="0.25">
      <c r="C51" s="4"/>
      <c r="D51" s="2"/>
    </row>
    <row r="52" spans="3:4" x14ac:dyDescent="0.25">
      <c r="C52" s="4"/>
      <c r="D52" s="2"/>
    </row>
    <row r="53" spans="3:4" x14ac:dyDescent="0.25">
      <c r="C53" s="4"/>
      <c r="D53" s="2"/>
    </row>
    <row r="54" spans="3:4" x14ac:dyDescent="0.25">
      <c r="C54" s="5"/>
      <c r="D54" s="2"/>
    </row>
    <row r="58" spans="3:4" x14ac:dyDescent="0.25">
      <c r="D58" s="6"/>
    </row>
    <row r="59" spans="3:4" x14ac:dyDescent="0.25">
      <c r="D59" s="6"/>
    </row>
    <row r="60" spans="3:4" x14ac:dyDescent="0.25">
      <c r="D60" s="6"/>
    </row>
    <row r="61" spans="3:4" x14ac:dyDescent="0.25">
      <c r="D61" s="6"/>
    </row>
    <row r="62" spans="3:4" x14ac:dyDescent="0.25">
      <c r="D62" s="6"/>
    </row>
    <row r="63" spans="3:4" x14ac:dyDescent="0.25">
      <c r="D63" s="6"/>
    </row>
    <row r="64" spans="3:4" x14ac:dyDescent="0.25">
      <c r="D64" s="6"/>
    </row>
    <row r="65" spans="4:4" x14ac:dyDescent="0.25">
      <c r="D65" s="6"/>
    </row>
    <row r="66" spans="4:4" x14ac:dyDescent="0.25">
      <c r="D66" s="6"/>
    </row>
    <row r="67" spans="4:4" x14ac:dyDescent="0.25">
      <c r="D67" s="6"/>
    </row>
    <row r="68" spans="4:4" x14ac:dyDescent="0.25">
      <c r="D68" s="6"/>
    </row>
    <row r="69" spans="4:4" x14ac:dyDescent="0.25">
      <c r="D69" s="6"/>
    </row>
    <row r="70" spans="4:4" x14ac:dyDescent="0.25">
      <c r="D70" s="6"/>
    </row>
    <row r="71" spans="4:4" x14ac:dyDescent="0.25">
      <c r="D71" s="6"/>
    </row>
    <row r="72" spans="4:4" x14ac:dyDescent="0.25">
      <c r="D72" s="6"/>
    </row>
    <row r="73" spans="4:4" x14ac:dyDescent="0.25">
      <c r="D73" s="6"/>
    </row>
    <row r="74" spans="4:4" x14ac:dyDescent="0.25">
      <c r="D74" s="6"/>
    </row>
    <row r="75" spans="4:4" x14ac:dyDescent="0.25">
      <c r="D75" s="6"/>
    </row>
    <row r="76" spans="4:4" x14ac:dyDescent="0.25">
      <c r="D76" s="6"/>
    </row>
    <row r="77" spans="4:4" x14ac:dyDescent="0.25">
      <c r="D77" s="6"/>
    </row>
    <row r="78" spans="4:4" x14ac:dyDescent="0.25">
      <c r="D78" s="6"/>
    </row>
    <row r="79" spans="4:4" x14ac:dyDescent="0.25">
      <c r="D79" s="6"/>
    </row>
    <row r="80" spans="4:4" x14ac:dyDescent="0.25">
      <c r="D80" s="6"/>
    </row>
    <row r="81" spans="4:4" x14ac:dyDescent="0.25">
      <c r="D81" s="6"/>
    </row>
    <row r="82" spans="4:4" x14ac:dyDescent="0.25">
      <c r="D82" s="6"/>
    </row>
    <row r="83" spans="4:4" x14ac:dyDescent="0.25">
      <c r="D83" s="6"/>
    </row>
    <row r="84" spans="4:4" x14ac:dyDescent="0.25">
      <c r="D84" s="6"/>
    </row>
    <row r="85" spans="4:4" x14ac:dyDescent="0.25">
      <c r="D85" s="6"/>
    </row>
    <row r="86" spans="4:4" x14ac:dyDescent="0.25">
      <c r="D86" s="6"/>
    </row>
    <row r="87" spans="4:4" x14ac:dyDescent="0.25">
      <c r="D87" s="6"/>
    </row>
    <row r="88" spans="4:4" x14ac:dyDescent="0.25">
      <c r="D88" s="6"/>
    </row>
    <row r="89" spans="4:4" x14ac:dyDescent="0.25">
      <c r="D89" s="6"/>
    </row>
    <row r="90" spans="4:4" x14ac:dyDescent="0.25">
      <c r="D90" s="6"/>
    </row>
    <row r="91" spans="4:4" x14ac:dyDescent="0.25">
      <c r="D91" s="6"/>
    </row>
    <row r="92" spans="4:4" x14ac:dyDescent="0.25">
      <c r="D92" s="6"/>
    </row>
    <row r="93" spans="4:4" x14ac:dyDescent="0.25">
      <c r="D93" s="6"/>
    </row>
    <row r="94" spans="4:4" x14ac:dyDescent="0.25">
      <c r="D94" s="6"/>
    </row>
    <row r="95" spans="4:4" x14ac:dyDescent="0.25">
      <c r="D95" s="6"/>
    </row>
    <row r="96" spans="4:4" x14ac:dyDescent="0.25">
      <c r="D96" s="6"/>
    </row>
    <row r="97" spans="4:4" x14ac:dyDescent="0.25">
      <c r="D97" s="6"/>
    </row>
    <row r="98" spans="4:4" x14ac:dyDescent="0.25">
      <c r="D98" s="6"/>
    </row>
    <row r="99" spans="4:4" x14ac:dyDescent="0.25">
      <c r="D99" s="6"/>
    </row>
    <row r="100" spans="4:4" x14ac:dyDescent="0.25">
      <c r="D100" s="6"/>
    </row>
    <row r="101" spans="4:4" x14ac:dyDescent="0.25">
      <c r="D101" s="6"/>
    </row>
  </sheetData>
  <mergeCells count="6">
    <mergeCell ref="C3:C8"/>
    <mergeCell ref="C11:C16"/>
    <mergeCell ref="C19:C24"/>
    <mergeCell ref="C27:C32"/>
    <mergeCell ref="C35:C46"/>
    <mergeCell ref="C49:C54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des FMO</vt:lpstr>
      <vt:lpstr>Exemple</vt:lpstr>
      <vt:lpstr>Synthèse</vt:lpstr>
      <vt:lpstr>Données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2016-12-22T13:17:48Z</dcterms:modified>
</cp:coreProperties>
</file>