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60" windowWidth="21840" windowHeight="10155"/>
  </bookViews>
  <sheets>
    <sheet name="Feuil1" sheetId="1" r:id="rId1"/>
  </sheets>
  <calcPr calcId="145621" calcMode="manual"/>
</workbook>
</file>

<file path=xl/calcChain.xml><?xml version="1.0" encoding="utf-8"?>
<calcChain xmlns="http://schemas.openxmlformats.org/spreadsheetml/2006/main">
  <c r="AV6" i="1" l="1"/>
  <c r="AR8" i="1"/>
  <c r="AU8" i="1"/>
  <c r="AR11" i="1" l="1"/>
  <c r="AR7" i="1" l="1"/>
  <c r="AR6" i="1"/>
</calcChain>
</file>

<file path=xl/sharedStrings.xml><?xml version="1.0" encoding="utf-8"?>
<sst xmlns="http://schemas.openxmlformats.org/spreadsheetml/2006/main" count="109" uniqueCount="40">
  <si>
    <t>012016</t>
  </si>
  <si>
    <t>022016</t>
  </si>
  <si>
    <t>032016</t>
  </si>
  <si>
    <t>042016</t>
  </si>
  <si>
    <t>052016</t>
  </si>
  <si>
    <t>062016</t>
  </si>
  <si>
    <t>072016</t>
  </si>
  <si>
    <t>082016</t>
  </si>
  <si>
    <t>092016</t>
  </si>
  <si>
    <t>Réel 2015</t>
  </si>
  <si>
    <t>Budget 2016</t>
  </si>
  <si>
    <t>Réel 2016</t>
  </si>
  <si>
    <t>Moyenne 2016</t>
  </si>
  <si>
    <t>Niveau de la nomenclature</t>
  </si>
  <si>
    <t>Janvier</t>
  </si>
  <si>
    <t>Février</t>
  </si>
  <si>
    <t>Mars</t>
  </si>
  <si>
    <t>Avril</t>
  </si>
  <si>
    <t>Mai</t>
  </si>
  <si>
    <t>Juin</t>
  </si>
  <si>
    <t>Juillet</t>
  </si>
  <si>
    <t>Août</t>
  </si>
  <si>
    <t>Septembre</t>
  </si>
  <si>
    <t>Octobre</t>
  </si>
  <si>
    <t>Novembre</t>
  </si>
  <si>
    <t>Décembre</t>
  </si>
  <si>
    <t>Réel</t>
  </si>
  <si>
    <t>Ecart/Budget</t>
  </si>
  <si>
    <t>AB63236F016</t>
  </si>
  <si>
    <t>AB63236F</t>
  </si>
  <si>
    <t>511 ENSEMBLE ARRIERRE</t>
  </si>
  <si>
    <t/>
  </si>
  <si>
    <t>Coût total</t>
  </si>
  <si>
    <t>Quantité</t>
  </si>
  <si>
    <t>Coût unitaire</t>
  </si>
  <si>
    <t>A titre indicatif, la partie de la formule qui compe le nombre de valeurs &gt;0 pour faire la moyenne &gt;&gt;&gt;&gt;&gt;</t>
  </si>
  <si>
    <t>Aôut</t>
  </si>
  <si>
    <t>072015</t>
  </si>
  <si>
    <t>082015</t>
  </si>
  <si>
    <t>092015</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</si>
</sst>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4" formatCode="_-* #,##0.00\ &quot;€&quot;_-;\-* #,##0.00\ &quot;€&quot;_-;_-* &quot;-&quot;??\ &quot;€&quot;_-;_-@_-"/>
    <numFmt numFmtId="164" formatCode="#,##0.0&quot; h&quot;"/>
    <numFmt numFmtId="165" formatCode="#,##0,&quot; &quot;\K&quot;€&quot;"/>
  </numFmts>
  <fonts count="10" x14ac:knownFonts="1">
    <font>
      <sz val="11"/>
      <color theme="1"/>
      <name val="Calibri"/>
      <family val="2"/>
      <scheme val="minor"/>
    </font>
    <font>
      <sz val="11"/>
      <color theme="1"/>
      <name val="Calibri"/>
      <family val="2"/>
      <scheme val="minor"/>
    </font>
    <font>
      <sz val="11"/>
      <color theme="1"/>
      <name val="Calibri"/>
      <family val="2"/>
    </font>
    <font>
      <b/>
      <sz val="11"/>
      <color rgb="FF000000"/>
      <name val="Calibri"/>
      <family val="2"/>
    </font>
    <font>
      <b/>
      <sz val="11"/>
      <color rgb="FF1F497D"/>
      <name val="Calibri"/>
      <family val="2"/>
    </font>
    <font>
      <b/>
      <sz val="11"/>
      <color rgb="FFFFFFFF"/>
      <name val="Calibri"/>
      <family val="2"/>
    </font>
    <font>
      <sz val="11"/>
      <color rgb="FFFFFFFF"/>
      <name val="Calibri"/>
      <family val="2"/>
    </font>
    <font>
      <sz val="9"/>
      <name val="Calibri"/>
      <family val="2"/>
    </font>
    <font>
      <sz val="10"/>
      <color rgb="FF003366"/>
      <name val="Arial"/>
      <family val="2"/>
    </font>
    <font>
      <sz val="11"/>
      <color rgb="FFFF0000"/>
      <name val="Calibri"/>
      <family val="2"/>
      <scheme val="minor"/>
    </font>
  </fonts>
  <fills count="8">
    <fill>
      <patternFill patternType="none"/>
    </fill>
    <fill>
      <patternFill patternType="gray125"/>
    </fill>
    <fill>
      <patternFill patternType="solid">
        <fgColor rgb="FFDA9694"/>
        <bgColor rgb="FF000000"/>
      </patternFill>
    </fill>
    <fill>
      <patternFill patternType="solid">
        <fgColor rgb="FFC4D79B"/>
        <bgColor rgb="FF000000"/>
      </patternFill>
    </fill>
    <fill>
      <patternFill patternType="solid">
        <fgColor rgb="FFFABF8F"/>
        <bgColor rgb="FF000000"/>
      </patternFill>
    </fill>
    <fill>
      <patternFill patternType="solid">
        <fgColor rgb="FF000000"/>
        <bgColor rgb="FF000000"/>
      </patternFill>
    </fill>
    <fill>
      <patternFill patternType="solid">
        <fgColor rgb="FF16365C"/>
        <bgColor rgb="FF000000"/>
      </patternFill>
    </fill>
    <fill>
      <patternFill patternType="gray125">
        <fgColor rgb="FF000000"/>
        <bgColor rgb="FFFFFFFF"/>
      </patternFill>
    </fill>
  </fills>
  <borders count="45">
    <border>
      <left/>
      <right/>
      <top/>
      <bottom/>
      <diagonal/>
    </border>
    <border>
      <left style="medium">
        <color indexed="64"/>
      </left>
      <right/>
      <top/>
      <bottom style="medium">
        <color indexed="64"/>
      </bottom>
      <diagonal/>
    </border>
    <border>
      <left/>
      <right style="dashDotDot">
        <color indexed="64"/>
      </right>
      <top/>
      <bottom style="medium">
        <color indexed="64"/>
      </bottom>
      <diagonal/>
    </border>
    <border>
      <left style="dashDotDot">
        <color indexed="64"/>
      </left>
      <right/>
      <top/>
      <bottom style="medium">
        <color indexed="64"/>
      </bottom>
      <diagonal/>
    </border>
    <border>
      <left style="dashDotDot">
        <color indexed="64"/>
      </left>
      <right style="dashDotDot">
        <color indexed="64"/>
      </right>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diagonal/>
    </border>
    <border>
      <left style="medium">
        <color indexed="64"/>
      </left>
      <right style="hair">
        <color indexed="64"/>
      </right>
      <top style="medium">
        <color indexed="64"/>
      </top>
      <bottom style="medium">
        <color indexed="64"/>
      </bottom>
      <diagonal/>
    </border>
    <border>
      <left style="hair">
        <color indexed="64"/>
      </left>
      <right style="dashDotDot">
        <color indexed="64"/>
      </right>
      <top style="medium">
        <color indexed="64"/>
      </top>
      <bottom style="medium">
        <color indexed="64"/>
      </bottom>
      <diagonal/>
    </border>
    <border>
      <left style="dashDotDot">
        <color indexed="64"/>
      </left>
      <right/>
      <top style="medium">
        <color indexed="64"/>
      </top>
      <bottom style="medium">
        <color indexed="64"/>
      </bottom>
      <diagonal/>
    </border>
    <border>
      <left/>
      <right style="dashDotDot">
        <color indexed="64"/>
      </right>
      <top style="medium">
        <color indexed="64"/>
      </top>
      <bottom style="medium">
        <color indexed="64"/>
      </bottom>
      <diagonal/>
    </border>
    <border>
      <left style="hair">
        <color indexed="64"/>
      </left>
      <right style="hair">
        <color indexed="64"/>
      </right>
      <top style="medium">
        <color indexed="64"/>
      </top>
      <bottom style="medium">
        <color indexed="64"/>
      </bottom>
      <diagonal/>
    </border>
    <border>
      <left style="hair">
        <color indexed="64"/>
      </left>
      <right/>
      <top style="medium">
        <color indexed="64"/>
      </top>
      <bottom style="medium">
        <color indexed="64"/>
      </bottom>
      <diagonal/>
    </border>
    <border>
      <left/>
      <right style="hair">
        <color indexed="64"/>
      </right>
      <top style="medium">
        <color indexed="64"/>
      </top>
      <bottom style="medium">
        <color indexed="64"/>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right style="dashDotDot">
        <color indexed="64"/>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style="thin">
        <color indexed="64"/>
      </right>
      <top/>
      <bottom/>
      <diagonal/>
    </border>
    <border>
      <left/>
      <right style="hair">
        <color indexed="64"/>
      </right>
      <top style="thin">
        <color indexed="64"/>
      </top>
      <bottom/>
      <diagonal/>
    </border>
    <border>
      <left style="hair">
        <color indexed="64"/>
      </left>
      <right style="dashDotDot">
        <color indexed="64"/>
      </right>
      <top style="thin">
        <color indexed="64"/>
      </top>
      <bottom/>
      <diagonal/>
    </border>
    <border>
      <left style="dashDotDot">
        <color indexed="64"/>
      </left>
      <right style="hair">
        <color indexed="64"/>
      </right>
      <top style="thin">
        <color indexed="64"/>
      </top>
      <bottom/>
      <diagonal/>
    </border>
    <border>
      <left style="hair">
        <color indexed="64"/>
      </left>
      <right/>
      <top style="thin">
        <color indexed="64"/>
      </top>
      <bottom/>
      <diagonal/>
    </border>
    <border>
      <left style="medium">
        <color indexed="64"/>
      </left>
      <right style="hair">
        <color indexed="64"/>
      </right>
      <top style="thin">
        <color indexed="64"/>
      </top>
      <bottom/>
      <diagonal/>
    </border>
    <border>
      <left/>
      <right style="medium">
        <color indexed="64"/>
      </right>
      <top style="thin">
        <color indexed="64"/>
      </top>
      <bottom/>
      <diagonal/>
    </border>
    <border>
      <left/>
      <right/>
      <top/>
      <bottom style="thin">
        <color indexed="64"/>
      </bottom>
      <diagonal/>
    </border>
    <border>
      <left/>
      <right style="thin">
        <color indexed="64"/>
      </right>
      <top/>
      <bottom style="thin">
        <color indexed="64"/>
      </bottom>
      <diagonal/>
    </border>
    <border>
      <left style="thin">
        <color indexed="64"/>
      </left>
      <right style="hair">
        <color indexed="64"/>
      </right>
      <top/>
      <bottom style="thin">
        <color indexed="64"/>
      </bottom>
      <diagonal/>
    </border>
    <border>
      <left style="hair">
        <color indexed="64"/>
      </left>
      <right style="dashDotDot">
        <color indexed="64"/>
      </right>
      <top/>
      <bottom style="thin">
        <color indexed="64"/>
      </bottom>
      <diagonal/>
    </border>
    <border>
      <left style="dashDotDot">
        <color indexed="64"/>
      </left>
      <right style="hair">
        <color indexed="64"/>
      </right>
      <top/>
      <bottom style="thin">
        <color indexed="64"/>
      </bottom>
      <diagonal/>
    </border>
    <border>
      <left style="hair">
        <color indexed="64"/>
      </left>
      <right/>
      <top/>
      <bottom style="thin">
        <color indexed="64"/>
      </bottom>
      <diagonal/>
    </border>
    <border>
      <left style="medium">
        <color indexed="64"/>
      </left>
      <right style="hair">
        <color indexed="64"/>
      </right>
      <top/>
      <bottom style="thin">
        <color indexed="64"/>
      </bottom>
      <diagonal/>
    </border>
    <border>
      <left/>
      <right style="medium">
        <color indexed="64"/>
      </right>
      <top/>
      <bottom style="thin">
        <color indexed="64"/>
      </bottom>
      <diagonal/>
    </border>
    <border>
      <left style="medium">
        <color indexed="64"/>
      </left>
      <right style="thin">
        <color indexed="64"/>
      </right>
      <top/>
      <bottom style="thin">
        <color indexed="64"/>
      </bottom>
      <diagonal/>
    </border>
    <border>
      <left/>
      <right style="thin">
        <color indexed="64"/>
      </right>
      <top style="thin">
        <color indexed="64"/>
      </top>
      <bottom style="thin">
        <color indexed="64"/>
      </bottom>
      <diagonal/>
    </border>
    <border>
      <left/>
      <right style="hair">
        <color indexed="64"/>
      </right>
      <top/>
      <bottom style="thin">
        <color indexed="64"/>
      </bottom>
      <diagonal/>
    </border>
    <border>
      <left/>
      <right style="dashDotDot">
        <color indexed="64"/>
      </right>
      <top/>
      <bottom style="thin">
        <color indexed="64"/>
      </bottom>
      <diagonal/>
    </border>
    <border>
      <left/>
      <right style="dashDotDot">
        <color indexed="64"/>
      </right>
      <top style="thin">
        <color indexed="64"/>
      </top>
      <bottom/>
      <diagonal/>
    </border>
    <border>
      <left/>
      <right style="dashDotDot">
        <color indexed="64"/>
      </right>
      <top/>
      <bottom/>
      <diagonal/>
    </border>
    <border>
      <left style="thin">
        <color indexed="64"/>
      </left>
      <right style="dashDotDot">
        <color indexed="64"/>
      </right>
      <top/>
      <bottom style="thin">
        <color indexed="64"/>
      </bottom>
      <diagonal/>
    </border>
    <border>
      <left style="thin">
        <color indexed="64"/>
      </left>
      <right/>
      <top style="thin">
        <color indexed="64"/>
      </top>
      <bottom/>
      <diagonal/>
    </border>
  </borders>
  <cellStyleXfs count="2">
    <xf numFmtId="0" fontId="0" fillId="0" borderId="0"/>
    <xf numFmtId="44" fontId="1" fillId="0" borderId="0" applyFont="0" applyFill="0" applyBorder="0" applyAlignment="0" applyProtection="0"/>
  </cellStyleXfs>
  <cellXfs count="62">
    <xf numFmtId="0" fontId="0" fillId="0" borderId="0" xfId="0"/>
    <xf numFmtId="165" fontId="0" fillId="0" borderId="27" xfId="1" applyNumberFormat="1" applyFont="1" applyBorder="1"/>
    <xf numFmtId="0" fontId="0" fillId="0" borderId="35" xfId="0" applyBorder="1"/>
    <xf numFmtId="0" fontId="2" fillId="0" borderId="0" xfId="0" applyFont="1" applyFill="1" applyBorder="1"/>
    <xf numFmtId="49" fontId="2" fillId="0" borderId="1" xfId="0" applyNumberFormat="1" applyFont="1" applyFill="1" applyBorder="1" applyAlignment="1">
      <alignment horizontal="centerContinuous"/>
    </xf>
    <xf numFmtId="49" fontId="2" fillId="0" borderId="2" xfId="0" applyNumberFormat="1" applyFont="1" applyFill="1" applyBorder="1" applyAlignment="1">
      <alignment horizontal="centerContinuous"/>
    </xf>
    <xf numFmtId="49" fontId="2" fillId="0" borderId="3" xfId="0" applyNumberFormat="1" applyFont="1" applyFill="1" applyBorder="1" applyAlignment="1">
      <alignment horizontal="centerContinuous"/>
    </xf>
    <xf numFmtId="49" fontId="2" fillId="0" borderId="0" xfId="0" applyNumberFormat="1" applyFont="1" applyFill="1" applyBorder="1" applyAlignment="1">
      <alignment horizontal="centerContinuous"/>
    </xf>
    <xf numFmtId="49" fontId="2" fillId="0" borderId="4" xfId="0" applyNumberFormat="1" applyFont="1" applyFill="1" applyBorder="1" applyAlignment="1">
      <alignment horizontal="centerContinuous"/>
    </xf>
    <xf numFmtId="0" fontId="2" fillId="0" borderId="1" xfId="0" applyFont="1" applyFill="1" applyBorder="1"/>
    <xf numFmtId="0" fontId="3" fillId="2" borderId="5" xfId="0" applyFont="1" applyFill="1" applyBorder="1" applyAlignment="1">
      <alignment horizontal="center" vertical="center"/>
    </xf>
    <xf numFmtId="0" fontId="3" fillId="3" borderId="5" xfId="0" applyFont="1" applyFill="1" applyBorder="1" applyAlignment="1">
      <alignment horizontal="center" vertical="center"/>
    </xf>
    <xf numFmtId="0" fontId="3" fillId="2" borderId="6" xfId="0" applyFont="1" applyFill="1" applyBorder="1" applyAlignment="1">
      <alignment horizontal="centerContinuous" vertical="center"/>
    </xf>
    <xf numFmtId="0" fontId="3" fillId="2" borderId="7" xfId="0" applyFont="1" applyFill="1" applyBorder="1" applyAlignment="1">
      <alignment horizontal="centerContinuous" vertical="center"/>
    </xf>
    <xf numFmtId="0" fontId="3" fillId="2" borderId="8" xfId="0" applyFont="1" applyFill="1" applyBorder="1" applyAlignment="1">
      <alignment horizontal="centerContinuous" vertical="center"/>
    </xf>
    <xf numFmtId="0" fontId="3" fillId="4" borderId="9" xfId="0" applyFont="1" applyFill="1" applyBorder="1" applyAlignment="1">
      <alignment horizontal="centerContinuous" vertical="center"/>
    </xf>
    <xf numFmtId="0" fontId="3" fillId="4" borderId="10" xfId="0" applyFont="1" applyFill="1" applyBorder="1" applyAlignment="1">
      <alignment horizontal="centerContinuous" vertical="center"/>
    </xf>
    <xf numFmtId="0" fontId="2" fillId="0" borderId="0" xfId="0" applyFont="1" applyFill="1" applyBorder="1" applyAlignment="1">
      <alignment horizontal="center" vertical="center" wrapText="1"/>
    </xf>
    <xf numFmtId="0" fontId="2" fillId="5" borderId="5" xfId="0" applyFont="1" applyFill="1" applyBorder="1"/>
    <xf numFmtId="0" fontId="4" fillId="0" borderId="11" xfId="0" applyFont="1" applyFill="1" applyBorder="1" applyAlignment="1">
      <alignment horizontal="centerContinuous" vertical="center"/>
    </xf>
    <xf numFmtId="0" fontId="4" fillId="0" borderId="12" xfId="0" applyFont="1" applyFill="1" applyBorder="1" applyAlignment="1">
      <alignment horizontal="centerContinuous" vertical="center"/>
    </xf>
    <xf numFmtId="0" fontId="4" fillId="0" borderId="13" xfId="0" applyFont="1" applyFill="1" applyBorder="1" applyAlignment="1">
      <alignment horizontal="centerContinuous" vertical="center"/>
    </xf>
    <xf numFmtId="0" fontId="4" fillId="0" borderId="14" xfId="0" applyFont="1" applyFill="1" applyBorder="1" applyAlignment="1">
      <alignment horizontal="centerContinuous" vertical="center"/>
    </xf>
    <xf numFmtId="0" fontId="4" fillId="0" borderId="15" xfId="0" applyFont="1" applyFill="1" applyBorder="1" applyAlignment="1">
      <alignment horizontal="centerContinuous" vertical="center"/>
    </xf>
    <xf numFmtId="0" fontId="4" fillId="0" borderId="16" xfId="0" applyFont="1" applyFill="1" applyBorder="1" applyAlignment="1">
      <alignment horizontal="centerContinuous" vertical="center"/>
    </xf>
    <xf numFmtId="0" fontId="4" fillId="0" borderId="7" xfId="0" applyFont="1" applyFill="1" applyBorder="1" applyAlignment="1">
      <alignment horizontal="centerContinuous" vertical="center"/>
    </xf>
    <xf numFmtId="0" fontId="2" fillId="5" borderId="9" xfId="0" applyFont="1" applyFill="1" applyBorder="1"/>
    <xf numFmtId="0" fontId="2" fillId="5" borderId="8" xfId="0" applyFont="1" applyFill="1" applyBorder="1"/>
    <xf numFmtId="0" fontId="4" fillId="0" borderId="17" xfId="0" applyFont="1" applyFill="1" applyBorder="1" applyAlignment="1">
      <alignment horizontal="centerContinuous" vertical="center"/>
    </xf>
    <xf numFmtId="0" fontId="4" fillId="0" borderId="8" xfId="0" applyFont="1" applyFill="1" applyBorder="1" applyAlignment="1">
      <alignment horizontal="centerContinuous" vertical="center"/>
    </xf>
    <xf numFmtId="0" fontId="5" fillId="6" borderId="18" xfId="0" applyFont="1" applyFill="1" applyBorder="1"/>
    <xf numFmtId="0" fontId="6" fillId="6" borderId="19" xfId="0" applyFont="1" applyFill="1" applyBorder="1"/>
    <xf numFmtId="0" fontId="6" fillId="6" borderId="20" xfId="0" applyFont="1" applyFill="1" applyBorder="1"/>
    <xf numFmtId="0" fontId="6" fillId="6" borderId="18" xfId="0" applyFont="1" applyFill="1" applyBorder="1"/>
    <xf numFmtId="0" fontId="6" fillId="6" borderId="21" xfId="0" applyFont="1" applyFill="1" applyBorder="1"/>
    <xf numFmtId="0" fontId="7" fillId="0" borderId="22" xfId="0" applyFont="1" applyFill="1" applyBorder="1"/>
    <xf numFmtId="164" fontId="8" fillId="7" borderId="0" xfId="0" applyNumberFormat="1" applyFont="1" applyFill="1" applyBorder="1" applyAlignment="1">
      <alignment horizontal="center"/>
    </xf>
    <xf numFmtId="165" fontId="2" fillId="0" borderId="23" xfId="1" applyNumberFormat="1" applyFont="1" applyFill="1" applyBorder="1"/>
    <xf numFmtId="164" fontId="8" fillId="7" borderId="24" xfId="0" applyNumberFormat="1" applyFont="1" applyFill="1" applyBorder="1" applyAlignment="1">
      <alignment horizontal="center"/>
    </xf>
    <xf numFmtId="165" fontId="2" fillId="0" borderId="25" xfId="1" applyNumberFormat="1" applyFont="1" applyFill="1" applyBorder="1"/>
    <xf numFmtId="164" fontId="8" fillId="7" borderId="26" xfId="0" applyNumberFormat="1" applyFont="1" applyFill="1" applyBorder="1" applyAlignment="1">
      <alignment horizontal="center"/>
    </xf>
    <xf numFmtId="164" fontId="8" fillId="7" borderId="28" xfId="0" applyNumberFormat="1" applyFont="1" applyFill="1" applyBorder="1" applyAlignment="1">
      <alignment horizontal="center"/>
    </xf>
    <xf numFmtId="164" fontId="8" fillId="7" borderId="29" xfId="0" applyNumberFormat="1" applyFont="1" applyFill="1" applyBorder="1" applyAlignment="1">
      <alignment horizontal="center"/>
    </xf>
    <xf numFmtId="164" fontId="8" fillId="7" borderId="30" xfId="0" applyNumberFormat="1" applyFont="1" applyFill="1" applyBorder="1" applyAlignment="1">
      <alignment horizontal="center"/>
    </xf>
    <xf numFmtId="0" fontId="2" fillId="0" borderId="31" xfId="0" applyFont="1" applyFill="1" applyBorder="1"/>
    <xf numFmtId="164" fontId="8" fillId="7" borderId="32" xfId="0" applyNumberFormat="1" applyFont="1" applyFill="1" applyBorder="1" applyAlignment="1">
      <alignment horizontal="center"/>
    </xf>
    <xf numFmtId="0" fontId="2" fillId="0" borderId="33" xfId="0" applyFont="1" applyFill="1" applyBorder="1"/>
    <xf numFmtId="164" fontId="8" fillId="7" borderId="34" xfId="0" applyNumberFormat="1" applyFont="1" applyFill="1" applyBorder="1" applyAlignment="1">
      <alignment horizontal="center"/>
    </xf>
    <xf numFmtId="164" fontId="8" fillId="7" borderId="36" xfId="0" applyNumberFormat="1" applyFont="1" applyFill="1" applyBorder="1" applyAlignment="1">
      <alignment horizontal="center"/>
    </xf>
    <xf numFmtId="0" fontId="7" fillId="0" borderId="37" xfId="0" applyFont="1" applyFill="1" applyBorder="1"/>
    <xf numFmtId="0" fontId="2" fillId="0" borderId="38" xfId="0" applyFont="1" applyFill="1" applyBorder="1"/>
    <xf numFmtId="0" fontId="2" fillId="0" borderId="30" xfId="0" applyFont="1" applyFill="1" applyBorder="1"/>
    <xf numFmtId="165" fontId="2" fillId="0" borderId="39" xfId="0" applyNumberFormat="1" applyFont="1" applyFill="1" applyBorder="1"/>
    <xf numFmtId="165" fontId="2" fillId="0" borderId="40" xfId="0" applyNumberFormat="1" applyFont="1" applyFill="1" applyBorder="1"/>
    <xf numFmtId="165" fontId="2" fillId="0" borderId="29" xfId="0" applyNumberFormat="1" applyFont="1" applyFill="1" applyBorder="1"/>
    <xf numFmtId="165" fontId="2" fillId="0" borderId="36" xfId="0" applyNumberFormat="1" applyFont="1" applyFill="1" applyBorder="1"/>
    <xf numFmtId="0" fontId="9" fillId="0" borderId="0" xfId="0" applyFont="1"/>
    <xf numFmtId="164" fontId="8" fillId="7" borderId="41" xfId="0" applyNumberFormat="1" applyFont="1" applyFill="1" applyBorder="1" applyAlignment="1">
      <alignment horizontal="center"/>
    </xf>
    <xf numFmtId="164" fontId="8" fillId="7" borderId="42" xfId="0" applyNumberFormat="1" applyFont="1" applyFill="1" applyBorder="1" applyAlignment="1">
      <alignment horizontal="center"/>
    </xf>
    <xf numFmtId="164" fontId="8" fillId="7" borderId="44" xfId="0" applyNumberFormat="1" applyFont="1" applyFill="1" applyBorder="1" applyAlignment="1">
      <alignment horizontal="center"/>
    </xf>
    <xf numFmtId="165" fontId="8" fillId="7" borderId="43" xfId="0" applyNumberFormat="1" applyFont="1" applyFill="1" applyBorder="1" applyAlignment="1">
      <alignment horizontal="center"/>
    </xf>
    <xf numFmtId="49" fontId="2" fillId="0" borderId="0" xfId="0" applyNumberFormat="1" applyFont="1" applyFill="1" applyBorder="1"/>
  </cellXfs>
  <cellStyles count="2">
    <cellStyle name="Monétaire" xfId="1" builtinId="4"/>
    <cellStyle name="Normal" xfId="0" builtinId="0"/>
  </cellStyles>
  <dxfs count="53">
    <dxf>
      <font>
        <color rgb="FFBFBFBF"/>
      </font>
    </dxf>
    <dxf>
      <font>
        <color rgb="FFBFBFBF"/>
      </font>
    </dxf>
    <dxf>
      <font>
        <color rgb="FFBFBFBF"/>
      </font>
    </dxf>
    <dxf>
      <font>
        <color rgb="FFBFBFBF"/>
      </font>
    </dxf>
    <dxf>
      <font>
        <color rgb="FFBFBFBF"/>
      </font>
    </dxf>
    <dxf>
      <font>
        <color rgb="FFBFBFBF"/>
      </font>
    </dxf>
    <dxf>
      <font>
        <color rgb="FFBFBFBF"/>
      </font>
    </dxf>
    <dxf>
      <font>
        <color rgb="FFBFBFBF"/>
      </font>
    </dxf>
    <dxf>
      <font>
        <color rgb="FFBFBFBF"/>
      </font>
    </dxf>
    <dxf>
      <font>
        <color rgb="FFBFBFBF"/>
      </font>
    </dxf>
    <dxf>
      <font>
        <color rgb="FFBFBFBF"/>
      </font>
    </dxf>
    <dxf>
      <font>
        <color rgb="FFBFBFBF"/>
      </font>
    </dxf>
    <dxf>
      <font>
        <color rgb="FFBFBFBF"/>
      </font>
    </dxf>
    <dxf>
      <font>
        <color rgb="FFBFBFBF"/>
      </font>
    </dxf>
    <dxf>
      <font>
        <color rgb="FFBFBFBF"/>
      </font>
    </dxf>
    <dxf>
      <font>
        <color rgb="FFBFBFBF"/>
      </font>
    </dxf>
    <dxf>
      <font>
        <color rgb="FFBFBFBF"/>
      </font>
    </dxf>
    <dxf>
      <font>
        <color rgb="FFBFBFBF"/>
      </font>
    </dxf>
    <dxf>
      <font>
        <color rgb="FFBFBFBF"/>
      </font>
    </dxf>
    <dxf>
      <font>
        <color rgb="FFBFBFBF"/>
      </font>
    </dxf>
    <dxf>
      <font>
        <color rgb="FFBFBFBF"/>
      </font>
    </dxf>
    <dxf>
      <font>
        <color rgb="FFBFBFBF"/>
      </font>
    </dxf>
    <dxf>
      <font>
        <color rgb="FFBFBFBF"/>
      </font>
    </dxf>
    <dxf>
      <font>
        <color rgb="FFBFBFBF"/>
      </font>
    </dxf>
    <dxf>
      <font>
        <color rgb="FFBFBFBF"/>
      </font>
    </dxf>
    <dxf>
      <font>
        <color theme="0" tint="-0.24994659260841701"/>
      </font>
    </dxf>
    <dxf>
      <font>
        <color rgb="FFBFBFBF"/>
      </font>
    </dxf>
    <dxf>
      <font>
        <color rgb="FFBFBFBF"/>
      </font>
    </dxf>
    <dxf>
      <font>
        <color rgb="FFBFBFBF"/>
      </font>
    </dxf>
    <dxf>
      <font>
        <color rgb="FFBFBFBF"/>
      </font>
    </dxf>
    <dxf>
      <font>
        <color rgb="FFBFBFBF"/>
      </font>
    </dxf>
    <dxf>
      <font>
        <color rgb="FFBFBFBF"/>
      </font>
    </dxf>
    <dxf>
      <font>
        <color rgb="FFBFBFBF"/>
      </font>
    </dxf>
    <dxf>
      <font>
        <color rgb="FFBFBFBF"/>
      </font>
    </dxf>
    <dxf>
      <font>
        <color rgb="FFBFBFBF"/>
      </font>
    </dxf>
    <dxf>
      <font>
        <color rgb="FFBFBFBF"/>
      </font>
    </dxf>
    <dxf>
      <font>
        <color rgb="FFBFBFBF"/>
      </font>
    </dxf>
    <dxf>
      <font>
        <color rgb="FFBFBFBF"/>
      </font>
    </dxf>
    <dxf>
      <font>
        <color rgb="FFBFBFBF"/>
      </font>
    </dxf>
    <dxf>
      <font>
        <color rgb="FFBFBFBF"/>
      </font>
    </dxf>
    <dxf>
      <font>
        <color rgb="FFBFBFBF"/>
      </font>
    </dxf>
    <dxf>
      <font>
        <color rgb="FFBFBFBF"/>
      </font>
    </dxf>
    <dxf>
      <font>
        <color rgb="FFBFBFBF"/>
      </font>
    </dxf>
    <dxf>
      <font>
        <color rgb="FFBFBFBF"/>
      </font>
    </dxf>
    <dxf>
      <font>
        <color rgb="FFBFBFBF"/>
      </font>
    </dxf>
    <dxf>
      <font>
        <color rgb="FFBFBFBF"/>
      </font>
    </dxf>
    <dxf>
      <font>
        <color rgb="FFBFBFBF"/>
      </font>
    </dxf>
    <dxf>
      <font>
        <color rgb="FFBFBFBF"/>
      </font>
    </dxf>
    <dxf>
      <font>
        <color rgb="FFBFBFBF"/>
      </font>
    </dxf>
    <dxf>
      <font>
        <color rgb="FFBFBFBF"/>
      </font>
    </dxf>
    <dxf>
      <font>
        <color rgb="FFBFBFBF"/>
      </font>
    </dxf>
    <dxf>
      <font>
        <color rgb="FFBFBFBF"/>
      </font>
    </dxf>
    <dxf>
      <font>
        <color rgb="FFBFBFBF"/>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oneCellAnchor>
    <xdr:from>
      <xdr:col>34</xdr:col>
      <xdr:colOff>489858</xdr:colOff>
      <xdr:row>13</xdr:row>
      <xdr:rowOff>97971</xdr:rowOff>
    </xdr:from>
    <xdr:ext cx="12583886" cy="781240"/>
    <xdr:sp macro="" textlink="">
      <xdr:nvSpPr>
        <xdr:cNvPr id="2" name="ZoneTexte 1"/>
        <xdr:cNvSpPr txBox="1"/>
      </xdr:nvSpPr>
      <xdr:spPr>
        <a:xfrm>
          <a:off x="22740258" y="2667000"/>
          <a:ext cx="12583886" cy="78124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fr-FR"/>
            <a:t>voila donc le fichier en question (enfin l'extrait). En fait je m'étais trompé dans les cellules de la formule (en même temps c'est pas top d'ouvrir un fichier excel sur le téléphone ^^). Donc j'ai corrigé cela en rentrant mais maintenant j'ai un 0 qui s'affiche en résultat (alors que je devrais trouver 1388k car qu'une seule valeur sur les 6 derniers mois, ce qui m'amène à la précision suivante). </a:t>
          </a:r>
          <a:br>
            <a:rPr lang="fr-FR"/>
          </a:br>
          <a:r>
            <a:rPr lang="fr-FR"/>
            <a:t>En effet, j'ai oublié de préciser, mais il se peut que je n'ai pas des valeurs sur les 6 mois en question et donc il faut faire la moyenne sur les mois qui contiennent des valeurs. J'espère être assez clair encore. </a:t>
          </a:r>
          <a:br>
            <a:rPr lang="fr-FR"/>
          </a:br>
          <a:endParaRPr lang="fr-FR" sz="1100"/>
        </a:p>
      </xdr:txBody>
    </xdr:sp>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1"/>
  <sheetViews>
    <sheetView tabSelected="1" topLeftCell="AK1" zoomScaleNormal="100" workbookViewId="0">
      <selection activeCell="AR8" sqref="AR8"/>
    </sheetView>
  </sheetViews>
  <sheetFormatPr baseColWidth="10" defaultRowHeight="15" x14ac:dyDescent="0.25"/>
  <cols>
    <col min="1" max="1" width="8.7109375" customWidth="1"/>
    <col min="2" max="2" width="6.5703125" customWidth="1"/>
    <col min="3" max="3" width="7.5703125" customWidth="1"/>
    <col min="4" max="4" width="6.7109375" customWidth="1"/>
    <col min="6" max="43" width="16.7109375" customWidth="1"/>
    <col min="44" max="44" width="16.140625" customWidth="1"/>
    <col min="45" max="45" width="17.28515625" customWidth="1"/>
  </cols>
  <sheetData>
    <row r="1" spans="1:48" ht="15.75" thickBot="1" x14ac:dyDescent="0.3">
      <c r="A1" s="3"/>
      <c r="B1" s="3"/>
      <c r="C1" s="3"/>
      <c r="D1" s="3"/>
      <c r="E1" s="3"/>
      <c r="F1" s="3"/>
      <c r="G1" s="3"/>
      <c r="H1" s="61" t="s">
        <v>37</v>
      </c>
      <c r="I1" s="61"/>
      <c r="J1" s="61" t="s">
        <v>38</v>
      </c>
      <c r="K1" s="61"/>
      <c r="L1" s="61" t="s">
        <v>39</v>
      </c>
      <c r="M1" s="61"/>
      <c r="N1" s="61">
        <v>102015</v>
      </c>
      <c r="O1" s="61"/>
      <c r="P1" s="61">
        <v>112015</v>
      </c>
      <c r="Q1" s="61"/>
      <c r="R1" s="61">
        <v>122015</v>
      </c>
      <c r="S1" s="61"/>
      <c r="T1" s="4" t="s">
        <v>0</v>
      </c>
      <c r="U1" s="5"/>
      <c r="V1" s="6" t="s">
        <v>1</v>
      </c>
      <c r="W1" s="5"/>
      <c r="X1" s="7" t="s">
        <v>2</v>
      </c>
      <c r="Y1" s="8"/>
      <c r="Z1" s="7" t="s">
        <v>3</v>
      </c>
      <c r="AA1" s="8"/>
      <c r="AB1" s="7" t="s">
        <v>4</v>
      </c>
      <c r="AC1" s="8"/>
      <c r="AD1" s="7" t="s">
        <v>5</v>
      </c>
      <c r="AE1" s="8"/>
      <c r="AF1" s="7" t="s">
        <v>6</v>
      </c>
      <c r="AG1" s="8"/>
      <c r="AH1" s="7" t="s">
        <v>7</v>
      </c>
      <c r="AI1" s="8"/>
      <c r="AJ1" s="7" t="s">
        <v>8</v>
      </c>
      <c r="AK1" s="8"/>
      <c r="AL1" s="7">
        <v>102016</v>
      </c>
      <c r="AM1" s="8"/>
      <c r="AN1" s="7">
        <v>112016</v>
      </c>
      <c r="AO1" s="8"/>
      <c r="AP1" s="7">
        <v>122016</v>
      </c>
      <c r="AQ1" s="6"/>
      <c r="AR1" s="9"/>
      <c r="AS1" s="3"/>
    </row>
    <row r="2" spans="1:48" ht="15.75" thickBot="1" x14ac:dyDescent="0.3">
      <c r="A2" s="3"/>
      <c r="B2" s="3"/>
      <c r="C2" s="3"/>
      <c r="D2" s="3"/>
      <c r="E2" s="3"/>
      <c r="F2" s="10" t="s">
        <v>9</v>
      </c>
      <c r="G2" s="11" t="s">
        <v>10</v>
      </c>
      <c r="H2" s="12" t="s">
        <v>9</v>
      </c>
      <c r="I2" s="13"/>
      <c r="J2" s="12" t="s">
        <v>9</v>
      </c>
      <c r="K2" s="13"/>
      <c r="L2" s="12" t="s">
        <v>9</v>
      </c>
      <c r="M2" s="13"/>
      <c r="N2" s="12" t="s">
        <v>9</v>
      </c>
      <c r="O2" s="13"/>
      <c r="P2" s="12" t="s">
        <v>9</v>
      </c>
      <c r="Q2" s="13"/>
      <c r="R2" s="12" t="s">
        <v>9</v>
      </c>
      <c r="S2" s="13"/>
      <c r="T2" s="12" t="s">
        <v>11</v>
      </c>
      <c r="U2" s="13"/>
      <c r="V2" s="13"/>
      <c r="W2" s="13"/>
      <c r="X2" s="13"/>
      <c r="Y2" s="13"/>
      <c r="Z2" s="13"/>
      <c r="AA2" s="13"/>
      <c r="AB2" s="13"/>
      <c r="AC2" s="13"/>
      <c r="AD2" s="13"/>
      <c r="AE2" s="13"/>
      <c r="AF2" s="13"/>
      <c r="AG2" s="13"/>
      <c r="AH2" s="13"/>
      <c r="AI2" s="13"/>
      <c r="AJ2" s="13"/>
      <c r="AK2" s="13"/>
      <c r="AL2" s="13"/>
      <c r="AM2" s="13"/>
      <c r="AN2" s="13"/>
      <c r="AO2" s="13"/>
      <c r="AP2" s="14"/>
      <c r="AQ2" s="13"/>
      <c r="AR2" s="15" t="s">
        <v>12</v>
      </c>
      <c r="AS2" s="16"/>
    </row>
    <row r="3" spans="1:48" ht="25.5" customHeight="1" thickBot="1" x14ac:dyDescent="0.3">
      <c r="A3" s="3"/>
      <c r="B3" s="3"/>
      <c r="C3" s="3"/>
      <c r="D3" s="17" t="s">
        <v>13</v>
      </c>
      <c r="E3" s="3"/>
      <c r="F3" s="18"/>
      <c r="G3" s="18"/>
      <c r="H3" s="19" t="s">
        <v>20</v>
      </c>
      <c r="I3" s="20"/>
      <c r="J3" s="19" t="s">
        <v>36</v>
      </c>
      <c r="K3" s="20"/>
      <c r="L3" s="19" t="s">
        <v>22</v>
      </c>
      <c r="M3" s="20"/>
      <c r="N3" s="19" t="s">
        <v>23</v>
      </c>
      <c r="O3" s="20"/>
      <c r="P3" s="19" t="s">
        <v>24</v>
      </c>
      <c r="Q3" s="20"/>
      <c r="R3" s="19" t="s">
        <v>25</v>
      </c>
      <c r="S3" s="20"/>
      <c r="T3" s="19" t="s">
        <v>14</v>
      </c>
      <c r="U3" s="20"/>
      <c r="V3" s="21" t="s">
        <v>15</v>
      </c>
      <c r="W3" s="20"/>
      <c r="X3" s="21" t="s">
        <v>16</v>
      </c>
      <c r="Y3" s="22"/>
      <c r="Z3" s="23" t="s">
        <v>17</v>
      </c>
      <c r="AA3" s="22"/>
      <c r="AB3" s="23" t="s">
        <v>18</v>
      </c>
      <c r="AC3" s="22"/>
      <c r="AD3" s="23" t="s">
        <v>19</v>
      </c>
      <c r="AE3" s="22"/>
      <c r="AF3" s="23" t="s">
        <v>20</v>
      </c>
      <c r="AG3" s="22"/>
      <c r="AH3" s="23" t="s">
        <v>21</v>
      </c>
      <c r="AI3" s="22"/>
      <c r="AJ3" s="23" t="s">
        <v>22</v>
      </c>
      <c r="AK3" s="22"/>
      <c r="AL3" s="23" t="s">
        <v>23</v>
      </c>
      <c r="AM3" s="22"/>
      <c r="AN3" s="23" t="s">
        <v>24</v>
      </c>
      <c r="AO3" s="22"/>
      <c r="AP3" s="24" t="s">
        <v>25</v>
      </c>
      <c r="AQ3" s="25"/>
      <c r="AR3" s="18"/>
      <c r="AS3" s="18"/>
    </row>
    <row r="4" spans="1:48" ht="15.75" thickBot="1" x14ac:dyDescent="0.3">
      <c r="A4" s="3"/>
      <c r="B4" s="3"/>
      <c r="C4" s="3"/>
      <c r="D4" s="17"/>
      <c r="E4" s="3"/>
      <c r="F4" s="26"/>
      <c r="G4" s="27"/>
      <c r="H4" s="28" t="s">
        <v>26</v>
      </c>
      <c r="I4" s="20" t="s">
        <v>27</v>
      </c>
      <c r="J4" s="28" t="s">
        <v>26</v>
      </c>
      <c r="K4" s="20" t="s">
        <v>27</v>
      </c>
      <c r="L4" s="28" t="s">
        <v>26</v>
      </c>
      <c r="M4" s="20" t="s">
        <v>27</v>
      </c>
      <c r="N4" s="28" t="s">
        <v>26</v>
      </c>
      <c r="O4" s="20" t="s">
        <v>27</v>
      </c>
      <c r="P4" s="28" t="s">
        <v>26</v>
      </c>
      <c r="Q4" s="20" t="s">
        <v>27</v>
      </c>
      <c r="R4" s="28" t="s">
        <v>26</v>
      </c>
      <c r="S4" s="20" t="s">
        <v>27</v>
      </c>
      <c r="T4" s="28" t="s">
        <v>26</v>
      </c>
      <c r="U4" s="20" t="s">
        <v>27</v>
      </c>
      <c r="V4" s="28" t="s">
        <v>26</v>
      </c>
      <c r="W4" s="20" t="s">
        <v>27</v>
      </c>
      <c r="X4" s="28" t="s">
        <v>26</v>
      </c>
      <c r="Y4" s="20" t="s">
        <v>27</v>
      </c>
      <c r="Z4" s="28" t="s">
        <v>26</v>
      </c>
      <c r="AA4" s="20" t="s">
        <v>27</v>
      </c>
      <c r="AB4" s="28" t="s">
        <v>26</v>
      </c>
      <c r="AC4" s="20" t="s">
        <v>27</v>
      </c>
      <c r="AD4" s="28" t="s">
        <v>26</v>
      </c>
      <c r="AE4" s="20" t="s">
        <v>27</v>
      </c>
      <c r="AF4" s="28" t="s">
        <v>26</v>
      </c>
      <c r="AG4" s="20" t="s">
        <v>27</v>
      </c>
      <c r="AH4" s="28" t="s">
        <v>26</v>
      </c>
      <c r="AI4" s="20" t="s">
        <v>27</v>
      </c>
      <c r="AJ4" s="28" t="s">
        <v>26</v>
      </c>
      <c r="AK4" s="20" t="s">
        <v>27</v>
      </c>
      <c r="AL4" s="28" t="s">
        <v>26</v>
      </c>
      <c r="AM4" s="20" t="s">
        <v>27</v>
      </c>
      <c r="AN4" s="28" t="s">
        <v>26</v>
      </c>
      <c r="AO4" s="20" t="s">
        <v>27</v>
      </c>
      <c r="AP4" s="28" t="s">
        <v>26</v>
      </c>
      <c r="AQ4" s="24" t="s">
        <v>27</v>
      </c>
      <c r="AR4" s="19" t="s">
        <v>26</v>
      </c>
      <c r="AS4" s="29" t="s">
        <v>27</v>
      </c>
    </row>
    <row r="5" spans="1:48" x14ac:dyDescent="0.25">
      <c r="A5" s="3" t="s">
        <v>28</v>
      </c>
      <c r="B5" s="3" t="s">
        <v>29</v>
      </c>
      <c r="C5" s="3"/>
      <c r="D5" s="3">
        <v>1</v>
      </c>
      <c r="E5" s="30" t="s">
        <v>30</v>
      </c>
      <c r="F5" s="31"/>
      <c r="G5" s="31"/>
      <c r="H5" s="31"/>
      <c r="I5" s="31"/>
      <c r="J5" s="31"/>
      <c r="K5" s="31"/>
      <c r="L5" s="31"/>
      <c r="M5" s="31"/>
      <c r="N5" s="31"/>
      <c r="O5" s="31"/>
      <c r="P5" s="31"/>
      <c r="Q5" s="31"/>
      <c r="R5" s="31"/>
      <c r="S5" s="31"/>
      <c r="T5" s="31"/>
      <c r="U5" s="32"/>
      <c r="V5" s="31"/>
      <c r="W5" s="32"/>
      <c r="X5" s="31"/>
      <c r="Y5" s="32"/>
      <c r="Z5" s="31"/>
      <c r="AA5" s="32"/>
      <c r="AB5" s="31"/>
      <c r="AC5" s="32"/>
      <c r="AD5" s="31"/>
      <c r="AE5" s="32"/>
      <c r="AF5" s="31"/>
      <c r="AG5" s="32"/>
      <c r="AH5" s="31"/>
      <c r="AI5" s="32"/>
      <c r="AJ5" s="31"/>
      <c r="AK5" s="32"/>
      <c r="AL5" s="31"/>
      <c r="AM5" s="32"/>
      <c r="AN5" s="31"/>
      <c r="AO5" s="32"/>
      <c r="AP5" s="31"/>
      <c r="AQ5" s="31"/>
      <c r="AR5" s="33"/>
      <c r="AS5" s="34"/>
    </row>
    <row r="6" spans="1:48" x14ac:dyDescent="0.25">
      <c r="A6" s="3"/>
      <c r="B6" s="3" t="s">
        <v>31</v>
      </c>
      <c r="C6" s="3"/>
      <c r="D6" s="3"/>
      <c r="E6" s="35" t="s">
        <v>32</v>
      </c>
      <c r="F6" s="36"/>
      <c r="G6" s="36"/>
      <c r="H6" s="59"/>
      <c r="I6" s="57"/>
      <c r="J6" s="36"/>
      <c r="K6" s="57"/>
      <c r="L6" s="36"/>
      <c r="M6" s="57"/>
      <c r="N6" s="36"/>
      <c r="O6" s="57"/>
      <c r="P6" s="36"/>
      <c r="Q6" s="57"/>
      <c r="R6" s="36"/>
      <c r="S6" s="57"/>
      <c r="T6" s="37">
        <v>0</v>
      </c>
      <c r="U6" s="38"/>
      <c r="V6" s="39">
        <v>0</v>
      </c>
      <c r="W6" s="38"/>
      <c r="X6" s="39">
        <v>0</v>
      </c>
      <c r="Y6" s="38"/>
      <c r="Z6" s="39">
        <v>836234.51</v>
      </c>
      <c r="AA6" s="38"/>
      <c r="AB6" s="39">
        <v>0</v>
      </c>
      <c r="AC6" s="38"/>
      <c r="AD6" s="39">
        <v>0</v>
      </c>
      <c r="AE6" s="38"/>
      <c r="AF6" s="39">
        <v>0</v>
      </c>
      <c r="AG6" s="38"/>
      <c r="AH6" s="39">
        <v>0</v>
      </c>
      <c r="AI6" s="38"/>
      <c r="AJ6" s="39">
        <v>1388136.6600000022</v>
      </c>
      <c r="AK6" s="38"/>
      <c r="AL6" s="39">
        <v>0</v>
      </c>
      <c r="AM6" s="38"/>
      <c r="AN6" s="39">
        <v>0</v>
      </c>
      <c r="AO6" s="38"/>
      <c r="AP6" s="39">
        <v>0</v>
      </c>
      <c r="AQ6" s="40"/>
      <c r="AR6" s="1">
        <f>SUM(T6:AP6)</f>
        <v>2224371.1700000023</v>
      </c>
      <c r="AS6" s="41"/>
      <c r="AV6">
        <f ca="1">TEXT(TODAY(),"mmaaaa")-10000</f>
        <v>112016</v>
      </c>
    </row>
    <row r="7" spans="1:48" x14ac:dyDescent="0.25">
      <c r="A7" s="3"/>
      <c r="B7" s="3" t="s">
        <v>31</v>
      </c>
      <c r="C7" s="3"/>
      <c r="D7" s="3"/>
      <c r="E7" s="35" t="s">
        <v>33</v>
      </c>
      <c r="F7" s="42"/>
      <c r="G7" s="43"/>
      <c r="H7" s="42"/>
      <c r="I7" s="58"/>
      <c r="J7" s="42"/>
      <c r="K7" s="58"/>
      <c r="L7" s="42"/>
      <c r="M7" s="58"/>
      <c r="N7" s="42"/>
      <c r="O7" s="58"/>
      <c r="P7" s="42"/>
      <c r="Q7" s="58"/>
      <c r="R7" s="42"/>
      <c r="S7" s="58"/>
      <c r="T7" s="44">
        <v>0</v>
      </c>
      <c r="U7" s="45"/>
      <c r="V7" s="46">
        <v>0</v>
      </c>
      <c r="W7" s="45"/>
      <c r="X7" s="46">
        <v>0</v>
      </c>
      <c r="Y7" s="45"/>
      <c r="Z7" s="46">
        <v>1</v>
      </c>
      <c r="AA7" s="45"/>
      <c r="AB7" s="46">
        <v>0</v>
      </c>
      <c r="AC7" s="45"/>
      <c r="AD7" s="46">
        <v>0</v>
      </c>
      <c r="AE7" s="45"/>
      <c r="AF7" s="46">
        <v>0</v>
      </c>
      <c r="AG7" s="45"/>
      <c r="AH7" s="46">
        <v>0</v>
      </c>
      <c r="AI7" s="45"/>
      <c r="AJ7" s="46">
        <v>1</v>
      </c>
      <c r="AK7" s="45"/>
      <c r="AL7" s="46">
        <v>0</v>
      </c>
      <c r="AM7" s="45"/>
      <c r="AN7" s="46">
        <v>0</v>
      </c>
      <c r="AO7" s="45"/>
      <c r="AP7" s="46">
        <v>0</v>
      </c>
      <c r="AQ7" s="47"/>
      <c r="AR7" s="2">
        <f>SUM(T7:AP7)</f>
        <v>2</v>
      </c>
      <c r="AS7" s="48"/>
    </row>
    <row r="8" spans="1:48" x14ac:dyDescent="0.25">
      <c r="A8" s="3"/>
      <c r="B8" s="3" t="s">
        <v>31</v>
      </c>
      <c r="C8" s="3"/>
      <c r="D8" s="3"/>
      <c r="E8" s="49" t="s">
        <v>34</v>
      </c>
      <c r="F8" s="50"/>
      <c r="G8" s="51"/>
      <c r="H8" s="54">
        <v>190000</v>
      </c>
      <c r="I8" s="60"/>
      <c r="J8" s="54">
        <v>280000</v>
      </c>
      <c r="K8" s="60"/>
      <c r="L8" s="54"/>
      <c r="M8" s="60"/>
      <c r="N8" s="54">
        <v>450000</v>
      </c>
      <c r="O8" s="60"/>
      <c r="P8" s="54"/>
      <c r="Q8" s="60"/>
      <c r="R8" s="54">
        <v>170000</v>
      </c>
      <c r="S8" s="60"/>
      <c r="T8" s="52" t="s">
        <v>31</v>
      </c>
      <c r="U8" s="53" t="s">
        <v>31</v>
      </c>
      <c r="V8" s="52" t="s">
        <v>31</v>
      </c>
      <c r="W8" s="53" t="s">
        <v>31</v>
      </c>
      <c r="X8" s="52" t="s">
        <v>31</v>
      </c>
      <c r="Y8" s="53" t="s">
        <v>31</v>
      </c>
      <c r="Z8" s="52">
        <v>836234.51</v>
      </c>
      <c r="AA8" s="53">
        <v>836234.51</v>
      </c>
      <c r="AB8" s="52" t="s">
        <v>31</v>
      </c>
      <c r="AC8" s="53" t="s">
        <v>31</v>
      </c>
      <c r="AD8" s="52" t="s">
        <v>31</v>
      </c>
      <c r="AE8" s="53" t="s">
        <v>31</v>
      </c>
      <c r="AF8" s="52" t="s">
        <v>31</v>
      </c>
      <c r="AG8" s="53" t="s">
        <v>31</v>
      </c>
      <c r="AH8" s="52" t="s">
        <v>31</v>
      </c>
      <c r="AI8" s="53" t="s">
        <v>31</v>
      </c>
      <c r="AJ8" s="52">
        <v>1388136.6600000022</v>
      </c>
      <c r="AK8" s="53">
        <v>1388136.6600000022</v>
      </c>
      <c r="AL8" s="52" t="s">
        <v>31</v>
      </c>
      <c r="AM8" s="53" t="s">
        <v>31</v>
      </c>
      <c r="AN8" s="52" t="s">
        <v>31</v>
      </c>
      <c r="AO8" s="53" t="s">
        <v>31</v>
      </c>
      <c r="AP8" s="52" t="s">
        <v>31</v>
      </c>
      <c r="AQ8" s="54" t="s">
        <v>31</v>
      </c>
      <c r="AR8" s="53" t="e">
        <f ca="1">SUMPRODUCT((OFFSET($G$1,7,MATCH("022016",$H$1:$AQ$1,0)-18,1,18))*(MOD(COLUMN(OFFSET($G$1,7,MATCH("022016",$H$1:$AQ$1,0)-18,1,18)),2)=0))/SUMPRODUCT((OFFSET($G$1,7,MATCH("022016",$H$1:$AQ$1,0)-18,1,18)&gt;0)*(MOD(COLUMN(OFFSET($G$1,7,MATCH("022016",$H$1:$AQ$1,0)-18,1,18)),2)=0))</f>
        <v>#VALUE!</v>
      </c>
      <c r="AS8" s="55">
        <v>1112185.5850000011</v>
      </c>
      <c r="AU8" s="53">
        <f ca="1">SUMPRODUCT((OFFSET($G$3,3,MATCH(TEXT(TODAY(),"mmmm"),$T$3:$AQ$3,0)-12,1,12))*(MOD(COLUMN(OFFSET($G$3,3,MATCH(TEXT(TODAY(),"mmmm"),$T$3:$AQ$3,0)-12,1,12)),2)=0))/SUMPRODUCT((OFFSET($G$3,3,MATCH(TEXT(TODAY(),"mmmm"),$T$3:$AQ$3,0)-12,1,12)&gt;0)*(MOD(COLUMN(OFFSET($G$3,3,MATCH(TEXT(TODAY(),"mmmm"),$T$3:$AQ$3,0)-12,1,12)),2)=0))</f>
        <v>836234.51</v>
      </c>
    </row>
    <row r="11" spans="1:48" x14ac:dyDescent="0.25">
      <c r="AM11" s="56" t="s">
        <v>35</v>
      </c>
      <c r="AR11">
        <f ca="1">SUMPRODUCT((OFFSET($G$3,3,MATCH(TEXT(TODAY(),"mmmm"),$T$3:$AQ$3,0)-12,1,12)&gt;0)*(MOD(COLUMN(OFFSET($G$3,3,MATCH(TEXT(TODAY(),"mmmm"),$T$3:$AQ$3,0)-12,1,12)),2)=0))</f>
        <v>1</v>
      </c>
    </row>
  </sheetData>
  <conditionalFormatting sqref="T8:V8 T6:T7 V6:V7 T1:V5 X1:X5 Z1:Z5 AB1:AB5 AD1:AD5 AF1:AF5 AH1:AH5 AJ1:AJ5 AN1:AN5 AP1:AP5 AL1:AL5 AR1:AS3">
    <cfRule type="cellIs" dxfId="52" priority="41" operator="equal">
      <formula>0</formula>
    </cfRule>
  </conditionalFormatting>
  <conditionalFormatting sqref="W1:W5 W8">
    <cfRule type="cellIs" dxfId="51" priority="40" operator="equal">
      <formula>0</formula>
    </cfRule>
  </conditionalFormatting>
  <conditionalFormatting sqref="Y1:Y5 Y8">
    <cfRule type="cellIs" dxfId="50" priority="39" operator="equal">
      <formula>0</formula>
    </cfRule>
  </conditionalFormatting>
  <conditionalFormatting sqref="AA1:AA5 AA8">
    <cfRule type="cellIs" dxfId="49" priority="38" operator="equal">
      <formula>0</formula>
    </cfRule>
  </conditionalFormatting>
  <conditionalFormatting sqref="AC1:AC5 AC8">
    <cfRule type="cellIs" dxfId="48" priority="37" operator="equal">
      <formula>0</formula>
    </cfRule>
  </conditionalFormatting>
  <conditionalFormatting sqref="AE1:AE5 AE8">
    <cfRule type="cellIs" dxfId="47" priority="36" operator="equal">
      <formula>0</formula>
    </cfRule>
  </conditionalFormatting>
  <conditionalFormatting sqref="AG1:AG5 AG8">
    <cfRule type="cellIs" dxfId="46" priority="35" operator="equal">
      <formula>0</formula>
    </cfRule>
  </conditionalFormatting>
  <conditionalFormatting sqref="AI1:AI5 AI8">
    <cfRule type="cellIs" dxfId="45" priority="34" operator="equal">
      <formula>0</formula>
    </cfRule>
  </conditionalFormatting>
  <conditionalFormatting sqref="AP6:AP8">
    <cfRule type="cellIs" dxfId="44" priority="20" operator="equal">
      <formula>0</formula>
    </cfRule>
  </conditionalFormatting>
  <conditionalFormatting sqref="AK1:AK5 AK8">
    <cfRule type="cellIs" dxfId="43" priority="33" operator="equal">
      <formula>0</formula>
    </cfRule>
  </conditionalFormatting>
  <conditionalFormatting sqref="AL6:AL8">
    <cfRule type="cellIs" dxfId="42" priority="22" operator="equal">
      <formula>0</formula>
    </cfRule>
  </conditionalFormatting>
  <conditionalFormatting sqref="AM1:AM5 AM8">
    <cfRule type="cellIs" dxfId="41" priority="32" operator="equal">
      <formula>0</formula>
    </cfRule>
  </conditionalFormatting>
  <conditionalFormatting sqref="AO1:AO5 AO8">
    <cfRule type="cellIs" dxfId="40" priority="31" operator="equal">
      <formula>0</formula>
    </cfRule>
  </conditionalFormatting>
  <conditionalFormatting sqref="AQ1:AQ5 AQ8">
    <cfRule type="cellIs" dxfId="39" priority="30" operator="equal">
      <formula>0</formula>
    </cfRule>
  </conditionalFormatting>
  <conditionalFormatting sqref="X6:X8">
    <cfRule type="cellIs" dxfId="38" priority="29" operator="equal">
      <formula>0</formula>
    </cfRule>
  </conditionalFormatting>
  <conditionalFormatting sqref="Z6:Z8">
    <cfRule type="cellIs" dxfId="37" priority="28" operator="equal">
      <formula>0</formula>
    </cfRule>
  </conditionalFormatting>
  <conditionalFormatting sqref="AB6:AB8">
    <cfRule type="cellIs" dxfId="36" priority="27" operator="equal">
      <formula>0</formula>
    </cfRule>
  </conditionalFormatting>
  <conditionalFormatting sqref="AD6:AD8">
    <cfRule type="cellIs" dxfId="35" priority="26" operator="equal">
      <formula>0</formula>
    </cfRule>
  </conditionalFormatting>
  <conditionalFormatting sqref="AF6:AF8">
    <cfRule type="cellIs" dxfId="34" priority="25" operator="equal">
      <formula>0</formula>
    </cfRule>
  </conditionalFormatting>
  <conditionalFormatting sqref="AH6:AH8">
    <cfRule type="cellIs" dxfId="33" priority="24" operator="equal">
      <formula>0</formula>
    </cfRule>
  </conditionalFormatting>
  <conditionalFormatting sqref="AJ6:AJ8">
    <cfRule type="cellIs" dxfId="32" priority="23" operator="equal">
      <formula>0</formula>
    </cfRule>
  </conditionalFormatting>
  <conditionalFormatting sqref="AN6:AN8">
    <cfRule type="cellIs" dxfId="31" priority="21" operator="equal">
      <formula>0</formula>
    </cfRule>
  </conditionalFormatting>
  <conditionalFormatting sqref="AR4">
    <cfRule type="cellIs" dxfId="30" priority="19" operator="equal">
      <formula>0</formula>
    </cfRule>
  </conditionalFormatting>
  <conditionalFormatting sqref="AS4">
    <cfRule type="cellIs" dxfId="29" priority="18" operator="equal">
      <formula>0</formula>
    </cfRule>
  </conditionalFormatting>
  <conditionalFormatting sqref="AS8">
    <cfRule type="cellIs" dxfId="28" priority="17" operator="equal">
      <formula>0</formula>
    </cfRule>
  </conditionalFormatting>
  <conditionalFormatting sqref="AR5">
    <cfRule type="cellIs" dxfId="27" priority="16" operator="equal">
      <formula>0</formula>
    </cfRule>
  </conditionalFormatting>
  <conditionalFormatting sqref="AS5">
    <cfRule type="cellIs" dxfId="26" priority="15" operator="equal">
      <formula>0</formula>
    </cfRule>
  </conditionalFormatting>
  <conditionalFormatting sqref="AR6:AR7">
    <cfRule type="cellIs" dxfId="25" priority="14" operator="equal">
      <formula>0</formula>
    </cfRule>
  </conditionalFormatting>
  <conditionalFormatting sqref="AR8">
    <cfRule type="cellIs" dxfId="24" priority="13" operator="equal">
      <formula>0</formula>
    </cfRule>
  </conditionalFormatting>
  <conditionalFormatting sqref="H2:I4">
    <cfRule type="cellIs" dxfId="23" priority="12" operator="equal">
      <formula>0</formula>
    </cfRule>
  </conditionalFormatting>
  <conditionalFormatting sqref="J3:K4 K2">
    <cfRule type="cellIs" dxfId="21" priority="11" operator="equal">
      <formula>0</formula>
    </cfRule>
  </conditionalFormatting>
  <conditionalFormatting sqref="L3:M4 M2">
    <cfRule type="cellIs" dxfId="19" priority="10" operator="equal">
      <formula>0</formula>
    </cfRule>
  </conditionalFormatting>
  <conditionalFormatting sqref="N3:O4 O2">
    <cfRule type="cellIs" dxfId="17" priority="9" operator="equal">
      <formula>0</formula>
    </cfRule>
  </conditionalFormatting>
  <conditionalFormatting sqref="P3:Q4 Q2">
    <cfRule type="cellIs" dxfId="15" priority="8" operator="equal">
      <formula>0</formula>
    </cfRule>
  </conditionalFormatting>
  <conditionalFormatting sqref="R3:S4 S2">
    <cfRule type="cellIs" dxfId="13" priority="7" operator="equal">
      <formula>0</formula>
    </cfRule>
  </conditionalFormatting>
  <conditionalFormatting sqref="J2">
    <cfRule type="cellIs" dxfId="11" priority="6" operator="equal">
      <formula>0</formula>
    </cfRule>
  </conditionalFormatting>
  <conditionalFormatting sqref="L2">
    <cfRule type="cellIs" dxfId="9" priority="5" operator="equal">
      <formula>0</formula>
    </cfRule>
  </conditionalFormatting>
  <conditionalFormatting sqref="N2">
    <cfRule type="cellIs" dxfId="7" priority="4" operator="equal">
      <formula>0</formula>
    </cfRule>
  </conditionalFormatting>
  <conditionalFormatting sqref="P2">
    <cfRule type="cellIs" dxfId="5" priority="3" operator="equal">
      <formula>0</formula>
    </cfRule>
  </conditionalFormatting>
  <conditionalFormatting sqref="R2">
    <cfRule type="cellIs" dxfId="3" priority="2" operator="equal">
      <formula>0</formula>
    </cfRule>
  </conditionalFormatting>
  <conditionalFormatting sqref="AU8">
    <cfRule type="cellIs" dxfId="1" priority="1" operator="equal">
      <formula>0</formula>
    </cfRule>
  </conditionalFormatting>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Safran Group</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HERAKLES</dc:creator>
  <cp:lastModifiedBy>HERAKLES</cp:lastModifiedBy>
  <dcterms:created xsi:type="dcterms:W3CDTF">2016-12-22T15:59:10Z</dcterms:created>
  <dcterms:modified xsi:type="dcterms:W3CDTF">2016-12-23T08:34:26Z</dcterms:modified>
</cp:coreProperties>
</file>