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"/>
    </mc:Choice>
  </mc:AlternateContent>
  <bookViews>
    <workbookView xWindow="120" yWindow="90" windowWidth="5715" windowHeight="5700"/>
  </bookViews>
  <sheets>
    <sheet name="Liste des cotes" sheetId="1" r:id="rId1"/>
    <sheet name="CC" sheetId="5" r:id="rId2"/>
  </sheets>
  <functionGroups builtInGroupCount="18"/>
  <definedNames>
    <definedName name="_xlnm._FilterDatabase" localSheetId="0" hidden="1">'Liste des cotes'!$B$8:$J$8</definedName>
  </definedNames>
  <calcPr calcId="152511"/>
</workbook>
</file>

<file path=xl/calcChain.xml><?xml version="1.0" encoding="utf-8"?>
<calcChain xmlns="http://schemas.openxmlformats.org/spreadsheetml/2006/main">
  <c r="F13" i="1" l="1"/>
  <c r="G13" i="1"/>
  <c r="H13" i="1"/>
  <c r="J13" i="1"/>
  <c r="F12" i="1"/>
  <c r="G12" i="1"/>
  <c r="H12" i="1"/>
  <c r="J12" i="1"/>
  <c r="F11" i="1" l="1"/>
  <c r="G11" i="1"/>
  <c r="H11" i="1"/>
  <c r="J11" i="1"/>
  <c r="F10" i="1" l="1"/>
  <c r="G10" i="1"/>
  <c r="H10" i="1"/>
  <c r="J10" i="1"/>
  <c r="G14" i="5" l="1"/>
  <c r="H14" i="5"/>
  <c r="I14" i="5"/>
  <c r="J14" i="5"/>
  <c r="K14" i="5"/>
  <c r="E14" i="5" l="1"/>
  <c r="D14" i="5"/>
  <c r="C14" i="5"/>
  <c r="F14" i="5" l="1"/>
</calcChain>
</file>

<file path=xl/comments1.xml><?xml version="1.0" encoding="utf-8"?>
<comments xmlns="http://schemas.openxmlformats.org/spreadsheetml/2006/main">
  <authors>
    <author>Gely Damien (LTS)</author>
  </authors>
  <commentList>
    <comment ref="L12" authorId="0" shapeId="0">
      <text>
        <r>
          <rPr>
            <sz val="9"/>
            <color indexed="81"/>
            <rFont val="Tahoma"/>
            <family val="2"/>
          </rPr>
          <t xml:space="preserve">Sens :
"P" pour positif
"N" pour négatif
</t>
        </r>
      </text>
    </comment>
  </commentList>
</comments>
</file>

<file path=xl/sharedStrings.xml><?xml version="1.0" encoding="utf-8"?>
<sst xmlns="http://schemas.openxmlformats.org/spreadsheetml/2006/main" count="30" uniqueCount="23">
  <si>
    <t xml:space="preserve">Tolérances </t>
  </si>
  <si>
    <t>Matière</t>
  </si>
  <si>
    <t>PN Pièce</t>
  </si>
  <si>
    <t>Designation</t>
  </si>
  <si>
    <t>Commentaires</t>
  </si>
  <si>
    <t>Valeurs</t>
  </si>
  <si>
    <t>Feuille de calcul - Chaine de cote</t>
  </si>
  <si>
    <t>Figée</t>
  </si>
  <si>
    <t>XXXXXXXX</t>
  </si>
  <si>
    <t>Repère cote</t>
  </si>
  <si>
    <t>IT</t>
  </si>
  <si>
    <t>Sens</t>
  </si>
  <si>
    <t>max</t>
  </si>
  <si>
    <t>min</t>
  </si>
  <si>
    <t xml:space="preserve"> : </t>
  </si>
  <si>
    <t>Liste des cotes</t>
  </si>
  <si>
    <t>Désignation</t>
  </si>
  <si>
    <t>Tol Max</t>
  </si>
  <si>
    <t>Tol Min</t>
  </si>
  <si>
    <t>A10</t>
  </si>
  <si>
    <t>A20</t>
  </si>
  <si>
    <t>A30</t>
  </si>
  <si>
    <t>A40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</si>
</sst>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5" fillId="0" borderId="0" xfId="1" applyFont="1" applyFill="1" applyAlignment="1" applyProtection="1">
      <alignment horizontal="center" vertical="center" shrinkToFit="1"/>
      <protection locked="0"/>
    </xf>
    <xf numFmtId="0" fontId="0" fillId="0" borderId="0" xfId="0" applyNumberFormat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5" fillId="3" borderId="9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37">
    <dxf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99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179732</xdr:colOff>
          <xdr:row>3</xdr:row>
          <xdr:rowOff>47625</xdr:rowOff>
        </xdr:from>
        <xdr:to>
          <xdr:col>3</xdr:col>
          <xdr:colOff>291134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feuille "Jeu"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28575</xdr:rowOff>
        </xdr:from>
        <xdr:to>
          <xdr:col>2</xdr:col>
          <xdr:colOff>123825</xdr:colOff>
          <xdr:row>5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cotes CATIA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Liste_cotes" displayName="Liste_cotes" ref="B9:J13" totalsRowShown="0" headerRowDxfId="36" dataDxfId="34" headerRowBorderDxfId="35">
  <autoFilter ref="B9:J13"/>
  <sortState ref="B12:J14">
    <sortCondition ref="B11:B14"/>
  </sortState>
  <tableColumns count="9">
    <tableColumn id="1" name="Repère cote" dataDxfId="33"/>
    <tableColumn id="2" name="Valeurs" dataDxfId="32" dataCellStyle="Normal 3"/>
    <tableColumn id="3" name="Tol Max" dataDxfId="31"/>
    <tableColumn id="4" name="Tol Min" dataDxfId="30"/>
    <tableColumn id="5" name="PN Pièce" dataDxfId="29">
      <calculatedColumnFormula>"-"</calculatedColumnFormula>
    </tableColumn>
    <tableColumn id="6" name="Désignation" dataDxfId="28">
      <calculatedColumnFormula>"-"</calculatedColumnFormula>
    </tableColumn>
    <tableColumn id="7" name="Matière" dataDxfId="27">
      <calculatedColumnFormula>"-"</calculatedColumnFormula>
    </tableColumn>
    <tableColumn id="8" name="Figée" dataDxfId="26"/>
    <tableColumn id="9" name="Commentaires" dataDxfId="25">
      <calculatedColumnFormula>"-"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_CC" displayName="Tab_CC" ref="B14:L14" headerRowCount="0" totalsRowShown="0" headerRowDxfId="24" dataDxfId="23" tableBorderDxfId="22">
  <tableColumns count="11">
    <tableColumn id="1" name="Colonne1" headerRowDxfId="21" dataDxfId="20"/>
    <tableColumn id="2" name="Colonne2" headerRowDxfId="19" dataDxfId="18" headerRowCellStyle="Normal 3" dataCellStyle="Normal 3">
      <calculatedColumnFormula>VLOOKUP($B14,Liste_cotes[],2,FALSE)</calculatedColumnFormula>
    </tableColumn>
    <tableColumn id="3" name="Colonne3" headerRowDxfId="17" dataDxfId="16">
      <calculatedColumnFormula>VLOOKUP($B14,Liste_cotes[],3,FALSE)</calculatedColumnFormula>
    </tableColumn>
    <tableColumn id="4" name="Colonne4" headerRowDxfId="15" dataDxfId="14">
      <calculatedColumnFormula>VLOOKUP($B14,Liste_cotes[],4,FALSE)</calculatedColumnFormula>
    </tableColumn>
    <tableColumn id="5" name="Colonne5" headerRowDxfId="13" dataDxfId="12">
      <calculatedColumnFormula>Tab_CC[[#This Row],[Colonne3]]-Tab_CC[[#This Row],[Colonne4]]</calculatedColumnFormula>
    </tableColumn>
    <tableColumn id="6" name="Colonne6" headerRowDxfId="11" dataDxfId="10">
      <calculatedColumnFormula>VLOOKUP($B14,Liste_cotes[],5,FALSE)</calculatedColumnFormula>
    </tableColumn>
    <tableColumn id="7" name="Colonne7" headerRowDxfId="9" dataDxfId="8">
      <calculatedColumnFormula>VLOOKUP($B14,Liste_cotes[],6,FALSE)</calculatedColumnFormula>
    </tableColumn>
    <tableColumn id="8" name="Colonne8" headerRowDxfId="7" dataDxfId="6">
      <calculatedColumnFormula>VLOOKUP($B14,Liste_cotes[],7,FALSE)</calculatedColumnFormula>
    </tableColumn>
    <tableColumn id="9" name="Colonne9" headerRowDxfId="5" dataDxfId="4">
      <calculatedColumnFormula>VLOOKUP($B14,Liste_cotes[],8,FALSE)</calculatedColumnFormula>
    </tableColumn>
    <tableColumn id="10" name="Colonne10" headerRowDxfId="3" dataDxfId="2">
      <calculatedColumnFormula>VLOOKUP($B14,Liste_cotes[],9,FALSE)</calculatedColumnFormula>
    </tableColumn>
    <tableColumn id="11" name="Colonne11" headerRowDxfId="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4"/>
  <sheetViews>
    <sheetView showGridLines="0" tabSelected="1" zoomScale="115" zoomScaleNormal="115" workbookViewId="0">
      <pane ySplit="9" topLeftCell="A10" activePane="bottomLeft" state="frozen"/>
      <selection pane="bottomLeft" activeCell="B10" sqref="B10:B15"/>
    </sheetView>
  </sheetViews>
  <sheetFormatPr baseColWidth="10" defaultRowHeight="15" x14ac:dyDescent="0.25"/>
  <cols>
    <col min="1" max="1" width="1.140625" style="1" customWidth="1"/>
    <col min="2" max="2" width="11.5703125" style="1" customWidth="1"/>
    <col min="3" max="3" width="11.7109375" style="1" customWidth="1"/>
    <col min="4" max="5" width="11.5703125" style="1" customWidth="1"/>
    <col min="6" max="6" width="13.140625" style="1" customWidth="1"/>
    <col min="7" max="7" width="17.85546875" style="1" customWidth="1"/>
    <col min="8" max="8" width="14.28515625" style="1" customWidth="1"/>
    <col min="9" max="9" width="5.85546875" style="1" bestFit="1" customWidth="1"/>
    <col min="10" max="10" width="27.140625" style="1" bestFit="1" customWidth="1"/>
    <col min="11" max="13" width="11.42578125" style="1"/>
    <col min="14" max="14" width="18.28515625" style="1" customWidth="1"/>
    <col min="15" max="16384" width="11.42578125" style="1"/>
  </cols>
  <sheetData>
    <row r="1" spans="1:11" ht="6" customHeight="1" x14ac:dyDescent="0.25"/>
    <row r="2" spans="1:11" ht="32.25" customHeight="1" x14ac:dyDescent="0.25">
      <c r="B2" s="19" t="s">
        <v>6</v>
      </c>
      <c r="C2" s="19"/>
      <c r="D2" s="19"/>
      <c r="E2" s="19"/>
      <c r="F2" s="19"/>
      <c r="G2" s="19"/>
      <c r="H2" s="19"/>
      <c r="I2" s="19"/>
      <c r="J2" s="19"/>
    </row>
    <row r="3" spans="1:11" ht="18.75" x14ac:dyDescent="0.25">
      <c r="B3" s="20"/>
      <c r="C3" s="20"/>
      <c r="D3" s="20"/>
      <c r="E3" s="20"/>
      <c r="F3" s="20"/>
      <c r="G3" s="20"/>
      <c r="H3" s="20"/>
      <c r="I3" s="20"/>
      <c r="J3" s="20"/>
      <c r="K3" s="2"/>
    </row>
    <row r="7" spans="1:11" ht="8.25" customHeight="1" thickBot="1" x14ac:dyDescent="0.3"/>
    <row r="8" spans="1:11" ht="15.75" customHeight="1" thickBot="1" x14ac:dyDescent="0.3">
      <c r="B8" s="21" t="s">
        <v>15</v>
      </c>
      <c r="C8" s="22"/>
      <c r="D8" s="23"/>
      <c r="E8" s="23"/>
      <c r="F8" s="23"/>
      <c r="G8" s="23"/>
      <c r="H8" s="23"/>
      <c r="I8" s="23"/>
      <c r="J8" s="24"/>
    </row>
    <row r="9" spans="1:11" ht="30" customHeight="1" thickBot="1" x14ac:dyDescent="0.3">
      <c r="B9" s="18" t="s">
        <v>9</v>
      </c>
      <c r="C9" s="17" t="s">
        <v>5</v>
      </c>
      <c r="D9" s="18" t="s">
        <v>17</v>
      </c>
      <c r="E9" s="18" t="s">
        <v>18</v>
      </c>
      <c r="F9" s="18" t="s">
        <v>2</v>
      </c>
      <c r="G9" s="18" t="s">
        <v>16</v>
      </c>
      <c r="H9" s="18" t="s">
        <v>1</v>
      </c>
      <c r="I9" s="18" t="s">
        <v>7</v>
      </c>
      <c r="J9" s="18" t="s">
        <v>4</v>
      </c>
    </row>
    <row r="10" spans="1:11" x14ac:dyDescent="0.25">
      <c r="B10" s="1" t="s">
        <v>19</v>
      </c>
      <c r="C10" s="14"/>
      <c r="D10" s="15"/>
      <c r="E10" s="15"/>
      <c r="F10" s="15" t="str">
        <f t="shared" ref="F10:H11" si="0">"-"</f>
        <v>-</v>
      </c>
      <c r="G10" s="15" t="str">
        <f t="shared" si="0"/>
        <v>-</v>
      </c>
      <c r="H10" s="15" t="str">
        <f t="shared" si="0"/>
        <v>-</v>
      </c>
      <c r="I10" s="16"/>
      <c r="J10" s="15" t="str">
        <f>"-"</f>
        <v>-</v>
      </c>
    </row>
    <row r="11" spans="1:11" x14ac:dyDescent="0.25">
      <c r="B11" s="1" t="s">
        <v>20</v>
      </c>
      <c r="C11" s="14"/>
      <c r="D11" s="15"/>
      <c r="E11" s="15"/>
      <c r="F11" s="15" t="str">
        <f t="shared" si="0"/>
        <v>-</v>
      </c>
      <c r="G11" s="15" t="str">
        <f t="shared" si="0"/>
        <v>-</v>
      </c>
      <c r="H11" s="15" t="str">
        <f t="shared" si="0"/>
        <v>-</v>
      </c>
      <c r="I11" s="16"/>
      <c r="J11" s="15" t="str">
        <f>"-"</f>
        <v>-</v>
      </c>
    </row>
    <row r="12" spans="1:11" x14ac:dyDescent="0.25">
      <c r="B12" s="1" t="s">
        <v>21</v>
      </c>
      <c r="C12" s="14"/>
      <c r="D12" s="15"/>
      <c r="E12" s="15"/>
      <c r="F12" s="15" t="str">
        <f>"-"</f>
        <v>-</v>
      </c>
      <c r="G12" s="15" t="str">
        <f>"-"</f>
        <v>-</v>
      </c>
      <c r="H12" s="15" t="str">
        <f>"-"</f>
        <v>-</v>
      </c>
      <c r="I12" s="16"/>
      <c r="J12" s="15" t="str">
        <f>"-"</f>
        <v>-</v>
      </c>
    </row>
    <row r="13" spans="1:11" x14ac:dyDescent="0.25">
      <c r="B13" s="1" t="s">
        <v>22</v>
      </c>
      <c r="C13" s="14"/>
      <c r="D13" s="15"/>
      <c r="E13" s="15"/>
      <c r="F13" s="15" t="str">
        <f>"-"</f>
        <v>-</v>
      </c>
      <c r="G13" s="15" t="str">
        <f>"-"</f>
        <v>-</v>
      </c>
      <c r="H13" s="15" t="str">
        <f>"-"</f>
        <v>-</v>
      </c>
      <c r="I13" s="16"/>
      <c r="J13" s="15" t="str">
        <f>"-"</f>
        <v>-</v>
      </c>
    </row>
    <row r="14" spans="1:11" x14ac:dyDescent="0.25">
      <c r="A14" s="1">
        <v>3</v>
      </c>
    </row>
  </sheetData>
  <sheetProtection formatCells="0" formatColumns="0" formatRows="0" autoFilter="0"/>
  <dataConsolidate/>
  <mergeCells count="3">
    <mergeCell ref="B2:J2"/>
    <mergeCell ref="B3:J3"/>
    <mergeCell ref="B8:J8"/>
  </mergeCells>
  <pageMargins left="0.7" right="0.7" top="0.75" bottom="0.75" header="0.3" footer="0.3"/>
  <pageSetup paperSize="9" scale="68" fitToHeight="0" orientation="portrait" r:id="rId1"/>
  <headerFooter>
    <oddHeader>&amp;C&amp;G</oddHeader>
    <oddFooter>&amp;RPage : &amp;P / 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Nouvelle_feuille_Cliquer">
                <anchor moveWithCells="1" sizeWithCells="1">
                  <from>
                    <xdr:col>2</xdr:col>
                    <xdr:colOff>180975</xdr:colOff>
                    <xdr:row>3</xdr:row>
                    <xdr:rowOff>47625</xdr:rowOff>
                  </from>
                  <to>
                    <xdr:col>3</xdr:col>
                    <xdr:colOff>295275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Import_Catia.RetrieveCatiaDimensions">
                <anchor moveWithCells="1" sizeWithCells="1">
                  <from>
                    <xdr:col>1</xdr:col>
                    <xdr:colOff>0</xdr:colOff>
                    <xdr:row>3</xdr:row>
                    <xdr:rowOff>28575</xdr:rowOff>
                  </from>
                  <to>
                    <xdr:col>2</xdr:col>
                    <xdr:colOff>123825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M14"/>
  <sheetViews>
    <sheetView showGridLines="0" zoomScaleNormal="100" workbookViewId="0">
      <pane ySplit="13" topLeftCell="A14" activePane="bottomLeft" state="frozen"/>
      <selection pane="bottomLeft" activeCell="O21" sqref="O21"/>
    </sheetView>
  </sheetViews>
  <sheetFormatPr baseColWidth="10" defaultRowHeight="15" x14ac:dyDescent="0.25"/>
  <cols>
    <col min="1" max="1" width="1.140625" style="1" customWidth="1"/>
    <col min="2" max="2" width="10.7109375" style="1" customWidth="1"/>
    <col min="3" max="3" width="10.42578125" style="1" customWidth="1"/>
    <col min="4" max="5" width="9.42578125" style="1" customWidth="1"/>
    <col min="6" max="6" width="6.140625" style="1" customWidth="1"/>
    <col min="7" max="7" width="19.85546875" style="1" customWidth="1"/>
    <col min="8" max="8" width="14.42578125" style="1" customWidth="1"/>
    <col min="9" max="10" width="13.28515625" style="1" customWidth="1"/>
    <col min="11" max="11" width="20.42578125" style="1" customWidth="1"/>
    <col min="12" max="16384" width="11.42578125" style="1"/>
  </cols>
  <sheetData>
    <row r="1" spans="1:12" ht="6" customHeight="1" x14ac:dyDescent="0.25"/>
    <row r="2" spans="1:12" ht="32.25" customHeight="1" x14ac:dyDescent="0.25">
      <c r="B2" s="19" t="s">
        <v>6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8.75" x14ac:dyDescent="0.25">
      <c r="B3" s="13"/>
      <c r="C3" s="12" t="s">
        <v>14</v>
      </c>
      <c r="D3" s="31" t="s">
        <v>8</v>
      </c>
      <c r="E3" s="31"/>
      <c r="F3" s="31"/>
      <c r="G3" s="31"/>
      <c r="H3" s="31"/>
      <c r="I3" s="31"/>
      <c r="J3" s="31"/>
      <c r="K3" s="31"/>
      <c r="L3" s="31"/>
    </row>
    <row r="4" spans="1:12" ht="8.25" customHeight="1" x14ac:dyDescent="0.25">
      <c r="A4" s="7"/>
      <c r="B4" s="9"/>
      <c r="C4" s="9"/>
      <c r="D4" s="8"/>
      <c r="E4" s="8"/>
      <c r="F4" s="8"/>
      <c r="G4" s="8"/>
      <c r="H4" s="8"/>
      <c r="I4" s="8"/>
      <c r="J4" s="8"/>
      <c r="K4" s="8"/>
      <c r="L4" s="8"/>
    </row>
    <row r="5" spans="1:12" ht="15" customHeight="1" x14ac:dyDescent="0.25">
      <c r="A5" s="7"/>
      <c r="B5" s="9"/>
      <c r="C5" s="9"/>
      <c r="D5" s="8"/>
      <c r="E5" s="8"/>
      <c r="F5" s="8"/>
      <c r="G5" s="34"/>
      <c r="H5" s="34"/>
      <c r="I5" s="34"/>
      <c r="J5" s="34"/>
      <c r="K5" s="34"/>
      <c r="L5" s="8"/>
    </row>
    <row r="6" spans="1:12" customFormat="1" ht="16.5" customHeight="1" x14ac:dyDescent="0.25">
      <c r="A6" s="10"/>
      <c r="B6" s="7"/>
      <c r="C6" s="11"/>
      <c r="D6" s="10"/>
      <c r="E6" s="10"/>
      <c r="F6" s="10"/>
      <c r="G6" s="41"/>
      <c r="H6" s="36"/>
      <c r="I6" s="36"/>
      <c r="J6" s="36"/>
      <c r="K6" s="42"/>
      <c r="L6" s="10"/>
    </row>
    <row r="7" spans="1:12" customFormat="1" ht="15.75" x14ac:dyDescent="0.25">
      <c r="B7" s="36"/>
      <c r="C7" s="36"/>
      <c r="D7" s="37"/>
      <c r="E7" s="37"/>
      <c r="F7" s="37"/>
      <c r="G7" s="38"/>
      <c r="H7" s="39"/>
      <c r="I7" s="39"/>
      <c r="J7" s="39"/>
      <c r="K7" s="1"/>
    </row>
    <row r="8" spans="1:12" customFormat="1" x14ac:dyDescent="0.25">
      <c r="B8" s="36"/>
      <c r="C8" s="36"/>
      <c r="D8" s="37"/>
      <c r="E8" s="37"/>
      <c r="F8" s="37"/>
      <c r="G8" s="40"/>
      <c r="H8" s="41"/>
      <c r="I8" s="41"/>
      <c r="J8" s="41"/>
      <c r="K8" s="1"/>
    </row>
    <row r="9" spans="1:12" customFormat="1" x14ac:dyDescent="0.25">
      <c r="B9" s="37"/>
      <c r="C9" s="42"/>
      <c r="D9" s="37"/>
      <c r="E9" s="37"/>
      <c r="F9" s="37"/>
      <c r="G9" s="40"/>
      <c r="H9" s="41"/>
      <c r="I9" s="41"/>
      <c r="J9" s="41"/>
      <c r="K9" s="1"/>
    </row>
    <row r="10" spans="1:12" ht="18.75" x14ac:dyDescent="0.25">
      <c r="A10" s="7"/>
      <c r="B10" s="32"/>
      <c r="C10" s="32"/>
      <c r="D10" s="33"/>
      <c r="E10" s="33"/>
      <c r="F10" s="34"/>
      <c r="G10" s="43"/>
      <c r="H10" s="35"/>
      <c r="I10" s="35"/>
      <c r="J10" s="35"/>
    </row>
    <row r="11" spans="1:12" ht="15.75" thickBot="1" x14ac:dyDescent="0.3">
      <c r="B11" s="3"/>
      <c r="C11" s="3"/>
    </row>
    <row r="12" spans="1:12" ht="17.25" customHeight="1" thickBot="1" x14ac:dyDescent="0.3">
      <c r="B12" s="28" t="s">
        <v>9</v>
      </c>
      <c r="C12" s="25" t="s">
        <v>5</v>
      </c>
      <c r="D12" s="26" t="s">
        <v>0</v>
      </c>
      <c r="E12" s="27"/>
      <c r="F12" s="25" t="s">
        <v>10</v>
      </c>
      <c r="G12" s="25" t="s">
        <v>2</v>
      </c>
      <c r="H12" s="25" t="s">
        <v>3</v>
      </c>
      <c r="I12" s="25" t="s">
        <v>1</v>
      </c>
      <c r="J12" s="25" t="s">
        <v>7</v>
      </c>
      <c r="K12" s="25" t="s">
        <v>4</v>
      </c>
      <c r="L12" s="25" t="s">
        <v>11</v>
      </c>
    </row>
    <row r="13" spans="1:12" x14ac:dyDescent="0.25">
      <c r="B13" s="30"/>
      <c r="C13" s="29"/>
      <c r="D13" s="4" t="s">
        <v>12</v>
      </c>
      <c r="E13" s="4" t="s">
        <v>13</v>
      </c>
      <c r="F13" s="29"/>
      <c r="G13" s="29"/>
      <c r="H13" s="29"/>
      <c r="I13" s="29"/>
      <c r="J13" s="29"/>
      <c r="K13" s="29"/>
      <c r="L13" s="29"/>
    </row>
    <row r="14" spans="1:12" x14ac:dyDescent="0.25">
      <c r="B14" s="5"/>
      <c r="C14" s="1" t="e">
        <f>VLOOKUP($B14,Liste_cotes[],2,FALSE)</f>
        <v>#N/A</v>
      </c>
      <c r="D14" s="1" t="e">
        <f>VLOOKUP($B14,Liste_cotes[],3,FALSE)</f>
        <v>#N/A</v>
      </c>
      <c r="E14" s="1" t="e">
        <f>VLOOKUP($B14,Liste_cotes[],4,FALSE)</f>
        <v>#N/A</v>
      </c>
      <c r="F14" s="1" t="e">
        <f>Tab_CC[[#This Row],[Colonne3]]-Tab_CC[[#This Row],[Colonne4]]</f>
        <v>#N/A</v>
      </c>
      <c r="G14" s="1" t="e">
        <f>VLOOKUP($B14,Liste_cotes[],5,FALSE)</f>
        <v>#N/A</v>
      </c>
      <c r="H14" s="1" t="e">
        <f>VLOOKUP($B14,Liste_cotes[],6,FALSE)</f>
        <v>#N/A</v>
      </c>
      <c r="I14" s="1" t="e">
        <f>VLOOKUP($B14,Liste_cotes[],7,FALSE)</f>
        <v>#N/A</v>
      </c>
      <c r="J14" s="1" t="e">
        <f>VLOOKUP($B14,Liste_cotes[],8,FALSE)</f>
        <v>#N/A</v>
      </c>
      <c r="K14" s="1" t="e">
        <f>VLOOKUP($B14,Liste_cotes[],9,FALSE)</f>
        <v>#N/A</v>
      </c>
      <c r="L14" s="6"/>
    </row>
  </sheetData>
  <mergeCells count="14">
    <mergeCell ref="B2:L2"/>
    <mergeCell ref="D3:L3"/>
    <mergeCell ref="D10:E10"/>
    <mergeCell ref="B10:C10"/>
    <mergeCell ref="L12:L13"/>
    <mergeCell ref="K12:K13"/>
    <mergeCell ref="J12:J13"/>
    <mergeCell ref="B12:B13"/>
    <mergeCell ref="C12:C13"/>
    <mergeCell ref="G12:G13"/>
    <mergeCell ref="H12:H13"/>
    <mergeCell ref="I12:I13"/>
    <mergeCell ref="D12:E12"/>
    <mergeCell ref="F12:F13"/>
  </mergeCells>
  <dataValidations count="1">
    <dataValidation type="list" allowBlank="1" showInputMessage="1" showErrorMessage="1" sqref="B14">
      <formula1>INDIRECT("Liste_cotes[[#Tout];[Colonne1]]")</formula1>
    </dataValidation>
  </dataValidations>
  <pageMargins left="0.7" right="0.7" top="0.75" bottom="0.75" header="0.3" footer="0.3"/>
  <pageSetup paperSize="9" scale="20" fitToHeight="0" orientation="portrait" r:id="rId1"/>
  <headerFooter>
    <oddHeader>&amp;C&amp;G</oddHeader>
    <oddFooter>&amp;RPage : &amp;P / &amp;N</oddFooter>
  </headerFooter>
  <legacyDrawing r:id="rId2"/>
  <legacyDrawingHF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0E230B4AC9E044BD5891AEEFE7DC15" ma:contentTypeVersion="0" ma:contentTypeDescription="Crée un document." ma:contentTypeScope="" ma:versionID="59b3271216411bc5e534c408b2e939d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ACB2D6-C80A-4866-BE82-491C8CE8B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45398DA-9548-4429-93A4-52A5DC9D98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5DE9B-01A3-4352-8386-A48429432F89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cotes</vt:lpstr>
      <vt:lpstr>CC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Dam</cp:lastModifiedBy>
  <cp:lastPrinted>2016-12-20T08:37:58Z</cp:lastPrinted>
  <dcterms:created xsi:type="dcterms:W3CDTF">2016-12-13T09:39:39Z</dcterms:created>
  <dcterms:modified xsi:type="dcterms:W3CDTF">2016-12-22T15:43:29Z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0x010100180E230B4AC9E044BD5891AEEFE7DC15</vt:lpwstr>
  </property>
</Properties>
</file>