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E:\Téléchargements\"/>
    </mc:Choice>
  </mc:AlternateContent>
  <bookViews>
    <workbookView xWindow="0" yWindow="0" windowWidth="21570" windowHeight="7455" activeTab="2"/>
  </bookViews>
  <sheets>
    <sheet name="F1" sheetId="6" r:id="rId1"/>
    <sheet name="Poules" sheetId="1" r:id="rId2"/>
    <sheet name="PARTIES FINALES" sheetId="2" r:id="rId3"/>
    <sheet name="TERRAINS" sheetId="7" r:id="rId4"/>
  </sheets>
  <calcPr calcId="162913"/>
</workbook>
</file>

<file path=xl/calcChain.xml><?xml version="1.0" encoding="utf-8"?>
<calcChain xmlns="http://schemas.openxmlformats.org/spreadsheetml/2006/main">
  <c r="C4" i="7" l="1"/>
  <c r="C5" i="7"/>
  <c r="C6" i="7"/>
  <c r="C7" i="7"/>
  <c r="C8" i="7"/>
  <c r="C9" i="7"/>
  <c r="C10" i="7"/>
  <c r="C11" i="7"/>
  <c r="C12" i="7"/>
  <c r="C13" i="7"/>
  <c r="C14" i="7"/>
  <c r="C15" i="7"/>
  <c r="C16" i="7"/>
  <c r="C17" i="7"/>
  <c r="C18" i="7"/>
  <c r="C19" i="7"/>
  <c r="C20" i="7"/>
  <c r="C21" i="7"/>
  <c r="C22" i="7"/>
  <c r="C23" i="7"/>
  <c r="C24" i="7"/>
  <c r="C25" i="7"/>
  <c r="C26" i="7"/>
  <c r="C27" i="7"/>
  <c r="C28" i="7"/>
  <c r="C29" i="7"/>
  <c r="C30" i="7"/>
  <c r="C31" i="7"/>
  <c r="C32" i="7"/>
  <c r="C33" i="7"/>
  <c r="C34" i="7"/>
  <c r="C3" i="7"/>
  <c r="C2" i="7"/>
  <c r="D45" i="1" l="1"/>
  <c r="D44" i="1"/>
  <c r="D43" i="1"/>
  <c r="D42" i="1"/>
  <c r="D41" i="1"/>
  <c r="D40" i="1"/>
  <c r="D39" i="1"/>
  <c r="D38" i="1"/>
  <c r="D37" i="1"/>
  <c r="D36" i="1"/>
  <c r="D35" i="1"/>
  <c r="D34" i="1"/>
  <c r="D33" i="1"/>
  <c r="D32" i="1"/>
  <c r="D31" i="1"/>
  <c r="D30" i="1"/>
  <c r="D22" i="1"/>
  <c r="D21" i="1"/>
  <c r="D20" i="1"/>
  <c r="D19" i="1"/>
  <c r="D18" i="1"/>
  <c r="D17" i="1"/>
  <c r="D16" i="1"/>
  <c r="D15" i="1"/>
  <c r="D14" i="1"/>
  <c r="D13" i="1"/>
  <c r="D12" i="1"/>
  <c r="D11" i="1"/>
  <c r="D10" i="1"/>
  <c r="D9" i="1"/>
  <c r="D8" i="1"/>
  <c r="D7" i="1"/>
  <c r="I7" i="1" l="1"/>
  <c r="B17" i="1"/>
  <c r="B44" i="1"/>
  <c r="B36" i="1"/>
  <c r="B21" i="1"/>
  <c r="B13" i="1"/>
  <c r="B30" i="1"/>
  <c r="B7" i="1"/>
  <c r="B42" i="1"/>
  <c r="B34" i="1"/>
  <c r="B19" i="1"/>
  <c r="B11" i="1"/>
  <c r="B32" i="1"/>
  <c r="B9" i="1"/>
  <c r="B15" i="1"/>
  <c r="B40" i="1"/>
  <c r="B38" i="1"/>
  <c r="B2" i="1"/>
  <c r="L2" i="1"/>
  <c r="L1" i="1"/>
  <c r="K5" i="6"/>
  <c r="I5" i="6"/>
  <c r="B24" i="1" l="1"/>
  <c r="Q8" i="1" l="1"/>
  <c r="B25" i="1" l="1"/>
  <c r="K2" i="2"/>
  <c r="A1" i="2"/>
  <c r="A2" i="2"/>
  <c r="I45" i="1" l="1"/>
  <c r="I44" i="1"/>
  <c r="I43" i="1"/>
  <c r="I42" i="1"/>
  <c r="I41" i="1"/>
  <c r="I40" i="1"/>
  <c r="I39" i="1"/>
  <c r="N39" i="1" s="1"/>
  <c r="I38" i="1"/>
  <c r="I37" i="1"/>
  <c r="I36" i="1"/>
  <c r="I35" i="1"/>
  <c r="I34" i="1"/>
  <c r="I33" i="1"/>
  <c r="I32" i="1"/>
  <c r="I31" i="1"/>
  <c r="I30" i="1"/>
  <c r="I22" i="1"/>
  <c r="I21" i="1"/>
  <c r="I20" i="1"/>
  <c r="N20" i="1" s="1"/>
  <c r="I19" i="1"/>
  <c r="I18" i="1"/>
  <c r="I17" i="1"/>
  <c r="I16" i="1"/>
  <c r="I15" i="1"/>
  <c r="I14" i="1"/>
  <c r="I13" i="1"/>
  <c r="I12" i="1"/>
  <c r="N12" i="1" s="1"/>
  <c r="I11" i="1"/>
  <c r="I10" i="1"/>
  <c r="I9" i="1"/>
  <c r="I8" i="1"/>
  <c r="C10" i="2"/>
  <c r="L24" i="1"/>
  <c r="L25" i="1"/>
  <c r="N17" i="1" l="1"/>
  <c r="N44" i="1"/>
  <c r="N40" i="1"/>
  <c r="L39" i="1" s="1"/>
  <c r="N36" i="1"/>
  <c r="N43" i="1"/>
  <c r="N35" i="1"/>
  <c r="G36" i="1"/>
  <c r="G40" i="1"/>
  <c r="G44" i="1"/>
  <c r="G30" i="1"/>
  <c r="N31" i="1"/>
  <c r="Q32" i="1" s="1"/>
  <c r="C13" i="2" s="1"/>
  <c r="G34" i="1"/>
  <c r="G38" i="1"/>
  <c r="G42" i="1"/>
  <c r="G32" i="1"/>
  <c r="N32" i="1"/>
  <c r="N8" i="1"/>
  <c r="Q9" i="1" s="1"/>
  <c r="C15" i="2" s="1"/>
  <c r="G7" i="1"/>
  <c r="G11" i="1"/>
  <c r="G15" i="1"/>
  <c r="N16" i="1"/>
  <c r="L16" i="1" s="1"/>
  <c r="G19" i="1"/>
  <c r="G9" i="1"/>
  <c r="Q13" i="1"/>
  <c r="C9" i="2" s="1"/>
  <c r="G13" i="1"/>
  <c r="N13" i="1"/>
  <c r="L12" i="1" s="1"/>
  <c r="G17" i="1"/>
  <c r="G21" i="1"/>
  <c r="N21" i="1"/>
  <c r="L20" i="1" s="1"/>
  <c r="N9" i="1"/>
  <c r="Q31" i="1"/>
  <c r="C16" i="2" s="1"/>
  <c r="Q39" i="1"/>
  <c r="C8" i="2" s="1"/>
  <c r="Q43" i="1"/>
  <c r="C6" i="2" s="1"/>
  <c r="Q35" i="1"/>
  <c r="C20" i="2" s="1"/>
  <c r="Q16" i="1"/>
  <c r="C12" i="2" s="1"/>
  <c r="Q20" i="1"/>
  <c r="C14" i="2" s="1"/>
  <c r="H15" i="2" s="1"/>
  <c r="Q12" i="1"/>
  <c r="C18" i="2" s="1"/>
  <c r="Q44" i="1" l="1"/>
  <c r="C17" i="2" s="1"/>
  <c r="A16" i="2" s="1"/>
  <c r="L35" i="1"/>
  <c r="L43" i="1"/>
  <c r="Q36" i="1"/>
  <c r="C7" i="2" s="1"/>
  <c r="A6" i="2" s="1"/>
  <c r="A14" i="2"/>
  <c r="H16" i="2"/>
  <c r="F15" i="2" s="1"/>
  <c r="L31" i="1"/>
  <c r="H7" i="2"/>
  <c r="M9" i="2" s="1"/>
  <c r="H12" i="2"/>
  <c r="A12" i="2"/>
  <c r="H8" i="2"/>
  <c r="A8" i="2"/>
  <c r="L8" i="1"/>
  <c r="M17" i="2"/>
  <c r="Q40" i="1"/>
  <c r="C19" i="2" s="1"/>
  <c r="A18" i="2" s="1"/>
  <c r="Q21" i="1"/>
  <c r="C11" i="2" s="1"/>
  <c r="Q17" i="1"/>
  <c r="C21" i="2" s="1"/>
  <c r="A20" i="2" s="1"/>
  <c r="H20" i="2" l="1"/>
  <c r="H19" i="2"/>
  <c r="A10" i="2"/>
  <c r="H11" i="2"/>
  <c r="M10" i="2" s="1"/>
  <c r="K9" i="2" s="1"/>
  <c r="F7" i="2"/>
  <c r="R14" i="2"/>
  <c r="F19" i="2" l="1"/>
  <c r="M18" i="2"/>
  <c r="K17" i="2" s="1"/>
  <c r="R13" i="2"/>
  <c r="F11" i="2"/>
</calcChain>
</file>

<file path=xl/sharedStrings.xml><?xml version="1.0" encoding="utf-8"?>
<sst xmlns="http://schemas.openxmlformats.org/spreadsheetml/2006/main" count="58" uniqueCount="27">
  <si>
    <t>FEDERATION FRANCAISE DU SPORT BOULES</t>
  </si>
  <si>
    <t>1ère PARTIE</t>
  </si>
  <si>
    <t>2ème PARTIE</t>
  </si>
  <si>
    <t>Barrages</t>
  </si>
  <si>
    <t>poules</t>
  </si>
  <si>
    <t>jeux</t>
  </si>
  <si>
    <t>NOM</t>
  </si>
  <si>
    <t>score</t>
  </si>
  <si>
    <t>1/8ème de Finales</t>
  </si>
  <si>
    <t>1/4 de Finales</t>
  </si>
  <si>
    <t>1/2 Finales</t>
  </si>
  <si>
    <t>FINALE</t>
  </si>
  <si>
    <t>AS</t>
  </si>
  <si>
    <t>PREMIÈRE PARTIE</t>
  </si>
  <si>
    <t>Équipes</t>
  </si>
  <si>
    <t>Noms</t>
  </si>
  <si>
    <t>US LILLEBONNE</t>
  </si>
  <si>
    <t>PROPAGANDE</t>
  </si>
  <si>
    <t>P</t>
  </si>
  <si>
    <t>jeu</t>
  </si>
  <si>
    <t>1ère partie</t>
  </si>
  <si>
    <t>2ème partie</t>
  </si>
  <si>
    <t>Barrage</t>
  </si>
  <si>
    <t>1/4</t>
  </si>
  <si>
    <t>1/8</t>
  </si>
  <si>
    <t>1/2</t>
  </si>
  <si>
    <t>Instructions: Feuille F1 Remplir noms et AS sous PROPAGANDE. Cliquer sur tirage au sort.                                                                                                                                                         Feuille Poules Remplir les scores                                                                                     Feuille Parties Finales Remplir les scores                                                                              Sur les feuilles Poules et Parties finales les petites cellules sous le P servent à indiquer quand la partie a été payée au vainqueur un double click ça devient rouge, un deuxième ça s'efface.                                                                                                                                               A la fin du concours, après avoir fait une copie du fichier, pour tout effacer. Appui sur Ctrl, Maj et W rentrer le mot de passe 32DUSL, cliquer sur "remise à zéro des parties", recommencer et cliquer sur "effacer inscriptions" et après vous pouvez boire l'apéro!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</si>
</sst>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40C]d\ mmmm\ yyyy;@"/>
  </numFmts>
  <fonts count="21" x14ac:knownFonts="1">
    <font>
      <sz val="10"/>
      <name val="Arial"/>
    </font>
    <font>
      <b/>
      <sz val="12"/>
      <name val="Arial"/>
      <family val="2"/>
    </font>
    <font>
      <b/>
      <sz val="16"/>
      <name val="Arial"/>
      <family val="2"/>
    </font>
    <font>
      <sz val="8"/>
      <name val="Arial"/>
      <family val="2"/>
    </font>
    <font>
      <sz val="10"/>
      <color indexed="8"/>
      <name val="Arial"/>
      <family val="2"/>
    </font>
    <font>
      <b/>
      <sz val="18"/>
      <name val="Arial"/>
      <family val="2"/>
    </font>
    <font>
      <b/>
      <sz val="14"/>
      <name val="Arial"/>
      <family val="2"/>
    </font>
    <font>
      <b/>
      <sz val="10"/>
      <color indexed="8"/>
      <name val="Arial"/>
      <family val="2"/>
    </font>
    <font>
      <sz val="12"/>
      <name val="Arial"/>
      <family val="2"/>
    </font>
    <font>
      <sz val="10"/>
      <name val="Arial"/>
      <family val="2"/>
    </font>
    <font>
      <b/>
      <sz val="10"/>
      <name val="Arial"/>
      <family val="2"/>
    </font>
    <font>
      <b/>
      <sz val="12"/>
      <color indexed="8"/>
      <name val="Arial"/>
      <family val="2"/>
    </font>
    <font>
      <b/>
      <sz val="12"/>
      <color theme="1"/>
      <name val="Arial"/>
      <family val="2"/>
    </font>
    <font>
      <b/>
      <sz val="12"/>
      <color rgb="FFFF6600"/>
      <name val="Arial"/>
      <family val="2"/>
    </font>
    <font>
      <b/>
      <sz val="14"/>
      <color theme="1"/>
      <name val="Arial"/>
      <family val="2"/>
    </font>
    <font>
      <sz val="14"/>
      <name val="Arial"/>
      <family val="2"/>
    </font>
    <font>
      <sz val="12"/>
      <color theme="1"/>
      <name val="Arial"/>
      <family val="2"/>
    </font>
    <font>
      <b/>
      <sz val="10"/>
      <color theme="1"/>
      <name val="Arial"/>
      <family val="2"/>
    </font>
    <font>
      <sz val="10"/>
      <color rgb="FFFF0000"/>
      <name val="Arial"/>
      <family val="2"/>
    </font>
    <font>
      <b/>
      <sz val="14"/>
      <color rgb="FFFF0000"/>
      <name val="Arial"/>
      <family val="2"/>
    </font>
    <font>
      <sz val="14"/>
      <color rgb="FFFF0000"/>
      <name val="Arial"/>
      <family val="2"/>
    </font>
  </fonts>
  <fills count="19">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2"/>
        <bgColor indexed="64"/>
      </patternFill>
    </fill>
    <fill>
      <patternFill patternType="solid">
        <fgColor theme="0" tint="-4.9989318521683403E-2"/>
        <bgColor indexed="64"/>
      </patternFill>
    </fill>
    <fill>
      <patternFill patternType="solid">
        <fgColor theme="9" tint="0.79998168889431442"/>
        <bgColor indexed="64"/>
      </patternFill>
    </fill>
    <fill>
      <patternFill patternType="solid">
        <fgColor theme="8" tint="0.79998168889431442"/>
        <bgColor indexed="64"/>
      </patternFill>
    </fill>
    <fill>
      <patternFill patternType="solid">
        <fgColor theme="3" tint="0.79998168889431442"/>
        <bgColor indexed="64"/>
      </patternFill>
    </fill>
    <fill>
      <patternFill patternType="solid">
        <fgColor theme="0" tint="-0.249977111117893"/>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79998168889431442"/>
        <bgColor indexed="26"/>
      </patternFill>
    </fill>
    <fill>
      <patternFill patternType="solid">
        <fgColor theme="9" tint="0.59999389629810485"/>
        <bgColor indexed="26"/>
      </patternFill>
    </fill>
    <fill>
      <patternFill patternType="solid">
        <fgColor theme="7" tint="0.79998168889431442"/>
        <bgColor indexed="64"/>
      </patternFill>
    </fill>
    <fill>
      <patternFill patternType="solid">
        <fgColor theme="8" tint="0.39997558519241921"/>
        <bgColor indexed="64"/>
      </patternFill>
    </fill>
    <fill>
      <patternFill patternType="solid">
        <fgColor rgb="FFFFFF66"/>
        <bgColor indexed="64"/>
      </patternFill>
    </fill>
    <fill>
      <patternFill patternType="solid">
        <fgColor theme="9" tint="0.39997558519241921"/>
        <bgColor indexed="64"/>
      </patternFill>
    </fill>
    <fill>
      <patternFill patternType="solid">
        <fgColor indexed="10"/>
        <bgColor indexed="64"/>
      </patternFill>
    </fill>
  </fills>
  <borders count="77">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thin">
        <color indexed="64"/>
      </left>
      <right style="medium">
        <color indexed="64"/>
      </right>
      <top style="thin">
        <color indexed="64"/>
      </top>
      <bottom style="double">
        <color indexed="64"/>
      </bottom>
      <diagonal/>
    </border>
    <border>
      <left style="medium">
        <color indexed="64"/>
      </left>
      <right style="thin">
        <color indexed="64"/>
      </right>
      <top style="double">
        <color indexed="64"/>
      </top>
      <bottom style="thin">
        <color indexed="64"/>
      </bottom>
      <diagonal/>
    </border>
    <border>
      <left style="thin">
        <color indexed="64"/>
      </left>
      <right style="medium">
        <color indexed="64"/>
      </right>
      <top style="double">
        <color indexed="64"/>
      </top>
      <bottom style="thin">
        <color indexed="64"/>
      </bottom>
      <diagonal/>
    </border>
    <border>
      <left style="thin">
        <color indexed="64"/>
      </left>
      <right style="thin">
        <color indexed="64"/>
      </right>
      <top style="double">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8"/>
      </left>
      <right style="thin">
        <color indexed="8"/>
      </right>
      <top style="medium">
        <color indexed="8"/>
      </top>
      <bottom style="thin">
        <color indexed="8"/>
      </bottom>
      <diagonal/>
    </border>
    <border>
      <left style="thin">
        <color indexed="8"/>
      </left>
      <right style="thin">
        <color indexed="8"/>
      </right>
      <top/>
      <bottom style="thin">
        <color indexed="8"/>
      </bottom>
      <diagonal/>
    </border>
    <border>
      <left style="thin">
        <color indexed="64"/>
      </left>
      <right style="thin">
        <color indexed="64"/>
      </right>
      <top style="thin">
        <color indexed="8"/>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diagonalDown="1">
      <left style="medium">
        <color indexed="64"/>
      </left>
      <right/>
      <top/>
      <bottom/>
      <diagonal style="thin">
        <color indexed="64"/>
      </diagonal>
    </border>
    <border diagonalUp="1">
      <left style="medium">
        <color indexed="64"/>
      </left>
      <right/>
      <top/>
      <bottom/>
      <diagonal style="thin">
        <color indexed="64"/>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double">
        <color indexed="64"/>
      </top>
      <bottom/>
      <diagonal/>
    </border>
    <border>
      <left style="medium">
        <color indexed="64"/>
      </left>
      <right style="medium">
        <color indexed="64"/>
      </right>
      <top/>
      <bottom style="double">
        <color indexed="64"/>
      </bottom>
      <diagonal/>
    </border>
    <border>
      <left/>
      <right style="medium">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diagonalUp="1">
      <left/>
      <right/>
      <top/>
      <bottom/>
      <diagonal style="thin">
        <color indexed="64"/>
      </diagonal>
    </border>
    <border>
      <left style="thin">
        <color indexed="8"/>
      </left>
      <right style="thin">
        <color indexed="8"/>
      </right>
      <top style="thin">
        <color indexed="8"/>
      </top>
      <bottom style="double">
        <color theme="1"/>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medium">
        <color indexed="64"/>
      </left>
      <right/>
      <top/>
      <bottom style="medium">
        <color indexed="64"/>
      </bottom>
      <diagonal/>
    </border>
    <border>
      <left/>
      <right style="thin">
        <color indexed="64"/>
      </right>
      <top style="medium">
        <color indexed="64"/>
      </top>
      <bottom/>
      <diagonal/>
    </border>
    <border>
      <left/>
      <right style="thin">
        <color indexed="64"/>
      </right>
      <top/>
      <bottom style="medium">
        <color indexed="64"/>
      </bottom>
      <diagonal/>
    </border>
    <border>
      <left/>
      <right style="thin">
        <color indexed="64"/>
      </right>
      <top/>
      <bottom/>
      <diagonal/>
    </border>
    <border>
      <left style="thin">
        <color indexed="64"/>
      </left>
      <right/>
      <top style="thin">
        <color indexed="64"/>
      </top>
      <bottom style="double">
        <color indexed="64"/>
      </bottom>
      <diagonal/>
    </border>
    <border>
      <left/>
      <right style="thin">
        <color indexed="64"/>
      </right>
      <top style="thin">
        <color indexed="64"/>
      </top>
      <bottom style="double">
        <color indexed="64"/>
      </bottom>
      <diagonal/>
    </border>
    <border>
      <left style="thin">
        <color indexed="64"/>
      </left>
      <right/>
      <top style="double">
        <color indexed="64"/>
      </top>
      <bottom style="thin">
        <color indexed="64"/>
      </bottom>
      <diagonal/>
    </border>
    <border>
      <left/>
      <right style="thin">
        <color indexed="64"/>
      </right>
      <top style="double">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diagonal/>
    </border>
    <border>
      <left/>
      <right/>
      <top style="medium">
        <color indexed="64"/>
      </top>
      <bottom/>
      <diagonal/>
    </border>
    <border>
      <left style="thin">
        <color indexed="8"/>
      </left>
      <right style="medium">
        <color indexed="64"/>
      </right>
      <top style="medium">
        <color indexed="64"/>
      </top>
      <bottom style="thin">
        <color indexed="64"/>
      </bottom>
      <diagonal/>
    </border>
    <border>
      <left style="thin">
        <color indexed="8"/>
      </left>
      <right style="medium">
        <color indexed="64"/>
      </right>
      <top style="thin">
        <color indexed="64"/>
      </top>
      <bottom style="medium">
        <color indexed="64"/>
      </bottom>
      <diagonal/>
    </border>
    <border>
      <left style="thin">
        <color indexed="64"/>
      </left>
      <right style="medium">
        <color indexed="64"/>
      </right>
      <top style="thin">
        <color indexed="64"/>
      </top>
      <bottom/>
      <diagonal/>
    </border>
    <border>
      <left/>
      <right/>
      <top/>
      <bottom style="medium">
        <color indexed="64"/>
      </bottom>
      <diagonal/>
    </border>
    <border>
      <left/>
      <right style="thin">
        <color indexed="8"/>
      </right>
      <top style="medium">
        <color indexed="8"/>
      </top>
      <bottom style="thin">
        <color indexed="8"/>
      </bottom>
      <diagonal/>
    </border>
    <border>
      <left/>
      <right style="thin">
        <color indexed="8"/>
      </right>
      <top style="thin">
        <color indexed="8"/>
      </top>
      <bottom style="medium">
        <color indexed="8"/>
      </bottom>
      <diagonal/>
    </border>
    <border>
      <left style="thin">
        <color indexed="64"/>
      </left>
      <right style="thin">
        <color indexed="8"/>
      </right>
      <top style="medium">
        <color indexed="8"/>
      </top>
      <bottom style="thin">
        <color indexed="8"/>
      </bottom>
      <diagonal/>
    </border>
    <border>
      <left style="medium">
        <color indexed="64"/>
      </left>
      <right/>
      <top style="medium">
        <color indexed="64"/>
      </top>
      <bottom style="thin">
        <color indexed="64"/>
      </bottom>
      <diagonal/>
    </border>
    <border>
      <left style="thin">
        <color indexed="64"/>
      </left>
      <right style="thin">
        <color indexed="8"/>
      </right>
      <top style="thin">
        <color indexed="8"/>
      </top>
      <bottom style="medium">
        <color indexed="8"/>
      </bottom>
      <diagonal/>
    </border>
    <border>
      <left style="medium">
        <color indexed="64"/>
      </left>
      <right/>
      <top style="thin">
        <color indexed="64"/>
      </top>
      <bottom style="medium">
        <color indexed="64"/>
      </bottom>
      <diagonal/>
    </border>
    <border>
      <left style="thin">
        <color indexed="64"/>
      </left>
      <right style="medium">
        <color indexed="64"/>
      </right>
      <top style="medium">
        <color indexed="64"/>
      </top>
      <bottom/>
      <diagonal/>
    </border>
    <border>
      <left style="thin">
        <color indexed="8"/>
      </left>
      <right style="medium">
        <color indexed="64"/>
      </right>
      <top style="thin">
        <color indexed="64"/>
      </top>
      <bottom style="double">
        <color indexed="64"/>
      </bottom>
      <diagonal/>
    </border>
    <border>
      <left style="thin">
        <color indexed="64"/>
      </left>
      <right style="medium">
        <color indexed="64"/>
      </right>
      <top/>
      <bottom/>
      <diagonal/>
    </border>
    <border>
      <left style="thin">
        <color indexed="8"/>
      </left>
      <right style="medium">
        <color indexed="64"/>
      </right>
      <top style="thin">
        <color indexed="64"/>
      </top>
      <bottom/>
      <diagonal/>
    </border>
    <border>
      <left style="thin">
        <color indexed="8"/>
      </left>
      <right style="medium">
        <color indexed="64"/>
      </right>
      <top style="double">
        <color indexed="64"/>
      </top>
      <bottom/>
      <diagonal/>
    </border>
    <border>
      <left style="medium">
        <color indexed="64"/>
      </left>
      <right style="thin">
        <color indexed="64"/>
      </right>
      <top/>
      <bottom/>
      <diagonal/>
    </border>
    <border>
      <left style="thin">
        <color indexed="8"/>
      </left>
      <right style="medium">
        <color indexed="64"/>
      </right>
      <top style="double">
        <color indexed="64"/>
      </top>
      <bottom style="thin">
        <color indexed="64"/>
      </bottom>
      <diagonal/>
    </border>
    <border>
      <left/>
      <right style="thin">
        <color indexed="64"/>
      </right>
      <top/>
      <bottom style="thin">
        <color indexed="64"/>
      </bottom>
      <diagonal/>
    </border>
    <border>
      <left style="thin">
        <color indexed="64"/>
      </left>
      <right/>
      <top/>
      <bottom/>
      <diagonal/>
    </border>
    <border>
      <left style="thin">
        <color indexed="64"/>
      </left>
      <right/>
      <top/>
      <bottom style="thin">
        <color indexed="64"/>
      </bottom>
      <diagonal/>
    </border>
    <border>
      <left style="medium">
        <color indexed="64"/>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top/>
      <bottom style="thin">
        <color indexed="64"/>
      </bottom>
      <diagonal/>
    </border>
  </borders>
  <cellStyleXfs count="2">
    <xf numFmtId="0" fontId="0" fillId="0" borderId="0"/>
    <xf numFmtId="0" fontId="9" fillId="0" borderId="0"/>
  </cellStyleXfs>
  <cellXfs count="228">
    <xf numFmtId="0" fontId="0" fillId="0" borderId="0" xfId="0"/>
    <xf numFmtId="0" fontId="0" fillId="0" borderId="0" xfId="0" applyAlignment="1">
      <alignment horizontal="center" vertical="center" wrapText="1"/>
    </xf>
    <xf numFmtId="0" fontId="0" fillId="0" borderId="0" xfId="0" applyFill="1" applyBorder="1" applyAlignment="1">
      <alignment horizontal="center" vertical="center" wrapText="1"/>
    </xf>
    <xf numFmtId="0" fontId="0" fillId="0" borderId="0" xfId="0" applyFill="1" applyAlignment="1">
      <alignment horizontal="center" vertical="center" wrapText="1"/>
    </xf>
    <xf numFmtId="0" fontId="1" fillId="0" borderId="0" xfId="0" applyFont="1" applyFill="1" applyBorder="1" applyAlignment="1">
      <alignment horizontal="center" vertical="center" wrapText="1"/>
    </xf>
    <xf numFmtId="0" fontId="3" fillId="0" borderId="0" xfId="0" applyFont="1" applyFill="1" applyBorder="1" applyAlignment="1">
      <alignment horizontal="center" vertical="center" wrapText="1"/>
    </xf>
    <xf numFmtId="0" fontId="6" fillId="0" borderId="0" xfId="0" applyFont="1" applyFill="1" applyBorder="1" applyAlignment="1">
      <alignment horizontal="center" vertical="center" wrapText="1"/>
    </xf>
    <xf numFmtId="0" fontId="0" fillId="0" borderId="0" xfId="0" applyBorder="1" applyAlignment="1">
      <alignment horizontal="center" vertical="center" wrapText="1"/>
    </xf>
    <xf numFmtId="0" fontId="3" fillId="0" borderId="0" xfId="0" applyFont="1" applyFill="1" applyBorder="1" applyAlignment="1">
      <alignment horizontal="center" wrapText="1"/>
    </xf>
    <xf numFmtId="0" fontId="9" fillId="0" borderId="0" xfId="0" applyFont="1" applyFill="1" applyBorder="1" applyAlignment="1">
      <alignment horizontal="center" wrapText="1"/>
    </xf>
    <xf numFmtId="0" fontId="4" fillId="0" borderId="0" xfId="0" applyFont="1" applyFill="1" applyBorder="1" applyAlignment="1">
      <alignment horizontal="center" wrapText="1"/>
    </xf>
    <xf numFmtId="0" fontId="1" fillId="0" borderId="0" xfId="0" applyFont="1" applyBorder="1" applyAlignment="1">
      <alignment horizontal="center" vertical="center" wrapText="1"/>
    </xf>
    <xf numFmtId="0" fontId="8" fillId="0" borderId="0" xfId="0" applyFont="1" applyBorder="1" applyAlignment="1">
      <alignment horizontal="center" vertical="center" wrapText="1"/>
    </xf>
    <xf numFmtId="0" fontId="0" fillId="0" borderId="21" xfId="0" applyBorder="1"/>
    <xf numFmtId="0" fontId="0" fillId="0" borderId="22" xfId="0" applyBorder="1"/>
    <xf numFmtId="0" fontId="10" fillId="0" borderId="0" xfId="0" applyFont="1" applyAlignment="1">
      <alignment horizontal="center" vertical="center" wrapText="1"/>
    </xf>
    <xf numFmtId="0" fontId="10" fillId="0" borderId="0" xfId="0" applyFont="1" applyBorder="1" applyAlignment="1">
      <alignment horizontal="center" vertical="center" wrapText="1"/>
    </xf>
    <xf numFmtId="0" fontId="0" fillId="0" borderId="0" xfId="0"/>
    <xf numFmtId="0" fontId="0" fillId="0" borderId="0" xfId="0" applyBorder="1"/>
    <xf numFmtId="0" fontId="2" fillId="0" borderId="0" xfId="1" applyFont="1" applyBorder="1" applyAlignment="1"/>
    <xf numFmtId="0" fontId="9" fillId="0" borderId="0" xfId="1" applyBorder="1" applyAlignment="1"/>
    <xf numFmtId="0" fontId="9" fillId="0" borderId="0" xfId="1" applyFont="1"/>
    <xf numFmtId="0" fontId="9" fillId="0" borderId="0" xfId="1" applyFont="1" applyBorder="1"/>
    <xf numFmtId="0" fontId="6" fillId="0" borderId="0" xfId="1" applyFont="1" applyBorder="1" applyAlignment="1"/>
    <xf numFmtId="0" fontId="9" fillId="0" borderId="0" xfId="1" applyAlignment="1"/>
    <xf numFmtId="0" fontId="9" fillId="0" borderId="0" xfId="1"/>
    <xf numFmtId="0" fontId="9" fillId="0" borderId="0" xfId="1" applyBorder="1"/>
    <xf numFmtId="0" fontId="10" fillId="2" borderId="37" xfId="1" applyFont="1" applyFill="1" applyBorder="1" applyAlignment="1">
      <alignment horizontal="center" vertical="center"/>
    </xf>
    <xf numFmtId="0" fontId="9" fillId="0" borderId="0" xfId="1" applyFont="1" applyBorder="1" applyAlignment="1"/>
    <xf numFmtId="0" fontId="10" fillId="5" borderId="35" xfId="1" applyFont="1" applyFill="1" applyBorder="1" applyAlignment="1">
      <alignment horizontal="center" vertical="center"/>
    </xf>
    <xf numFmtId="0" fontId="9" fillId="0" borderId="44" xfId="1" applyFont="1" applyBorder="1"/>
    <xf numFmtId="0" fontId="10" fillId="5" borderId="37" xfId="1" applyFont="1" applyFill="1" applyBorder="1" applyAlignment="1">
      <alignment horizontal="center" vertical="center"/>
    </xf>
    <xf numFmtId="0" fontId="9" fillId="0" borderId="44" xfId="1" applyBorder="1" applyAlignment="1"/>
    <xf numFmtId="0" fontId="10" fillId="5" borderId="8" xfId="1" applyFont="1" applyFill="1" applyBorder="1" applyAlignment="1">
      <alignment horizontal="center" vertical="center"/>
    </xf>
    <xf numFmtId="0" fontId="10" fillId="5" borderId="14" xfId="1" applyFont="1" applyFill="1" applyBorder="1" applyAlignment="1">
      <alignment horizontal="center" vertical="center"/>
    </xf>
    <xf numFmtId="0" fontId="10" fillId="5" borderId="49" xfId="1" applyFont="1" applyFill="1" applyBorder="1" applyAlignment="1">
      <alignment horizontal="center" vertical="center"/>
    </xf>
    <xf numFmtId="0" fontId="10" fillId="5" borderId="12" xfId="1" applyFont="1" applyFill="1" applyBorder="1" applyAlignment="1">
      <alignment horizontal="center" vertical="center"/>
    </xf>
    <xf numFmtId="0" fontId="0" fillId="0" borderId="0" xfId="0" applyAlignment="1">
      <alignment horizontal="center" vertical="center" wrapText="1"/>
    </xf>
    <xf numFmtId="0" fontId="0" fillId="0" borderId="51" xfId="0" applyBorder="1" applyAlignment="1">
      <alignment horizontal="center" vertical="center" wrapText="1"/>
    </xf>
    <xf numFmtId="0" fontId="1" fillId="0" borderId="51" xfId="0" applyFont="1" applyBorder="1" applyAlignment="1">
      <alignment horizontal="center" vertical="center" wrapText="1"/>
    </xf>
    <xf numFmtId="0" fontId="1" fillId="10" borderId="50" xfId="0" applyFont="1" applyFill="1" applyBorder="1" applyAlignment="1">
      <alignment horizontal="center" vertical="center" wrapText="1"/>
    </xf>
    <xf numFmtId="0" fontId="1" fillId="11" borderId="50" xfId="0" applyFont="1" applyFill="1" applyBorder="1" applyAlignment="1">
      <alignment horizontal="center" vertical="center" wrapText="1"/>
    </xf>
    <xf numFmtId="0" fontId="1" fillId="11" borderId="5" xfId="0" applyFont="1" applyFill="1" applyBorder="1" applyAlignment="1">
      <alignment horizontal="center" vertical="center" wrapText="1"/>
    </xf>
    <xf numFmtId="0" fontId="1" fillId="11" borderId="12" xfId="0" applyFont="1" applyFill="1" applyBorder="1" applyAlignment="1">
      <alignment horizontal="center" vertical="center" wrapText="1"/>
    </xf>
    <xf numFmtId="0" fontId="1" fillId="11" borderId="14" xfId="0" applyFont="1" applyFill="1" applyBorder="1" applyAlignment="1">
      <alignment horizontal="center" vertical="center" wrapText="1"/>
    </xf>
    <xf numFmtId="0" fontId="1" fillId="11" borderId="16" xfId="1" applyFont="1" applyFill="1" applyBorder="1" applyAlignment="1">
      <alignment horizontal="center" vertical="center" wrapText="1"/>
    </xf>
    <xf numFmtId="0" fontId="1" fillId="11" borderId="33" xfId="1" applyFont="1" applyFill="1" applyBorder="1" applyAlignment="1">
      <alignment horizontal="center" vertical="center" wrapText="1"/>
    </xf>
    <xf numFmtId="0" fontId="1" fillId="11" borderId="18" xfId="1" applyFont="1" applyFill="1" applyBorder="1" applyAlignment="1">
      <alignment horizontal="center" vertical="center" wrapText="1"/>
    </xf>
    <xf numFmtId="0" fontId="1" fillId="11" borderId="34" xfId="0" applyFont="1" applyFill="1" applyBorder="1" applyAlignment="1">
      <alignment horizontal="center" vertical="center" wrapText="1"/>
    </xf>
    <xf numFmtId="0" fontId="1" fillId="10" borderId="2" xfId="0" applyFont="1" applyFill="1" applyBorder="1" applyAlignment="1">
      <alignment horizontal="center" vertical="center" wrapText="1"/>
    </xf>
    <xf numFmtId="0" fontId="1" fillId="10" borderId="8" xfId="0" applyFont="1" applyFill="1" applyBorder="1" applyAlignment="1">
      <alignment horizontal="center" vertical="center" wrapText="1"/>
    </xf>
    <xf numFmtId="0" fontId="1" fillId="10" borderId="34" xfId="0" applyFont="1" applyFill="1" applyBorder="1" applyAlignment="1">
      <alignment horizontal="center" vertical="center" wrapText="1"/>
    </xf>
    <xf numFmtId="0" fontId="1" fillId="10" borderId="17" xfId="1" applyFont="1" applyFill="1" applyBorder="1" applyAlignment="1">
      <alignment horizontal="center" vertical="center" wrapText="1"/>
    </xf>
    <xf numFmtId="0" fontId="10" fillId="10" borderId="17" xfId="1" applyFont="1" applyFill="1" applyBorder="1" applyAlignment="1">
      <alignment horizontal="center" vertical="center" wrapText="1"/>
    </xf>
    <xf numFmtId="0" fontId="1" fillId="10" borderId="16" xfId="1" applyFont="1" applyFill="1" applyBorder="1" applyAlignment="1">
      <alignment horizontal="center" vertical="center" wrapText="1"/>
    </xf>
    <xf numFmtId="0" fontId="9" fillId="0" borderId="0" xfId="0" applyFont="1"/>
    <xf numFmtId="0" fontId="10" fillId="0" borderId="0" xfId="0" applyFont="1" applyBorder="1" applyAlignment="1">
      <alignment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xf numFmtId="0" fontId="3" fillId="0" borderId="55" xfId="0" applyFont="1" applyFill="1" applyBorder="1" applyAlignment="1">
      <alignment horizontal="center" wrapText="1"/>
    </xf>
    <xf numFmtId="0" fontId="0" fillId="0" borderId="51" xfId="0" applyFill="1" applyBorder="1" applyAlignment="1">
      <alignment horizontal="center" vertical="center" wrapText="1"/>
    </xf>
    <xf numFmtId="0" fontId="11" fillId="12" borderId="56" xfId="1" applyFont="1" applyFill="1" applyBorder="1" applyAlignment="1">
      <alignment horizontal="center" vertical="center" wrapText="1"/>
    </xf>
    <xf numFmtId="0" fontId="11" fillId="12" borderId="57" xfId="1" applyFont="1" applyFill="1" applyBorder="1" applyAlignment="1">
      <alignment horizontal="center" vertical="center" wrapText="1"/>
    </xf>
    <xf numFmtId="0" fontId="11" fillId="13" borderId="56" xfId="1" applyFont="1" applyFill="1" applyBorder="1" applyAlignment="1">
      <alignment horizontal="center" vertical="center" wrapText="1"/>
    </xf>
    <xf numFmtId="0" fontId="11" fillId="13" borderId="57" xfId="1" applyFont="1" applyFill="1" applyBorder="1" applyAlignment="1">
      <alignment horizontal="center" vertical="center" wrapText="1"/>
    </xf>
    <xf numFmtId="0" fontId="11" fillId="12" borderId="58" xfId="1" applyFont="1" applyFill="1" applyBorder="1" applyAlignment="1">
      <alignment horizontal="center" vertical="center" wrapText="1"/>
    </xf>
    <xf numFmtId="0" fontId="11" fillId="12" borderId="60" xfId="1" applyFont="1" applyFill="1" applyBorder="1" applyAlignment="1">
      <alignment horizontal="center" vertical="center" wrapText="1"/>
    </xf>
    <xf numFmtId="0" fontId="11" fillId="13" borderId="60" xfId="1" applyFont="1" applyFill="1" applyBorder="1" applyAlignment="1">
      <alignment horizontal="center" vertical="center" wrapText="1"/>
    </xf>
    <xf numFmtId="0" fontId="11" fillId="13" borderId="58" xfId="1" applyFont="1" applyFill="1" applyBorder="1" applyAlignment="1">
      <alignment horizontal="center" vertical="center" wrapText="1"/>
    </xf>
    <xf numFmtId="0" fontId="0" fillId="0" borderId="55" xfId="0" applyBorder="1" applyAlignment="1">
      <alignment horizontal="center" vertical="center" wrapText="1"/>
    </xf>
    <xf numFmtId="0" fontId="8" fillId="0" borderId="51" xfId="0" applyFont="1" applyBorder="1" applyAlignment="1">
      <alignment horizontal="center" vertical="center" wrapText="1"/>
    </xf>
    <xf numFmtId="0" fontId="0" fillId="0" borderId="67" xfId="0" applyBorder="1" applyAlignment="1">
      <alignment horizontal="center" vertical="center" wrapText="1"/>
    </xf>
    <xf numFmtId="0" fontId="12" fillId="11" borderId="19" xfId="0" applyFont="1" applyFill="1" applyBorder="1" applyAlignment="1">
      <alignment horizontal="center" vertical="center"/>
    </xf>
    <xf numFmtId="0" fontId="12" fillId="11" borderId="20" xfId="0" applyFont="1" applyFill="1" applyBorder="1" applyAlignment="1">
      <alignment horizontal="center" vertical="center"/>
    </xf>
    <xf numFmtId="0" fontId="12" fillId="14" borderId="19" xfId="0" applyFont="1" applyFill="1" applyBorder="1" applyAlignment="1">
      <alignment horizontal="center" vertical="center"/>
    </xf>
    <xf numFmtId="0" fontId="12" fillId="14" borderId="20" xfId="0" applyFont="1" applyFill="1" applyBorder="1" applyAlignment="1">
      <alignment horizontal="center" vertical="center"/>
    </xf>
    <xf numFmtId="0" fontId="12" fillId="7" borderId="19" xfId="0" applyFont="1" applyFill="1" applyBorder="1" applyAlignment="1">
      <alignment horizontal="center" vertical="center"/>
    </xf>
    <xf numFmtId="0" fontId="12" fillId="7" borderId="20" xfId="0" applyFont="1" applyFill="1" applyBorder="1" applyAlignment="1">
      <alignment horizontal="center" vertical="center"/>
    </xf>
    <xf numFmtId="0" fontId="12" fillId="7" borderId="42" xfId="0" applyFont="1" applyFill="1" applyBorder="1" applyAlignment="1">
      <alignment horizontal="center" vertical="center"/>
    </xf>
    <xf numFmtId="0" fontId="12" fillId="7" borderId="5" xfId="0" applyFont="1" applyFill="1" applyBorder="1" applyAlignment="1">
      <alignment horizontal="center" vertical="center"/>
    </xf>
    <xf numFmtId="0" fontId="12" fillId="7" borderId="43" xfId="0" applyFont="1" applyFill="1" applyBorder="1" applyAlignment="1">
      <alignment horizontal="center" vertical="center"/>
    </xf>
    <xf numFmtId="0" fontId="12" fillId="11" borderId="69" xfId="0" applyFont="1" applyFill="1" applyBorder="1" applyAlignment="1">
      <alignment horizontal="center" vertical="center"/>
    </xf>
    <xf numFmtId="0" fontId="12" fillId="11" borderId="43" xfId="0" applyFont="1" applyFill="1" applyBorder="1" applyAlignment="1">
      <alignment horizontal="center" vertical="center"/>
    </xf>
    <xf numFmtId="0" fontId="12" fillId="6" borderId="19" xfId="0" applyFont="1" applyFill="1" applyBorder="1" applyAlignment="1">
      <alignment horizontal="center" vertical="center"/>
    </xf>
    <xf numFmtId="0" fontId="12" fillId="6" borderId="20" xfId="0" applyFont="1" applyFill="1" applyBorder="1" applyAlignment="1">
      <alignment horizontal="center" vertical="center"/>
    </xf>
    <xf numFmtId="0" fontId="12" fillId="7" borderId="2" xfId="0" applyFont="1" applyFill="1" applyBorder="1" applyAlignment="1">
      <alignment horizontal="center" vertical="center"/>
    </xf>
    <xf numFmtId="0" fontId="10" fillId="15" borderId="38" xfId="0" applyFont="1" applyFill="1" applyBorder="1" applyAlignment="1">
      <alignment horizontal="center" vertical="center" wrapText="1"/>
    </xf>
    <xf numFmtId="0" fontId="10" fillId="17" borderId="38" xfId="0" applyFont="1" applyFill="1" applyBorder="1" applyAlignment="1">
      <alignment horizontal="center" vertical="center" wrapText="1"/>
    </xf>
    <xf numFmtId="0" fontId="3" fillId="5" borderId="0" xfId="0" applyFont="1" applyFill="1" applyBorder="1" applyAlignment="1">
      <alignment horizontal="center" vertical="center" wrapText="1"/>
    </xf>
    <xf numFmtId="0" fontId="4" fillId="5" borderId="0" xfId="0" applyFont="1" applyFill="1" applyBorder="1" applyAlignment="1">
      <alignment horizontal="center" vertical="center" wrapText="1"/>
    </xf>
    <xf numFmtId="0" fontId="0" fillId="5" borderId="0" xfId="0" applyFill="1" applyAlignment="1">
      <alignment horizontal="center" vertical="center"/>
    </xf>
    <xf numFmtId="0" fontId="9" fillId="0" borderId="70" xfId="1" applyBorder="1" applyAlignment="1"/>
    <xf numFmtId="0" fontId="1" fillId="11" borderId="2" xfId="0" applyFont="1" applyFill="1" applyBorder="1" applyAlignment="1">
      <alignment horizontal="center" vertical="center" wrapText="1"/>
    </xf>
    <xf numFmtId="0" fontId="1" fillId="10" borderId="5" xfId="0" applyFont="1" applyFill="1" applyBorder="1" applyAlignment="1">
      <alignment horizontal="center" vertical="center" wrapText="1"/>
    </xf>
    <xf numFmtId="0" fontId="0" fillId="0" borderId="0" xfId="0" applyAlignment="1">
      <alignment horizontal="center" vertical="center" wrapText="1"/>
    </xf>
    <xf numFmtId="0" fontId="6" fillId="0" borderId="23" xfId="0" applyFont="1" applyFill="1" applyBorder="1" applyAlignment="1">
      <alignment horizontal="center" vertical="center" wrapText="1"/>
    </xf>
    <xf numFmtId="0" fontId="6" fillId="0" borderId="72" xfId="0" applyFont="1" applyFill="1" applyBorder="1" applyAlignment="1">
      <alignment horizontal="center" vertical="center" wrapText="1"/>
    </xf>
    <xf numFmtId="0" fontId="0" fillId="0" borderId="72" xfId="0" applyBorder="1" applyAlignment="1">
      <alignment horizontal="center" vertical="center" wrapText="1"/>
    </xf>
    <xf numFmtId="0" fontId="10" fillId="5" borderId="3" xfId="0" applyFont="1" applyFill="1" applyBorder="1" applyAlignment="1" applyProtection="1">
      <alignment horizontal="center" vertical="center" wrapText="1"/>
      <protection locked="0"/>
    </xf>
    <xf numFmtId="0" fontId="10" fillId="5" borderId="6" xfId="0" applyFont="1" applyFill="1" applyBorder="1" applyAlignment="1" applyProtection="1">
      <alignment horizontal="center" vertical="center" wrapText="1"/>
      <protection locked="0"/>
    </xf>
    <xf numFmtId="0" fontId="10" fillId="5" borderId="9" xfId="0" applyFont="1" applyFill="1" applyBorder="1" applyAlignment="1" applyProtection="1">
      <alignment horizontal="center" vertical="center" wrapText="1"/>
      <protection locked="0"/>
    </xf>
    <xf numFmtId="0" fontId="10" fillId="5" borderId="15" xfId="0" applyFont="1" applyFill="1" applyBorder="1" applyAlignment="1" applyProtection="1">
      <alignment horizontal="center" vertical="center" wrapText="1"/>
      <protection locked="0"/>
    </xf>
    <xf numFmtId="0" fontId="10" fillId="5" borderId="6" xfId="1" applyFont="1" applyFill="1" applyBorder="1" applyAlignment="1" applyProtection="1">
      <alignment horizontal="center" vertical="center" wrapText="1"/>
      <protection locked="0"/>
    </xf>
    <xf numFmtId="0" fontId="10" fillId="5" borderId="54" xfId="1" applyFont="1" applyFill="1" applyBorder="1" applyAlignment="1" applyProtection="1">
      <alignment horizontal="center" vertical="center" wrapText="1"/>
      <protection locked="0"/>
    </xf>
    <xf numFmtId="0" fontId="10" fillId="5" borderId="11" xfId="0" applyFont="1" applyFill="1" applyBorder="1" applyAlignment="1" applyProtection="1">
      <alignment horizontal="center" vertical="center" wrapText="1"/>
      <protection locked="0"/>
    </xf>
    <xf numFmtId="0" fontId="10" fillId="5" borderId="62" xfId="0" applyFont="1" applyFill="1" applyBorder="1" applyAlignment="1" applyProtection="1">
      <alignment horizontal="center" vertical="center" wrapText="1"/>
      <protection locked="0"/>
    </xf>
    <xf numFmtId="0" fontId="10" fillId="5" borderId="53" xfId="0" applyFont="1" applyFill="1" applyBorder="1" applyAlignment="1" applyProtection="1">
      <alignment horizontal="center" vertical="center" wrapText="1"/>
      <protection locked="0"/>
    </xf>
    <xf numFmtId="0" fontId="10" fillId="5" borderId="52" xfId="0" applyFont="1" applyFill="1" applyBorder="1" applyAlignment="1" applyProtection="1">
      <alignment horizontal="center" vertical="center" wrapText="1"/>
      <protection locked="0"/>
    </xf>
    <xf numFmtId="0" fontId="10" fillId="5" borderId="63" xfId="0" applyFont="1" applyFill="1" applyBorder="1" applyAlignment="1" applyProtection="1">
      <alignment horizontal="center" vertical="center" wrapText="1"/>
      <protection locked="0"/>
    </xf>
    <xf numFmtId="0" fontId="10" fillId="5" borderId="64" xfId="0" applyFont="1" applyFill="1" applyBorder="1" applyAlignment="1" applyProtection="1">
      <alignment horizontal="center" vertical="center" wrapText="1"/>
      <protection locked="0"/>
    </xf>
    <xf numFmtId="0" fontId="10" fillId="5" borderId="65" xfId="0" applyFont="1" applyFill="1" applyBorder="1" applyAlignment="1" applyProtection="1">
      <alignment horizontal="center" vertical="center" wrapText="1"/>
      <protection locked="0"/>
    </xf>
    <xf numFmtId="0" fontId="10" fillId="5" borderId="66" xfId="0" applyFont="1" applyFill="1" applyBorder="1" applyAlignment="1" applyProtection="1">
      <alignment horizontal="center" vertical="center" wrapText="1"/>
      <protection locked="0"/>
    </xf>
    <xf numFmtId="0" fontId="10" fillId="5" borderId="54" xfId="0" applyFont="1" applyFill="1" applyBorder="1" applyAlignment="1" applyProtection="1">
      <alignment horizontal="center" vertical="center" wrapText="1"/>
      <protection locked="0"/>
    </xf>
    <xf numFmtId="0" fontId="10" fillId="5" borderId="68" xfId="0" applyFont="1" applyFill="1" applyBorder="1" applyAlignment="1" applyProtection="1">
      <alignment horizontal="center" vertical="center" wrapText="1"/>
      <protection locked="0"/>
    </xf>
    <xf numFmtId="0" fontId="17" fillId="5" borderId="3" xfId="0" applyFont="1" applyFill="1" applyBorder="1" applyAlignment="1" applyProtection="1">
      <alignment horizontal="center" vertical="center"/>
      <protection locked="0"/>
    </xf>
    <xf numFmtId="0" fontId="17" fillId="5" borderId="6" xfId="0" applyFont="1" applyFill="1" applyBorder="1" applyAlignment="1" applyProtection="1">
      <alignment horizontal="center" vertical="center"/>
      <protection locked="0"/>
    </xf>
    <xf numFmtId="0" fontId="16" fillId="0" borderId="1" xfId="0" applyFont="1" applyFill="1" applyBorder="1" applyAlignment="1" applyProtection="1">
      <alignment horizontal="center" vertical="center"/>
      <protection locked="0"/>
    </xf>
    <xf numFmtId="0" fontId="16" fillId="0" borderId="40" xfId="0" applyFont="1" applyFill="1" applyBorder="1" applyAlignment="1" applyProtection="1">
      <alignment horizontal="center" vertical="center"/>
      <protection locked="0"/>
    </xf>
    <xf numFmtId="0" fontId="16" fillId="0" borderId="4" xfId="0" applyFont="1" applyFill="1" applyBorder="1" applyAlignment="1" applyProtection="1">
      <alignment horizontal="center" vertical="center"/>
      <protection locked="0"/>
    </xf>
    <xf numFmtId="0" fontId="12" fillId="0" borderId="39" xfId="0" applyFont="1" applyFill="1" applyBorder="1" applyAlignment="1" applyProtection="1">
      <alignment horizontal="center" vertical="center"/>
      <protection locked="0"/>
    </xf>
    <xf numFmtId="0" fontId="12" fillId="0" borderId="4" xfId="0" applyFont="1" applyFill="1" applyBorder="1" applyAlignment="1" applyProtection="1">
      <alignment horizontal="center" vertical="center"/>
      <protection locked="0"/>
    </xf>
    <xf numFmtId="0" fontId="12" fillId="0" borderId="40" xfId="0"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wrapText="1"/>
      <protection locked="0"/>
    </xf>
    <xf numFmtId="0" fontId="7" fillId="0" borderId="4" xfId="0" applyFont="1" applyFill="1" applyBorder="1" applyAlignment="1" applyProtection="1">
      <alignment horizontal="center" vertical="center" wrapText="1"/>
      <protection locked="0"/>
    </xf>
    <xf numFmtId="0" fontId="7" fillId="0" borderId="7" xfId="0" applyFont="1" applyFill="1" applyBorder="1" applyAlignment="1" applyProtection="1">
      <alignment horizontal="center" vertical="center" wrapText="1"/>
      <protection locked="0"/>
    </xf>
    <xf numFmtId="0" fontId="7" fillId="0" borderId="10" xfId="0" applyFont="1" applyFill="1" applyBorder="1" applyAlignment="1" applyProtection="1">
      <alignment horizontal="center" vertical="center" wrapText="1"/>
      <protection locked="0"/>
    </xf>
    <xf numFmtId="0" fontId="7" fillId="0" borderId="13" xfId="0" applyFont="1" applyFill="1" applyBorder="1" applyAlignment="1" applyProtection="1">
      <alignment horizontal="center" vertical="center" wrapText="1"/>
      <protection locked="0"/>
    </xf>
    <xf numFmtId="0" fontId="6" fillId="0" borderId="40" xfId="0" applyFont="1" applyFill="1" applyBorder="1" applyAlignment="1" applyProtection="1">
      <alignment horizontal="center" vertical="center" wrapText="1"/>
      <protection locked="0"/>
    </xf>
    <xf numFmtId="0" fontId="6" fillId="0" borderId="4" xfId="0" applyFont="1" applyFill="1" applyBorder="1" applyAlignment="1" applyProtection="1">
      <alignment horizontal="center" vertical="center" wrapText="1"/>
      <protection locked="0"/>
    </xf>
    <xf numFmtId="0" fontId="6" fillId="0" borderId="0" xfId="0" applyFont="1" applyFill="1" applyBorder="1" applyAlignment="1" applyProtection="1">
      <alignment horizontal="center" vertical="center" wrapText="1"/>
      <protection locked="0"/>
    </xf>
    <xf numFmtId="0" fontId="6" fillId="0" borderId="61" xfId="0" applyFont="1" applyFill="1" applyBorder="1" applyAlignment="1" applyProtection="1">
      <alignment horizontal="center" vertical="center" wrapText="1"/>
      <protection locked="0"/>
    </xf>
    <xf numFmtId="0" fontId="6" fillId="0" borderId="41" xfId="0" applyFont="1" applyFill="1" applyBorder="1" applyAlignment="1" applyProtection="1">
      <alignment horizontal="center" vertical="center" wrapText="1"/>
      <protection locked="0"/>
    </xf>
    <xf numFmtId="0" fontId="0" fillId="2" borderId="37" xfId="0" applyFill="1" applyBorder="1" applyAlignment="1">
      <alignment horizontal="center" vertical="center"/>
    </xf>
    <xf numFmtId="0" fontId="1" fillId="0" borderId="37" xfId="0" applyFont="1" applyBorder="1" applyAlignment="1">
      <alignment horizontal="center" vertical="center"/>
    </xf>
    <xf numFmtId="49" fontId="0" fillId="2" borderId="37" xfId="0" applyNumberFormat="1" applyFill="1" applyBorder="1" applyAlignment="1">
      <alignment horizontal="center" vertical="center"/>
    </xf>
    <xf numFmtId="0" fontId="18" fillId="0" borderId="0" xfId="0" applyFont="1"/>
    <xf numFmtId="0" fontId="20" fillId="0" borderId="0" xfId="0" applyFont="1"/>
    <xf numFmtId="0" fontId="7" fillId="18" borderId="1" xfId="0" applyFont="1" applyFill="1" applyBorder="1" applyAlignment="1" applyProtection="1">
      <alignment horizontal="center" vertical="center" wrapText="1"/>
      <protection locked="0"/>
    </xf>
    <xf numFmtId="0" fontId="7" fillId="18" borderId="4" xfId="0" applyFont="1" applyFill="1" applyBorder="1" applyAlignment="1" applyProtection="1">
      <alignment horizontal="center" vertical="center" wrapText="1"/>
      <protection locked="0"/>
    </xf>
    <xf numFmtId="0" fontId="7" fillId="18" borderId="13" xfId="0" applyFont="1" applyFill="1" applyBorder="1" applyAlignment="1" applyProtection="1">
      <alignment horizontal="center" vertical="center" wrapText="1"/>
      <protection locked="0"/>
    </xf>
    <xf numFmtId="0" fontId="7" fillId="18" borderId="7" xfId="0" applyFont="1" applyFill="1" applyBorder="1" applyAlignment="1" applyProtection="1">
      <alignment horizontal="center" vertical="center" wrapText="1"/>
      <protection locked="0"/>
    </xf>
    <xf numFmtId="0" fontId="6" fillId="18" borderId="1" xfId="0" applyFont="1" applyFill="1" applyBorder="1" applyAlignment="1" applyProtection="1">
      <alignment horizontal="center" vertical="center" wrapText="1"/>
      <protection locked="0"/>
    </xf>
    <xf numFmtId="0" fontId="6" fillId="18" borderId="39" xfId="0" applyFont="1" applyFill="1" applyBorder="1" applyAlignment="1" applyProtection="1">
      <alignment horizontal="center" vertical="center" wrapText="1"/>
      <protection locked="0"/>
    </xf>
    <xf numFmtId="0" fontId="6" fillId="18" borderId="59" xfId="0" applyFont="1" applyFill="1" applyBorder="1" applyAlignment="1" applyProtection="1">
      <alignment horizontal="center" vertical="center" wrapText="1"/>
      <protection locked="0"/>
    </xf>
    <xf numFmtId="0" fontId="6" fillId="18" borderId="0" xfId="0" applyFont="1" applyFill="1" applyBorder="1" applyAlignment="1" applyProtection="1">
      <alignment horizontal="center" vertical="center" wrapText="1"/>
      <protection locked="0"/>
    </xf>
    <xf numFmtId="0" fontId="7" fillId="18" borderId="10" xfId="0" applyFont="1" applyFill="1" applyBorder="1" applyAlignment="1" applyProtection="1">
      <alignment horizontal="center" vertical="center" wrapText="1"/>
      <protection locked="0"/>
    </xf>
    <xf numFmtId="0" fontId="16" fillId="18" borderId="1" xfId="0" applyFont="1" applyFill="1" applyBorder="1" applyAlignment="1" applyProtection="1">
      <alignment horizontal="center" vertical="center"/>
      <protection locked="0"/>
    </xf>
    <xf numFmtId="0" fontId="16" fillId="18" borderId="40" xfId="0" applyFont="1" applyFill="1" applyBorder="1" applyAlignment="1" applyProtection="1">
      <alignment horizontal="center" vertical="center"/>
      <protection locked="0"/>
    </xf>
    <xf numFmtId="0" fontId="16" fillId="18" borderId="13" xfId="0" applyFont="1" applyFill="1" applyBorder="1" applyAlignment="1" applyProtection="1">
      <alignment horizontal="center" vertical="center"/>
      <protection locked="0"/>
    </xf>
    <xf numFmtId="0" fontId="16" fillId="18" borderId="39" xfId="0" applyFont="1" applyFill="1" applyBorder="1" applyAlignment="1" applyProtection="1">
      <alignment horizontal="center" vertical="center"/>
      <protection locked="0"/>
    </xf>
    <xf numFmtId="0" fontId="12" fillId="18" borderId="39" xfId="0" applyFont="1" applyFill="1" applyBorder="1" applyAlignment="1" applyProtection="1">
      <alignment horizontal="center" vertical="center"/>
      <protection locked="0"/>
    </xf>
    <xf numFmtId="0" fontId="12" fillId="18" borderId="4" xfId="0" applyFont="1" applyFill="1" applyBorder="1" applyAlignment="1" applyProtection="1">
      <alignment horizontal="center" vertical="center"/>
      <protection locked="0"/>
    </xf>
    <xf numFmtId="0" fontId="12" fillId="18" borderId="1" xfId="0" applyFont="1" applyFill="1" applyBorder="1" applyAlignment="1" applyProtection="1">
      <alignment horizontal="center" vertical="center"/>
      <protection locked="0"/>
    </xf>
    <xf numFmtId="0" fontId="12" fillId="18" borderId="51" xfId="0" applyFont="1" applyFill="1" applyBorder="1" applyAlignment="1" applyProtection="1">
      <alignment horizontal="center" vertical="center"/>
      <protection locked="0"/>
    </xf>
    <xf numFmtId="0" fontId="10" fillId="0" borderId="73" xfId="1" applyFont="1" applyBorder="1" applyAlignment="1">
      <alignment horizontal="left" vertical="top" wrapText="1"/>
    </xf>
    <xf numFmtId="0" fontId="10" fillId="0" borderId="74" xfId="1" applyFont="1" applyBorder="1" applyAlignment="1">
      <alignment horizontal="left" vertical="top" wrapText="1"/>
    </xf>
    <xf numFmtId="0" fontId="10" fillId="0" borderId="75" xfId="1" applyFont="1" applyBorder="1" applyAlignment="1">
      <alignment horizontal="left" vertical="top" wrapText="1"/>
    </xf>
    <xf numFmtId="0" fontId="10" fillId="0" borderId="70" xfId="1" applyFont="1" applyBorder="1" applyAlignment="1">
      <alignment horizontal="left" vertical="top" wrapText="1"/>
    </xf>
    <xf numFmtId="0" fontId="10" fillId="0" borderId="0" xfId="1" applyFont="1" applyBorder="1" applyAlignment="1">
      <alignment horizontal="left" vertical="top" wrapText="1"/>
    </xf>
    <xf numFmtId="0" fontId="10" fillId="0" borderId="44" xfId="1" applyFont="1" applyBorder="1" applyAlignment="1">
      <alignment horizontal="left" vertical="top" wrapText="1"/>
    </xf>
    <xf numFmtId="0" fontId="10" fillId="0" borderId="71" xfId="1" applyFont="1" applyBorder="1" applyAlignment="1">
      <alignment horizontal="left" vertical="top" wrapText="1"/>
    </xf>
    <xf numFmtId="0" fontId="10" fillId="0" borderId="76" xfId="1" applyFont="1" applyBorder="1" applyAlignment="1">
      <alignment horizontal="left" vertical="top" wrapText="1"/>
    </xf>
    <xf numFmtId="0" fontId="10" fillId="0" borderId="69" xfId="1" applyFont="1" applyBorder="1" applyAlignment="1">
      <alignment horizontal="left" vertical="top" wrapText="1"/>
    </xf>
    <xf numFmtId="0" fontId="10" fillId="7" borderId="71" xfId="1" applyFont="1" applyFill="1" applyBorder="1" applyAlignment="1">
      <alignment horizontal="center" vertical="center"/>
    </xf>
    <xf numFmtId="0" fontId="10" fillId="7" borderId="69" xfId="1" applyFont="1" applyFill="1" applyBorder="1" applyAlignment="1">
      <alignment horizontal="center" vertical="center"/>
    </xf>
    <xf numFmtId="0" fontId="10" fillId="7" borderId="35" xfId="1" applyFont="1" applyFill="1" applyBorder="1" applyAlignment="1">
      <alignment horizontal="center" vertical="center"/>
    </xf>
    <xf numFmtId="0" fontId="10" fillId="7" borderId="38" xfId="1" applyFont="1" applyFill="1" applyBorder="1" applyAlignment="1">
      <alignment horizontal="center" vertical="center"/>
    </xf>
    <xf numFmtId="0" fontId="10" fillId="4" borderId="35" xfId="1" applyFont="1" applyFill="1" applyBorder="1" applyAlignment="1" applyProtection="1">
      <alignment horizontal="center" vertical="center"/>
      <protection locked="0"/>
    </xf>
    <xf numFmtId="0" fontId="10" fillId="4" borderId="38" xfId="1" applyFont="1" applyFill="1" applyBorder="1" applyAlignment="1" applyProtection="1">
      <alignment horizontal="center" vertical="center"/>
      <protection locked="0"/>
    </xf>
    <xf numFmtId="0" fontId="10" fillId="7" borderId="45" xfId="1" applyFont="1" applyFill="1" applyBorder="1" applyAlignment="1">
      <alignment horizontal="center" vertical="center"/>
    </xf>
    <xf numFmtId="0" fontId="10" fillId="7" borderId="46" xfId="1" applyFont="1" applyFill="1" applyBorder="1" applyAlignment="1">
      <alignment horizontal="center" vertical="center"/>
    </xf>
    <xf numFmtId="11" fontId="10" fillId="4" borderId="35" xfId="1" applyNumberFormat="1" applyFont="1" applyFill="1" applyBorder="1" applyAlignment="1" applyProtection="1">
      <alignment horizontal="center" vertical="center"/>
      <protection locked="0"/>
    </xf>
    <xf numFmtId="11" fontId="10" fillId="4" borderId="38" xfId="1" applyNumberFormat="1" applyFont="1" applyFill="1" applyBorder="1" applyAlignment="1" applyProtection="1">
      <alignment horizontal="center" vertical="center"/>
      <protection locked="0"/>
    </xf>
    <xf numFmtId="0" fontId="10" fillId="7" borderId="47" xfId="1" applyFont="1" applyFill="1" applyBorder="1" applyAlignment="1">
      <alignment horizontal="center" vertical="center"/>
    </xf>
    <xf numFmtId="0" fontId="10" fillId="7" borderId="48" xfId="1" applyFont="1" applyFill="1" applyBorder="1" applyAlignment="1">
      <alignment horizontal="center" vertical="center"/>
    </xf>
    <xf numFmtId="0" fontId="10" fillId="6" borderId="47" xfId="1" applyFont="1" applyFill="1" applyBorder="1" applyAlignment="1">
      <alignment horizontal="center" vertical="center"/>
    </xf>
    <xf numFmtId="0" fontId="10" fillId="6" borderId="48" xfId="1" applyFont="1" applyFill="1" applyBorder="1" applyAlignment="1">
      <alignment horizontal="center" vertical="center"/>
    </xf>
    <xf numFmtId="0" fontId="10" fillId="6" borderId="45" xfId="1" applyFont="1" applyFill="1" applyBorder="1" applyAlignment="1">
      <alignment horizontal="center" vertical="center"/>
    </xf>
    <xf numFmtId="0" fontId="10" fillId="6" borderId="46" xfId="1" applyFont="1" applyFill="1" applyBorder="1" applyAlignment="1">
      <alignment horizontal="center" vertical="center"/>
    </xf>
    <xf numFmtId="0" fontId="10" fillId="6" borderId="35" xfId="1" applyFont="1" applyFill="1" applyBorder="1" applyAlignment="1">
      <alignment horizontal="center" vertical="center"/>
    </xf>
    <xf numFmtId="0" fontId="10" fillId="6" borderId="38" xfId="1" applyFont="1" applyFill="1" applyBorder="1" applyAlignment="1">
      <alignment horizontal="center" vertical="center"/>
    </xf>
    <xf numFmtId="0" fontId="2" fillId="3" borderId="0" xfId="1" applyFont="1" applyFill="1" applyBorder="1" applyAlignment="1">
      <alignment horizontal="center" vertical="center"/>
    </xf>
    <xf numFmtId="164" fontId="1" fillId="3" borderId="0" xfId="1" applyNumberFormat="1" applyFont="1" applyFill="1" applyBorder="1" applyAlignment="1">
      <alignment horizontal="center" vertical="center"/>
    </xf>
    <xf numFmtId="0" fontId="6" fillId="3" borderId="0" xfId="1" applyFont="1" applyFill="1" applyBorder="1" applyAlignment="1">
      <alignment horizontal="center" vertical="center"/>
    </xf>
    <xf numFmtId="0" fontId="1" fillId="4" borderId="35" xfId="1" applyFont="1" applyFill="1" applyBorder="1" applyAlignment="1">
      <alignment horizontal="center" vertical="center"/>
    </xf>
    <xf numFmtId="0" fontId="1" fillId="4" borderId="36" xfId="1" applyFont="1" applyFill="1" applyBorder="1" applyAlignment="1">
      <alignment horizontal="center" vertical="center"/>
    </xf>
    <xf numFmtId="0" fontId="1" fillId="4" borderId="38" xfId="1" applyFont="1" applyFill="1" applyBorder="1" applyAlignment="1">
      <alignment horizontal="center" vertical="center"/>
    </xf>
    <xf numFmtId="0" fontId="10" fillId="2" borderId="35" xfId="1" applyFont="1" applyFill="1" applyBorder="1" applyAlignment="1">
      <alignment horizontal="center" vertical="center"/>
    </xf>
    <xf numFmtId="0" fontId="10" fillId="2" borderId="38" xfId="1" applyFont="1" applyFill="1" applyBorder="1" applyAlignment="1">
      <alignment horizontal="center" vertical="center"/>
    </xf>
    <xf numFmtId="0" fontId="5" fillId="3" borderId="23" xfId="0" applyFont="1" applyFill="1" applyBorder="1" applyAlignment="1">
      <alignment horizontal="center" vertical="center" wrapText="1"/>
    </xf>
    <xf numFmtId="0" fontId="5" fillId="3" borderId="24" xfId="0" applyFont="1" applyFill="1" applyBorder="1" applyAlignment="1">
      <alignment horizontal="center" vertical="center" wrapText="1"/>
    </xf>
    <xf numFmtId="0" fontId="19" fillId="16" borderId="26" xfId="0" applyFont="1" applyFill="1" applyBorder="1" applyAlignment="1">
      <alignment horizontal="center" vertical="center" wrapText="1"/>
    </xf>
    <xf numFmtId="0" fontId="19" fillId="16" borderId="24" xfId="0" applyFont="1" applyFill="1" applyBorder="1" applyAlignment="1">
      <alignment horizontal="center" vertical="center" wrapText="1"/>
    </xf>
    <xf numFmtId="0" fontId="19" fillId="16" borderId="23" xfId="0" applyFont="1" applyFill="1" applyBorder="1" applyAlignment="1">
      <alignment horizontal="center" vertical="center" wrapText="1"/>
    </xf>
    <xf numFmtId="0" fontId="19" fillId="16" borderId="25" xfId="0" applyFont="1" applyFill="1" applyBorder="1" applyAlignment="1">
      <alignment horizontal="center" vertical="center" wrapText="1"/>
    </xf>
    <xf numFmtId="0" fontId="5" fillId="3" borderId="26" xfId="0" applyFont="1" applyFill="1" applyBorder="1" applyAlignment="1">
      <alignment horizontal="center" vertical="center" wrapText="1"/>
    </xf>
    <xf numFmtId="0" fontId="5" fillId="3" borderId="27" xfId="0" applyFont="1" applyFill="1" applyBorder="1" applyAlignment="1">
      <alignment horizontal="center" vertical="center" wrapText="1"/>
    </xf>
    <xf numFmtId="0" fontId="19" fillId="16" borderId="27" xfId="0" applyFont="1" applyFill="1" applyBorder="1" applyAlignment="1">
      <alignment horizontal="center" vertical="center" wrapText="1"/>
    </xf>
    <xf numFmtId="0" fontId="5" fillId="3" borderId="25" xfId="0" applyFont="1" applyFill="1" applyBorder="1" applyAlignment="1">
      <alignment horizontal="center" vertical="center" wrapText="1"/>
    </xf>
    <xf numFmtId="0" fontId="1" fillId="5" borderId="0" xfId="0" applyFont="1" applyFill="1" applyAlignment="1">
      <alignment horizontal="center" vertical="center" wrapText="1"/>
    </xf>
    <xf numFmtId="0" fontId="1" fillId="5" borderId="28" xfId="0" applyFont="1" applyFill="1" applyBorder="1" applyAlignment="1">
      <alignment horizontal="center" vertical="center" wrapText="1"/>
    </xf>
    <xf numFmtId="0" fontId="10" fillId="8" borderId="29" xfId="0" applyFont="1" applyFill="1" applyBorder="1" applyAlignment="1">
      <alignment horizontal="center" vertical="center" wrapText="1"/>
    </xf>
    <xf numFmtId="0" fontId="10" fillId="8" borderId="30" xfId="0" applyFont="1" applyFill="1" applyBorder="1" applyAlignment="1">
      <alignment horizontal="center" vertical="center" wrapText="1"/>
    </xf>
    <xf numFmtId="0" fontId="10" fillId="8" borderId="31" xfId="0" applyFont="1" applyFill="1" applyBorder="1" applyAlignment="1">
      <alignment horizontal="center" vertical="center" wrapText="1"/>
    </xf>
    <xf numFmtId="0" fontId="6" fillId="3" borderId="0" xfId="0" applyFont="1" applyFill="1" applyBorder="1" applyAlignment="1">
      <alignment horizontal="center" vertical="center" wrapText="1"/>
    </xf>
    <xf numFmtId="164" fontId="1" fillId="3" borderId="0" xfId="0" applyNumberFormat="1" applyFont="1" applyFill="1" applyBorder="1" applyAlignment="1">
      <alignment horizontal="center" vertical="center" wrapText="1"/>
    </xf>
    <xf numFmtId="0" fontId="1" fillId="8" borderId="29" xfId="0" applyFont="1" applyFill="1" applyBorder="1" applyAlignment="1">
      <alignment horizontal="center" vertical="center" wrapText="1"/>
    </xf>
    <xf numFmtId="0" fontId="1" fillId="8" borderId="30" xfId="0" applyFont="1" applyFill="1" applyBorder="1" applyAlignment="1">
      <alignment horizontal="center" vertical="center" wrapText="1"/>
    </xf>
    <xf numFmtId="0" fontId="1" fillId="8" borderId="31" xfId="0" applyFont="1" applyFill="1" applyBorder="1" applyAlignment="1">
      <alignment horizontal="center" vertical="center" wrapText="1"/>
    </xf>
    <xf numFmtId="0" fontId="1" fillId="5" borderId="0" xfId="0" applyFont="1" applyFill="1" applyBorder="1" applyAlignment="1">
      <alignment horizontal="center" vertical="center" wrapText="1"/>
    </xf>
    <xf numFmtId="0" fontId="1" fillId="8" borderId="51" xfId="0" applyFont="1" applyFill="1" applyBorder="1" applyAlignment="1">
      <alignment horizontal="center" vertical="center" wrapText="1"/>
    </xf>
    <xf numFmtId="0" fontId="0" fillId="0" borderId="0" xfId="0" applyAlignment="1">
      <alignment horizontal="center" vertical="center" wrapText="1"/>
    </xf>
    <xf numFmtId="0" fontId="14" fillId="10" borderId="0" xfId="0" applyFont="1" applyFill="1" applyBorder="1" applyAlignment="1">
      <alignment horizontal="center" vertical="center"/>
    </xf>
    <xf numFmtId="0" fontId="15" fillId="10" borderId="0" xfId="0" applyFont="1" applyFill="1" applyBorder="1" applyAlignment="1">
      <alignment horizontal="center" vertical="center"/>
    </xf>
    <xf numFmtId="0" fontId="12" fillId="9" borderId="0" xfId="0" applyFont="1" applyFill="1" applyBorder="1" applyAlignment="1">
      <alignment horizontal="center" vertical="center"/>
    </xf>
    <xf numFmtId="0" fontId="0" fillId="9" borderId="0" xfId="0" applyFill="1" applyBorder="1" applyAlignment="1">
      <alignment horizontal="center" vertical="center"/>
    </xf>
    <xf numFmtId="164" fontId="12" fillId="9" borderId="0" xfId="0" applyNumberFormat="1" applyFont="1" applyFill="1" applyBorder="1" applyAlignment="1">
      <alignment horizontal="center" vertical="center"/>
    </xf>
    <xf numFmtId="164" fontId="0" fillId="9" borderId="0" xfId="0" applyNumberFormat="1" applyFill="1" applyBorder="1" applyAlignment="1">
      <alignment horizontal="center" vertical="center"/>
    </xf>
    <xf numFmtId="0" fontId="12" fillId="10" borderId="29" xfId="0" applyFont="1" applyFill="1" applyBorder="1" applyAlignment="1">
      <alignment horizontal="center" vertical="center"/>
    </xf>
    <xf numFmtId="0" fontId="12" fillId="10" borderId="30" xfId="0" applyFont="1" applyFill="1" applyBorder="1" applyAlignment="1">
      <alignment horizontal="center" vertical="center"/>
    </xf>
    <xf numFmtId="0" fontId="12" fillId="10" borderId="31" xfId="0" applyFont="1" applyFill="1" applyBorder="1" applyAlignment="1">
      <alignment horizontal="center" vertical="center"/>
    </xf>
    <xf numFmtId="0" fontId="19" fillId="16" borderId="25" xfId="0" applyFont="1" applyFill="1" applyBorder="1" applyAlignment="1">
      <alignment horizontal="center" vertical="center"/>
    </xf>
    <xf numFmtId="0" fontId="19" fillId="16" borderId="24" xfId="0" applyFont="1" applyFill="1" applyBorder="1" applyAlignment="1">
      <alignment horizontal="center" vertical="center"/>
    </xf>
    <xf numFmtId="0" fontId="0" fillId="0" borderId="21" xfId="0" applyBorder="1"/>
    <xf numFmtId="0" fontId="0" fillId="0" borderId="0" xfId="0"/>
    <xf numFmtId="0" fontId="19" fillId="16" borderId="41" xfId="0" applyFont="1" applyFill="1" applyBorder="1" applyAlignment="1">
      <alignment horizontal="center" vertical="center"/>
    </xf>
    <xf numFmtId="0" fontId="0" fillId="0" borderId="32" xfId="0" applyBorder="1"/>
  </cellXfs>
  <cellStyles count="2">
    <cellStyle name="Normal" xfId="0" builtinId="0"/>
    <cellStyle name="Normal 2" xfId="1"/>
  </cellStyles>
  <dxfs count="220">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s>
  <tableStyles count="0" defaultTableStyle="TableStyleMedium9" defaultPivotStyle="PivotStyleLight16"/>
  <colors>
    <mruColors>
      <color rgb="FFFFFF66"/>
      <color rgb="FFF14C2B"/>
      <color rgb="FFFF7575"/>
      <color rgb="FFF22F0E"/>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9525</xdr:colOff>
          <xdr:row>9</xdr:row>
          <xdr:rowOff>0</xdr:rowOff>
        </xdr:from>
        <xdr:to>
          <xdr:col>7</xdr:col>
          <xdr:colOff>762000</xdr:colOff>
          <xdr:row>11</xdr:row>
          <xdr:rowOff>0</xdr:rowOff>
        </xdr:to>
        <xdr:sp macro="" textlink="">
          <xdr:nvSpPr>
            <xdr:cNvPr id="7169" name="Button 1" hidden="1">
              <a:extLst>
                <a:ext uri="{63B3BB69-23CF-44E3-9099-C40C66FF867C}">
                  <a14:compatExt spid="_x0000_s7169"/>
                </a:ext>
                <a:ext uri="{FF2B5EF4-FFF2-40B4-BE49-F238E27FC236}">
                  <a16:creationId xmlns:a16="http://schemas.microsoft.com/office/drawing/2014/main" id="{00000000-0008-0000-0000-0000011C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0" u="none" strike="noStrike" baseline="0">
                  <a:solidFill>
                    <a:srgbClr val="FF6600"/>
                  </a:solidFill>
                  <a:latin typeface="Arial"/>
                  <a:cs typeface="Arial"/>
                </a:rPr>
                <a:t>Tirage au sort</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S37"/>
  <sheetViews>
    <sheetView showGridLines="0" workbookViewId="0">
      <selection activeCell="P27" sqref="P27"/>
    </sheetView>
  </sheetViews>
  <sheetFormatPr baseColWidth="10" defaultColWidth="11.42578125" defaultRowHeight="12.75" x14ac:dyDescent="0.2"/>
  <cols>
    <col min="1" max="1" width="3.7109375" style="25" customWidth="1"/>
    <col min="2" max="10" width="11.42578125" style="25"/>
    <col min="11" max="11" width="15.7109375" style="25" customWidth="1"/>
    <col min="12" max="12" width="5" style="25" customWidth="1"/>
    <col min="13" max="16384" width="11.42578125" style="25"/>
  </cols>
  <sheetData>
    <row r="1" spans="1:19" s="21" customFormat="1" ht="18" customHeight="1" x14ac:dyDescent="0.3">
      <c r="A1" s="182" t="s">
        <v>16</v>
      </c>
      <c r="B1" s="182"/>
      <c r="C1" s="182"/>
      <c r="D1" s="182"/>
      <c r="E1" s="182"/>
      <c r="F1" s="182"/>
      <c r="G1" s="182"/>
      <c r="H1" s="19"/>
      <c r="I1" s="183">
        <v>45063</v>
      </c>
      <c r="J1" s="183"/>
      <c r="K1" s="183"/>
      <c r="L1" s="20"/>
      <c r="M1" s="20"/>
    </row>
    <row r="2" spans="1:19" s="21" customFormat="1" ht="8.1" customHeight="1" x14ac:dyDescent="0.2">
      <c r="A2" s="22"/>
      <c r="B2" s="22"/>
      <c r="C2" s="22"/>
      <c r="D2" s="22"/>
      <c r="E2" s="22"/>
      <c r="F2" s="22"/>
      <c r="G2" s="22"/>
      <c r="H2" s="22"/>
      <c r="I2" s="22"/>
      <c r="K2" s="22"/>
      <c r="L2" s="22"/>
      <c r="M2" s="22"/>
    </row>
    <row r="3" spans="1:19" s="21" customFormat="1" ht="18" customHeight="1" x14ac:dyDescent="0.25">
      <c r="A3" s="184" t="s">
        <v>17</v>
      </c>
      <c r="B3" s="184"/>
      <c r="C3" s="184"/>
      <c r="D3" s="184"/>
      <c r="E3" s="184"/>
      <c r="F3" s="184"/>
      <c r="G3" s="184"/>
      <c r="H3" s="23"/>
      <c r="I3" s="185" t="s">
        <v>13</v>
      </c>
      <c r="J3" s="186"/>
      <c r="K3" s="187"/>
      <c r="L3" s="24"/>
      <c r="M3" s="24"/>
    </row>
    <row r="4" spans="1:19" ht="8.1" customHeight="1" x14ac:dyDescent="0.2">
      <c r="L4" s="26"/>
      <c r="M4" s="155" t="s">
        <v>26</v>
      </c>
      <c r="N4" s="156"/>
      <c r="O4" s="156"/>
      <c r="P4" s="156"/>
      <c r="Q4" s="156"/>
      <c r="R4" s="156"/>
      <c r="S4" s="157"/>
    </row>
    <row r="5" spans="1:19" ht="18" customHeight="1" x14ac:dyDescent="0.2">
      <c r="B5" s="27" t="s">
        <v>14</v>
      </c>
      <c r="C5" s="188" t="s">
        <v>15</v>
      </c>
      <c r="D5" s="189"/>
      <c r="E5" s="188" t="s">
        <v>12</v>
      </c>
      <c r="F5" s="189"/>
      <c r="H5" s="21"/>
      <c r="I5" s="188" t="str">
        <f>C5</f>
        <v>Noms</v>
      </c>
      <c r="J5" s="189"/>
      <c r="K5" s="27" t="str">
        <f>E5</f>
        <v>AS</v>
      </c>
      <c r="L5" s="26"/>
      <c r="M5" s="158"/>
      <c r="N5" s="159"/>
      <c r="O5" s="159"/>
      <c r="P5" s="159"/>
      <c r="Q5" s="159"/>
      <c r="R5" s="159"/>
      <c r="S5" s="160"/>
    </row>
    <row r="6" spans="1:19" ht="18" customHeight="1" x14ac:dyDescent="0.2">
      <c r="B6" s="29">
        <v>1</v>
      </c>
      <c r="C6" s="168"/>
      <c r="D6" s="169"/>
      <c r="E6" s="168"/>
      <c r="F6" s="169"/>
      <c r="H6" s="30"/>
      <c r="I6" s="180"/>
      <c r="J6" s="181"/>
      <c r="K6" s="31"/>
      <c r="L6" s="26"/>
      <c r="M6" s="158"/>
      <c r="N6" s="159"/>
      <c r="O6" s="159"/>
      <c r="P6" s="159"/>
      <c r="Q6" s="159"/>
      <c r="R6" s="159"/>
      <c r="S6" s="160"/>
    </row>
    <row r="7" spans="1:19" ht="18" customHeight="1" thickBot="1" x14ac:dyDescent="0.25">
      <c r="B7" s="29">
        <v>2</v>
      </c>
      <c r="C7" s="168"/>
      <c r="D7" s="169"/>
      <c r="E7" s="168"/>
      <c r="F7" s="169"/>
      <c r="G7" s="92"/>
      <c r="H7" s="32"/>
      <c r="I7" s="178"/>
      <c r="J7" s="179"/>
      <c r="K7" s="33"/>
      <c r="L7" s="26"/>
      <c r="M7" s="158"/>
      <c r="N7" s="159"/>
      <c r="O7" s="159"/>
      <c r="P7" s="159"/>
      <c r="Q7" s="159"/>
      <c r="R7" s="159"/>
      <c r="S7" s="160"/>
    </row>
    <row r="8" spans="1:19" ht="18" customHeight="1" thickTop="1" x14ac:dyDescent="0.2">
      <c r="B8" s="29">
        <v>3</v>
      </c>
      <c r="C8" s="168"/>
      <c r="D8" s="169"/>
      <c r="E8" s="168"/>
      <c r="F8" s="169"/>
      <c r="G8" s="92"/>
      <c r="H8" s="32"/>
      <c r="I8" s="174"/>
      <c r="J8" s="175"/>
      <c r="K8" s="34"/>
      <c r="L8" s="26"/>
      <c r="M8" s="158"/>
      <c r="N8" s="159"/>
      <c r="O8" s="159"/>
      <c r="P8" s="159"/>
      <c r="Q8" s="159"/>
      <c r="R8" s="159"/>
      <c r="S8" s="160"/>
    </row>
    <row r="9" spans="1:19" ht="18" customHeight="1" thickBot="1" x14ac:dyDescent="0.25">
      <c r="B9" s="29">
        <v>4</v>
      </c>
      <c r="C9" s="168"/>
      <c r="D9" s="169"/>
      <c r="E9" s="168"/>
      <c r="F9" s="169"/>
      <c r="G9" s="92"/>
      <c r="H9" s="32"/>
      <c r="I9" s="170"/>
      <c r="J9" s="171"/>
      <c r="K9" s="35"/>
      <c r="L9" s="26"/>
      <c r="M9" s="158"/>
      <c r="N9" s="159"/>
      <c r="O9" s="159"/>
      <c r="P9" s="159"/>
      <c r="Q9" s="159"/>
      <c r="R9" s="159"/>
      <c r="S9" s="160"/>
    </row>
    <row r="10" spans="1:19" ht="18" customHeight="1" thickTop="1" x14ac:dyDescent="0.2">
      <c r="B10" s="29">
        <v>5</v>
      </c>
      <c r="C10" s="168"/>
      <c r="D10" s="169"/>
      <c r="E10" s="168"/>
      <c r="F10" s="169"/>
      <c r="G10" s="92"/>
      <c r="H10" s="32"/>
      <c r="I10" s="176"/>
      <c r="J10" s="177"/>
      <c r="K10" s="36"/>
      <c r="L10" s="26"/>
      <c r="M10" s="158"/>
      <c r="N10" s="159"/>
      <c r="O10" s="159"/>
      <c r="P10" s="159"/>
      <c r="Q10" s="159"/>
      <c r="R10" s="159"/>
      <c r="S10" s="160"/>
    </row>
    <row r="11" spans="1:19" ht="18" customHeight="1" thickBot="1" x14ac:dyDescent="0.25">
      <c r="B11" s="29">
        <v>6</v>
      </c>
      <c r="C11" s="168"/>
      <c r="D11" s="169"/>
      <c r="E11" s="168"/>
      <c r="F11" s="169"/>
      <c r="H11" s="30"/>
      <c r="I11" s="178"/>
      <c r="J11" s="179"/>
      <c r="K11" s="33"/>
      <c r="L11" s="26"/>
      <c r="M11" s="158"/>
      <c r="N11" s="159"/>
      <c r="O11" s="159"/>
      <c r="P11" s="159"/>
      <c r="Q11" s="159"/>
      <c r="R11" s="159"/>
      <c r="S11" s="160"/>
    </row>
    <row r="12" spans="1:19" ht="18" customHeight="1" thickTop="1" x14ac:dyDescent="0.2">
      <c r="B12" s="29">
        <v>7</v>
      </c>
      <c r="C12" s="168"/>
      <c r="D12" s="169"/>
      <c r="E12" s="168"/>
      <c r="F12" s="169"/>
      <c r="H12" s="30"/>
      <c r="I12" s="174"/>
      <c r="J12" s="175"/>
      <c r="K12" s="34"/>
      <c r="L12" s="26"/>
      <c r="M12" s="158"/>
      <c r="N12" s="159"/>
      <c r="O12" s="159"/>
      <c r="P12" s="159"/>
      <c r="Q12" s="159"/>
      <c r="R12" s="159"/>
      <c r="S12" s="160"/>
    </row>
    <row r="13" spans="1:19" ht="18" customHeight="1" thickBot="1" x14ac:dyDescent="0.25">
      <c r="B13" s="29">
        <v>8</v>
      </c>
      <c r="C13" s="168"/>
      <c r="D13" s="169"/>
      <c r="E13" s="168"/>
      <c r="F13" s="169"/>
      <c r="H13" s="30"/>
      <c r="I13" s="170"/>
      <c r="J13" s="171"/>
      <c r="K13" s="33"/>
      <c r="L13" s="26"/>
      <c r="M13" s="158"/>
      <c r="N13" s="159"/>
      <c r="O13" s="159"/>
      <c r="P13" s="159"/>
      <c r="Q13" s="159"/>
      <c r="R13" s="159"/>
      <c r="S13" s="160"/>
    </row>
    <row r="14" spans="1:19" ht="18" customHeight="1" thickTop="1" x14ac:dyDescent="0.2">
      <c r="B14" s="29">
        <v>9</v>
      </c>
      <c r="C14" s="168"/>
      <c r="D14" s="169"/>
      <c r="E14" s="168"/>
      <c r="F14" s="169"/>
      <c r="H14" s="30"/>
      <c r="I14" s="176"/>
      <c r="J14" s="177"/>
      <c r="K14" s="34"/>
      <c r="L14" s="26"/>
      <c r="M14" s="161"/>
      <c r="N14" s="162"/>
      <c r="O14" s="162"/>
      <c r="P14" s="162"/>
      <c r="Q14" s="162"/>
      <c r="R14" s="162"/>
      <c r="S14" s="163"/>
    </row>
    <row r="15" spans="1:19" ht="18" customHeight="1" thickBot="1" x14ac:dyDescent="0.25">
      <c r="B15" s="29">
        <v>10</v>
      </c>
      <c r="C15" s="168"/>
      <c r="D15" s="169"/>
      <c r="E15" s="168"/>
      <c r="F15" s="169"/>
      <c r="H15" s="30"/>
      <c r="I15" s="178"/>
      <c r="J15" s="179"/>
      <c r="K15" s="33"/>
      <c r="L15" s="26"/>
      <c r="M15" s="28"/>
      <c r="N15" s="28"/>
      <c r="O15" s="26"/>
      <c r="P15" s="26"/>
    </row>
    <row r="16" spans="1:19" ht="18" customHeight="1" thickTop="1" x14ac:dyDescent="0.2">
      <c r="B16" s="29">
        <v>11</v>
      </c>
      <c r="C16" s="168"/>
      <c r="D16" s="169"/>
      <c r="E16" s="168"/>
      <c r="F16" s="169"/>
      <c r="H16" s="30"/>
      <c r="I16" s="174"/>
      <c r="J16" s="175"/>
      <c r="K16" s="34"/>
      <c r="L16" s="26"/>
      <c r="M16" s="28"/>
      <c r="N16" s="28"/>
      <c r="O16" s="26"/>
      <c r="P16" s="26"/>
    </row>
    <row r="17" spans="2:16" ht="18" customHeight="1" thickBot="1" x14ac:dyDescent="0.25">
      <c r="B17" s="29">
        <v>12</v>
      </c>
      <c r="C17" s="168"/>
      <c r="D17" s="169"/>
      <c r="E17" s="168"/>
      <c r="F17" s="169"/>
      <c r="H17" s="30"/>
      <c r="I17" s="170"/>
      <c r="J17" s="171"/>
      <c r="K17" s="35"/>
      <c r="L17" s="26"/>
      <c r="M17" s="28"/>
      <c r="N17" s="28"/>
      <c r="O17" s="26"/>
      <c r="P17" s="26"/>
    </row>
    <row r="18" spans="2:16" ht="18" customHeight="1" thickTop="1" x14ac:dyDescent="0.2">
      <c r="B18" s="29">
        <v>13</v>
      </c>
      <c r="C18" s="168"/>
      <c r="D18" s="169"/>
      <c r="E18" s="168"/>
      <c r="F18" s="169"/>
      <c r="H18" s="30"/>
      <c r="I18" s="176"/>
      <c r="J18" s="177"/>
      <c r="K18" s="36"/>
      <c r="L18" s="26"/>
      <c r="M18" s="28"/>
      <c r="N18" s="28"/>
      <c r="O18" s="26"/>
      <c r="P18" s="26"/>
    </row>
    <row r="19" spans="2:16" ht="18" customHeight="1" thickBot="1" x14ac:dyDescent="0.25">
      <c r="B19" s="29">
        <v>14</v>
      </c>
      <c r="C19" s="168"/>
      <c r="D19" s="169"/>
      <c r="E19" s="168"/>
      <c r="F19" s="169"/>
      <c r="H19" s="30"/>
      <c r="I19" s="178"/>
      <c r="J19" s="179"/>
      <c r="K19" s="33"/>
      <c r="L19" s="26"/>
      <c r="M19" s="28"/>
      <c r="N19" s="28"/>
      <c r="O19" s="26"/>
      <c r="P19" s="26"/>
    </row>
    <row r="20" spans="2:16" ht="18" customHeight="1" thickTop="1" x14ac:dyDescent="0.2">
      <c r="B20" s="29">
        <v>15</v>
      </c>
      <c r="C20" s="168"/>
      <c r="D20" s="169"/>
      <c r="E20" s="168"/>
      <c r="F20" s="169"/>
      <c r="H20" s="30"/>
      <c r="I20" s="174"/>
      <c r="J20" s="175"/>
      <c r="K20" s="34"/>
      <c r="L20" s="26"/>
      <c r="M20" s="28"/>
      <c r="N20" s="28"/>
      <c r="O20" s="26"/>
      <c r="P20" s="26"/>
    </row>
    <row r="21" spans="2:16" ht="18" customHeight="1" thickBot="1" x14ac:dyDescent="0.25">
      <c r="B21" s="29">
        <v>16</v>
      </c>
      <c r="C21" s="168"/>
      <c r="D21" s="169"/>
      <c r="E21" s="168"/>
      <c r="F21" s="169"/>
      <c r="H21" s="30"/>
      <c r="I21" s="170"/>
      <c r="J21" s="171"/>
      <c r="K21" s="33"/>
      <c r="L21" s="26"/>
      <c r="M21" s="28"/>
      <c r="N21" s="28"/>
      <c r="O21" s="26"/>
      <c r="P21" s="26"/>
    </row>
    <row r="22" spans="2:16" ht="18" customHeight="1" thickTop="1" x14ac:dyDescent="0.2">
      <c r="B22" s="29">
        <v>17</v>
      </c>
      <c r="C22" s="168"/>
      <c r="D22" s="169"/>
      <c r="E22" s="168"/>
      <c r="F22" s="169"/>
      <c r="H22" s="30"/>
      <c r="I22" s="176"/>
      <c r="J22" s="177"/>
      <c r="K22" s="34"/>
      <c r="L22" s="26"/>
      <c r="M22" s="28"/>
      <c r="N22" s="28"/>
      <c r="O22" s="26"/>
      <c r="P22" s="26"/>
    </row>
    <row r="23" spans="2:16" ht="18" customHeight="1" thickBot="1" x14ac:dyDescent="0.25">
      <c r="B23" s="29">
        <v>18</v>
      </c>
      <c r="C23" s="168"/>
      <c r="D23" s="169"/>
      <c r="E23" s="168"/>
      <c r="F23" s="169"/>
      <c r="H23" s="21"/>
      <c r="I23" s="178"/>
      <c r="J23" s="179"/>
      <c r="K23" s="35"/>
      <c r="L23" s="26"/>
      <c r="M23" s="28"/>
      <c r="N23" s="28"/>
      <c r="O23" s="26"/>
      <c r="P23" s="26"/>
    </row>
    <row r="24" spans="2:16" ht="18" customHeight="1" thickTop="1" x14ac:dyDescent="0.2">
      <c r="B24" s="29">
        <v>19</v>
      </c>
      <c r="C24" s="168"/>
      <c r="D24" s="169"/>
      <c r="E24" s="168"/>
      <c r="F24" s="169"/>
      <c r="H24" s="21"/>
      <c r="I24" s="174"/>
      <c r="J24" s="175"/>
      <c r="K24" s="36"/>
      <c r="L24" s="26"/>
      <c r="M24" s="28"/>
      <c r="N24" s="28"/>
      <c r="O24" s="26"/>
      <c r="P24" s="26"/>
    </row>
    <row r="25" spans="2:16" ht="18" customHeight="1" thickBot="1" x14ac:dyDescent="0.25">
      <c r="B25" s="29">
        <v>20</v>
      </c>
      <c r="C25" s="168"/>
      <c r="D25" s="169"/>
      <c r="E25" s="168"/>
      <c r="F25" s="169"/>
      <c r="H25" s="21"/>
      <c r="I25" s="170"/>
      <c r="J25" s="171"/>
      <c r="K25" s="33"/>
      <c r="L25" s="26"/>
      <c r="M25" s="28"/>
      <c r="N25" s="28"/>
      <c r="O25" s="26"/>
      <c r="P25" s="26"/>
    </row>
    <row r="26" spans="2:16" ht="18" customHeight="1" thickTop="1" x14ac:dyDescent="0.2">
      <c r="B26" s="29">
        <v>21</v>
      </c>
      <c r="C26" s="168"/>
      <c r="D26" s="169"/>
      <c r="E26" s="172"/>
      <c r="F26" s="173"/>
      <c r="H26" s="21"/>
      <c r="I26" s="176"/>
      <c r="J26" s="177"/>
      <c r="K26" s="34"/>
      <c r="L26" s="26"/>
      <c r="M26" s="28"/>
      <c r="N26" s="28"/>
      <c r="O26" s="26"/>
      <c r="P26" s="26"/>
    </row>
    <row r="27" spans="2:16" ht="18" customHeight="1" thickBot="1" x14ac:dyDescent="0.25">
      <c r="B27" s="29">
        <v>22</v>
      </c>
      <c r="C27" s="168"/>
      <c r="D27" s="169"/>
      <c r="E27" s="172"/>
      <c r="F27" s="173"/>
      <c r="H27" s="21"/>
      <c r="I27" s="178"/>
      <c r="J27" s="179"/>
      <c r="K27" s="35"/>
      <c r="L27" s="26"/>
      <c r="M27" s="28"/>
      <c r="N27" s="28"/>
      <c r="O27" s="26"/>
      <c r="P27" s="26"/>
    </row>
    <row r="28" spans="2:16" ht="18" customHeight="1" thickTop="1" x14ac:dyDescent="0.2">
      <c r="B28" s="29">
        <v>23</v>
      </c>
      <c r="C28" s="168"/>
      <c r="D28" s="169"/>
      <c r="E28" s="172"/>
      <c r="F28" s="173"/>
      <c r="H28" s="21"/>
      <c r="I28" s="174"/>
      <c r="J28" s="175"/>
      <c r="K28" s="36"/>
      <c r="L28" s="26"/>
      <c r="M28" s="28"/>
      <c r="N28" s="28"/>
      <c r="O28" s="26"/>
      <c r="P28" s="26"/>
    </row>
    <row r="29" spans="2:16" ht="18" customHeight="1" thickBot="1" x14ac:dyDescent="0.25">
      <c r="B29" s="29">
        <v>24</v>
      </c>
      <c r="C29" s="168"/>
      <c r="D29" s="169"/>
      <c r="E29" s="168"/>
      <c r="F29" s="169"/>
      <c r="I29" s="170"/>
      <c r="J29" s="171"/>
      <c r="K29" s="33"/>
      <c r="L29" s="26"/>
      <c r="M29" s="28"/>
      <c r="N29" s="28"/>
      <c r="O29" s="26"/>
      <c r="P29" s="26"/>
    </row>
    <row r="30" spans="2:16" ht="18" customHeight="1" thickTop="1" x14ac:dyDescent="0.2">
      <c r="B30" s="29">
        <v>25</v>
      </c>
      <c r="C30" s="168"/>
      <c r="D30" s="169"/>
      <c r="E30" s="168"/>
      <c r="F30" s="169"/>
      <c r="I30" s="164"/>
      <c r="J30" s="165"/>
      <c r="K30" s="34"/>
    </row>
    <row r="31" spans="2:16" ht="18" customHeight="1" thickBot="1" x14ac:dyDescent="0.25">
      <c r="B31" s="29">
        <v>26</v>
      </c>
      <c r="C31" s="168"/>
      <c r="D31" s="169"/>
      <c r="E31" s="168"/>
      <c r="F31" s="169"/>
      <c r="I31" s="170"/>
      <c r="J31" s="171"/>
      <c r="K31" s="33"/>
    </row>
    <row r="32" spans="2:16" ht="18" customHeight="1" thickTop="1" x14ac:dyDescent="0.2">
      <c r="B32" s="29">
        <v>27</v>
      </c>
      <c r="C32" s="168"/>
      <c r="D32" s="169"/>
      <c r="E32" s="168"/>
      <c r="F32" s="169"/>
      <c r="I32" s="164"/>
      <c r="J32" s="165"/>
      <c r="K32" s="34"/>
    </row>
    <row r="33" spans="2:11" ht="18" customHeight="1" thickBot="1" x14ac:dyDescent="0.25">
      <c r="B33" s="29">
        <v>28</v>
      </c>
      <c r="C33" s="168"/>
      <c r="D33" s="169"/>
      <c r="E33" s="168"/>
      <c r="F33" s="169"/>
      <c r="I33" s="170"/>
      <c r="J33" s="171"/>
      <c r="K33" s="33"/>
    </row>
    <row r="34" spans="2:11" ht="18" customHeight="1" thickTop="1" x14ac:dyDescent="0.2">
      <c r="B34" s="29">
        <v>29</v>
      </c>
      <c r="C34" s="168"/>
      <c r="D34" s="169"/>
      <c r="E34" s="168"/>
      <c r="F34" s="169"/>
      <c r="I34" s="164"/>
      <c r="J34" s="165"/>
      <c r="K34" s="34"/>
    </row>
    <row r="35" spans="2:11" ht="18" customHeight="1" thickBot="1" x14ac:dyDescent="0.25">
      <c r="B35" s="29">
        <v>30</v>
      </c>
      <c r="C35" s="168"/>
      <c r="D35" s="169"/>
      <c r="E35" s="168"/>
      <c r="F35" s="169"/>
      <c r="I35" s="170"/>
      <c r="J35" s="171"/>
      <c r="K35" s="33"/>
    </row>
    <row r="36" spans="2:11" ht="18" customHeight="1" thickTop="1" x14ac:dyDescent="0.2">
      <c r="B36" s="29">
        <v>31</v>
      </c>
      <c r="C36" s="168"/>
      <c r="D36" s="169"/>
      <c r="E36" s="168"/>
      <c r="F36" s="169"/>
      <c r="I36" s="164"/>
      <c r="J36" s="165"/>
      <c r="K36" s="34"/>
    </row>
    <row r="37" spans="2:11" ht="18" customHeight="1" x14ac:dyDescent="0.2">
      <c r="B37" s="29">
        <v>32</v>
      </c>
      <c r="C37" s="168"/>
      <c r="D37" s="169"/>
      <c r="E37" s="168"/>
      <c r="F37" s="169"/>
      <c r="I37" s="166"/>
      <c r="J37" s="167"/>
      <c r="K37" s="31"/>
    </row>
  </sheetData>
  <mergeCells count="104">
    <mergeCell ref="A1:G1"/>
    <mergeCell ref="I1:K1"/>
    <mergeCell ref="A3:G3"/>
    <mergeCell ref="I3:K3"/>
    <mergeCell ref="C5:D5"/>
    <mergeCell ref="E5:F5"/>
    <mergeCell ref="I5:J5"/>
    <mergeCell ref="C8:D8"/>
    <mergeCell ref="E8:F8"/>
    <mergeCell ref="I8:J8"/>
    <mergeCell ref="C9:D9"/>
    <mergeCell ref="E9:F9"/>
    <mergeCell ref="I9:J9"/>
    <mergeCell ref="C6:D6"/>
    <mergeCell ref="E6:F6"/>
    <mergeCell ref="I6:J6"/>
    <mergeCell ref="C7:D7"/>
    <mergeCell ref="E7:F7"/>
    <mergeCell ref="I7:J7"/>
    <mergeCell ref="C12:D12"/>
    <mergeCell ref="E12:F12"/>
    <mergeCell ref="I12:J12"/>
    <mergeCell ref="C13:D13"/>
    <mergeCell ref="E13:F13"/>
    <mergeCell ref="I13:J13"/>
    <mergeCell ref="C10:D10"/>
    <mergeCell ref="E10:F10"/>
    <mergeCell ref="I10:J10"/>
    <mergeCell ref="C11:D11"/>
    <mergeCell ref="E11:F11"/>
    <mergeCell ref="I11:J11"/>
    <mergeCell ref="C16:D16"/>
    <mergeCell ref="E16:F16"/>
    <mergeCell ref="I16:J16"/>
    <mergeCell ref="C17:D17"/>
    <mergeCell ref="E17:F17"/>
    <mergeCell ref="I17:J17"/>
    <mergeCell ref="C14:D14"/>
    <mergeCell ref="E14:F14"/>
    <mergeCell ref="I14:J14"/>
    <mergeCell ref="C15:D15"/>
    <mergeCell ref="E15:F15"/>
    <mergeCell ref="I15:J15"/>
    <mergeCell ref="C20:D20"/>
    <mergeCell ref="E20:F20"/>
    <mergeCell ref="I20:J20"/>
    <mergeCell ref="C21:D21"/>
    <mergeCell ref="E21:F21"/>
    <mergeCell ref="I21:J21"/>
    <mergeCell ref="C18:D18"/>
    <mergeCell ref="E18:F18"/>
    <mergeCell ref="I18:J18"/>
    <mergeCell ref="C19:D19"/>
    <mergeCell ref="E19:F19"/>
    <mergeCell ref="I19:J19"/>
    <mergeCell ref="C24:D24"/>
    <mergeCell ref="E24:F24"/>
    <mergeCell ref="I24:J24"/>
    <mergeCell ref="C25:D25"/>
    <mergeCell ref="E25:F25"/>
    <mergeCell ref="I25:J25"/>
    <mergeCell ref="C22:D22"/>
    <mergeCell ref="E22:F22"/>
    <mergeCell ref="I22:J22"/>
    <mergeCell ref="C23:D23"/>
    <mergeCell ref="E23:F23"/>
    <mergeCell ref="I23:J23"/>
    <mergeCell ref="E32:F32"/>
    <mergeCell ref="C28:D28"/>
    <mergeCell ref="E28:F28"/>
    <mergeCell ref="I28:J28"/>
    <mergeCell ref="C29:D29"/>
    <mergeCell ref="E29:F29"/>
    <mergeCell ref="I29:J29"/>
    <mergeCell ref="C26:D26"/>
    <mergeCell ref="E26:F26"/>
    <mergeCell ref="I26:J26"/>
    <mergeCell ref="C27:D27"/>
    <mergeCell ref="E27:F27"/>
    <mergeCell ref="I27:J27"/>
    <mergeCell ref="M4:S14"/>
    <mergeCell ref="I36:J36"/>
    <mergeCell ref="I37:J37"/>
    <mergeCell ref="C36:D36"/>
    <mergeCell ref="E36:F36"/>
    <mergeCell ref="C37:D37"/>
    <mergeCell ref="E37:F37"/>
    <mergeCell ref="I30:J30"/>
    <mergeCell ref="I31:J31"/>
    <mergeCell ref="I32:J32"/>
    <mergeCell ref="I33:J33"/>
    <mergeCell ref="I34:J34"/>
    <mergeCell ref="I35:J35"/>
    <mergeCell ref="C33:D33"/>
    <mergeCell ref="E33:F33"/>
    <mergeCell ref="C34:D34"/>
    <mergeCell ref="E34:F34"/>
    <mergeCell ref="C35:D35"/>
    <mergeCell ref="E35:F35"/>
    <mergeCell ref="C30:D30"/>
    <mergeCell ref="E30:F30"/>
    <mergeCell ref="C31:D31"/>
    <mergeCell ref="E31:F31"/>
    <mergeCell ref="C32:D32"/>
  </mergeCells>
  <pageMargins left="0.25" right="0.25" top="0.75" bottom="0.75" header="0.3" footer="0.3"/>
  <pageSetup paperSize="9"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macro="[0]!tirage">
                <anchor moveWithCells="1" sizeWithCells="1">
                  <from>
                    <xdr:col>6</xdr:col>
                    <xdr:colOff>9525</xdr:colOff>
                    <xdr:row>9</xdr:row>
                    <xdr:rowOff>0</xdr:rowOff>
                  </from>
                  <to>
                    <xdr:col>7</xdr:col>
                    <xdr:colOff>762000</xdr:colOff>
                    <xdr:row>11</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T46"/>
  <sheetViews>
    <sheetView showGridLines="0" workbookViewId="0">
      <selection activeCell="R2" sqref="R2"/>
    </sheetView>
  </sheetViews>
  <sheetFormatPr baseColWidth="10" defaultColWidth="11.42578125" defaultRowHeight="12.75" x14ac:dyDescent="0.2"/>
  <cols>
    <col min="1" max="1" width="5.7109375" style="1" customWidth="1"/>
    <col min="2" max="2" width="6" style="2" customWidth="1"/>
    <col min="3" max="3" width="1.85546875" style="2" customWidth="1"/>
    <col min="4" max="4" width="22.7109375" style="1" customWidth="1"/>
    <col min="5" max="5" width="5.7109375" style="1" customWidth="1"/>
    <col min="6" max="6" width="4.7109375" style="2" customWidth="1"/>
    <col min="7" max="7" width="6" style="2" customWidth="1"/>
    <col min="8" max="8" width="1.85546875" style="1" customWidth="1"/>
    <col min="9" max="9" width="22.7109375" style="1" customWidth="1"/>
    <col min="10" max="10" width="5.7109375" style="1" customWidth="1"/>
    <col min="11" max="11" width="4.7109375" style="1" customWidth="1"/>
    <col min="12" max="12" width="6.140625" style="2" customWidth="1"/>
    <col min="13" max="13" width="1.85546875" style="2" customWidth="1"/>
    <col min="14" max="14" width="22.7109375" style="1" customWidth="1"/>
    <col min="15" max="15" width="5.7109375" style="1" customWidth="1"/>
    <col min="16" max="16" width="6.7109375" style="1" customWidth="1"/>
    <col min="17" max="17" width="15.7109375" style="37" customWidth="1"/>
    <col min="18" max="16384" width="11.42578125" style="1"/>
  </cols>
  <sheetData>
    <row r="1" spans="1:20" ht="20.100000000000001" customHeight="1" x14ac:dyDescent="0.2">
      <c r="B1" s="200" t="s">
        <v>0</v>
      </c>
      <c r="C1" s="200"/>
      <c r="D1" s="200"/>
      <c r="E1" s="200"/>
      <c r="F1" s="200"/>
      <c r="G1" s="200"/>
      <c r="H1" s="200"/>
      <c r="I1" s="200"/>
      <c r="J1" s="200"/>
      <c r="K1" s="210"/>
      <c r="L1" s="211" t="str">
        <f>'F1'!A1</f>
        <v>US LILLEBONNE</v>
      </c>
      <c r="M1" s="211"/>
      <c r="N1" s="211"/>
      <c r="O1" s="211"/>
      <c r="P1" s="7"/>
    </row>
    <row r="2" spans="1:20" ht="20.100000000000001" customHeight="1" x14ac:dyDescent="0.2">
      <c r="B2" s="205" t="str">
        <f>'F1'!A3</f>
        <v>PROPAGANDE</v>
      </c>
      <c r="C2" s="205"/>
      <c r="D2" s="205"/>
      <c r="E2" s="205"/>
      <c r="F2" s="205"/>
      <c r="G2" s="205"/>
      <c r="H2" s="205"/>
      <c r="I2" s="205"/>
      <c r="J2" s="205"/>
      <c r="K2" s="205"/>
      <c r="L2" s="206">
        <f>'F1'!I1</f>
        <v>45063</v>
      </c>
      <c r="M2" s="206"/>
      <c r="N2" s="206"/>
      <c r="O2" s="206"/>
    </row>
    <row r="3" spans="1:20" ht="15" customHeight="1" thickBot="1" x14ac:dyDescent="0.25">
      <c r="D3" s="70"/>
      <c r="F3" s="1"/>
      <c r="G3" s="1"/>
      <c r="L3" s="1"/>
      <c r="M3" s="57"/>
      <c r="N3" s="70"/>
    </row>
    <row r="4" spans="1:20" ht="15" customHeight="1" thickBot="1" x14ac:dyDescent="0.25">
      <c r="B4" s="207" t="s">
        <v>1</v>
      </c>
      <c r="C4" s="208"/>
      <c r="D4" s="208"/>
      <c r="E4" s="209"/>
      <c r="F4" s="58"/>
      <c r="G4" s="207" t="s">
        <v>2</v>
      </c>
      <c r="H4" s="208"/>
      <c r="I4" s="208"/>
      <c r="J4" s="209"/>
      <c r="K4" s="58"/>
      <c r="L4" s="207" t="s">
        <v>3</v>
      </c>
      <c r="M4" s="208"/>
      <c r="N4" s="208"/>
      <c r="O4" s="209"/>
      <c r="S4" s="212"/>
      <c r="T4" s="212"/>
    </row>
    <row r="5" spans="1:20" s="3" customFormat="1" ht="12" customHeight="1" x14ac:dyDescent="0.2">
      <c r="B5" s="4"/>
      <c r="C5" s="4"/>
      <c r="D5" s="4"/>
      <c r="E5" s="4"/>
      <c r="F5" s="2"/>
      <c r="G5" s="4"/>
      <c r="H5" s="4"/>
      <c r="I5" s="4"/>
      <c r="J5" s="4"/>
      <c r="L5" s="4"/>
      <c r="M5" s="4"/>
      <c r="N5" s="4"/>
      <c r="O5" s="4"/>
    </row>
    <row r="6" spans="1:20" ht="15" customHeight="1" thickBot="1" x14ac:dyDescent="0.25">
      <c r="A6" s="89" t="s">
        <v>4</v>
      </c>
      <c r="B6" s="89" t="s">
        <v>5</v>
      </c>
      <c r="C6" s="89" t="s">
        <v>18</v>
      </c>
      <c r="D6" s="90" t="s">
        <v>6</v>
      </c>
      <c r="E6" s="90" t="s">
        <v>7</v>
      </c>
      <c r="F6" s="5"/>
      <c r="G6" s="89" t="s">
        <v>5</v>
      </c>
      <c r="H6" s="89" t="s">
        <v>18</v>
      </c>
      <c r="I6" s="90" t="s">
        <v>6</v>
      </c>
      <c r="J6" s="90" t="s">
        <v>7</v>
      </c>
      <c r="L6" s="89" t="s">
        <v>5</v>
      </c>
      <c r="M6" s="89" t="s">
        <v>18</v>
      </c>
      <c r="N6" s="90" t="s">
        <v>6</v>
      </c>
      <c r="O6" s="90" t="s">
        <v>7</v>
      </c>
      <c r="P6" s="7"/>
    </row>
    <row r="7" spans="1:20" ht="17.100000000000001" customHeight="1" thickBot="1" x14ac:dyDescent="0.25">
      <c r="A7" s="199">
        <v>1</v>
      </c>
      <c r="B7" s="195" t="str">
        <f>IF((D7=""),"",TERRAINS!E3)</f>
        <v/>
      </c>
      <c r="C7" s="138"/>
      <c r="D7" s="93" t="str">
        <f>IF(ISBLANK('F1'!I6),"",'F1'!I6)</f>
        <v/>
      </c>
      <c r="E7" s="99"/>
      <c r="F7" s="6"/>
      <c r="G7" s="195" t="str">
        <f>IF(OR(I7="",I8=""),"",TERRAINS!F3)</f>
        <v/>
      </c>
      <c r="H7" s="138"/>
      <c r="I7" s="54" t="str">
        <f>IF((E7=""),"",IF((E7&gt;E8),D7,D8))</f>
        <v/>
      </c>
      <c r="J7" s="106"/>
      <c r="K7" s="7"/>
      <c r="L7" s="8"/>
      <c r="M7" s="60"/>
      <c r="N7" s="9"/>
      <c r="O7" s="10"/>
      <c r="P7" s="7"/>
      <c r="R7" s="7"/>
      <c r="S7" s="7"/>
    </row>
    <row r="8" spans="1:20" ht="17.100000000000001" customHeight="1" thickBot="1" x14ac:dyDescent="0.25">
      <c r="A8" s="190"/>
      <c r="B8" s="193"/>
      <c r="C8" s="124"/>
      <c r="D8" s="48" t="str">
        <f>IF(ISBLANK('F1'!I7),"",'F1'!I7)</f>
        <v/>
      </c>
      <c r="E8" s="100"/>
      <c r="F8" s="6"/>
      <c r="G8" s="193"/>
      <c r="H8" s="124"/>
      <c r="I8" s="52" t="str">
        <f>IF((E9=""),"",IF((E9&gt;E10),D9,D10))</f>
        <v/>
      </c>
      <c r="J8" s="107"/>
      <c r="K8" s="7"/>
      <c r="L8" s="195" t="str">
        <f>IF(OR(N8="",N9=""),"",TERRAINS!G5)</f>
        <v/>
      </c>
      <c r="M8" s="142"/>
      <c r="N8" s="62" t="str">
        <f>IF((J7=""),"",IF((J7&gt;J8),I8,I7))</f>
        <v/>
      </c>
      <c r="O8" s="106"/>
      <c r="P8" s="72"/>
      <c r="Q8" s="87" t="str">
        <f>IF((J7=""),"",IF(J7&gt;J8,I7,IF(J7&lt;J8,I8)))</f>
        <v/>
      </c>
      <c r="R8" s="56"/>
      <c r="S8" s="7"/>
    </row>
    <row r="9" spans="1:20" ht="17.100000000000001" customHeight="1" thickBot="1" x14ac:dyDescent="0.25">
      <c r="A9" s="190"/>
      <c r="B9" s="195" t="str">
        <f>IF((D7=""),"",TERRAINS!E5)</f>
        <v/>
      </c>
      <c r="C9" s="138"/>
      <c r="D9" s="49" t="str">
        <f>IF(ISBLANK('F1'!I8),"",'F1'!I8)</f>
        <v/>
      </c>
      <c r="E9" s="99"/>
      <c r="F9" s="6"/>
      <c r="G9" s="195" t="str">
        <f>IF(OR(I9="",I10=""),"",TERRAINS!F4)</f>
        <v/>
      </c>
      <c r="H9" s="123"/>
      <c r="I9" s="45" t="str">
        <f>IF((E7=""),"",IF((E7&gt;E8),D8,D7))</f>
        <v/>
      </c>
      <c r="J9" s="108"/>
      <c r="K9" s="7"/>
      <c r="L9" s="193"/>
      <c r="M9" s="128"/>
      <c r="N9" s="63" t="str">
        <f>IF((J9=""),"",IF((J9&gt;J10),I9,I10))</f>
        <v/>
      </c>
      <c r="O9" s="107"/>
      <c r="P9" s="72"/>
      <c r="Q9" s="88" t="str">
        <f>IF((O8=""),"",IF(O8&gt;O9,N8,IF(O8&lt;O9,N9)))</f>
        <v/>
      </c>
      <c r="R9" s="56"/>
      <c r="S9" s="7"/>
    </row>
    <row r="10" spans="1:20" ht="17.100000000000001" customHeight="1" thickBot="1" x14ac:dyDescent="0.25">
      <c r="A10" s="197"/>
      <c r="B10" s="198"/>
      <c r="C10" s="125"/>
      <c r="D10" s="50" t="str">
        <f>IF(ISBLANK('F1'!I9),"",'F1'!I9)</f>
        <v/>
      </c>
      <c r="E10" s="101"/>
      <c r="F10" s="96"/>
      <c r="G10" s="193"/>
      <c r="H10" s="141"/>
      <c r="I10" s="46" t="str">
        <f>IF((E9=""),"",IF((E9&gt;E10),D10,D9))</f>
        <v/>
      </c>
      <c r="J10" s="109"/>
      <c r="K10" s="97"/>
      <c r="M10" s="61"/>
      <c r="N10" s="95"/>
      <c r="O10" s="58"/>
      <c r="Q10" s="15"/>
      <c r="R10" s="16"/>
      <c r="S10" s="7"/>
    </row>
    <row r="11" spans="1:20" ht="17.100000000000001" customHeight="1" thickTop="1" thickBot="1" x14ac:dyDescent="0.25">
      <c r="A11" s="196">
        <v>2</v>
      </c>
      <c r="B11" s="194" t="str">
        <f>IF((D7=""),"",TERRAINS!E7)</f>
        <v/>
      </c>
      <c r="C11" s="126"/>
      <c r="D11" s="44" t="str">
        <f>IF(ISBLANK('F1'!I10),"",'F1'!I10)</f>
        <v/>
      </c>
      <c r="E11" s="102"/>
      <c r="F11" s="6"/>
      <c r="G11" s="192" t="str">
        <f>IF(OR(I11="",I12=""),"",TERRAINS!F7)</f>
        <v/>
      </c>
      <c r="H11" s="126"/>
      <c r="I11" s="52" t="str">
        <f>IF((E11=""),"",IF((E11&gt;E12),D11,D12))</f>
        <v/>
      </c>
      <c r="J11" s="110"/>
      <c r="K11" s="6"/>
      <c r="L11" s="8"/>
      <c r="M11" s="8"/>
      <c r="N11" s="95"/>
      <c r="O11" s="58"/>
      <c r="Q11" s="15"/>
      <c r="R11" s="16"/>
      <c r="S11" s="7"/>
    </row>
    <row r="12" spans="1:20" ht="17.100000000000001" customHeight="1" thickBot="1" x14ac:dyDescent="0.25">
      <c r="A12" s="190"/>
      <c r="B12" s="193"/>
      <c r="C12" s="139"/>
      <c r="D12" s="48" t="str">
        <f>IF(ISBLANK('F1'!I11),"",'F1'!I11)</f>
        <v/>
      </c>
      <c r="E12" s="103"/>
      <c r="F12" s="6"/>
      <c r="G12" s="193"/>
      <c r="H12" s="139"/>
      <c r="I12" s="52" t="str">
        <f>IF((E13=""),"",IF((E13&gt;E14),D13,D14))</f>
        <v/>
      </c>
      <c r="J12" s="107"/>
      <c r="K12" s="7"/>
      <c r="L12" s="195" t="str">
        <f>IF(OR(N12="",N13=""),"",TERRAINS!G8)</f>
        <v/>
      </c>
      <c r="M12" s="143"/>
      <c r="N12" s="64" t="str">
        <f>IF((J11=""),"",IF((J11&gt;J12),I12,I11))</f>
        <v/>
      </c>
      <c r="O12" s="106"/>
      <c r="P12" s="72"/>
      <c r="Q12" s="87" t="str">
        <f>IF((J11=""),"",IF(J11&gt;J12,I11,IF(J11&lt;J12,I12)))</f>
        <v/>
      </c>
      <c r="R12" s="56"/>
      <c r="S12" s="7"/>
    </row>
    <row r="13" spans="1:20" ht="17.100000000000001" customHeight="1" thickBot="1" x14ac:dyDescent="0.25">
      <c r="A13" s="190"/>
      <c r="B13" s="195" t="str">
        <f>IF((D7=""),"",TERRAINS!E9)</f>
        <v/>
      </c>
      <c r="C13" s="138"/>
      <c r="D13" s="49" t="str">
        <f>IF(ISBLANK('F1'!I12),"",'F1'!I12)</f>
        <v/>
      </c>
      <c r="E13" s="99"/>
      <c r="F13" s="6"/>
      <c r="G13" s="195" t="str">
        <f>IF(OR(I13="",I14=""),"",TERRAINS!F8)</f>
        <v/>
      </c>
      <c r="H13" s="123"/>
      <c r="I13" s="45" t="str">
        <f>IF((E11=""),"",IF((E11&gt;E12),D12,D11))</f>
        <v/>
      </c>
      <c r="J13" s="108"/>
      <c r="K13" s="7"/>
      <c r="L13" s="193"/>
      <c r="M13" s="129"/>
      <c r="N13" s="65" t="str">
        <f>IF((J13=""),"",IF((J13&gt;J14),I13,I14))</f>
        <v/>
      </c>
      <c r="O13" s="107"/>
      <c r="P13" s="72"/>
      <c r="Q13" s="88" t="str">
        <f>IF((O12=""),"",IF(O12&gt;O13,N12,IF(O12&lt;O13,N13)))</f>
        <v/>
      </c>
      <c r="R13" s="56"/>
      <c r="S13" s="7"/>
    </row>
    <row r="14" spans="1:20" ht="17.100000000000001" customHeight="1" thickBot="1" x14ac:dyDescent="0.25">
      <c r="A14" s="197"/>
      <c r="B14" s="194"/>
      <c r="C14" s="125"/>
      <c r="D14" s="51" t="str">
        <f>IF(ISBLANK('F1'!I9),"",'F1'!I13)</f>
        <v/>
      </c>
      <c r="E14" s="104"/>
      <c r="F14" s="96"/>
      <c r="G14" s="198"/>
      <c r="H14" s="141"/>
      <c r="I14" s="46" t="str">
        <f>IF((E13=""),"",IF((E13&gt;E14),D14,D13))</f>
        <v/>
      </c>
      <c r="J14" s="109"/>
      <c r="K14" s="98"/>
      <c r="M14" s="61"/>
      <c r="N14" s="95"/>
      <c r="O14" s="58"/>
      <c r="Q14" s="15"/>
      <c r="R14" s="16"/>
      <c r="S14" s="7"/>
    </row>
    <row r="15" spans="1:20" ht="17.100000000000001" customHeight="1" thickTop="1" thickBot="1" x14ac:dyDescent="0.25">
      <c r="A15" s="196">
        <v>3</v>
      </c>
      <c r="B15" s="192" t="str">
        <f>IF((D7=""),"",TERRAINS!E11)</f>
        <v/>
      </c>
      <c r="C15" s="126"/>
      <c r="D15" s="43" t="str">
        <f>IF(ISBLANK('F1'!I9),"",'F1'!I14)</f>
        <v/>
      </c>
      <c r="E15" s="105"/>
      <c r="F15" s="6"/>
      <c r="G15" s="192" t="str">
        <f>IF(OR(I15="",I16=""),"",TERRAINS!F12)</f>
        <v/>
      </c>
      <c r="H15" s="126"/>
      <c r="I15" s="53" t="str">
        <f>IF((E15=""),"",IF((E15&gt;E16),D15,D16))</f>
        <v/>
      </c>
      <c r="J15" s="110"/>
      <c r="K15" s="7"/>
      <c r="L15" s="8"/>
      <c r="M15" s="60"/>
      <c r="N15" s="95"/>
      <c r="O15" s="58"/>
      <c r="Q15" s="15"/>
      <c r="R15" s="16"/>
      <c r="S15" s="7"/>
    </row>
    <row r="16" spans="1:20" ht="17.100000000000001" customHeight="1" thickBot="1" x14ac:dyDescent="0.25">
      <c r="A16" s="190"/>
      <c r="B16" s="193"/>
      <c r="C16" s="124"/>
      <c r="D16" s="42" t="str">
        <f>IF(ISBLANK('F1'!I9),"",'F1'!I15)</f>
        <v/>
      </c>
      <c r="E16" s="100"/>
      <c r="F16" s="6"/>
      <c r="G16" s="193"/>
      <c r="H16" s="139"/>
      <c r="I16" s="52" t="str">
        <f>IF((E17=""),"",IF((E17&gt;E18),D17,D18))</f>
        <v/>
      </c>
      <c r="J16" s="107"/>
      <c r="K16" s="7"/>
      <c r="L16" s="195" t="str">
        <f>IF(OR(N16="",N17=""),"",TERRAINS!G12)</f>
        <v/>
      </c>
      <c r="M16" s="144"/>
      <c r="N16" s="66" t="str">
        <f>IF((J15=""),"",IF((J15&gt;J16),I16,I15))</f>
        <v/>
      </c>
      <c r="O16" s="106"/>
      <c r="P16" s="72"/>
      <c r="Q16" s="87" t="str">
        <f>IF((J15=""),"",IF(J15&gt;J16,I15,IF(J15&lt;J16,I16)))</f>
        <v/>
      </c>
      <c r="R16" s="56"/>
      <c r="S16" s="7"/>
    </row>
    <row r="17" spans="1:20" ht="17.100000000000001" customHeight="1" thickBot="1" x14ac:dyDescent="0.25">
      <c r="A17" s="190"/>
      <c r="B17" s="195" t="str">
        <f>IF((D7=""),"",TERRAINS!E13)</f>
        <v/>
      </c>
      <c r="C17" s="138"/>
      <c r="D17" s="49" t="str">
        <f>IF(ISBLANK('F1'!I9),"",'F1'!I16)</f>
        <v/>
      </c>
      <c r="E17" s="99"/>
      <c r="F17" s="6"/>
      <c r="G17" s="195" t="str">
        <f>IF(OR(I17="",I18=""),"",TERRAINS!F11)</f>
        <v/>
      </c>
      <c r="H17" s="123"/>
      <c r="I17" s="45" t="str">
        <f>IF((E15=""),"",IF((E15&gt;E16),D16,D15))</f>
        <v/>
      </c>
      <c r="J17" s="106"/>
      <c r="K17" s="7"/>
      <c r="L17" s="193"/>
      <c r="M17" s="130"/>
      <c r="N17" s="67" t="str">
        <f>IF((J17=""),"",IF((J17&gt;J18),I17,I18))</f>
        <v/>
      </c>
      <c r="O17" s="107"/>
      <c r="P17" s="72"/>
      <c r="Q17" s="88" t="str">
        <f>IF((O16=""),"",IF(O16&gt;O17,N16,IF(O16&lt;O17,N17)))</f>
        <v/>
      </c>
      <c r="R17" s="56"/>
      <c r="S17" s="7"/>
    </row>
    <row r="18" spans="1:20" ht="17.100000000000001" customHeight="1" thickBot="1" x14ac:dyDescent="0.25">
      <c r="A18" s="197"/>
      <c r="B18" s="194"/>
      <c r="C18" s="125"/>
      <c r="D18" s="51" t="str">
        <f>IF(ISBLANK('F1'!I9),"",'F1'!I17)</f>
        <v/>
      </c>
      <c r="E18" s="101"/>
      <c r="F18" s="96"/>
      <c r="G18" s="198"/>
      <c r="H18" s="141"/>
      <c r="I18" s="46" t="str">
        <f>IF((E17=""),"",IF((E17&gt;E18),D18,D17))</f>
        <v/>
      </c>
      <c r="J18" s="111"/>
      <c r="K18" s="97"/>
      <c r="M18" s="61"/>
      <c r="N18" s="95"/>
      <c r="O18" s="58"/>
      <c r="Q18" s="16"/>
      <c r="R18" s="16"/>
      <c r="S18" s="7"/>
    </row>
    <row r="19" spans="1:20" ht="17.100000000000001" customHeight="1" thickTop="1" thickBot="1" x14ac:dyDescent="0.25">
      <c r="A19" s="190">
        <v>4</v>
      </c>
      <c r="B19" s="192" t="str">
        <f>IF((D7=""),"",TERRAINS!E15)</f>
        <v/>
      </c>
      <c r="C19" s="140"/>
      <c r="D19" s="43" t="str">
        <f>IF(ISBLANK('F1'!I9),"",'F1'!I18)</f>
        <v/>
      </c>
      <c r="E19" s="102"/>
      <c r="F19" s="6"/>
      <c r="G19" s="194" t="str">
        <f>IF(OR(I19="",I20=""),"",TERRAINS!F15)</f>
        <v/>
      </c>
      <c r="H19" s="127"/>
      <c r="I19" s="52" t="str">
        <f>IF((E19=""),"",IF((E19&gt;E20),D19,D20))</f>
        <v/>
      </c>
      <c r="J19" s="112"/>
      <c r="K19" s="6"/>
      <c r="L19" s="8"/>
      <c r="M19" s="60"/>
      <c r="N19" s="95"/>
      <c r="O19" s="58"/>
      <c r="Q19" s="11"/>
      <c r="R19" s="16"/>
      <c r="S19" s="7"/>
    </row>
    <row r="20" spans="1:20" ht="17.100000000000001" customHeight="1" thickBot="1" x14ac:dyDescent="0.25">
      <c r="A20" s="190"/>
      <c r="B20" s="193"/>
      <c r="C20" s="124"/>
      <c r="D20" s="42" t="str">
        <f>IF(ISBLANK('F1'!I9),"",'F1'!I19)</f>
        <v/>
      </c>
      <c r="E20" s="100"/>
      <c r="F20" s="6"/>
      <c r="G20" s="193"/>
      <c r="H20" s="139"/>
      <c r="I20" s="52" t="str">
        <f>IF((E21=""),"",IF((E21&gt;E22),D21,D22))</f>
        <v/>
      </c>
      <c r="J20" s="107"/>
      <c r="L20" s="195" t="str">
        <f>IF(OR(N20="",N21=""),"",TERRAINS!G16)</f>
        <v/>
      </c>
      <c r="M20" s="142"/>
      <c r="N20" s="64" t="str">
        <f>IF((J19=""),"",IF((J19&gt;J20),I20,I19))</f>
        <v/>
      </c>
      <c r="O20" s="106"/>
      <c r="P20" s="72"/>
      <c r="Q20" s="87" t="str">
        <f>IF((J19=""),"",IF(J19&gt;J20,I19,IF(J19&lt;J20,I20)))</f>
        <v/>
      </c>
      <c r="R20" s="56"/>
      <c r="S20" s="7"/>
    </row>
    <row r="21" spans="1:20" ht="17.100000000000001" customHeight="1" thickBot="1" x14ac:dyDescent="0.25">
      <c r="A21" s="190"/>
      <c r="B21" s="195" t="str">
        <f>IF((D7=""),"",TERRAINS!E17)</f>
        <v/>
      </c>
      <c r="C21" s="138"/>
      <c r="D21" s="49" t="str">
        <f>IF(ISBLANK('F1'!I9),"",'F1'!I20)</f>
        <v/>
      </c>
      <c r="E21" s="99"/>
      <c r="F21" s="6"/>
      <c r="G21" s="195" t="str">
        <f>IF(OR(I21="",I22=""),"",TERRAINS!F16)</f>
        <v/>
      </c>
      <c r="H21" s="123"/>
      <c r="I21" s="45" t="str">
        <f>IF((E19=""),"",IF((E19&gt;E20),D20,D19))</f>
        <v/>
      </c>
      <c r="J21" s="106"/>
      <c r="L21" s="193"/>
      <c r="M21" s="131"/>
      <c r="N21" s="68" t="str">
        <f>IF((J21=""),"",IF((J21&gt;J22),I21,I22))</f>
        <v/>
      </c>
      <c r="O21" s="107"/>
      <c r="P21" s="72"/>
      <c r="Q21" s="88" t="str">
        <f>IF((O20=""),"",IF(O20&gt;O21,N20,IF(O20&lt;O21,N21)))</f>
        <v/>
      </c>
      <c r="R21" s="56"/>
      <c r="S21" s="7"/>
    </row>
    <row r="22" spans="1:20" ht="17.100000000000001" customHeight="1" thickBot="1" x14ac:dyDescent="0.25">
      <c r="A22" s="191"/>
      <c r="B22" s="193"/>
      <c r="C22" s="124"/>
      <c r="D22" s="51" t="str">
        <f>IF(ISBLANK('F1'!I9),"",'F1'!I21)</f>
        <v/>
      </c>
      <c r="E22" s="100"/>
      <c r="F22" s="6"/>
      <c r="G22" s="193"/>
      <c r="H22" s="139"/>
      <c r="I22" s="47" t="str">
        <f>IF((E21=""),"",IF((E21&gt;E22),D22,D21))</f>
        <v/>
      </c>
      <c r="J22" s="113"/>
      <c r="R22" s="7"/>
      <c r="S22" s="7"/>
    </row>
    <row r="23" spans="1:20" ht="15" customHeight="1" thickBot="1" x14ac:dyDescent="0.25">
      <c r="B23" s="6"/>
      <c r="C23" s="6"/>
      <c r="D23" s="39"/>
      <c r="E23" s="12"/>
      <c r="F23" s="6"/>
      <c r="G23" s="6"/>
      <c r="H23" s="6"/>
      <c r="I23" s="11"/>
      <c r="J23" s="71"/>
      <c r="R23" s="7"/>
      <c r="S23" s="7"/>
    </row>
    <row r="24" spans="1:20" ht="20.100000000000001" customHeight="1" thickBot="1" x14ac:dyDescent="0.25">
      <c r="B24" s="200" t="str">
        <f>B1</f>
        <v>FEDERATION FRANCAISE DU SPORT BOULES</v>
      </c>
      <c r="C24" s="200"/>
      <c r="D24" s="200"/>
      <c r="E24" s="200"/>
      <c r="F24" s="200"/>
      <c r="G24" s="200"/>
      <c r="H24" s="200"/>
      <c r="I24" s="200"/>
      <c r="J24" s="200"/>
      <c r="K24" s="201"/>
      <c r="L24" s="202" t="str">
        <f>L1</f>
        <v>US LILLEBONNE</v>
      </c>
      <c r="M24" s="203"/>
      <c r="N24" s="203"/>
      <c r="O24" s="204"/>
      <c r="R24" s="7"/>
      <c r="S24" s="7"/>
    </row>
    <row r="25" spans="1:20" ht="20.100000000000001" customHeight="1" x14ac:dyDescent="0.2">
      <c r="B25" s="205" t="str">
        <f>B2</f>
        <v>PROPAGANDE</v>
      </c>
      <c r="C25" s="205"/>
      <c r="D25" s="205"/>
      <c r="E25" s="205"/>
      <c r="F25" s="205"/>
      <c r="G25" s="205"/>
      <c r="H25" s="205"/>
      <c r="I25" s="205"/>
      <c r="J25" s="205"/>
      <c r="K25" s="205"/>
      <c r="L25" s="206">
        <f>L2</f>
        <v>45063</v>
      </c>
      <c r="M25" s="206"/>
      <c r="N25" s="206"/>
      <c r="O25" s="206"/>
      <c r="R25" s="7"/>
      <c r="S25" s="7"/>
      <c r="T25" s="58"/>
    </row>
    <row r="26" spans="1:20" ht="15" customHeight="1" thickBot="1" x14ac:dyDescent="0.25">
      <c r="F26" s="1"/>
      <c r="G26" s="1"/>
      <c r="L26" s="1"/>
      <c r="M26" s="57"/>
      <c r="R26" s="7"/>
      <c r="S26" s="7"/>
    </row>
    <row r="27" spans="1:20" ht="15" customHeight="1" thickBot="1" x14ac:dyDescent="0.25">
      <c r="B27" s="207" t="s">
        <v>1</v>
      </c>
      <c r="C27" s="208"/>
      <c r="D27" s="208"/>
      <c r="E27" s="209"/>
      <c r="G27" s="207" t="s">
        <v>2</v>
      </c>
      <c r="H27" s="208"/>
      <c r="I27" s="208"/>
      <c r="J27" s="209"/>
      <c r="L27" s="207" t="s">
        <v>3</v>
      </c>
      <c r="M27" s="208"/>
      <c r="N27" s="208"/>
      <c r="O27" s="209"/>
      <c r="R27" s="7"/>
      <c r="S27" s="7"/>
    </row>
    <row r="28" spans="1:20" s="3" customFormat="1" ht="12" customHeight="1" x14ac:dyDescent="0.2">
      <c r="B28" s="4"/>
      <c r="C28" s="4"/>
      <c r="D28" s="4"/>
      <c r="E28" s="4"/>
      <c r="F28" s="2"/>
      <c r="G28" s="4"/>
      <c r="H28" s="4"/>
      <c r="I28" s="4"/>
      <c r="J28" s="4"/>
      <c r="L28" s="4"/>
      <c r="M28" s="4"/>
      <c r="N28" s="4"/>
      <c r="O28" s="4"/>
      <c r="R28" s="2"/>
      <c r="S28" s="2"/>
    </row>
    <row r="29" spans="1:20" ht="15" customHeight="1" thickBot="1" x14ac:dyDescent="0.25">
      <c r="A29" s="89" t="s">
        <v>4</v>
      </c>
      <c r="B29" s="89" t="s">
        <v>5</v>
      </c>
      <c r="C29" s="89" t="s">
        <v>18</v>
      </c>
      <c r="D29" s="90" t="s">
        <v>6</v>
      </c>
      <c r="E29" s="90" t="s">
        <v>7</v>
      </c>
      <c r="F29" s="5"/>
      <c r="G29" s="89" t="s">
        <v>5</v>
      </c>
      <c r="H29" s="89" t="s">
        <v>18</v>
      </c>
      <c r="I29" s="90" t="s">
        <v>6</v>
      </c>
      <c r="J29" s="90" t="s">
        <v>7</v>
      </c>
      <c r="L29" s="89" t="s">
        <v>5</v>
      </c>
      <c r="M29" s="89" t="s">
        <v>18</v>
      </c>
      <c r="N29" s="90" t="s">
        <v>6</v>
      </c>
      <c r="O29" s="90" t="s">
        <v>7</v>
      </c>
      <c r="R29" s="7"/>
      <c r="S29" s="7"/>
    </row>
    <row r="30" spans="1:20" ht="17.100000000000001" customHeight="1" thickBot="1" x14ac:dyDescent="0.25">
      <c r="A30" s="199">
        <v>5</v>
      </c>
      <c r="B30" s="195" t="str">
        <f>IF((D7=""),"",TERRAINS!E19)</f>
        <v/>
      </c>
      <c r="C30" s="138"/>
      <c r="D30" s="41" t="str">
        <f>IF(ISBLANK('F1'!I9),"",'F1'!I22)</f>
        <v/>
      </c>
      <c r="E30" s="99"/>
      <c r="F30" s="6"/>
      <c r="G30" s="195" t="str">
        <f>IF(OR(I30="",I31=""),"",TERRAINS!F19)</f>
        <v/>
      </c>
      <c r="H30" s="138"/>
      <c r="I30" s="54" t="str">
        <f>IF((E30=""),"",IF((E30&gt;E31),D30,D31))</f>
        <v/>
      </c>
      <c r="J30" s="106"/>
      <c r="K30" s="7"/>
      <c r="L30" s="8"/>
      <c r="M30" s="60"/>
      <c r="N30" s="9"/>
      <c r="O30" s="10"/>
      <c r="R30" s="7"/>
      <c r="S30" s="7"/>
    </row>
    <row r="31" spans="1:20" ht="17.100000000000001" customHeight="1" thickBot="1" x14ac:dyDescent="0.25">
      <c r="A31" s="190"/>
      <c r="B31" s="193"/>
      <c r="C31" s="124"/>
      <c r="D31" s="42" t="str">
        <f>IF(ISBLANK('F1'!I9),"",'F1'!I23)</f>
        <v/>
      </c>
      <c r="E31" s="100"/>
      <c r="F31" s="6"/>
      <c r="G31" s="193"/>
      <c r="H31" s="124"/>
      <c r="I31" s="52" t="str">
        <f>IF((E32=""),"",IF((E32&gt;E33),D32,D33))</f>
        <v/>
      </c>
      <c r="J31" s="113"/>
      <c r="K31" s="7"/>
      <c r="L31" s="195" t="str">
        <f>IF(OR(N31="",N32=""),"",TERRAINS!G19)</f>
        <v/>
      </c>
      <c r="M31" s="145"/>
      <c r="N31" s="66" t="str">
        <f>IF((J30=""),"",IF((J30&gt;J31),I31,I30))</f>
        <v/>
      </c>
      <c r="O31" s="106"/>
      <c r="P31" s="72"/>
      <c r="Q31" s="87" t="str">
        <f>IF((J30=""),"",IF(J30&gt;J31,I30,IF(J30&lt;J31,I31)))</f>
        <v/>
      </c>
      <c r="R31" s="56"/>
      <c r="S31" s="7"/>
    </row>
    <row r="32" spans="1:20" ht="17.100000000000001" customHeight="1" thickBot="1" x14ac:dyDescent="0.25">
      <c r="A32" s="190"/>
      <c r="B32" s="195" t="str">
        <f>IF((D7=""),"",TERRAINS!E21)</f>
        <v/>
      </c>
      <c r="C32" s="138"/>
      <c r="D32" s="40" t="str">
        <f>IF(ISBLANK('F1'!I9),"",'F1'!I24)</f>
        <v/>
      </c>
      <c r="E32" s="99"/>
      <c r="F32" s="6"/>
      <c r="G32" s="195" t="str">
        <f>IF(OR(I32="",I33=""),"",TERRAINS!F20)</f>
        <v/>
      </c>
      <c r="H32" s="138"/>
      <c r="I32" s="45" t="str">
        <f>IF((E30=""),"",IF((E30&gt;E31),D31,D30))</f>
        <v/>
      </c>
      <c r="J32" s="106"/>
      <c r="K32" s="7"/>
      <c r="L32" s="193"/>
      <c r="M32" s="131"/>
      <c r="N32" s="67" t="str">
        <f>IF((J32=""),"",IF((J32&gt;J33),I32,I33))</f>
        <v/>
      </c>
      <c r="O32" s="107"/>
      <c r="P32" s="72"/>
      <c r="Q32" s="88" t="str">
        <f>IF((O31=""),"",IF(O31&gt;O32,N31,IF(O31&lt;O32,N32)))</f>
        <v/>
      </c>
      <c r="R32" s="56"/>
      <c r="S32" s="7"/>
    </row>
    <row r="33" spans="1:19" ht="17.100000000000001" customHeight="1" thickBot="1" x14ac:dyDescent="0.25">
      <c r="A33" s="197"/>
      <c r="B33" s="198"/>
      <c r="C33" s="125"/>
      <c r="D33" s="50" t="str">
        <f>IF(ISBLANK('F1'!I9),"",'F1'!I25)</f>
        <v/>
      </c>
      <c r="E33" s="101"/>
      <c r="F33" s="6"/>
      <c r="G33" s="198"/>
      <c r="H33" s="125"/>
      <c r="I33" s="46" t="str">
        <f>IF((E32=""),"",IF((E32&gt;E33),D33,D32))</f>
        <v/>
      </c>
      <c r="J33" s="113"/>
      <c r="K33" s="97"/>
      <c r="N33" s="58"/>
      <c r="O33" s="58"/>
      <c r="Q33" s="15"/>
      <c r="R33" s="16"/>
      <c r="S33" s="7"/>
    </row>
    <row r="34" spans="1:19" ht="17.100000000000001" customHeight="1" thickTop="1" thickBot="1" x14ac:dyDescent="0.25">
      <c r="A34" s="196">
        <v>6</v>
      </c>
      <c r="B34" s="194" t="str">
        <f>IF((D7=""),"",TERRAINS!E23)</f>
        <v/>
      </c>
      <c r="C34" s="146"/>
      <c r="D34" s="44" t="str">
        <f>IF(ISBLANK('F1'!I9),"",'F1'!I26)</f>
        <v/>
      </c>
      <c r="E34" s="102"/>
      <c r="F34" s="96"/>
      <c r="G34" s="192" t="str">
        <f>IF(OR(I34="",I35=""),"",TERRAINS!F23)</f>
        <v/>
      </c>
      <c r="H34" s="146"/>
      <c r="I34" s="52" t="str">
        <f>IF((E34=""),"",IF((E34&gt;E35),D34,D35))</f>
        <v/>
      </c>
      <c r="J34" s="114"/>
      <c r="K34" s="6"/>
      <c r="L34" s="8"/>
      <c r="M34" s="60"/>
      <c r="N34" s="58"/>
      <c r="O34" s="58"/>
      <c r="Q34" s="15"/>
      <c r="R34" s="16"/>
      <c r="S34" s="7"/>
    </row>
    <row r="35" spans="1:19" ht="17.100000000000001" customHeight="1" thickBot="1" x14ac:dyDescent="0.25">
      <c r="A35" s="190"/>
      <c r="B35" s="193"/>
      <c r="C35" s="124"/>
      <c r="D35" s="48" t="str">
        <f>IF(ISBLANK('F1'!I9),"",'F1'!I27)</f>
        <v/>
      </c>
      <c r="E35" s="100"/>
      <c r="F35" s="6"/>
      <c r="G35" s="193"/>
      <c r="H35" s="124"/>
      <c r="I35" s="52" t="str">
        <f>IF((E36=""),"",IF((E36&gt;E37),D36,D37))</f>
        <v/>
      </c>
      <c r="J35" s="113"/>
      <c r="K35" s="7"/>
      <c r="L35" s="195" t="str">
        <f>IF(OR(N35="",N36=""),"",TERRAINS!G25)</f>
        <v/>
      </c>
      <c r="M35" s="145"/>
      <c r="N35" s="69" t="str">
        <f>IF((J34=""),"",IF((J34&gt;J35),I35,I34))</f>
        <v/>
      </c>
      <c r="O35" s="106"/>
      <c r="P35" s="72"/>
      <c r="Q35" s="87" t="str">
        <f>IF((J34=""),"",IF(J34&gt;J35,I34,IF(J34&lt;J35,I35)))</f>
        <v/>
      </c>
      <c r="R35" s="56"/>
      <c r="S35" s="7"/>
    </row>
    <row r="36" spans="1:19" ht="17.100000000000001" customHeight="1" thickBot="1" x14ac:dyDescent="0.25">
      <c r="A36" s="190"/>
      <c r="B36" s="195" t="str">
        <f>IF((D7=""),"",TERRAINS!E25)</f>
        <v/>
      </c>
      <c r="C36" s="123"/>
      <c r="D36" s="40" t="str">
        <f>IF(ISBLANK('F1'!I9),"",'F1'!I28)</f>
        <v/>
      </c>
      <c r="E36" s="99"/>
      <c r="F36" s="6"/>
      <c r="G36" s="195" t="str">
        <f>IF(OR(I36="",I37=""),"",TERRAINS!F24)</f>
        <v/>
      </c>
      <c r="H36" s="138"/>
      <c r="I36" s="45" t="str">
        <f>IF((E34=""),"",IF((E34&gt;E35),D35,D34))</f>
        <v/>
      </c>
      <c r="J36" s="106"/>
      <c r="K36" s="7"/>
      <c r="L36" s="193"/>
      <c r="M36" s="131"/>
      <c r="N36" s="68" t="str">
        <f>IF((J36=""),"",IF((J36&gt;J37),I36,I37))</f>
        <v/>
      </c>
      <c r="O36" s="107"/>
      <c r="P36" s="72"/>
      <c r="Q36" s="88" t="str">
        <f>IF((O35=""),"",IF(O35&gt;O36,N35,IF(O35&lt;O36,N36)))</f>
        <v/>
      </c>
      <c r="R36" s="56"/>
      <c r="S36" s="7"/>
    </row>
    <row r="37" spans="1:19" ht="17.100000000000001" customHeight="1" thickBot="1" x14ac:dyDescent="0.25">
      <c r="A37" s="197"/>
      <c r="B37" s="198"/>
      <c r="C37" s="141"/>
      <c r="D37" s="50" t="str">
        <f>IF(ISBLANK('F1'!I9),"",'F1'!I29)</f>
        <v/>
      </c>
      <c r="E37" s="113"/>
      <c r="F37" s="6"/>
      <c r="G37" s="198"/>
      <c r="H37" s="125"/>
      <c r="I37" s="46" t="str">
        <f>IF((E36=""),"",IF((E36&gt;E37),D37,D36))</f>
        <v/>
      </c>
      <c r="J37" s="109"/>
      <c r="K37" s="98"/>
      <c r="N37" s="58"/>
      <c r="O37" s="58"/>
      <c r="Q37" s="15"/>
      <c r="R37" s="16"/>
      <c r="S37" s="7"/>
    </row>
    <row r="38" spans="1:19" ht="17.100000000000001" customHeight="1" thickTop="1" thickBot="1" x14ac:dyDescent="0.25">
      <c r="A38" s="196">
        <v>7</v>
      </c>
      <c r="B38" s="194" t="str">
        <f>IF((D7=""),"",TERRAINS!E27)</f>
        <v/>
      </c>
      <c r="C38" s="126"/>
      <c r="D38" s="48" t="str">
        <f>IF(ISBLANK('F1'!I9),"",'F1'!I30)</f>
        <v/>
      </c>
      <c r="E38" s="105"/>
      <c r="F38" s="96"/>
      <c r="G38" s="192" t="str">
        <f>IF(OR(I38="",I39=""),"",TERRAINS!F27)</f>
        <v/>
      </c>
      <c r="H38" s="146"/>
      <c r="I38" s="52" t="str">
        <f>IF((E38=""),"",IF((E38&gt;E39),D38,D39))</f>
        <v/>
      </c>
      <c r="J38" s="110"/>
      <c r="K38" s="7"/>
      <c r="L38" s="8"/>
      <c r="M38" s="60"/>
      <c r="N38" s="58"/>
      <c r="O38" s="58"/>
      <c r="Q38" s="15"/>
      <c r="R38" s="16"/>
      <c r="S38" s="7"/>
    </row>
    <row r="39" spans="1:19" ht="17.100000000000001" customHeight="1" thickBot="1" x14ac:dyDescent="0.25">
      <c r="A39" s="190"/>
      <c r="B39" s="193"/>
      <c r="C39" s="139"/>
      <c r="D39" s="42" t="str">
        <f>IF(ISBLANK('F1'!I9),"",'F1'!I31)</f>
        <v/>
      </c>
      <c r="E39" s="100"/>
      <c r="F39" s="6"/>
      <c r="G39" s="193"/>
      <c r="H39" s="124"/>
      <c r="I39" s="52" t="str">
        <f>IF((E40=""),"",IF((E40&gt;E41),D40,D41))</f>
        <v/>
      </c>
      <c r="J39" s="113"/>
      <c r="K39" s="7"/>
      <c r="L39" s="195" t="str">
        <f>IF(OR(N39="",N40=""),"",TERRAINS!G29)</f>
        <v/>
      </c>
      <c r="M39" s="145"/>
      <c r="N39" s="66" t="str">
        <f>IF((J38=""),"",IF((J38&gt;J39),I39,I38))</f>
        <v/>
      </c>
      <c r="O39" s="106"/>
      <c r="P39" s="72"/>
      <c r="Q39" s="87" t="str">
        <f>IF((J38=""),"",IF(J38&gt;J39,I38,IF(J38&lt;J39,I39)))</f>
        <v/>
      </c>
      <c r="R39" s="56"/>
      <c r="S39" s="7"/>
    </row>
    <row r="40" spans="1:19" ht="17.100000000000001" customHeight="1" thickBot="1" x14ac:dyDescent="0.25">
      <c r="A40" s="190"/>
      <c r="B40" s="195" t="str">
        <f>IF((D7=""),"",TERRAINS!E29)</f>
        <v/>
      </c>
      <c r="C40" s="138"/>
      <c r="D40" s="49" t="str">
        <f>IF(ISBLANK('F1'!I9),"",'F1'!I32)</f>
        <v/>
      </c>
      <c r="E40" s="99"/>
      <c r="F40" s="6"/>
      <c r="G40" s="195" t="str">
        <f>IF(OR(I40="",I41=""),"",TERRAINS!F28)</f>
        <v/>
      </c>
      <c r="H40" s="138"/>
      <c r="I40" s="45" t="str">
        <f>IF((E38=""),"",IF((E38&gt;E39),D39,D38))</f>
        <v/>
      </c>
      <c r="J40" s="106"/>
      <c r="K40" s="7"/>
      <c r="L40" s="193"/>
      <c r="M40" s="131"/>
      <c r="N40" s="67" t="str">
        <f>IF((J40=""),"",IF((J40&gt;J41),I40,I41))</f>
        <v/>
      </c>
      <c r="O40" s="107"/>
      <c r="P40" s="72"/>
      <c r="Q40" s="88" t="str">
        <f>IF((O39=""),"",IF(O39&gt;O40,N39,IF(O39&lt;O40,N40)))</f>
        <v/>
      </c>
      <c r="R40" s="56"/>
      <c r="S40" s="7"/>
    </row>
    <row r="41" spans="1:19" ht="17.100000000000001" customHeight="1" thickBot="1" x14ac:dyDescent="0.25">
      <c r="A41" s="197"/>
      <c r="B41" s="194"/>
      <c r="C41" s="125"/>
      <c r="D41" s="50" t="str">
        <f>IF(ISBLANK('F1'!I9),"",'F1'!I33)</f>
        <v/>
      </c>
      <c r="E41" s="101"/>
      <c r="F41" s="96"/>
      <c r="G41" s="198"/>
      <c r="H41" s="125"/>
      <c r="I41" s="46" t="str">
        <f>IF((E40=""),"",IF((E40&gt;E41),D41,D40))</f>
        <v/>
      </c>
      <c r="J41" s="109"/>
      <c r="K41" s="97"/>
      <c r="M41" s="61"/>
      <c r="N41" s="58"/>
      <c r="O41" s="58"/>
      <c r="Q41" s="16"/>
      <c r="R41" s="16"/>
      <c r="S41" s="7"/>
    </row>
    <row r="42" spans="1:19" ht="17.100000000000001" customHeight="1" thickTop="1" thickBot="1" x14ac:dyDescent="0.25">
      <c r="A42" s="190">
        <v>8</v>
      </c>
      <c r="B42" s="192" t="str">
        <f>IF((D7=""),"",TERRAINS!E31)</f>
        <v/>
      </c>
      <c r="C42" s="140"/>
      <c r="D42" s="48" t="str">
        <f>IF(ISBLANK('F1'!I9),"",'F1'!I34)</f>
        <v/>
      </c>
      <c r="E42" s="102"/>
      <c r="F42" s="6"/>
      <c r="G42" s="194" t="str">
        <f>IF(OR(I42="",I43=""),"",TERRAINS!F32)</f>
        <v/>
      </c>
      <c r="H42" s="140"/>
      <c r="I42" s="52" t="str">
        <f>IF((E42=""),"",IF((E42&gt;E43),D42,D43))</f>
        <v/>
      </c>
      <c r="J42" s="110"/>
      <c r="K42" s="6"/>
      <c r="L42" s="8"/>
      <c r="M42" s="60"/>
      <c r="N42" s="58"/>
      <c r="O42" s="58"/>
      <c r="Q42" s="11"/>
      <c r="R42" s="16"/>
      <c r="S42" s="7"/>
    </row>
    <row r="43" spans="1:19" ht="17.100000000000001" customHeight="1" thickBot="1" x14ac:dyDescent="0.25">
      <c r="A43" s="190"/>
      <c r="B43" s="193"/>
      <c r="C43" s="124"/>
      <c r="D43" s="42" t="str">
        <f>IF(ISBLANK('F1'!I9),"",'F1'!I35)</f>
        <v/>
      </c>
      <c r="E43" s="100"/>
      <c r="F43" s="6"/>
      <c r="G43" s="193"/>
      <c r="H43" s="124"/>
      <c r="I43" s="52" t="str">
        <f>IF((E44=""),"",IF((E44&gt;E45),D44,D45))</f>
        <v/>
      </c>
      <c r="J43" s="113"/>
      <c r="L43" s="195" t="str">
        <f>IF(OR(N43="",N44=""),"",TERRAINS!G33)</f>
        <v/>
      </c>
      <c r="M43" s="144"/>
      <c r="N43" s="69" t="str">
        <f>IF((J42=""),"",IF((J42&gt;J43),I43,I42))</f>
        <v/>
      </c>
      <c r="O43" s="106"/>
      <c r="P43" s="72"/>
      <c r="Q43" s="87" t="str">
        <f>IF((J42=""),"",IF(J42&gt;J43,I42,IF(J42&lt;J43,I43)))</f>
        <v/>
      </c>
      <c r="R43" s="56"/>
      <c r="S43" s="7"/>
    </row>
    <row r="44" spans="1:19" ht="17.100000000000001" customHeight="1" thickBot="1" x14ac:dyDescent="0.25">
      <c r="A44" s="190"/>
      <c r="B44" s="195" t="str">
        <f>IF((D7=""),"",TERRAINS!E33)</f>
        <v/>
      </c>
      <c r="C44" s="138"/>
      <c r="D44" s="40" t="str">
        <f>IF(ISBLANK('F1'!I9),"",'F1'!I36)</f>
        <v/>
      </c>
      <c r="E44" s="99"/>
      <c r="F44" s="6"/>
      <c r="G44" s="195" t="str">
        <f>IF(OR(I44="",I45=""),"",TERRAINS!F31)</f>
        <v/>
      </c>
      <c r="H44" s="138"/>
      <c r="I44" s="45" t="str">
        <f>IF((E42=""),"",IF((E42&gt;E43),D43,D42))</f>
        <v/>
      </c>
      <c r="J44" s="106"/>
      <c r="L44" s="193"/>
      <c r="M44" s="132"/>
      <c r="N44" s="68" t="str">
        <f>IF((J44=""),"",IF((J44&gt;J45),I44,I45))</f>
        <v/>
      </c>
      <c r="O44" s="107"/>
      <c r="P44" s="72"/>
      <c r="Q44" s="88" t="str">
        <f>IF((O43=""),"",IF(O43&gt;O44,N43,IF(O43&lt;O44,N44)))</f>
        <v/>
      </c>
      <c r="R44" s="56"/>
      <c r="S44" s="7"/>
    </row>
    <row r="45" spans="1:19" ht="17.100000000000001" customHeight="1" thickBot="1" x14ac:dyDescent="0.25">
      <c r="A45" s="191"/>
      <c r="B45" s="193"/>
      <c r="C45" s="124"/>
      <c r="D45" s="94" t="str">
        <f>IF(ISBLANK('F1'!I9),"",'F1'!I37)</f>
        <v/>
      </c>
      <c r="E45" s="100"/>
      <c r="F45" s="6"/>
      <c r="G45" s="193"/>
      <c r="H45" s="124"/>
      <c r="I45" s="47" t="str">
        <f>IF((E44=""),"",IF((E44&gt;E45),D45,D44))</f>
        <v/>
      </c>
      <c r="J45" s="100"/>
      <c r="R45" s="7"/>
      <c r="S45" s="7"/>
    </row>
    <row r="46" spans="1:19" x14ac:dyDescent="0.2">
      <c r="D46" s="38"/>
    </row>
  </sheetData>
  <sheetProtection formatCells="0"/>
  <mergeCells count="63">
    <mergeCell ref="S4:T4"/>
    <mergeCell ref="A19:A22"/>
    <mergeCell ref="B19:B20"/>
    <mergeCell ref="G19:G20"/>
    <mergeCell ref="L20:L21"/>
    <mergeCell ref="B21:B22"/>
    <mergeCell ref="G21:G22"/>
    <mergeCell ref="A15:A18"/>
    <mergeCell ref="B15:B16"/>
    <mergeCell ref="G15:G16"/>
    <mergeCell ref="L16:L17"/>
    <mergeCell ref="B17:B18"/>
    <mergeCell ref="G17:G18"/>
    <mergeCell ref="A11:A14"/>
    <mergeCell ref="B11:B12"/>
    <mergeCell ref="G11:G12"/>
    <mergeCell ref="L12:L13"/>
    <mergeCell ref="B13:B14"/>
    <mergeCell ref="G13:G14"/>
    <mergeCell ref="A7:A10"/>
    <mergeCell ref="B7:B8"/>
    <mergeCell ref="G7:G8"/>
    <mergeCell ref="L8:L9"/>
    <mergeCell ref="B9:B10"/>
    <mergeCell ref="G9:G10"/>
    <mergeCell ref="B1:K1"/>
    <mergeCell ref="L1:O1"/>
    <mergeCell ref="B2:K2"/>
    <mergeCell ref="L2:O2"/>
    <mergeCell ref="B4:E4"/>
    <mergeCell ref="G4:J4"/>
    <mergeCell ref="L4:O4"/>
    <mergeCell ref="B24:K24"/>
    <mergeCell ref="L24:O24"/>
    <mergeCell ref="B25:K25"/>
    <mergeCell ref="L25:O25"/>
    <mergeCell ref="B27:E27"/>
    <mergeCell ref="G27:J27"/>
    <mergeCell ref="L27:O27"/>
    <mergeCell ref="A30:A33"/>
    <mergeCell ref="B30:B31"/>
    <mergeCell ref="G30:G31"/>
    <mergeCell ref="L31:L32"/>
    <mergeCell ref="B32:B33"/>
    <mergeCell ref="G32:G33"/>
    <mergeCell ref="A34:A37"/>
    <mergeCell ref="B34:B35"/>
    <mergeCell ref="G34:G35"/>
    <mergeCell ref="L35:L36"/>
    <mergeCell ref="B36:B37"/>
    <mergeCell ref="G36:G37"/>
    <mergeCell ref="A38:A41"/>
    <mergeCell ref="B38:B39"/>
    <mergeCell ref="G38:G39"/>
    <mergeCell ref="L39:L40"/>
    <mergeCell ref="B40:B41"/>
    <mergeCell ref="G40:G41"/>
    <mergeCell ref="A42:A45"/>
    <mergeCell ref="B42:B43"/>
    <mergeCell ref="G42:G43"/>
    <mergeCell ref="L43:L44"/>
    <mergeCell ref="B44:B45"/>
    <mergeCell ref="G44:G45"/>
  </mergeCells>
  <conditionalFormatting sqref="E11">
    <cfRule type="cellIs" dxfId="219" priority="170" operator="lessThan">
      <formula>$E$12</formula>
    </cfRule>
    <cfRule type="cellIs" dxfId="218" priority="171" operator="greaterThan">
      <formula>$E$10</formula>
    </cfRule>
  </conditionalFormatting>
  <conditionalFormatting sqref="E8">
    <cfRule type="cellIs" dxfId="217" priority="166" operator="lessThan">
      <formula>$E$7</formula>
    </cfRule>
    <cfRule type="cellIs" dxfId="216" priority="167" operator="greaterThan">
      <formula>$E$7</formula>
    </cfRule>
  </conditionalFormatting>
  <conditionalFormatting sqref="E7">
    <cfRule type="cellIs" dxfId="215" priority="164" operator="lessThan">
      <formula>$E$8</formula>
    </cfRule>
    <cfRule type="cellIs" dxfId="214" priority="165" operator="greaterThan">
      <formula>$E$8</formula>
    </cfRule>
  </conditionalFormatting>
  <conditionalFormatting sqref="E9">
    <cfRule type="cellIs" dxfId="213" priority="160" operator="lessThan">
      <formula>$E$10</formula>
    </cfRule>
    <cfRule type="cellIs" dxfId="212" priority="161" operator="greaterThan">
      <formula>$E$10</formula>
    </cfRule>
  </conditionalFormatting>
  <conditionalFormatting sqref="E10">
    <cfRule type="cellIs" dxfId="211" priority="158" operator="lessThan">
      <formula>$E9</formula>
    </cfRule>
    <cfRule type="cellIs" dxfId="210" priority="159" operator="greaterThan">
      <formula>$E$9</formula>
    </cfRule>
  </conditionalFormatting>
  <conditionalFormatting sqref="E12">
    <cfRule type="cellIs" dxfId="209" priority="156" operator="lessThan">
      <formula>$E11</formula>
    </cfRule>
    <cfRule type="cellIs" dxfId="208" priority="157" operator="greaterThan">
      <formula>$E$11</formula>
    </cfRule>
  </conditionalFormatting>
  <conditionalFormatting sqref="E13">
    <cfRule type="cellIs" dxfId="207" priority="154" operator="lessThan">
      <formula>$E$14</formula>
    </cfRule>
    <cfRule type="cellIs" dxfId="206" priority="155" operator="greaterThan">
      <formula>$E$14</formula>
    </cfRule>
  </conditionalFormatting>
  <conditionalFormatting sqref="E15">
    <cfRule type="cellIs" dxfId="205" priority="152" operator="lessThan">
      <formula>$E$16</formula>
    </cfRule>
    <cfRule type="cellIs" dxfId="204" priority="153" operator="greaterThan">
      <formula>$E$16</formula>
    </cfRule>
  </conditionalFormatting>
  <conditionalFormatting sqref="E17">
    <cfRule type="cellIs" dxfId="203" priority="150" operator="lessThan">
      <formula>$E$18</formula>
    </cfRule>
    <cfRule type="cellIs" dxfId="202" priority="151" operator="greaterThan">
      <formula>$E$18</formula>
    </cfRule>
  </conditionalFormatting>
  <conditionalFormatting sqref="E19">
    <cfRule type="cellIs" dxfId="201" priority="148" operator="lessThan">
      <formula>$E$20</formula>
    </cfRule>
    <cfRule type="cellIs" dxfId="200" priority="149" operator="greaterThan">
      <formula>$E$20</formula>
    </cfRule>
  </conditionalFormatting>
  <conditionalFormatting sqref="E21">
    <cfRule type="cellIs" dxfId="199" priority="146" operator="lessThan">
      <formula>$E$22</formula>
    </cfRule>
    <cfRule type="cellIs" dxfId="198" priority="147" operator="greaterThan">
      <formula>$E$22</formula>
    </cfRule>
  </conditionalFormatting>
  <conditionalFormatting sqref="E16">
    <cfRule type="cellIs" dxfId="197" priority="144" operator="lessThan">
      <formula>$E15</formula>
    </cfRule>
    <cfRule type="cellIs" dxfId="196" priority="145" operator="greaterThan">
      <formula>$E$15</formula>
    </cfRule>
  </conditionalFormatting>
  <conditionalFormatting sqref="E18">
    <cfRule type="cellIs" dxfId="195" priority="142" operator="lessThan">
      <formula>$E17</formula>
    </cfRule>
    <cfRule type="cellIs" dxfId="194" priority="143" operator="greaterThan">
      <formula>$E$17</formula>
    </cfRule>
  </conditionalFormatting>
  <conditionalFormatting sqref="E20">
    <cfRule type="cellIs" dxfId="193" priority="140" operator="lessThan">
      <formula>$E19</formula>
    </cfRule>
    <cfRule type="cellIs" dxfId="192" priority="141" operator="greaterThan">
      <formula>$E$19</formula>
    </cfRule>
  </conditionalFormatting>
  <conditionalFormatting sqref="E22">
    <cfRule type="cellIs" dxfId="191" priority="138" operator="lessThan">
      <formula>$E21</formula>
    </cfRule>
    <cfRule type="cellIs" dxfId="190" priority="139" operator="greaterThan">
      <formula>$E$21</formula>
    </cfRule>
  </conditionalFormatting>
  <conditionalFormatting sqref="E14">
    <cfRule type="cellIs" dxfId="189" priority="136" operator="lessThan">
      <formula>$E13</formula>
    </cfRule>
    <cfRule type="cellIs" dxfId="188" priority="137" operator="greaterThan">
      <formula>$E$13</formula>
    </cfRule>
  </conditionalFormatting>
  <conditionalFormatting sqref="J7">
    <cfRule type="cellIs" dxfId="187" priority="134" operator="lessThan">
      <formula>$J$8</formula>
    </cfRule>
    <cfRule type="cellIs" dxfId="186" priority="135" operator="greaterThan">
      <formula>$J$8</formula>
    </cfRule>
  </conditionalFormatting>
  <conditionalFormatting sqref="J8">
    <cfRule type="cellIs" dxfId="185" priority="132" operator="lessThan">
      <formula>$J$7</formula>
    </cfRule>
    <cfRule type="cellIs" dxfId="184" priority="133" operator="greaterThan">
      <formula>$J$7</formula>
    </cfRule>
  </conditionalFormatting>
  <conditionalFormatting sqref="J11">
    <cfRule type="cellIs" dxfId="183" priority="128" operator="lessThan">
      <formula>$J$12</formula>
    </cfRule>
    <cfRule type="cellIs" dxfId="182" priority="129" operator="greaterThan">
      <formula>$J$12</formula>
    </cfRule>
  </conditionalFormatting>
  <conditionalFormatting sqref="J13">
    <cfRule type="cellIs" dxfId="181" priority="126" operator="lessThan">
      <formula>$J$14</formula>
    </cfRule>
    <cfRule type="cellIs" dxfId="180" priority="127" operator="greaterThan">
      <formula>$J$14</formula>
    </cfRule>
  </conditionalFormatting>
  <conditionalFormatting sqref="J9">
    <cfRule type="cellIs" dxfId="179" priority="124" operator="lessThan">
      <formula>$J$10</formula>
    </cfRule>
    <cfRule type="cellIs" dxfId="178" priority="125" operator="greaterThan">
      <formula>$J$10</formula>
    </cfRule>
  </conditionalFormatting>
  <conditionalFormatting sqref="J15">
    <cfRule type="cellIs" dxfId="177" priority="122" operator="lessThan">
      <formula>$J$16</formula>
    </cfRule>
    <cfRule type="cellIs" dxfId="176" priority="123" operator="greaterThan">
      <formula>$J$16</formula>
    </cfRule>
  </conditionalFormatting>
  <conditionalFormatting sqref="J17">
    <cfRule type="cellIs" dxfId="175" priority="120" operator="lessThan">
      <formula>$J$18</formula>
    </cfRule>
    <cfRule type="cellIs" dxfId="174" priority="121" operator="greaterThan">
      <formula>$J$18</formula>
    </cfRule>
  </conditionalFormatting>
  <conditionalFormatting sqref="J19">
    <cfRule type="cellIs" dxfId="173" priority="118" operator="lessThan">
      <formula>$J$20</formula>
    </cfRule>
    <cfRule type="cellIs" dxfId="172" priority="119" operator="greaterThan">
      <formula>$J$20</formula>
    </cfRule>
  </conditionalFormatting>
  <conditionalFormatting sqref="J21">
    <cfRule type="cellIs" dxfId="171" priority="116" operator="lessThan">
      <formula>$J$22</formula>
    </cfRule>
    <cfRule type="cellIs" dxfId="170" priority="117" operator="greaterThan">
      <formula>$J$22</formula>
    </cfRule>
  </conditionalFormatting>
  <conditionalFormatting sqref="J10">
    <cfRule type="cellIs" dxfId="169" priority="114" operator="lessThan">
      <formula>$J$9</formula>
    </cfRule>
    <cfRule type="cellIs" dxfId="168" priority="115" operator="greaterThan">
      <formula>$J$9</formula>
    </cfRule>
  </conditionalFormatting>
  <conditionalFormatting sqref="J12">
    <cfRule type="cellIs" dxfId="167" priority="112" operator="lessThan">
      <formula>$J$11</formula>
    </cfRule>
    <cfRule type="cellIs" dxfId="166" priority="113" operator="greaterThan">
      <formula>$J$11</formula>
    </cfRule>
  </conditionalFormatting>
  <conditionalFormatting sqref="J14">
    <cfRule type="cellIs" dxfId="165" priority="110" operator="lessThan">
      <formula>$J$13</formula>
    </cfRule>
    <cfRule type="cellIs" dxfId="164" priority="111" operator="greaterThan">
      <formula>$J$13</formula>
    </cfRule>
  </conditionalFormatting>
  <conditionalFormatting sqref="J16">
    <cfRule type="cellIs" dxfId="163" priority="108" operator="lessThan">
      <formula>$J$15</formula>
    </cfRule>
    <cfRule type="cellIs" dxfId="162" priority="109" operator="greaterThan">
      <formula>$J$15</formula>
    </cfRule>
  </conditionalFormatting>
  <conditionalFormatting sqref="J18">
    <cfRule type="cellIs" dxfId="161" priority="106" operator="lessThan">
      <formula>$J$17</formula>
    </cfRule>
    <cfRule type="cellIs" dxfId="160" priority="107" operator="greaterThan">
      <formula>$J$17</formula>
    </cfRule>
  </conditionalFormatting>
  <conditionalFormatting sqref="J20">
    <cfRule type="cellIs" dxfId="159" priority="104" operator="lessThan">
      <formula>$J$19</formula>
    </cfRule>
    <cfRule type="cellIs" dxfId="158" priority="105" operator="greaterThan">
      <formula>$J$19</formula>
    </cfRule>
  </conditionalFormatting>
  <conditionalFormatting sqref="J22">
    <cfRule type="cellIs" dxfId="157" priority="102" operator="lessThan">
      <formula>$J$21</formula>
    </cfRule>
    <cfRule type="cellIs" dxfId="156" priority="103" operator="greaterThan">
      <formula>$J$21</formula>
    </cfRule>
  </conditionalFormatting>
  <conditionalFormatting sqref="E30">
    <cfRule type="cellIs" dxfId="155" priority="97" operator="lessThan">
      <formula>$E$31</formula>
    </cfRule>
    <cfRule type="cellIs" dxfId="154" priority="98" operator="greaterThan">
      <formula>$E$31</formula>
    </cfRule>
  </conditionalFormatting>
  <conditionalFormatting sqref="E32">
    <cfRule type="cellIs" dxfId="153" priority="95" operator="lessThan">
      <formula>$E$33</formula>
    </cfRule>
    <cfRule type="cellIs" dxfId="152" priority="96" operator="greaterThan">
      <formula>$E$33</formula>
    </cfRule>
  </conditionalFormatting>
  <conditionalFormatting sqref="E34">
    <cfRule type="cellIs" dxfId="151" priority="93" operator="lessThan">
      <formula>$E$35</formula>
    </cfRule>
    <cfRule type="cellIs" dxfId="150" priority="94" operator="greaterThan">
      <formula>$E$35</formula>
    </cfRule>
  </conditionalFormatting>
  <conditionalFormatting sqref="E36">
    <cfRule type="cellIs" dxfId="149" priority="91" operator="lessThan">
      <formula>$E$37</formula>
    </cfRule>
    <cfRule type="cellIs" dxfId="148" priority="92" operator="greaterThan">
      <formula>$E$37</formula>
    </cfRule>
  </conditionalFormatting>
  <conditionalFormatting sqref="E38">
    <cfRule type="cellIs" dxfId="147" priority="89" operator="lessThan">
      <formula>$E$39</formula>
    </cfRule>
    <cfRule type="cellIs" dxfId="146" priority="90" operator="greaterThan">
      <formula>$E$39</formula>
    </cfRule>
  </conditionalFormatting>
  <conditionalFormatting sqref="E40">
    <cfRule type="cellIs" dxfId="145" priority="87" operator="lessThan">
      <formula>$E$41</formula>
    </cfRule>
    <cfRule type="cellIs" dxfId="144" priority="88" operator="greaterThan">
      <formula>$E$41</formula>
    </cfRule>
  </conditionalFormatting>
  <conditionalFormatting sqref="E42">
    <cfRule type="cellIs" dxfId="143" priority="85" operator="lessThan">
      <formula>$E$43</formula>
    </cfRule>
    <cfRule type="cellIs" dxfId="142" priority="86" operator="greaterThan">
      <formula>$E$43</formula>
    </cfRule>
  </conditionalFormatting>
  <conditionalFormatting sqref="E44">
    <cfRule type="cellIs" dxfId="141" priority="83" operator="lessThan">
      <formula>$E$45</formula>
    </cfRule>
    <cfRule type="cellIs" dxfId="140" priority="84" operator="greaterThan">
      <formula>$E$45</formula>
    </cfRule>
  </conditionalFormatting>
  <conditionalFormatting sqref="E31">
    <cfRule type="cellIs" dxfId="139" priority="81" operator="lessThan">
      <formula>$E30</formula>
    </cfRule>
    <cfRule type="cellIs" dxfId="138" priority="82" operator="greaterThan">
      <formula>$E$30</formula>
    </cfRule>
  </conditionalFormatting>
  <conditionalFormatting sqref="E33">
    <cfRule type="cellIs" dxfId="137" priority="77" operator="lessThan">
      <formula>$E32</formula>
    </cfRule>
    <cfRule type="cellIs" dxfId="136" priority="78" operator="greaterThan">
      <formula>$E$32</formula>
    </cfRule>
  </conditionalFormatting>
  <conditionalFormatting sqref="E35">
    <cfRule type="cellIs" dxfId="135" priority="75" operator="lessThan">
      <formula>$E34</formula>
    </cfRule>
    <cfRule type="cellIs" dxfId="134" priority="76" operator="greaterThan">
      <formula>$E$34</formula>
    </cfRule>
  </conditionalFormatting>
  <conditionalFormatting sqref="E37">
    <cfRule type="cellIs" dxfId="133" priority="73" operator="lessThan">
      <formula>$E36</formula>
    </cfRule>
    <cfRule type="cellIs" dxfId="132" priority="74" operator="greaterThan">
      <formula>$E$36</formula>
    </cfRule>
  </conditionalFormatting>
  <conditionalFormatting sqref="E39">
    <cfRule type="cellIs" dxfId="131" priority="71" operator="lessThan">
      <formula>$E38</formula>
    </cfRule>
    <cfRule type="cellIs" dxfId="130" priority="72" operator="greaterThan">
      <formula>$E$38</formula>
    </cfRule>
  </conditionalFormatting>
  <conditionalFormatting sqref="E41">
    <cfRule type="cellIs" dxfId="129" priority="69" operator="lessThan">
      <formula>$E40</formula>
    </cfRule>
    <cfRule type="cellIs" dxfId="128" priority="70" operator="greaterThan">
      <formula>$E$40</formula>
    </cfRule>
  </conditionalFormatting>
  <conditionalFormatting sqref="E43">
    <cfRule type="cellIs" dxfId="127" priority="67" operator="lessThan">
      <formula>$E42</formula>
    </cfRule>
    <cfRule type="cellIs" dxfId="126" priority="68" operator="greaterThan">
      <formula>$E$42</formula>
    </cfRule>
  </conditionalFormatting>
  <conditionalFormatting sqref="E45">
    <cfRule type="cellIs" dxfId="125" priority="65" operator="lessThan">
      <formula>$E44</formula>
    </cfRule>
    <cfRule type="cellIs" dxfId="124" priority="66" operator="greaterThan">
      <formula>$E$44</formula>
    </cfRule>
  </conditionalFormatting>
  <conditionalFormatting sqref="J30">
    <cfRule type="cellIs" dxfId="123" priority="63" operator="lessThan">
      <formula>$J$31</formula>
    </cfRule>
    <cfRule type="cellIs" dxfId="122" priority="64" operator="greaterThan">
      <formula>$J$31</formula>
    </cfRule>
  </conditionalFormatting>
  <conditionalFormatting sqref="J32">
    <cfRule type="cellIs" dxfId="121" priority="61" operator="lessThan">
      <formula>$J$33</formula>
    </cfRule>
    <cfRule type="cellIs" dxfId="120" priority="62" operator="greaterThan">
      <formula>$J$33</formula>
    </cfRule>
  </conditionalFormatting>
  <conditionalFormatting sqref="J34">
    <cfRule type="cellIs" dxfId="119" priority="59" operator="lessThan">
      <formula>$J$35</formula>
    </cfRule>
    <cfRule type="cellIs" dxfId="118" priority="60" operator="greaterThan">
      <formula>$J$35</formula>
    </cfRule>
  </conditionalFormatting>
  <conditionalFormatting sqref="J36">
    <cfRule type="cellIs" dxfId="117" priority="57" operator="lessThan">
      <formula>$J$37</formula>
    </cfRule>
    <cfRule type="cellIs" dxfId="116" priority="58" operator="greaterThan">
      <formula>$J$37</formula>
    </cfRule>
  </conditionalFormatting>
  <conditionalFormatting sqref="J38">
    <cfRule type="cellIs" dxfId="115" priority="55" operator="lessThan">
      <formula>$J$39</formula>
    </cfRule>
    <cfRule type="cellIs" dxfId="114" priority="56" operator="greaterThan">
      <formula>$J$39</formula>
    </cfRule>
  </conditionalFormatting>
  <conditionalFormatting sqref="J40">
    <cfRule type="cellIs" dxfId="113" priority="53" operator="lessThan">
      <formula>$J$41</formula>
    </cfRule>
    <cfRule type="cellIs" dxfId="112" priority="54" operator="greaterThan">
      <formula>$J$41</formula>
    </cfRule>
  </conditionalFormatting>
  <conditionalFormatting sqref="J42">
    <cfRule type="cellIs" dxfId="111" priority="51" operator="lessThan">
      <formula>$J$43</formula>
    </cfRule>
    <cfRule type="cellIs" dxfId="110" priority="52" operator="greaterThan">
      <formula>$J$43</formula>
    </cfRule>
  </conditionalFormatting>
  <conditionalFormatting sqref="J44">
    <cfRule type="cellIs" dxfId="109" priority="49" operator="lessThan">
      <formula>$J$45</formula>
    </cfRule>
    <cfRule type="cellIs" dxfId="108" priority="50" operator="greaterThan">
      <formula>$J$45</formula>
    </cfRule>
  </conditionalFormatting>
  <conditionalFormatting sqref="J31">
    <cfRule type="cellIs" dxfId="107" priority="47" operator="lessThan">
      <formula>$J$30</formula>
    </cfRule>
    <cfRule type="cellIs" dxfId="106" priority="48" operator="greaterThan">
      <formula>$J$30</formula>
    </cfRule>
  </conditionalFormatting>
  <conditionalFormatting sqref="J33">
    <cfRule type="cellIs" dxfId="105" priority="45" operator="lessThan">
      <formula>$J$32</formula>
    </cfRule>
    <cfRule type="cellIs" dxfId="104" priority="46" operator="greaterThan">
      <formula>$J$32</formula>
    </cfRule>
  </conditionalFormatting>
  <conditionalFormatting sqref="J35">
    <cfRule type="cellIs" dxfId="103" priority="43" operator="lessThan">
      <formula>$J$34</formula>
    </cfRule>
    <cfRule type="cellIs" dxfId="102" priority="44" operator="greaterThan">
      <formula>$J$34</formula>
    </cfRule>
  </conditionalFormatting>
  <conditionalFormatting sqref="J37">
    <cfRule type="cellIs" dxfId="101" priority="41" operator="lessThan">
      <formula>$J$36</formula>
    </cfRule>
    <cfRule type="cellIs" dxfId="100" priority="42" operator="greaterThan">
      <formula>$J$36</formula>
    </cfRule>
  </conditionalFormatting>
  <conditionalFormatting sqref="J39">
    <cfRule type="cellIs" dxfId="99" priority="39" operator="lessThan">
      <formula>$J$38</formula>
    </cfRule>
    <cfRule type="cellIs" dxfId="98" priority="40" operator="greaterThan">
      <formula>$J$38</formula>
    </cfRule>
  </conditionalFormatting>
  <conditionalFormatting sqref="J41">
    <cfRule type="cellIs" dxfId="97" priority="37" operator="lessThan">
      <formula>$J$40</formula>
    </cfRule>
    <cfRule type="cellIs" dxfId="96" priority="38" operator="greaterThan">
      <formula>$J$40</formula>
    </cfRule>
  </conditionalFormatting>
  <conditionalFormatting sqref="J43">
    <cfRule type="cellIs" dxfId="95" priority="35" operator="lessThan">
      <formula>$J$42</formula>
    </cfRule>
    <cfRule type="cellIs" dxfId="94" priority="36" operator="greaterThan">
      <formula>$J$42</formula>
    </cfRule>
  </conditionalFormatting>
  <conditionalFormatting sqref="J45">
    <cfRule type="cellIs" dxfId="93" priority="33" operator="lessThan">
      <formula>$J$44</formula>
    </cfRule>
    <cfRule type="cellIs" dxfId="92" priority="34" operator="greaterThan">
      <formula>$J$44</formula>
    </cfRule>
  </conditionalFormatting>
  <conditionalFormatting sqref="O8">
    <cfRule type="cellIs" dxfId="91" priority="31" operator="lessThan">
      <formula>$O$9</formula>
    </cfRule>
    <cfRule type="cellIs" dxfId="90" priority="32" operator="greaterThan">
      <formula>$O$9</formula>
    </cfRule>
  </conditionalFormatting>
  <conditionalFormatting sqref="O9">
    <cfRule type="cellIs" dxfId="89" priority="29" operator="lessThan">
      <formula>$O$8</formula>
    </cfRule>
    <cfRule type="cellIs" dxfId="88" priority="30" operator="greaterThan">
      <formula>$O$8</formula>
    </cfRule>
  </conditionalFormatting>
  <conditionalFormatting sqref="O12">
    <cfRule type="cellIs" dxfId="87" priority="27" operator="lessThan">
      <formula>$O$13</formula>
    </cfRule>
    <cfRule type="cellIs" dxfId="86" priority="28" operator="greaterThan">
      <formula>$O$13</formula>
    </cfRule>
  </conditionalFormatting>
  <conditionalFormatting sqref="O16">
    <cfRule type="cellIs" dxfId="85" priority="25" operator="lessThan">
      <formula>$O$17</formula>
    </cfRule>
    <cfRule type="cellIs" dxfId="84" priority="26" operator="greaterThan">
      <formula>$O$17</formula>
    </cfRule>
  </conditionalFormatting>
  <conditionalFormatting sqref="O20">
    <cfRule type="cellIs" dxfId="83" priority="23" operator="lessThan">
      <formula>$O$21</formula>
    </cfRule>
    <cfRule type="cellIs" dxfId="82" priority="24" operator="greaterThan">
      <formula>$O$21</formula>
    </cfRule>
  </conditionalFormatting>
  <conditionalFormatting sqref="O31">
    <cfRule type="cellIs" dxfId="81" priority="21" operator="lessThan">
      <formula>$O$32</formula>
    </cfRule>
    <cfRule type="cellIs" dxfId="80" priority="22" operator="greaterThan">
      <formula>$O$32</formula>
    </cfRule>
  </conditionalFormatting>
  <conditionalFormatting sqref="O35">
    <cfRule type="cellIs" dxfId="79" priority="19" operator="lessThan">
      <formula>$O$36</formula>
    </cfRule>
    <cfRule type="cellIs" dxfId="78" priority="20" operator="greaterThan">
      <formula>$O$36</formula>
    </cfRule>
  </conditionalFormatting>
  <conditionalFormatting sqref="O39">
    <cfRule type="cellIs" dxfId="77" priority="17" operator="lessThan">
      <formula>$O$40</formula>
    </cfRule>
    <cfRule type="cellIs" dxfId="76" priority="18" operator="greaterThan">
      <formula>$O$40</formula>
    </cfRule>
  </conditionalFormatting>
  <conditionalFormatting sqref="O43">
    <cfRule type="cellIs" dxfId="75" priority="15" operator="lessThan">
      <formula>$O$44</formula>
    </cfRule>
    <cfRule type="cellIs" dxfId="74" priority="16" operator="greaterThan">
      <formula>$O$44</formula>
    </cfRule>
  </conditionalFormatting>
  <conditionalFormatting sqref="O13">
    <cfRule type="cellIs" dxfId="73" priority="13" operator="lessThan">
      <formula>$O$12</formula>
    </cfRule>
    <cfRule type="cellIs" dxfId="72" priority="14" operator="greaterThan">
      <formula>$O$12</formula>
    </cfRule>
  </conditionalFormatting>
  <conditionalFormatting sqref="O17">
    <cfRule type="cellIs" dxfId="71" priority="11" operator="lessThan">
      <formula>$O$16</formula>
    </cfRule>
    <cfRule type="cellIs" dxfId="70" priority="12" operator="greaterThan">
      <formula>$O$16</formula>
    </cfRule>
  </conditionalFormatting>
  <conditionalFormatting sqref="O21">
    <cfRule type="cellIs" dxfId="69" priority="9" operator="lessThan">
      <formula>$O$20</formula>
    </cfRule>
    <cfRule type="cellIs" dxfId="68" priority="10" operator="greaterThan">
      <formula>$O$20</formula>
    </cfRule>
  </conditionalFormatting>
  <conditionalFormatting sqref="O32">
    <cfRule type="cellIs" dxfId="67" priority="7" operator="lessThan">
      <formula>$O$31</formula>
    </cfRule>
    <cfRule type="cellIs" dxfId="66" priority="8" operator="greaterThan">
      <formula>$O$31</formula>
    </cfRule>
  </conditionalFormatting>
  <conditionalFormatting sqref="O36">
    <cfRule type="cellIs" dxfId="65" priority="5" operator="lessThan">
      <formula>$O$35</formula>
    </cfRule>
    <cfRule type="cellIs" dxfId="64" priority="6" operator="greaterThan">
      <formula>$O$35</formula>
    </cfRule>
  </conditionalFormatting>
  <conditionalFormatting sqref="O40">
    <cfRule type="cellIs" dxfId="63" priority="3" operator="lessThan">
      <formula>$O$39</formula>
    </cfRule>
    <cfRule type="cellIs" dxfId="62" priority="4" operator="greaterThan">
      <formula>$O$39</formula>
    </cfRule>
  </conditionalFormatting>
  <conditionalFormatting sqref="O44">
    <cfRule type="cellIs" dxfId="61" priority="1" operator="lessThan">
      <formula>$O$43</formula>
    </cfRule>
    <cfRule type="cellIs" dxfId="60" priority="2" operator="greaterThan">
      <formula>$O$43</formula>
    </cfRule>
  </conditionalFormatting>
  <printOptions horizontalCentered="1"/>
  <pageMargins left="0.22" right="0.5" top="0.47" bottom="0.4" header="0.21" footer="0.25"/>
  <pageSetup paperSize="9" orientation="landscape"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Y21"/>
  <sheetViews>
    <sheetView showGridLines="0" tabSelected="1" workbookViewId="0">
      <selection activeCell="Q13" sqref="Q13"/>
    </sheetView>
  </sheetViews>
  <sheetFormatPr baseColWidth="10" defaultRowHeight="12.75" x14ac:dyDescent="0.2"/>
  <cols>
    <col min="1" max="1" width="4.7109375" customWidth="1"/>
    <col min="2" max="2" width="1.85546875" style="17" customWidth="1"/>
    <col min="3" max="3" width="24.7109375" customWidth="1"/>
    <col min="4" max="4" width="5.28515625" customWidth="1"/>
    <col min="5" max="5" width="2.7109375" customWidth="1"/>
    <col min="6" max="6" width="4.7109375" customWidth="1"/>
    <col min="7" max="7" width="1.85546875" style="59" customWidth="1"/>
    <col min="8" max="8" width="24.7109375" customWidth="1"/>
    <col min="9" max="9" width="5.28515625" customWidth="1"/>
    <col min="10" max="10" width="2.7109375" customWidth="1"/>
    <col min="11" max="11" width="4.7109375" customWidth="1"/>
    <col min="12" max="12" width="1.85546875" style="59" customWidth="1"/>
    <col min="13" max="13" width="24.7109375" customWidth="1"/>
    <col min="14" max="14" width="5.28515625" customWidth="1"/>
    <col min="15" max="15" width="2.7109375" customWidth="1"/>
    <col min="16" max="16" width="4.7109375" customWidth="1"/>
    <col min="17" max="17" width="1.85546875" style="59" customWidth="1"/>
    <col min="18" max="18" width="24.7109375" customWidth="1"/>
    <col min="19" max="19" width="5.28515625" customWidth="1"/>
    <col min="20" max="20" width="0.85546875" customWidth="1"/>
  </cols>
  <sheetData>
    <row r="1" spans="1:25" ht="30.95" customHeight="1" x14ac:dyDescent="0.2">
      <c r="A1" s="213" t="str">
        <f>Poules!L1</f>
        <v>US LILLEBONNE</v>
      </c>
      <c r="B1" s="213"/>
      <c r="C1" s="214"/>
      <c r="D1" s="214"/>
      <c r="E1" s="214"/>
      <c r="F1" s="214"/>
      <c r="G1" s="214"/>
      <c r="H1" s="214"/>
      <c r="I1" s="214"/>
    </row>
    <row r="2" spans="1:25" ht="24" customHeight="1" x14ac:dyDescent="0.2">
      <c r="A2" s="215" t="str">
        <f>Poules!B2</f>
        <v>PROPAGANDE</v>
      </c>
      <c r="B2" s="215"/>
      <c r="C2" s="216"/>
      <c r="D2" s="216"/>
      <c r="E2" s="216"/>
      <c r="F2" s="216"/>
      <c r="G2" s="216"/>
      <c r="H2" s="216"/>
      <c r="I2" s="216"/>
      <c r="K2" s="217">
        <f>Poules!L2</f>
        <v>45063</v>
      </c>
      <c r="L2" s="217"/>
      <c r="M2" s="218"/>
      <c r="N2" s="218"/>
    </row>
    <row r="3" spans="1:25" ht="15" customHeight="1" thickBot="1" x14ac:dyDescent="0.25"/>
    <row r="4" spans="1:25" ht="20.100000000000001" customHeight="1" thickBot="1" x14ac:dyDescent="0.25">
      <c r="A4" s="219" t="s">
        <v>8</v>
      </c>
      <c r="B4" s="220"/>
      <c r="C4" s="220"/>
      <c r="D4" s="221"/>
      <c r="F4" s="219" t="s">
        <v>9</v>
      </c>
      <c r="G4" s="220"/>
      <c r="H4" s="220"/>
      <c r="I4" s="221"/>
      <c r="K4" s="219" t="s">
        <v>10</v>
      </c>
      <c r="L4" s="220"/>
      <c r="M4" s="220"/>
      <c r="N4" s="221"/>
      <c r="P4" s="219" t="s">
        <v>11</v>
      </c>
      <c r="Q4" s="220"/>
      <c r="R4" s="220"/>
      <c r="S4" s="221"/>
    </row>
    <row r="5" spans="1:25" ht="15" customHeight="1" thickBot="1" x14ac:dyDescent="0.25">
      <c r="A5" s="91" t="s">
        <v>5</v>
      </c>
      <c r="B5" s="91" t="s">
        <v>18</v>
      </c>
    </row>
    <row r="6" spans="1:25" ht="20.100000000000001" customHeight="1" thickBot="1" x14ac:dyDescent="0.25">
      <c r="A6" s="222" t="str">
        <f>IF(OR(C6="",C7=""),"",TERRAINS!H25)</f>
        <v/>
      </c>
      <c r="B6" s="147"/>
      <c r="C6" s="77" t="str">
        <f>Poules!Q43</f>
        <v/>
      </c>
      <c r="D6" s="115"/>
      <c r="F6" s="91" t="s">
        <v>5</v>
      </c>
      <c r="G6" s="91" t="s">
        <v>18</v>
      </c>
    </row>
    <row r="7" spans="1:25" ht="20.100000000000001" customHeight="1" thickBot="1" x14ac:dyDescent="0.25">
      <c r="A7" s="223"/>
      <c r="B7" s="118"/>
      <c r="C7" s="78" t="str">
        <f>Poules!Q36</f>
        <v/>
      </c>
      <c r="D7" s="116"/>
      <c r="E7" s="13"/>
      <c r="F7" s="222" t="str">
        <f>IF(OR(H7="",H8=""),"",TERRAINS!I9)</f>
        <v/>
      </c>
      <c r="G7" s="151"/>
      <c r="H7" s="75" t="str">
        <f>IF(OR(D6="",D7=""),"",IF(D6&gt;D7,C6,C7))</f>
        <v/>
      </c>
      <c r="I7" s="115"/>
    </row>
    <row r="8" spans="1:25" ht="20.100000000000001" customHeight="1" thickBot="1" x14ac:dyDescent="0.25">
      <c r="A8" s="222" t="str">
        <f>IF(OR(C8="",C9=""),"",TERRAINS!H9)</f>
        <v/>
      </c>
      <c r="B8" s="147"/>
      <c r="C8" s="73" t="str">
        <f>Poules!Q39</f>
        <v/>
      </c>
      <c r="D8" s="115"/>
      <c r="E8" s="14"/>
      <c r="F8" s="223"/>
      <c r="G8" s="121"/>
      <c r="H8" s="76" t="str">
        <f>IF(OR(D8="",D9=""),"",IF(D8&gt;D9,C8,C9))</f>
        <v/>
      </c>
      <c r="I8" s="116"/>
      <c r="J8" s="224"/>
      <c r="K8" s="91" t="s">
        <v>5</v>
      </c>
      <c r="L8" s="91" t="s">
        <v>18</v>
      </c>
    </row>
    <row r="9" spans="1:25" ht="20.100000000000001" customHeight="1" thickBot="1" x14ac:dyDescent="0.3">
      <c r="A9" s="223"/>
      <c r="B9" s="118"/>
      <c r="C9" s="74" t="str">
        <f>Poules!Q13</f>
        <v/>
      </c>
      <c r="D9" s="116"/>
      <c r="F9" s="137"/>
      <c r="I9" s="55"/>
      <c r="J9" s="225"/>
      <c r="K9" s="222" t="str">
        <f>IF(OR(M9="",M10=""),"",TERRAINS!J3)</f>
        <v/>
      </c>
      <c r="L9" s="154"/>
      <c r="M9" s="86" t="str">
        <f>IF(OR(I7="",I8=""),"",IF(I7&gt;I8,H7,H8))</f>
        <v/>
      </c>
      <c r="N9" s="115"/>
      <c r="U9" s="18"/>
      <c r="Y9" s="18"/>
    </row>
    <row r="10" spans="1:25" ht="20.100000000000001" customHeight="1" thickBot="1" x14ac:dyDescent="0.3">
      <c r="A10" s="222" t="str">
        <f>IF(OR(C10="",C11=""),"",TERRAINS!H3)</f>
        <v/>
      </c>
      <c r="B10" s="150"/>
      <c r="C10" s="79" t="str">
        <f>Poules!Q8</f>
        <v/>
      </c>
      <c r="D10" s="115"/>
      <c r="F10" s="137"/>
      <c r="I10" s="55"/>
      <c r="J10" s="227"/>
      <c r="K10" s="223"/>
      <c r="L10" s="121"/>
      <c r="M10" s="80" t="str">
        <f>IF(OR(I11="",I12=""),"",IF(I11&gt;I12,H11,H12))</f>
        <v/>
      </c>
      <c r="N10" s="116"/>
      <c r="O10" s="224"/>
    </row>
    <row r="11" spans="1:25" ht="20.100000000000001" customHeight="1" thickBot="1" x14ac:dyDescent="0.25">
      <c r="A11" s="226"/>
      <c r="B11" s="119"/>
      <c r="C11" s="80" t="str">
        <f>Poules!Q21</f>
        <v/>
      </c>
      <c r="D11" s="116"/>
      <c r="E11" s="13"/>
      <c r="F11" s="222" t="str">
        <f>IF(OR(H11="",H12=""),"",TERRAINS!I3)</f>
        <v/>
      </c>
      <c r="G11" s="151"/>
      <c r="H11" s="84" t="str">
        <f>IF(OR(D10="",D11=""),"",IF(D10&gt;D11,C10,C11))</f>
        <v/>
      </c>
      <c r="I11" s="115"/>
      <c r="J11" s="225"/>
      <c r="K11" s="136"/>
      <c r="N11" s="55"/>
      <c r="O11" s="225"/>
    </row>
    <row r="12" spans="1:25" ht="20.100000000000001" customHeight="1" thickBot="1" x14ac:dyDescent="0.25">
      <c r="A12" s="222" t="str">
        <f>IF(OR(C12="",C13=""),"",TERRAINS!H14)</f>
        <v/>
      </c>
      <c r="B12" s="149"/>
      <c r="C12" s="82" t="str">
        <f>Poules!Q16</f>
        <v/>
      </c>
      <c r="D12" s="115"/>
      <c r="E12" s="14"/>
      <c r="F12" s="223"/>
      <c r="G12" s="121"/>
      <c r="H12" s="85" t="str">
        <f>IF(OR(D12="",D13=""),"",IF(D12&gt;D13,C12,C13))</f>
        <v/>
      </c>
      <c r="I12" s="116"/>
      <c r="K12" s="136"/>
      <c r="N12" s="55"/>
      <c r="O12" s="225"/>
      <c r="P12" s="91" t="s">
        <v>19</v>
      </c>
      <c r="Q12" s="91" t="s">
        <v>18</v>
      </c>
    </row>
    <row r="13" spans="1:25" ht="20.100000000000001" customHeight="1" thickBot="1" x14ac:dyDescent="0.3">
      <c r="A13" s="223"/>
      <c r="B13" s="118"/>
      <c r="C13" s="83" t="str">
        <f>Poules!Q32</f>
        <v/>
      </c>
      <c r="D13" s="116"/>
      <c r="F13" s="137"/>
      <c r="I13" s="55"/>
      <c r="K13" s="136"/>
      <c r="N13" s="55"/>
      <c r="O13" s="225"/>
      <c r="P13" s="222"/>
      <c r="Q13" s="151"/>
      <c r="R13" s="84" t="str">
        <f>IF(OR(N9="",N10=""),"",IF(N9&gt;N10,M9,M10))</f>
        <v/>
      </c>
      <c r="S13" s="115"/>
    </row>
    <row r="14" spans="1:25" ht="20.100000000000001" customHeight="1" thickBot="1" x14ac:dyDescent="0.3">
      <c r="A14" s="222" t="str">
        <f>IF(OR(C14="",C15=""),"",TERRAINS!H5)</f>
        <v/>
      </c>
      <c r="B14" s="117"/>
      <c r="C14" s="77" t="str">
        <f>Poules!Q20</f>
        <v/>
      </c>
      <c r="D14" s="115"/>
      <c r="F14" s="137"/>
      <c r="I14" s="55"/>
      <c r="K14" s="136"/>
      <c r="N14" s="55"/>
      <c r="O14" s="227"/>
      <c r="P14" s="223"/>
      <c r="Q14" s="121"/>
      <c r="R14" s="85" t="str">
        <f>IF(OR(N17="",N18=""),"",IF(N17&gt;N18,M17,M18))</f>
        <v/>
      </c>
      <c r="S14" s="116"/>
    </row>
    <row r="15" spans="1:25" ht="20.100000000000001" customHeight="1" thickBot="1" x14ac:dyDescent="0.25">
      <c r="A15" s="223"/>
      <c r="B15" s="148"/>
      <c r="C15" s="81" t="str">
        <f>Poules!Q9</f>
        <v/>
      </c>
      <c r="D15" s="116"/>
      <c r="E15" s="13"/>
      <c r="F15" s="222" t="str">
        <f>IF(OR(H15="",H16=""),"",TERRAINS!I5)</f>
        <v/>
      </c>
      <c r="G15" s="120"/>
      <c r="H15" s="75" t="str">
        <f>IF(OR(D14="",D15=""),"",IF(D14&gt;D15,C14,C15))</f>
        <v/>
      </c>
      <c r="I15" s="115"/>
      <c r="K15" s="136"/>
      <c r="N15" s="55"/>
      <c r="O15" s="225"/>
    </row>
    <row r="16" spans="1:25" ht="20.100000000000001" customHeight="1" thickBot="1" x14ac:dyDescent="0.25">
      <c r="A16" s="222" t="str">
        <f>IF(OR(C16="",C17=""),"",TERRAINS!H22)</f>
        <v/>
      </c>
      <c r="B16" s="117"/>
      <c r="C16" s="73" t="str">
        <f>Poules!Q31</f>
        <v/>
      </c>
      <c r="D16" s="115"/>
      <c r="E16" s="14"/>
      <c r="F16" s="223"/>
      <c r="G16" s="152"/>
      <c r="H16" s="76" t="str">
        <f>IF(OR(D16="",D17=""),"",IF(D16&gt;D17,C16,C17))</f>
        <v/>
      </c>
      <c r="I16" s="116"/>
      <c r="J16" s="224"/>
      <c r="K16" s="136"/>
      <c r="N16" s="55"/>
      <c r="O16" s="225"/>
    </row>
    <row r="17" spans="1:15" ht="20.100000000000001" customHeight="1" thickBot="1" x14ac:dyDescent="0.3">
      <c r="A17" s="223"/>
      <c r="B17" s="148"/>
      <c r="C17" s="74" t="str">
        <f>Poules!Q44</f>
        <v/>
      </c>
      <c r="D17" s="116"/>
      <c r="F17" s="137"/>
      <c r="I17" s="55"/>
      <c r="J17" s="225"/>
      <c r="K17" s="222" t="str">
        <f>IF(OR(M17="",M18=""),"",TERRAINS!J7)</f>
        <v/>
      </c>
      <c r="L17" s="151"/>
      <c r="M17" s="73" t="str">
        <f>IF(OR(I15="",I16=""),"",IF(I15&gt;I16,H15,H16))</f>
        <v/>
      </c>
      <c r="N17" s="115"/>
      <c r="O17" s="225"/>
    </row>
    <row r="18" spans="1:15" ht="20.100000000000001" customHeight="1" thickBot="1" x14ac:dyDescent="0.3">
      <c r="A18" s="222" t="str">
        <f>IF(OR(C18="",C19=""),"",TERRAINS!H7)</f>
        <v/>
      </c>
      <c r="B18" s="147"/>
      <c r="C18" s="77" t="str">
        <f>Poules!Q12</f>
        <v/>
      </c>
      <c r="D18" s="115"/>
      <c r="F18" s="137"/>
      <c r="I18" s="55"/>
      <c r="J18" s="227"/>
      <c r="K18" s="223"/>
      <c r="L18" s="121"/>
      <c r="M18" s="74" t="str">
        <f>IF(OR(I19="",I20=""),"",IF(I19&gt;I20,H19,H20))</f>
        <v/>
      </c>
      <c r="N18" s="116"/>
    </row>
    <row r="19" spans="1:15" ht="20.100000000000001" customHeight="1" thickBot="1" x14ac:dyDescent="0.25">
      <c r="A19" s="223"/>
      <c r="B19" s="118"/>
      <c r="C19" s="78" t="str">
        <f>Poules!Q40</f>
        <v/>
      </c>
      <c r="D19" s="116"/>
      <c r="E19" s="13"/>
      <c r="F19" s="222" t="str">
        <f>IF(OR(H19="",H20=""),"",TERRAINS!I7)</f>
        <v/>
      </c>
      <c r="G19" s="153"/>
      <c r="H19" s="84" t="str">
        <f>IF(OR(D18="",D19=""),"",IF(D18&gt;D19,C18,C19))</f>
        <v/>
      </c>
      <c r="I19" s="115"/>
      <c r="J19" s="225"/>
    </row>
    <row r="20" spans="1:15" ht="20.100000000000001" customHeight="1" thickBot="1" x14ac:dyDescent="0.25">
      <c r="A20" s="222" t="str">
        <f>IF(OR(C20="",C21=""),"",TERRAINS!H12)</f>
        <v/>
      </c>
      <c r="B20" s="147"/>
      <c r="C20" s="73" t="str">
        <f>Poules!Q35</f>
        <v/>
      </c>
      <c r="D20" s="115"/>
      <c r="E20" s="14"/>
      <c r="F20" s="223"/>
      <c r="G20" s="122"/>
      <c r="H20" s="85" t="str">
        <f>IF(OR(D20="",D21=""),"",IF(D20&gt;D21,C20,C21))</f>
        <v/>
      </c>
      <c r="I20" s="116"/>
    </row>
    <row r="21" spans="1:15" ht="20.100000000000001" customHeight="1" thickBot="1" x14ac:dyDescent="0.25">
      <c r="A21" s="223"/>
      <c r="B21" s="118"/>
      <c r="C21" s="74" t="str">
        <f>Poules!Q17</f>
        <v/>
      </c>
      <c r="D21" s="116"/>
    </row>
  </sheetData>
  <sheetProtection formatCells="0"/>
  <mergeCells count="28">
    <mergeCell ref="F19:F20"/>
    <mergeCell ref="A20:A21"/>
    <mergeCell ref="A12:A13"/>
    <mergeCell ref="P13:P14"/>
    <mergeCell ref="A14:A15"/>
    <mergeCell ref="O14:O17"/>
    <mergeCell ref="F15:F16"/>
    <mergeCell ref="A16:A17"/>
    <mergeCell ref="J16:J17"/>
    <mergeCell ref="K17:K18"/>
    <mergeCell ref="A18:A19"/>
    <mergeCell ref="J18:J19"/>
    <mergeCell ref="P4:S4"/>
    <mergeCell ref="A6:A7"/>
    <mergeCell ref="F7:F8"/>
    <mergeCell ref="A8:A9"/>
    <mergeCell ref="J8:J9"/>
    <mergeCell ref="K9:K10"/>
    <mergeCell ref="A10:A11"/>
    <mergeCell ref="J10:J11"/>
    <mergeCell ref="O10:O13"/>
    <mergeCell ref="F11:F12"/>
    <mergeCell ref="A1:I1"/>
    <mergeCell ref="A2:I2"/>
    <mergeCell ref="K2:N2"/>
    <mergeCell ref="A4:D4"/>
    <mergeCell ref="F4:I4"/>
    <mergeCell ref="K4:N4"/>
  </mergeCells>
  <conditionalFormatting sqref="D6">
    <cfRule type="cellIs" dxfId="59" priority="67" operator="lessThan">
      <formula>$D$7</formula>
    </cfRule>
    <cfRule type="cellIs" dxfId="58" priority="68" operator="greaterThan">
      <formula>$D$7</formula>
    </cfRule>
  </conditionalFormatting>
  <conditionalFormatting sqref="D7">
    <cfRule type="cellIs" dxfId="57" priority="65" operator="lessThan">
      <formula>$D$6</formula>
    </cfRule>
    <cfRule type="cellIs" dxfId="56" priority="66" operator="greaterThan">
      <formula>$D$6</formula>
    </cfRule>
  </conditionalFormatting>
  <conditionalFormatting sqref="D8">
    <cfRule type="cellIs" dxfId="55" priority="63" operator="lessThan">
      <formula>$D$9</formula>
    </cfRule>
    <cfRule type="cellIs" dxfId="54" priority="64" operator="greaterThan">
      <formula>$D$9</formula>
    </cfRule>
  </conditionalFormatting>
  <conditionalFormatting sqref="D10">
    <cfRule type="cellIs" dxfId="53" priority="61" operator="lessThan">
      <formula>$D$11</formula>
    </cfRule>
    <cfRule type="cellIs" dxfId="52" priority="62" operator="greaterThan">
      <formula>$D$11</formula>
    </cfRule>
  </conditionalFormatting>
  <conditionalFormatting sqref="D12">
    <cfRule type="cellIs" dxfId="51" priority="59" operator="lessThan">
      <formula>$D$13</formula>
    </cfRule>
    <cfRule type="cellIs" dxfId="50" priority="60" operator="greaterThan">
      <formula>$D$13</formula>
    </cfRule>
  </conditionalFormatting>
  <conditionalFormatting sqref="D14">
    <cfRule type="cellIs" dxfId="49" priority="57" operator="lessThan">
      <formula>$D$15</formula>
    </cfRule>
    <cfRule type="cellIs" dxfId="48" priority="58" operator="greaterThan">
      <formula>$D$15</formula>
    </cfRule>
  </conditionalFormatting>
  <conditionalFormatting sqref="D16">
    <cfRule type="cellIs" dxfId="47" priority="55" operator="lessThan">
      <formula>$D$17</formula>
    </cfRule>
    <cfRule type="cellIs" dxfId="46" priority="56" operator="greaterThan">
      <formula>$D$17</formula>
    </cfRule>
  </conditionalFormatting>
  <conditionalFormatting sqref="D18">
    <cfRule type="cellIs" dxfId="45" priority="53" operator="lessThan">
      <formula>$D$19</formula>
    </cfRule>
    <cfRule type="cellIs" dxfId="44" priority="54" operator="greaterThan">
      <formula>$D$19</formula>
    </cfRule>
  </conditionalFormatting>
  <conditionalFormatting sqref="D20">
    <cfRule type="cellIs" dxfId="43" priority="51" operator="lessThan">
      <formula>$D$21</formula>
    </cfRule>
    <cfRule type="cellIs" dxfId="42" priority="52" operator="greaterThan">
      <formula>$D$21</formula>
    </cfRule>
  </conditionalFormatting>
  <conditionalFormatting sqref="I7">
    <cfRule type="cellIs" dxfId="41" priority="49" operator="lessThan">
      <formula>$I$8</formula>
    </cfRule>
    <cfRule type="cellIs" dxfId="40" priority="50" operator="greaterThan">
      <formula>$I$8</formula>
    </cfRule>
  </conditionalFormatting>
  <conditionalFormatting sqref="N9">
    <cfRule type="cellIs" dxfId="39" priority="41" operator="lessThan">
      <formula>$N$10</formula>
    </cfRule>
    <cfRule type="cellIs" dxfId="38" priority="42" operator="greaterThan">
      <formula>$N$10</formula>
    </cfRule>
  </conditionalFormatting>
  <conditionalFormatting sqref="S13">
    <cfRule type="cellIs" dxfId="37" priority="37" operator="lessThan">
      <formula>$S$14</formula>
    </cfRule>
    <cfRule type="cellIs" dxfId="36" priority="38" operator="greaterThan">
      <formula>$S$14</formula>
    </cfRule>
  </conditionalFormatting>
  <conditionalFormatting sqref="I11">
    <cfRule type="cellIs" dxfId="35" priority="35" operator="lessThan">
      <formula>$I$12</formula>
    </cfRule>
    <cfRule type="cellIs" dxfId="34" priority="36" operator="greaterThan">
      <formula>$I$12</formula>
    </cfRule>
  </conditionalFormatting>
  <conditionalFormatting sqref="I15">
    <cfRule type="cellIs" dxfId="33" priority="33" operator="lessThan">
      <formula>$I$16</formula>
    </cfRule>
    <cfRule type="cellIs" dxfId="32" priority="34" operator="greaterThan">
      <formula>$I$16</formula>
    </cfRule>
  </conditionalFormatting>
  <conditionalFormatting sqref="I19">
    <cfRule type="cellIs" dxfId="31" priority="31" operator="lessThan">
      <formula>$I$20</formula>
    </cfRule>
    <cfRule type="cellIs" dxfId="30" priority="32" operator="greaterThan">
      <formula>$I$20</formula>
    </cfRule>
  </conditionalFormatting>
  <conditionalFormatting sqref="D9">
    <cfRule type="cellIs" dxfId="29" priority="29" operator="lessThan">
      <formula>$D$8</formula>
    </cfRule>
    <cfRule type="cellIs" dxfId="28" priority="30" operator="greaterThan">
      <formula>$D$8</formula>
    </cfRule>
  </conditionalFormatting>
  <conditionalFormatting sqref="D11">
    <cfRule type="cellIs" dxfId="27" priority="27" operator="lessThan">
      <formula>$D$10</formula>
    </cfRule>
    <cfRule type="cellIs" dxfId="26" priority="28" operator="greaterThan">
      <formula>$D$10</formula>
    </cfRule>
  </conditionalFormatting>
  <conditionalFormatting sqref="D13">
    <cfRule type="cellIs" dxfId="25" priority="25" operator="lessThan">
      <formula>$D$12</formula>
    </cfRule>
    <cfRule type="cellIs" dxfId="24" priority="26" operator="greaterThan">
      <formula>$D$12</formula>
    </cfRule>
  </conditionalFormatting>
  <conditionalFormatting sqref="D15">
    <cfRule type="cellIs" dxfId="23" priority="23" operator="lessThan">
      <formula>$D$14</formula>
    </cfRule>
    <cfRule type="cellIs" dxfId="22" priority="24" operator="greaterThan">
      <formula>$D$14</formula>
    </cfRule>
  </conditionalFormatting>
  <conditionalFormatting sqref="D17">
    <cfRule type="cellIs" dxfId="21" priority="21" operator="lessThan">
      <formula>$D$16</formula>
    </cfRule>
    <cfRule type="cellIs" dxfId="20" priority="22" operator="greaterThan">
      <formula>$D$16</formula>
    </cfRule>
  </conditionalFormatting>
  <conditionalFormatting sqref="D19">
    <cfRule type="cellIs" dxfId="19" priority="19" operator="lessThan">
      <formula>$D$18</formula>
    </cfRule>
    <cfRule type="cellIs" dxfId="18" priority="20" operator="greaterThan">
      <formula>$D$18</formula>
    </cfRule>
  </conditionalFormatting>
  <conditionalFormatting sqref="D21">
    <cfRule type="cellIs" dxfId="17" priority="17" operator="lessThan">
      <formula>$D$20</formula>
    </cfRule>
    <cfRule type="cellIs" dxfId="16" priority="18" operator="greaterThan">
      <formula>$D$20</formula>
    </cfRule>
  </conditionalFormatting>
  <conditionalFormatting sqref="I8">
    <cfRule type="cellIs" dxfId="15" priority="15" operator="lessThan">
      <formula>$I$7</formula>
    </cfRule>
    <cfRule type="cellIs" dxfId="14" priority="16" operator="greaterThan">
      <formula>$I$7</formula>
    </cfRule>
  </conditionalFormatting>
  <conditionalFormatting sqref="S14">
    <cfRule type="cellIs" dxfId="13" priority="13" operator="lessThan">
      <formula>$S$13</formula>
    </cfRule>
    <cfRule type="cellIs" dxfId="12" priority="14" operator="greaterThan">
      <formula>$S$13</formula>
    </cfRule>
  </conditionalFormatting>
  <conditionalFormatting sqref="I12">
    <cfRule type="cellIs" dxfId="11" priority="11" operator="lessThan">
      <formula>$I$11</formula>
    </cfRule>
    <cfRule type="cellIs" dxfId="10" priority="12" operator="greaterThan">
      <formula>$I$11</formula>
    </cfRule>
  </conditionalFormatting>
  <conditionalFormatting sqref="I16">
    <cfRule type="cellIs" dxfId="9" priority="9" operator="lessThan">
      <formula>$I$15</formula>
    </cfRule>
    <cfRule type="cellIs" dxfId="8" priority="10" operator="greaterThan">
      <formula>$I$15</formula>
    </cfRule>
  </conditionalFormatting>
  <conditionalFormatting sqref="I20">
    <cfRule type="cellIs" dxfId="7" priority="7" operator="lessThan">
      <formula>$I$19</formula>
    </cfRule>
    <cfRule type="cellIs" dxfId="6" priority="8" operator="greaterThan">
      <formula>$I$19</formula>
    </cfRule>
  </conditionalFormatting>
  <conditionalFormatting sqref="N10">
    <cfRule type="cellIs" dxfId="5" priority="5" operator="lessThan">
      <formula>$N$9</formula>
    </cfRule>
    <cfRule type="cellIs" dxfId="4" priority="6" operator="greaterThan">
      <formula>$N$9</formula>
    </cfRule>
  </conditionalFormatting>
  <conditionalFormatting sqref="N17">
    <cfRule type="cellIs" dxfId="3" priority="3" operator="lessThan">
      <formula>$N$18</formula>
    </cfRule>
    <cfRule type="cellIs" dxfId="2" priority="4" operator="greaterThan">
      <formula>$N$18</formula>
    </cfRule>
  </conditionalFormatting>
  <conditionalFormatting sqref="N18">
    <cfRule type="cellIs" dxfId="1" priority="1" operator="lessThan">
      <formula>$N$17</formula>
    </cfRule>
    <cfRule type="cellIs" dxfId="0" priority="2" operator="greaterThan">
      <formula>$N$17</formula>
    </cfRule>
  </conditionalFormatting>
  <printOptions horizontalCentered="1"/>
  <pageMargins left="0.19685039370078741" right="0.19685039370078741" top="0.19685039370078741" bottom="0.19685039370078741" header="0.31496062992125984" footer="0.31496062992125984"/>
  <pageSetup paperSize="9" orientation="landscape"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C2:J34"/>
  <sheetViews>
    <sheetView workbookViewId="0">
      <selection activeCell="N16" sqref="N16"/>
    </sheetView>
  </sheetViews>
  <sheetFormatPr baseColWidth="10" defaultRowHeight="12.75" x14ac:dyDescent="0.2"/>
  <sheetData>
    <row r="2" spans="3:10" x14ac:dyDescent="0.2">
      <c r="C2" s="188" t="str">
        <f>'F1'!C5</f>
        <v>Noms</v>
      </c>
      <c r="D2" s="189"/>
      <c r="E2" s="133" t="s">
        <v>20</v>
      </c>
      <c r="F2" s="133" t="s">
        <v>21</v>
      </c>
      <c r="G2" s="133" t="s">
        <v>22</v>
      </c>
      <c r="H2" s="135" t="s">
        <v>24</v>
      </c>
      <c r="I2" s="135" t="s">
        <v>23</v>
      </c>
      <c r="J2" s="135" t="s">
        <v>25</v>
      </c>
    </row>
    <row r="3" spans="3:10" ht="15.75" x14ac:dyDescent="0.2">
      <c r="C3" s="180">
        <f>'F1'!I6</f>
        <v>0</v>
      </c>
      <c r="D3" s="181"/>
      <c r="E3" s="134">
        <v>1</v>
      </c>
      <c r="F3" s="134">
        <v>3</v>
      </c>
      <c r="G3" s="134"/>
      <c r="H3" s="134">
        <v>4</v>
      </c>
      <c r="I3" s="134">
        <v>2</v>
      </c>
      <c r="J3" s="134">
        <v>5</v>
      </c>
    </row>
    <row r="4" spans="3:10" ht="15.75" x14ac:dyDescent="0.2">
      <c r="C4" s="180">
        <f>'F1'!I7</f>
        <v>0</v>
      </c>
      <c r="D4" s="181"/>
      <c r="E4" s="134">
        <v>1</v>
      </c>
      <c r="F4" s="134">
        <v>4</v>
      </c>
      <c r="G4" s="134"/>
      <c r="H4" s="134"/>
      <c r="I4" s="134"/>
      <c r="J4" s="134"/>
    </row>
    <row r="5" spans="3:10" ht="15.75" x14ac:dyDescent="0.2">
      <c r="C5" s="180">
        <f>'F1'!I8</f>
        <v>0</v>
      </c>
      <c r="D5" s="181"/>
      <c r="E5" s="134">
        <v>2</v>
      </c>
      <c r="F5" s="134">
        <v>3</v>
      </c>
      <c r="G5" s="134">
        <v>5</v>
      </c>
      <c r="H5" s="134">
        <v>6</v>
      </c>
      <c r="I5" s="134">
        <v>1</v>
      </c>
      <c r="J5" s="134"/>
    </row>
    <row r="6" spans="3:10" ht="15.75" x14ac:dyDescent="0.2">
      <c r="C6" s="180">
        <f>'F1'!I9</f>
        <v>0</v>
      </c>
      <c r="D6" s="181"/>
      <c r="E6" s="134">
        <v>2</v>
      </c>
      <c r="F6" s="134">
        <v>4</v>
      </c>
      <c r="G6" s="134">
        <v>5</v>
      </c>
      <c r="H6" s="134"/>
      <c r="I6" s="134"/>
      <c r="J6" s="134"/>
    </row>
    <row r="7" spans="3:10" ht="15.75" x14ac:dyDescent="0.2">
      <c r="C7" s="180">
        <f>'F1'!I10</f>
        <v>0</v>
      </c>
      <c r="D7" s="181"/>
      <c r="E7" s="134">
        <v>3</v>
      </c>
      <c r="F7" s="134">
        <v>1</v>
      </c>
      <c r="G7" s="134"/>
      <c r="H7" s="134">
        <v>7</v>
      </c>
      <c r="I7" s="134">
        <v>4</v>
      </c>
      <c r="J7" s="134">
        <v>2</v>
      </c>
    </row>
    <row r="8" spans="3:10" ht="15.75" x14ac:dyDescent="0.2">
      <c r="C8" s="180">
        <f>'F1'!I11</f>
        <v>0</v>
      </c>
      <c r="D8" s="181"/>
      <c r="E8" s="134">
        <v>3</v>
      </c>
      <c r="F8" s="134">
        <v>2</v>
      </c>
      <c r="G8" s="134">
        <v>7</v>
      </c>
      <c r="H8" s="134"/>
      <c r="I8" s="134"/>
      <c r="J8" s="134"/>
    </row>
    <row r="9" spans="3:10" ht="15.75" x14ac:dyDescent="0.2">
      <c r="C9" s="180">
        <f>'F1'!I12</f>
        <v>0</v>
      </c>
      <c r="D9" s="181"/>
      <c r="E9" s="134">
        <v>4</v>
      </c>
      <c r="F9" s="134">
        <v>1</v>
      </c>
      <c r="G9" s="134">
        <v>7</v>
      </c>
      <c r="H9" s="134">
        <v>2</v>
      </c>
      <c r="I9" s="134">
        <v>3</v>
      </c>
      <c r="J9" s="134"/>
    </row>
    <row r="10" spans="3:10" ht="15.75" x14ac:dyDescent="0.2">
      <c r="C10" s="180">
        <f>'F1'!I13</f>
        <v>0</v>
      </c>
      <c r="D10" s="181"/>
      <c r="E10" s="134">
        <v>4</v>
      </c>
      <c r="F10" s="134">
        <v>2</v>
      </c>
      <c r="G10" s="134"/>
      <c r="H10" s="134"/>
      <c r="I10" s="134"/>
      <c r="J10" s="134"/>
    </row>
    <row r="11" spans="3:10" ht="15.75" x14ac:dyDescent="0.2">
      <c r="C11" s="180">
        <f>'F1'!I14</f>
        <v>0</v>
      </c>
      <c r="D11" s="181"/>
      <c r="E11" s="134">
        <v>5</v>
      </c>
      <c r="F11" s="134">
        <v>8</v>
      </c>
      <c r="G11" s="134"/>
      <c r="H11" s="134"/>
      <c r="I11" s="134"/>
      <c r="J11" s="134"/>
    </row>
    <row r="12" spans="3:10" ht="15.75" x14ac:dyDescent="0.2">
      <c r="C12" s="180">
        <f>'F1'!I15</f>
        <v>0</v>
      </c>
      <c r="D12" s="181"/>
      <c r="E12" s="134">
        <v>5</v>
      </c>
      <c r="F12" s="134">
        <v>7</v>
      </c>
      <c r="G12" s="134">
        <v>1</v>
      </c>
      <c r="H12" s="134">
        <v>8</v>
      </c>
      <c r="I12" s="134">
        <v>4</v>
      </c>
      <c r="J12" s="134"/>
    </row>
    <row r="13" spans="3:10" ht="15.75" x14ac:dyDescent="0.2">
      <c r="C13" s="180">
        <f>'F1'!I16</f>
        <v>0</v>
      </c>
      <c r="D13" s="181"/>
      <c r="E13" s="134">
        <v>6</v>
      </c>
      <c r="F13" s="134">
        <v>8</v>
      </c>
      <c r="G13" s="134">
        <v>1</v>
      </c>
      <c r="H13" s="134"/>
      <c r="I13" s="134"/>
      <c r="J13" s="134"/>
    </row>
    <row r="14" spans="3:10" ht="15.75" x14ac:dyDescent="0.2">
      <c r="C14" s="180">
        <f>'F1'!I17</f>
        <v>0</v>
      </c>
      <c r="D14" s="181"/>
      <c r="E14" s="134">
        <v>6</v>
      </c>
      <c r="F14" s="134">
        <v>7</v>
      </c>
      <c r="G14" s="134"/>
      <c r="H14" s="134">
        <v>3</v>
      </c>
      <c r="I14" s="134">
        <v>2</v>
      </c>
      <c r="J14" s="134"/>
    </row>
    <row r="15" spans="3:10" ht="15.75" x14ac:dyDescent="0.2">
      <c r="C15" s="180">
        <f>'F1'!I18</f>
        <v>0</v>
      </c>
      <c r="D15" s="181"/>
      <c r="E15" s="134">
        <v>7</v>
      </c>
      <c r="F15" s="134">
        <v>5</v>
      </c>
      <c r="G15" s="134"/>
      <c r="H15" s="134">
        <v>6</v>
      </c>
      <c r="I15" s="134">
        <v>1</v>
      </c>
      <c r="J15" s="134">
        <v>2</v>
      </c>
    </row>
    <row r="16" spans="3:10" ht="15.75" x14ac:dyDescent="0.2">
      <c r="C16" s="180">
        <f>'F1'!I19</f>
        <v>0</v>
      </c>
      <c r="D16" s="181"/>
      <c r="E16" s="134">
        <v>7</v>
      </c>
      <c r="F16" s="134">
        <v>6</v>
      </c>
      <c r="G16" s="134">
        <v>3</v>
      </c>
      <c r="H16" s="134">
        <v>4</v>
      </c>
      <c r="I16" s="134">
        <v>2</v>
      </c>
      <c r="J16" s="134"/>
    </row>
    <row r="17" spans="3:10" ht="15.75" x14ac:dyDescent="0.2">
      <c r="C17" s="180">
        <f>'F1'!I20</f>
        <v>0</v>
      </c>
      <c r="D17" s="181"/>
      <c r="E17" s="134">
        <v>8</v>
      </c>
      <c r="F17" s="134">
        <v>6</v>
      </c>
      <c r="G17" s="134"/>
      <c r="H17" s="134"/>
      <c r="I17" s="134"/>
      <c r="J17" s="134"/>
    </row>
    <row r="18" spans="3:10" ht="15.75" x14ac:dyDescent="0.2">
      <c r="C18" s="180">
        <f>'F1'!I21</f>
        <v>0</v>
      </c>
      <c r="D18" s="181"/>
      <c r="E18" s="134">
        <v>8</v>
      </c>
      <c r="F18" s="134">
        <v>5</v>
      </c>
      <c r="G18" s="134">
        <v>3</v>
      </c>
      <c r="H18" s="134"/>
      <c r="I18" s="134"/>
      <c r="J18" s="134"/>
    </row>
    <row r="19" spans="3:10" ht="15.75" x14ac:dyDescent="0.2">
      <c r="C19" s="180">
        <f>'F1'!I22</f>
        <v>0</v>
      </c>
      <c r="D19" s="181"/>
      <c r="E19" s="134">
        <v>9</v>
      </c>
      <c r="F19" s="134">
        <v>11</v>
      </c>
      <c r="G19" s="134">
        <v>13</v>
      </c>
      <c r="H19" s="134">
        <v>3</v>
      </c>
      <c r="I19" s="134">
        <v>2</v>
      </c>
      <c r="J19" s="134">
        <v>5</v>
      </c>
    </row>
    <row r="20" spans="3:10" ht="15.75" x14ac:dyDescent="0.2">
      <c r="C20" s="180">
        <f>'F1'!I23</f>
        <v>0</v>
      </c>
      <c r="D20" s="181"/>
      <c r="E20" s="134">
        <v>9</v>
      </c>
      <c r="F20" s="134">
        <v>12</v>
      </c>
      <c r="G20" s="134">
        <v>13</v>
      </c>
      <c r="H20" s="134"/>
      <c r="I20" s="134"/>
      <c r="J20" s="134"/>
    </row>
    <row r="21" spans="3:10" ht="15.75" x14ac:dyDescent="0.2">
      <c r="C21" s="180">
        <f>'F1'!I24</f>
        <v>0</v>
      </c>
      <c r="D21" s="181"/>
      <c r="E21" s="134">
        <v>10</v>
      </c>
      <c r="F21" s="134">
        <v>12</v>
      </c>
      <c r="G21" s="134"/>
      <c r="H21" s="134"/>
      <c r="I21" s="134"/>
      <c r="J21" s="134"/>
    </row>
    <row r="22" spans="3:10" ht="15.75" x14ac:dyDescent="0.2">
      <c r="C22" s="180">
        <f>'F1'!I25</f>
        <v>0</v>
      </c>
      <c r="D22" s="181"/>
      <c r="E22" s="134">
        <v>10</v>
      </c>
      <c r="F22" s="134">
        <v>11</v>
      </c>
      <c r="G22" s="134"/>
      <c r="H22" s="134">
        <v>5</v>
      </c>
      <c r="I22" s="134">
        <v>1</v>
      </c>
      <c r="J22" s="134">
        <v>2</v>
      </c>
    </row>
    <row r="23" spans="3:10" ht="15.75" x14ac:dyDescent="0.2">
      <c r="C23" s="180">
        <f>'F1'!I26</f>
        <v>0</v>
      </c>
      <c r="D23" s="181"/>
      <c r="E23" s="134">
        <v>11</v>
      </c>
      <c r="F23" s="134">
        <v>9</v>
      </c>
      <c r="G23" s="134"/>
      <c r="H23" s="134">
        <v>8</v>
      </c>
      <c r="I23" s="134">
        <v>4</v>
      </c>
      <c r="J23" s="134">
        <v>2</v>
      </c>
    </row>
    <row r="24" spans="3:10" ht="15.75" x14ac:dyDescent="0.2">
      <c r="C24" s="180">
        <f>'F1'!I27</f>
        <v>0</v>
      </c>
      <c r="D24" s="181"/>
      <c r="E24" s="134">
        <v>11</v>
      </c>
      <c r="F24" s="134">
        <v>10</v>
      </c>
      <c r="G24" s="134"/>
      <c r="H24" s="134"/>
      <c r="I24" s="134"/>
      <c r="J24" s="134"/>
    </row>
    <row r="25" spans="3:10" ht="15.75" x14ac:dyDescent="0.2">
      <c r="C25" s="180">
        <f>'F1'!I28</f>
        <v>0</v>
      </c>
      <c r="D25" s="181"/>
      <c r="E25" s="134">
        <v>12</v>
      </c>
      <c r="F25" s="134">
        <v>9</v>
      </c>
      <c r="G25" s="134">
        <v>15</v>
      </c>
      <c r="H25" s="134">
        <v>1</v>
      </c>
      <c r="I25" s="134">
        <v>3</v>
      </c>
      <c r="J25" s="134"/>
    </row>
    <row r="26" spans="3:10" ht="15.75" x14ac:dyDescent="0.2">
      <c r="C26" s="180">
        <f>'F1'!I29</f>
        <v>0</v>
      </c>
      <c r="D26" s="181"/>
      <c r="E26" s="134">
        <v>12</v>
      </c>
      <c r="F26" s="134">
        <v>10</v>
      </c>
      <c r="G26" s="134">
        <v>15</v>
      </c>
      <c r="H26" s="134"/>
      <c r="I26" s="134"/>
      <c r="J26" s="134"/>
    </row>
    <row r="27" spans="3:10" ht="15.75" x14ac:dyDescent="0.2">
      <c r="C27" s="180">
        <f>'F1'!I30</f>
        <v>0</v>
      </c>
      <c r="D27" s="181"/>
      <c r="E27" s="134">
        <v>13</v>
      </c>
      <c r="F27" s="134">
        <v>15</v>
      </c>
      <c r="G27" s="134"/>
      <c r="H27" s="134">
        <v>2</v>
      </c>
      <c r="I27" s="134">
        <v>3</v>
      </c>
      <c r="J27" s="134">
        <v>5</v>
      </c>
    </row>
    <row r="28" spans="3:10" ht="15.75" x14ac:dyDescent="0.2">
      <c r="C28" s="180">
        <f>'F1'!I31</f>
        <v>0</v>
      </c>
      <c r="D28" s="181"/>
      <c r="E28" s="134">
        <v>13</v>
      </c>
      <c r="F28" s="134">
        <v>16</v>
      </c>
      <c r="G28" s="134"/>
      <c r="H28" s="134"/>
      <c r="I28" s="134"/>
      <c r="J28" s="134"/>
    </row>
    <row r="29" spans="3:10" ht="15.75" x14ac:dyDescent="0.2">
      <c r="C29" s="180">
        <f>'F1'!I32</f>
        <v>0</v>
      </c>
      <c r="D29" s="181"/>
      <c r="E29" s="134">
        <v>14</v>
      </c>
      <c r="F29" s="134">
        <v>15</v>
      </c>
      <c r="G29" s="134">
        <v>9</v>
      </c>
      <c r="H29" s="134">
        <v>7</v>
      </c>
      <c r="I29" s="134">
        <v>4</v>
      </c>
      <c r="J29" s="134"/>
    </row>
    <row r="30" spans="3:10" ht="15.75" x14ac:dyDescent="0.2">
      <c r="C30" s="180">
        <f>'F1'!I33</f>
        <v>0</v>
      </c>
      <c r="D30" s="181"/>
      <c r="E30" s="134">
        <v>14</v>
      </c>
      <c r="F30" s="134">
        <v>16</v>
      </c>
      <c r="G30" s="134">
        <v>9</v>
      </c>
      <c r="H30" s="134"/>
      <c r="I30" s="134"/>
      <c r="J30" s="134"/>
    </row>
    <row r="31" spans="3:10" ht="15.75" x14ac:dyDescent="0.2">
      <c r="C31" s="180">
        <f>'F1'!I34</f>
        <v>0</v>
      </c>
      <c r="D31" s="181"/>
      <c r="E31" s="134">
        <v>15</v>
      </c>
      <c r="F31" s="134">
        <v>14</v>
      </c>
      <c r="G31" s="134"/>
      <c r="H31" s="134"/>
      <c r="I31" s="134"/>
      <c r="J31" s="134"/>
    </row>
    <row r="32" spans="3:10" ht="15.75" x14ac:dyDescent="0.2">
      <c r="C32" s="180">
        <f>'F1'!I35</f>
        <v>0</v>
      </c>
      <c r="D32" s="181"/>
      <c r="E32" s="134">
        <v>15</v>
      </c>
      <c r="F32" s="134">
        <v>13</v>
      </c>
      <c r="G32" s="134"/>
      <c r="H32" s="134">
        <v>1</v>
      </c>
      <c r="I32" s="134">
        <v>3</v>
      </c>
      <c r="J32" s="134">
        <v>5</v>
      </c>
    </row>
    <row r="33" spans="3:10" ht="15.75" x14ac:dyDescent="0.2">
      <c r="C33" s="180">
        <f>'F1'!I36</f>
        <v>0</v>
      </c>
      <c r="D33" s="181"/>
      <c r="E33" s="134">
        <v>16</v>
      </c>
      <c r="F33" s="134">
        <v>13</v>
      </c>
      <c r="G33" s="134">
        <v>11</v>
      </c>
      <c r="H33" s="134">
        <v>5</v>
      </c>
      <c r="I33" s="134">
        <v>1</v>
      </c>
      <c r="J33" s="134"/>
    </row>
    <row r="34" spans="3:10" ht="15.75" x14ac:dyDescent="0.2">
      <c r="C34" s="180">
        <f>'F1'!I37</f>
        <v>0</v>
      </c>
      <c r="D34" s="181"/>
      <c r="E34" s="134">
        <v>16</v>
      </c>
      <c r="F34" s="134">
        <v>14</v>
      </c>
      <c r="G34" s="134">
        <v>11</v>
      </c>
      <c r="H34" s="134"/>
      <c r="I34" s="134"/>
      <c r="J34" s="134"/>
    </row>
  </sheetData>
  <mergeCells count="33">
    <mergeCell ref="C32:D32"/>
    <mergeCell ref="C33:D33"/>
    <mergeCell ref="C34:D34"/>
    <mergeCell ref="C26:D26"/>
    <mergeCell ref="C27:D27"/>
    <mergeCell ref="C28:D28"/>
    <mergeCell ref="C29:D29"/>
    <mergeCell ref="C30:D30"/>
    <mergeCell ref="C31:D31"/>
    <mergeCell ref="C25:D25"/>
    <mergeCell ref="C14:D14"/>
    <mergeCell ref="C15:D15"/>
    <mergeCell ref="C16:D16"/>
    <mergeCell ref="C17:D17"/>
    <mergeCell ref="C18:D18"/>
    <mergeCell ref="C19:D19"/>
    <mergeCell ref="C20:D20"/>
    <mergeCell ref="C21:D21"/>
    <mergeCell ref="C22:D22"/>
    <mergeCell ref="C23:D23"/>
    <mergeCell ref="C24:D24"/>
    <mergeCell ref="C13:D13"/>
    <mergeCell ref="C2:D2"/>
    <mergeCell ref="C3:D3"/>
    <mergeCell ref="C4:D4"/>
    <mergeCell ref="C5:D5"/>
    <mergeCell ref="C6:D6"/>
    <mergeCell ref="C7:D7"/>
    <mergeCell ref="C8:D8"/>
    <mergeCell ref="C9:D9"/>
    <mergeCell ref="C10:D10"/>
    <mergeCell ref="C11:D11"/>
    <mergeCell ref="C12:D1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F1</vt:lpstr>
      <vt:lpstr>Poules</vt:lpstr>
      <vt:lpstr>PARTIES FINALES</vt:lpstr>
      <vt:lpstr>TERRAINS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f.amar</dc:creator>
  <cp:lastModifiedBy>Didier</cp:lastModifiedBy>
  <cp:lastPrinted>2015-05-20T08:23:53Z</cp:lastPrinted>
  <dcterms:created xsi:type="dcterms:W3CDTF">2011-11-07T12:23:51Z</dcterms:created>
  <dcterms:modified xsi:type="dcterms:W3CDTF">2022-12-14T16:22:29Z</dcterms:modified>
</cp:coreProperties>
</file>