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Sport boules\CBD76\"/>
    </mc:Choice>
  </mc:AlternateContent>
  <bookViews>
    <workbookView xWindow="120" yWindow="120" windowWidth="24915" windowHeight="12075"/>
  </bookViews>
  <sheets>
    <sheet name="F1" sheetId="4" r:id="rId1"/>
    <sheet name="Poules" sheetId="1" r:id="rId2"/>
    <sheet name="PARTIES FINALES" sheetId="2" r:id="rId3"/>
    <sheet name="RAZ" sheetId="5" r:id="rId4"/>
  </sheets>
  <calcPr calcId="162913"/>
</workbook>
</file>

<file path=xl/calcChain.xml><?xml version="1.0" encoding="utf-8"?>
<calcChain xmlns="http://schemas.openxmlformats.org/spreadsheetml/2006/main">
  <c r="B2" i="1" l="1"/>
  <c r="B24" i="1" l="1"/>
  <c r="L1" i="1"/>
  <c r="L2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30" i="1"/>
  <c r="D8" i="1" l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7" i="1"/>
  <c r="I7" i="1" s="1"/>
  <c r="Q8" i="1" s="1"/>
  <c r="K5" i="4" l="1"/>
  <c r="I5" i="4"/>
  <c r="B25" i="1" l="1"/>
  <c r="J2" i="2"/>
  <c r="A1" i="2"/>
  <c r="A2" i="2"/>
  <c r="M36" i="1" l="1"/>
  <c r="I45" i="1"/>
  <c r="I44" i="1"/>
  <c r="M44" i="1" s="1"/>
  <c r="I43" i="1"/>
  <c r="I42" i="1"/>
  <c r="I41" i="1"/>
  <c r="M40" i="1" s="1"/>
  <c r="I40" i="1"/>
  <c r="I39" i="1"/>
  <c r="I38" i="1"/>
  <c r="I37" i="1"/>
  <c r="I36" i="1"/>
  <c r="I35" i="1"/>
  <c r="M35" i="1" s="1"/>
  <c r="I34" i="1"/>
  <c r="I33" i="1"/>
  <c r="I32" i="1"/>
  <c r="I31" i="1"/>
  <c r="M31" i="1" s="1"/>
  <c r="I30" i="1"/>
  <c r="I22" i="1"/>
  <c r="I21" i="1"/>
  <c r="M21" i="1" s="1"/>
  <c r="I20" i="1"/>
  <c r="I19" i="1"/>
  <c r="I18" i="1"/>
  <c r="I17" i="1"/>
  <c r="M17" i="1" s="1"/>
  <c r="I16" i="1"/>
  <c r="I15" i="1"/>
  <c r="I14" i="1"/>
  <c r="I13" i="1"/>
  <c r="M13" i="1" s="1"/>
  <c r="Q13" i="1" s="1"/>
  <c r="I12" i="1"/>
  <c r="I11" i="1"/>
  <c r="I10" i="1"/>
  <c r="I9" i="1"/>
  <c r="M9" i="1" s="1"/>
  <c r="I8" i="1"/>
  <c r="C10" i="2"/>
  <c r="G11" i="2" s="1"/>
  <c r="K10" i="2" s="1"/>
  <c r="L24" i="1"/>
  <c r="L25" i="1"/>
  <c r="Q44" i="1" l="1"/>
  <c r="C17" i="2" s="1"/>
  <c r="G16" i="2" s="1"/>
  <c r="Q31" i="1"/>
  <c r="C16" i="2" s="1"/>
  <c r="Q36" i="1"/>
  <c r="C7" i="2" s="1"/>
  <c r="M39" i="1"/>
  <c r="Q39" i="1"/>
  <c r="C8" i="2" s="1"/>
  <c r="M43" i="1"/>
  <c r="Q43" i="1"/>
  <c r="C6" i="2" s="1"/>
  <c r="G7" i="2" s="1"/>
  <c r="K9" i="2" s="1"/>
  <c r="O13" i="2" s="1"/>
  <c r="Q32" i="1"/>
  <c r="C13" i="2" s="1"/>
  <c r="Q35" i="1"/>
  <c r="C20" i="2" s="1"/>
  <c r="G20" i="2" s="1"/>
  <c r="M16" i="1"/>
  <c r="Q16" i="1"/>
  <c r="C12" i="2" s="1"/>
  <c r="G12" i="2" s="1"/>
  <c r="M20" i="1"/>
  <c r="Q20" i="1"/>
  <c r="C14" i="2" s="1"/>
  <c r="G15" i="2" s="1"/>
  <c r="K17" i="2" s="1"/>
  <c r="O14" i="2" s="1"/>
  <c r="M12" i="1"/>
  <c r="C9" i="2" s="1"/>
  <c r="G8" i="2" s="1"/>
  <c r="Q12" i="1"/>
  <c r="C18" i="2" s="1"/>
  <c r="G19" i="2" s="1"/>
  <c r="K18" i="2" s="1"/>
  <c r="M32" i="1"/>
  <c r="M8" i="1"/>
  <c r="Q9" i="1" s="1"/>
  <c r="C15" i="2" s="1"/>
  <c r="Q40" i="1" l="1"/>
  <c r="C19" i="2" s="1"/>
  <c r="Q21" i="1"/>
  <c r="C11" i="2" s="1"/>
  <c r="Q17" i="1"/>
  <c r="C21" i="2" s="1"/>
</calcChain>
</file>

<file path=xl/sharedStrings.xml><?xml version="1.0" encoding="utf-8"?>
<sst xmlns="http://schemas.openxmlformats.org/spreadsheetml/2006/main" count="198" uniqueCount="65">
  <si>
    <t>FEDERATION FRANCAISE DU SPORT BOULES</t>
  </si>
  <si>
    <t>1ère PARTIE</t>
  </si>
  <si>
    <t>2ème PARTIE</t>
  </si>
  <si>
    <t>Barrages</t>
  </si>
  <si>
    <t>poules</t>
  </si>
  <si>
    <t>jeux</t>
  </si>
  <si>
    <t>NOM</t>
  </si>
  <si>
    <t>score</t>
  </si>
  <si>
    <t>1/8ème de Finales</t>
  </si>
  <si>
    <t>1/4 de Finales</t>
  </si>
  <si>
    <t>1/2 Finales</t>
  </si>
  <si>
    <t>FINALE</t>
  </si>
  <si>
    <t>1P1</t>
  </si>
  <si>
    <t>2P1</t>
  </si>
  <si>
    <t>1P2</t>
  </si>
  <si>
    <t>2P2</t>
  </si>
  <si>
    <t>1P3</t>
  </si>
  <si>
    <t>2P3</t>
  </si>
  <si>
    <t>1P4</t>
  </si>
  <si>
    <t>2P4</t>
  </si>
  <si>
    <t>1P5</t>
  </si>
  <si>
    <t>2P5</t>
  </si>
  <si>
    <t>1P6</t>
  </si>
  <si>
    <t>2P6</t>
  </si>
  <si>
    <t>1P7</t>
  </si>
  <si>
    <t>2P7</t>
  </si>
  <si>
    <t>1P8</t>
  </si>
  <si>
    <t>2P8</t>
  </si>
  <si>
    <t>AS</t>
  </si>
  <si>
    <t>PREMIÈRE PARTIE</t>
  </si>
  <si>
    <t>Équipes</t>
  </si>
  <si>
    <t>Noms</t>
  </si>
  <si>
    <t>André</t>
  </si>
  <si>
    <t>Bosc</t>
  </si>
  <si>
    <t>Pierre</t>
  </si>
  <si>
    <t>SMBL</t>
  </si>
  <si>
    <t>Bernard</t>
  </si>
  <si>
    <t>Marc</t>
  </si>
  <si>
    <t>UBH</t>
  </si>
  <si>
    <t>Claude</t>
  </si>
  <si>
    <t>Fernand</t>
  </si>
  <si>
    <t>Didier</t>
  </si>
  <si>
    <t>Jean</t>
  </si>
  <si>
    <t>Lillebonne</t>
  </si>
  <si>
    <t>Etienne</t>
  </si>
  <si>
    <t>Noel</t>
  </si>
  <si>
    <t>Xavier</t>
  </si>
  <si>
    <t>Dives</t>
  </si>
  <si>
    <t>Guy</t>
  </si>
  <si>
    <t>Henri</t>
  </si>
  <si>
    <t>Ulrich</t>
  </si>
  <si>
    <t>ALM</t>
  </si>
  <si>
    <t>Ida</t>
  </si>
  <si>
    <t>Olive</t>
  </si>
  <si>
    <t>Karl</t>
  </si>
  <si>
    <t>Wilfried</t>
  </si>
  <si>
    <t>Louis</t>
  </si>
  <si>
    <t>René</t>
  </si>
  <si>
    <t>QQ</t>
  </si>
  <si>
    <t>Thierry</t>
  </si>
  <si>
    <t>Vanda</t>
  </si>
  <si>
    <t>Sylvie</t>
  </si>
  <si>
    <t>FÉDÉRATION FRANCAISE DU SPORT BOULES</t>
  </si>
  <si>
    <t>US LILLEBONNE</t>
  </si>
  <si>
    <t>PROPAGANDE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</si>
</sst>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 mmmm\ yyyy;@"/>
  </numFmts>
  <fonts count="19" x14ac:knownFonts="1">
    <font>
      <sz val="10"/>
      <name val="Arial"/>
    </font>
    <font>
      <b/>
      <sz val="12"/>
      <name val="Arial"/>
      <family val="2"/>
    </font>
    <font>
      <b/>
      <sz val="16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10"/>
      <color indexed="8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color indexed="8"/>
      <name val="Arial"/>
      <family val="2"/>
    </font>
    <font>
      <b/>
      <sz val="12"/>
      <color theme="1"/>
      <name val="Arial"/>
      <family val="2"/>
    </font>
    <font>
      <b/>
      <sz val="12"/>
      <color rgb="FFFF6600"/>
      <name val="Arial"/>
      <family val="2"/>
    </font>
    <font>
      <b/>
      <sz val="14"/>
      <color theme="1"/>
      <name val="Arial"/>
      <family val="2"/>
    </font>
    <font>
      <sz val="14"/>
      <name val="Arial"/>
      <family val="2"/>
    </font>
    <font>
      <b/>
      <sz val="12"/>
      <color rgb="FFFF0000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26"/>
      </patternFill>
    </fill>
    <fill>
      <patternFill patternType="solid">
        <fgColor theme="9" tint="0.59999389629810485"/>
        <bgColor indexed="26"/>
      </patternFill>
    </fill>
  </fills>
  <borders count="6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Up="1">
      <left style="medium">
        <color indexed="64"/>
      </left>
      <right/>
      <top/>
      <bottom/>
      <diagonal style="thin">
        <color indexed="64"/>
      </diagonal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 diagonalUp="1">
      <left/>
      <right/>
      <top/>
      <bottom/>
      <diagonal style="thin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theme="1"/>
      </bottom>
      <diagonal/>
    </border>
    <border>
      <left/>
      <right/>
      <top/>
      <bottom style="double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18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wrapText="1"/>
    </xf>
    <xf numFmtId="0" fontId="0" fillId="0" borderId="1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" fillId="4" borderId="0" xfId="1" applyFont="1" applyFill="1" applyBorder="1" applyAlignment="1">
      <alignment horizontal="center" wrapText="1"/>
    </xf>
    <xf numFmtId="0" fontId="1" fillId="4" borderId="40" xfId="1" applyFont="1" applyFill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0" fillId="0" borderId="25" xfId="0" applyBorder="1"/>
    <xf numFmtId="0" fontId="0" fillId="0" borderId="26" xfId="0" applyBorder="1"/>
    <xf numFmtId="0" fontId="0" fillId="0" borderId="36" xfId="0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0" fillId="0" borderId="0" xfId="0"/>
    <xf numFmtId="0" fontId="12" fillId="0" borderId="50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/>
    </xf>
    <xf numFmtId="0" fontId="12" fillId="0" borderId="52" xfId="0" applyFont="1" applyBorder="1" applyAlignment="1">
      <alignment horizontal="center" vertical="center"/>
    </xf>
    <xf numFmtId="0" fontId="0" fillId="0" borderId="0" xfId="0" applyBorder="1"/>
    <xf numFmtId="0" fontId="2" fillId="0" borderId="0" xfId="1" applyFont="1" applyBorder="1" applyAlignment="1"/>
    <xf numFmtId="0" fontId="9" fillId="0" borderId="0" xfId="1" applyBorder="1" applyAlignment="1"/>
    <xf numFmtId="0" fontId="9" fillId="0" borderId="0" xfId="1" applyFont="1"/>
    <xf numFmtId="0" fontId="9" fillId="0" borderId="0" xfId="1" applyFont="1" applyBorder="1"/>
    <xf numFmtId="0" fontId="6" fillId="0" borderId="0" xfId="1" applyFont="1" applyBorder="1" applyAlignment="1"/>
    <xf numFmtId="0" fontId="9" fillId="0" borderId="0" xfId="1" applyAlignment="1"/>
    <xf numFmtId="0" fontId="9" fillId="0" borderId="0" xfId="1"/>
    <xf numFmtId="0" fontId="9" fillId="0" borderId="0" xfId="1" applyBorder="1"/>
    <xf numFmtId="0" fontId="10" fillId="0" borderId="0" xfId="1" applyFont="1" applyBorder="1" applyAlignment="1">
      <alignment vertical="center"/>
    </xf>
    <xf numFmtId="0" fontId="10" fillId="6" borderId="45" xfId="1" applyFont="1" applyFill="1" applyBorder="1" applyAlignment="1">
      <alignment horizontal="center" vertical="center"/>
    </xf>
    <xf numFmtId="9" fontId="9" fillId="0" borderId="0" xfId="1" applyNumberFormat="1" applyFont="1" applyBorder="1" applyAlignment="1"/>
    <xf numFmtId="0" fontId="9" fillId="0" borderId="0" xfId="1" applyFont="1" applyBorder="1" applyAlignment="1"/>
    <xf numFmtId="0" fontId="10" fillId="9" borderId="43" xfId="1" applyFont="1" applyFill="1" applyBorder="1" applyAlignment="1">
      <alignment horizontal="center" vertical="center"/>
    </xf>
    <xf numFmtId="0" fontId="9" fillId="0" borderId="53" xfId="1" applyFont="1" applyBorder="1"/>
    <xf numFmtId="0" fontId="10" fillId="9" borderId="45" xfId="1" applyFont="1" applyFill="1" applyBorder="1" applyAlignment="1">
      <alignment horizontal="center" vertical="center"/>
    </xf>
    <xf numFmtId="0" fontId="9" fillId="0" borderId="42" xfId="1" applyBorder="1" applyAlignment="1"/>
    <xf numFmtId="0" fontId="9" fillId="0" borderId="53" xfId="1" applyBorder="1" applyAlignment="1"/>
    <xf numFmtId="0" fontId="10" fillId="9" borderId="8" xfId="1" applyFont="1" applyFill="1" applyBorder="1" applyAlignment="1">
      <alignment horizontal="center" vertical="center"/>
    </xf>
    <xf numFmtId="0" fontId="10" fillId="9" borderId="16" xfId="1" applyFont="1" applyFill="1" applyBorder="1" applyAlignment="1">
      <alignment horizontal="center" vertical="center"/>
    </xf>
    <xf numFmtId="0" fontId="10" fillId="9" borderId="58" xfId="1" applyFont="1" applyFill="1" applyBorder="1" applyAlignment="1">
      <alignment horizontal="center" vertical="center"/>
    </xf>
    <xf numFmtId="0" fontId="10" fillId="9" borderId="14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60" xfId="0" applyBorder="1" applyAlignment="1">
      <alignment horizontal="center" vertical="center" wrapText="1"/>
    </xf>
    <xf numFmtId="0" fontId="1" fillId="0" borderId="60" xfId="0" applyFont="1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0" fillId="12" borderId="0" xfId="0" applyFill="1" applyBorder="1" applyAlignment="1">
      <alignment horizontal="center" vertical="center" wrapText="1"/>
    </xf>
    <xf numFmtId="0" fontId="0" fillId="12" borderId="0" xfId="0" applyFill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48" xfId="0" applyFont="1" applyBorder="1" applyAlignment="1">
      <alignment horizontal="center" vertical="center"/>
    </xf>
    <xf numFmtId="0" fontId="17" fillId="0" borderId="47" xfId="0" applyFont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0" fontId="1" fillId="15" borderId="59" xfId="0" applyFont="1" applyFill="1" applyBorder="1" applyAlignment="1">
      <alignment horizontal="center" vertical="center" wrapText="1"/>
    </xf>
    <xf numFmtId="0" fontId="1" fillId="16" borderId="59" xfId="0" applyFont="1" applyFill="1" applyBorder="1" applyAlignment="1">
      <alignment horizontal="center" vertical="center" wrapText="1"/>
    </xf>
    <xf numFmtId="0" fontId="1" fillId="16" borderId="5" xfId="0" applyFont="1" applyFill="1" applyBorder="1" applyAlignment="1">
      <alignment horizontal="center" vertical="center" wrapText="1"/>
    </xf>
    <xf numFmtId="0" fontId="1" fillId="16" borderId="14" xfId="0" applyFont="1" applyFill="1" applyBorder="1" applyAlignment="1">
      <alignment horizontal="center" vertical="center" wrapText="1"/>
    </xf>
    <xf numFmtId="0" fontId="1" fillId="16" borderId="16" xfId="0" applyFont="1" applyFill="1" applyBorder="1" applyAlignment="1">
      <alignment horizontal="center" vertical="center" wrapText="1"/>
    </xf>
    <xf numFmtId="0" fontId="1" fillId="16" borderId="18" xfId="1" applyFont="1" applyFill="1" applyBorder="1" applyAlignment="1">
      <alignment horizontal="center" vertical="center" wrapText="1"/>
    </xf>
    <xf numFmtId="0" fontId="1" fillId="16" borderId="39" xfId="1" applyFont="1" applyFill="1" applyBorder="1" applyAlignment="1">
      <alignment horizontal="center" vertical="center" wrapText="1"/>
    </xf>
    <xf numFmtId="0" fontId="1" fillId="16" borderId="22" xfId="1" applyFont="1" applyFill="1" applyBorder="1" applyAlignment="1">
      <alignment horizontal="center" vertical="center" wrapText="1"/>
    </xf>
    <xf numFmtId="0" fontId="1" fillId="16" borderId="41" xfId="0" applyFont="1" applyFill="1" applyBorder="1" applyAlignment="1">
      <alignment horizontal="center" vertical="center" wrapText="1"/>
    </xf>
    <xf numFmtId="0" fontId="1" fillId="15" borderId="58" xfId="0" applyFont="1" applyFill="1" applyBorder="1" applyAlignment="1">
      <alignment horizontal="center" vertical="center" wrapText="1"/>
    </xf>
    <xf numFmtId="0" fontId="1" fillId="15" borderId="2" xfId="0" applyFont="1" applyFill="1" applyBorder="1" applyAlignment="1">
      <alignment horizontal="center" vertical="center" wrapText="1"/>
    </xf>
    <xf numFmtId="0" fontId="1" fillId="15" borderId="8" xfId="0" applyFont="1" applyFill="1" applyBorder="1" applyAlignment="1">
      <alignment horizontal="center" vertical="center" wrapText="1"/>
    </xf>
    <xf numFmtId="0" fontId="1" fillId="15" borderId="41" xfId="0" applyFont="1" applyFill="1" applyBorder="1" applyAlignment="1">
      <alignment horizontal="center" vertical="center" wrapText="1"/>
    </xf>
    <xf numFmtId="0" fontId="1" fillId="15" borderId="19" xfId="1" applyFont="1" applyFill="1" applyBorder="1" applyAlignment="1">
      <alignment horizontal="center" vertical="center" wrapText="1"/>
    </xf>
    <xf numFmtId="0" fontId="10" fillId="15" borderId="19" xfId="1" applyFont="1" applyFill="1" applyBorder="1" applyAlignment="1">
      <alignment horizontal="center" vertical="center" wrapText="1"/>
    </xf>
    <xf numFmtId="0" fontId="1" fillId="15" borderId="18" xfId="1" applyFont="1" applyFill="1" applyBorder="1" applyAlignment="1">
      <alignment horizontal="center" vertical="center" wrapText="1"/>
    </xf>
    <xf numFmtId="0" fontId="7" fillId="14" borderId="1" xfId="0" applyFont="1" applyFill="1" applyBorder="1" applyAlignment="1">
      <alignment horizontal="center" vertical="center" wrapText="1"/>
    </xf>
    <xf numFmtId="0" fontId="7" fillId="14" borderId="4" xfId="0" applyFont="1" applyFill="1" applyBorder="1" applyAlignment="1">
      <alignment horizontal="center" vertical="center" wrapText="1"/>
    </xf>
    <xf numFmtId="0" fontId="7" fillId="14" borderId="11" xfId="0" applyFont="1" applyFill="1" applyBorder="1" applyAlignment="1">
      <alignment horizontal="center" vertical="center" wrapText="1"/>
    </xf>
    <xf numFmtId="0" fontId="7" fillId="14" borderId="15" xfId="0" applyFont="1" applyFill="1" applyBorder="1" applyAlignment="1">
      <alignment horizontal="center" vertical="center" wrapText="1"/>
    </xf>
    <xf numFmtId="0" fontId="11" fillId="17" borderId="20" xfId="1" applyFont="1" applyFill="1" applyBorder="1" applyAlignment="1">
      <alignment horizontal="center" vertical="center" wrapText="1"/>
    </xf>
    <xf numFmtId="0" fontId="11" fillId="17" borderId="21" xfId="1" applyFont="1" applyFill="1" applyBorder="1" applyAlignment="1">
      <alignment horizontal="center" vertical="center" wrapText="1"/>
    </xf>
    <xf numFmtId="0" fontId="11" fillId="18" borderId="20" xfId="1" applyFont="1" applyFill="1" applyBorder="1" applyAlignment="1">
      <alignment horizontal="center" vertical="center" wrapText="1"/>
    </xf>
    <xf numFmtId="0" fontId="11" fillId="18" borderId="21" xfId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2" borderId="61" xfId="0" applyFont="1" applyFill="1" applyBorder="1" applyAlignment="1">
      <alignment horizontal="center" vertical="center" wrapText="1"/>
    </xf>
    <xf numFmtId="0" fontId="10" fillId="2" borderId="62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wrapText="1"/>
    </xf>
    <xf numFmtId="0" fontId="7" fillId="2" borderId="0" xfId="0" applyFont="1" applyFill="1" applyBorder="1" applyAlignment="1">
      <alignment horizontal="center" wrapText="1"/>
    </xf>
    <xf numFmtId="0" fontId="18" fillId="0" borderId="3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9" fillId="0" borderId="0" xfId="0" applyFont="1"/>
    <xf numFmtId="0" fontId="10" fillId="0" borderId="0" xfId="0" applyFont="1" applyBorder="1" applyAlignment="1">
      <alignment vertical="center" wrapText="1"/>
    </xf>
    <xf numFmtId="0" fontId="10" fillId="0" borderId="63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0" fontId="10" fillId="8" borderId="43" xfId="1" applyFont="1" applyFill="1" applyBorder="1" applyAlignment="1" applyProtection="1">
      <alignment horizontal="center" vertical="center"/>
      <protection locked="0"/>
    </xf>
    <xf numFmtId="0" fontId="10" fillId="8" borderId="46" xfId="1" applyFont="1" applyFill="1" applyBorder="1" applyAlignment="1" applyProtection="1">
      <alignment horizontal="center" vertical="center"/>
      <protection locked="0"/>
    </xf>
    <xf numFmtId="0" fontId="10" fillId="11" borderId="56" xfId="1" applyFont="1" applyFill="1" applyBorder="1" applyAlignment="1">
      <alignment horizontal="center" vertical="center"/>
    </xf>
    <xf numFmtId="0" fontId="10" fillId="11" borderId="57" xfId="1" applyFont="1" applyFill="1" applyBorder="1" applyAlignment="1">
      <alignment horizontal="center" vertical="center"/>
    </xf>
    <xf numFmtId="0" fontId="10" fillId="11" borderId="43" xfId="1" applyFont="1" applyFill="1" applyBorder="1" applyAlignment="1">
      <alignment horizontal="center" vertical="center"/>
    </xf>
    <xf numFmtId="0" fontId="10" fillId="11" borderId="46" xfId="1" applyFont="1" applyFill="1" applyBorder="1" applyAlignment="1">
      <alignment horizontal="center" vertical="center"/>
    </xf>
    <xf numFmtId="0" fontId="10" fillId="10" borderId="56" xfId="1" applyFont="1" applyFill="1" applyBorder="1" applyAlignment="1">
      <alignment horizontal="center" vertical="center"/>
    </xf>
    <xf numFmtId="0" fontId="10" fillId="10" borderId="57" xfId="1" applyFont="1" applyFill="1" applyBorder="1" applyAlignment="1">
      <alignment horizontal="center" vertical="center"/>
    </xf>
    <xf numFmtId="0" fontId="10" fillId="10" borderId="54" xfId="1" applyFont="1" applyFill="1" applyBorder="1" applyAlignment="1">
      <alignment horizontal="center" vertical="center"/>
    </xf>
    <xf numFmtId="0" fontId="10" fillId="10" borderId="55" xfId="1" applyFont="1" applyFill="1" applyBorder="1" applyAlignment="1">
      <alignment horizontal="center" vertical="center"/>
    </xf>
    <xf numFmtId="0" fontId="10" fillId="11" borderId="54" xfId="1" applyFont="1" applyFill="1" applyBorder="1" applyAlignment="1">
      <alignment horizontal="center" vertical="center"/>
    </xf>
    <xf numFmtId="0" fontId="10" fillId="11" borderId="55" xfId="1" applyFont="1" applyFill="1" applyBorder="1" applyAlignment="1">
      <alignment horizontal="center" vertical="center"/>
    </xf>
    <xf numFmtId="11" fontId="10" fillId="8" borderId="43" xfId="1" applyNumberFormat="1" applyFont="1" applyFill="1" applyBorder="1" applyAlignment="1" applyProtection="1">
      <alignment horizontal="center" vertical="center"/>
      <protection locked="0"/>
    </xf>
    <xf numFmtId="11" fontId="10" fillId="8" borderId="46" xfId="1" applyNumberFormat="1" applyFont="1" applyFill="1" applyBorder="1" applyAlignment="1" applyProtection="1">
      <alignment horizontal="center" vertical="center"/>
      <protection locked="0"/>
    </xf>
    <xf numFmtId="0" fontId="10" fillId="10" borderId="43" xfId="1" applyFont="1" applyFill="1" applyBorder="1" applyAlignment="1">
      <alignment horizontal="center" vertical="center"/>
    </xf>
    <xf numFmtId="0" fontId="10" fillId="10" borderId="46" xfId="1" applyFont="1" applyFill="1" applyBorder="1" applyAlignment="1">
      <alignment horizontal="center" vertical="center"/>
    </xf>
    <xf numFmtId="0" fontId="2" fillId="7" borderId="0" xfId="1" applyFont="1" applyFill="1" applyBorder="1" applyAlignment="1">
      <alignment horizontal="center" vertical="center"/>
    </xf>
    <xf numFmtId="164" fontId="1" fillId="7" borderId="0" xfId="1" applyNumberFormat="1" applyFont="1" applyFill="1" applyBorder="1" applyAlignment="1">
      <alignment horizontal="center" vertical="center"/>
    </xf>
    <xf numFmtId="0" fontId="1" fillId="8" borderId="43" xfId="1" applyFont="1" applyFill="1" applyBorder="1" applyAlignment="1">
      <alignment horizontal="center" vertical="center"/>
    </xf>
    <xf numFmtId="0" fontId="1" fillId="8" borderId="44" xfId="1" applyFont="1" applyFill="1" applyBorder="1" applyAlignment="1">
      <alignment horizontal="center" vertical="center"/>
    </xf>
    <xf numFmtId="0" fontId="1" fillId="8" borderId="46" xfId="1" applyFont="1" applyFill="1" applyBorder="1" applyAlignment="1">
      <alignment horizontal="center" vertical="center"/>
    </xf>
    <xf numFmtId="0" fontId="10" fillId="6" borderId="43" xfId="1" applyFont="1" applyFill="1" applyBorder="1" applyAlignment="1">
      <alignment horizontal="center" vertical="center"/>
    </xf>
    <xf numFmtId="0" fontId="10" fillId="6" borderId="46" xfId="1" applyFont="1" applyFill="1" applyBorder="1" applyAlignment="1">
      <alignment horizontal="center" vertical="center"/>
    </xf>
    <xf numFmtId="0" fontId="6" fillId="7" borderId="0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6" fillId="0" borderId="31" xfId="0" applyFont="1" applyFill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1" fillId="9" borderId="0" xfId="0" applyFont="1" applyFill="1" applyAlignment="1">
      <alignment horizontal="center" vertical="center" wrapText="1"/>
    </xf>
    <xf numFmtId="0" fontId="1" fillId="9" borderId="32" xfId="0" applyFont="1" applyFill="1" applyBorder="1" applyAlignment="1">
      <alignment horizontal="center" vertical="center" wrapText="1"/>
    </xf>
    <xf numFmtId="0" fontId="10" fillId="13" borderId="33" xfId="0" applyFont="1" applyFill="1" applyBorder="1" applyAlignment="1">
      <alignment horizontal="center" vertical="center" wrapText="1"/>
    </xf>
    <xf numFmtId="0" fontId="10" fillId="13" borderId="34" xfId="0" applyFont="1" applyFill="1" applyBorder="1" applyAlignment="1">
      <alignment horizontal="center" vertical="center" wrapText="1"/>
    </xf>
    <xf numFmtId="0" fontId="10" fillId="13" borderId="35" xfId="0" applyFont="1" applyFill="1" applyBorder="1" applyAlignment="1">
      <alignment horizontal="center" vertical="center" wrapText="1"/>
    </xf>
    <xf numFmtId="0" fontId="6" fillId="7" borderId="36" xfId="0" applyFont="1" applyFill="1" applyBorder="1" applyAlignment="1">
      <alignment horizontal="center" vertical="center" wrapText="1"/>
    </xf>
    <xf numFmtId="164" fontId="1" fillId="7" borderId="36" xfId="0" applyNumberFormat="1" applyFont="1" applyFill="1" applyBorder="1" applyAlignment="1">
      <alignment horizontal="center" vertical="center" wrapText="1"/>
    </xf>
    <xf numFmtId="0" fontId="1" fillId="13" borderId="33" xfId="0" applyFont="1" applyFill="1" applyBorder="1" applyAlignment="1">
      <alignment horizontal="center" vertical="center" wrapText="1"/>
    </xf>
    <xf numFmtId="0" fontId="1" fillId="13" borderId="34" xfId="0" applyFont="1" applyFill="1" applyBorder="1" applyAlignment="1">
      <alignment horizontal="center" vertical="center" wrapText="1"/>
    </xf>
    <xf numFmtId="0" fontId="1" fillId="13" borderId="35" xfId="0" applyFont="1" applyFill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0" fillId="0" borderId="37" xfId="0" applyBorder="1"/>
    <xf numFmtId="0" fontId="0" fillId="0" borderId="0" xfId="0"/>
    <xf numFmtId="0" fontId="0" fillId="0" borderId="25" xfId="0" applyBorder="1"/>
    <xf numFmtId="0" fontId="12" fillId="6" borderId="33" xfId="0" applyFont="1" applyFill="1" applyBorder="1" applyAlignment="1">
      <alignment horizontal="center" vertical="center"/>
    </xf>
    <xf numFmtId="0" fontId="12" fillId="6" borderId="34" xfId="0" applyFont="1" applyFill="1" applyBorder="1" applyAlignment="1">
      <alignment horizontal="center" vertical="center"/>
    </xf>
    <xf numFmtId="0" fontId="12" fillId="6" borderId="35" xfId="0" applyFont="1" applyFill="1" applyBorder="1" applyAlignment="1">
      <alignment horizontal="center" vertical="center"/>
    </xf>
    <xf numFmtId="0" fontId="12" fillId="0" borderId="49" xfId="0" applyFont="1" applyBorder="1" applyAlignment="1">
      <alignment horizontal="center" vertical="center"/>
    </xf>
    <xf numFmtId="0" fontId="14" fillId="6" borderId="33" xfId="0" applyFont="1" applyFill="1" applyBorder="1" applyAlignment="1">
      <alignment horizontal="center" vertical="center"/>
    </xf>
    <xf numFmtId="0" fontId="14" fillId="6" borderId="34" xfId="0" applyFont="1" applyFill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15" fillId="0" borderId="35" xfId="0" applyFont="1" applyBorder="1" applyAlignment="1">
      <alignment horizontal="center" vertical="center"/>
    </xf>
    <xf numFmtId="0" fontId="12" fillId="14" borderId="38" xfId="0" applyFont="1" applyFill="1" applyBorder="1" applyAlignment="1">
      <alignment horizontal="center" vertical="center"/>
    </xf>
    <xf numFmtId="0" fontId="0" fillId="14" borderId="38" xfId="0" applyFill="1" applyBorder="1" applyAlignment="1">
      <alignment horizontal="center" vertical="center"/>
    </xf>
    <xf numFmtId="164" fontId="12" fillId="14" borderId="36" xfId="0" applyNumberFormat="1" applyFont="1" applyFill="1" applyBorder="1" applyAlignment="1">
      <alignment horizontal="center" vertical="center"/>
    </xf>
    <xf numFmtId="164" fontId="0" fillId="14" borderId="36" xfId="0" applyNumberForma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1477"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14C2B"/>
      <color rgb="FFFF7575"/>
      <color rgb="FFF22F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9</xdr:row>
          <xdr:rowOff>0</xdr:rowOff>
        </xdr:from>
        <xdr:to>
          <xdr:col>7</xdr:col>
          <xdr:colOff>762000</xdr:colOff>
          <xdr:row>11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6600"/>
                  </a:solidFill>
                  <a:latin typeface="Arial"/>
                  <a:cs typeface="Arial"/>
                </a:rPr>
                <a:t>Tirage au sort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3</xdr:row>
          <xdr:rowOff>0</xdr:rowOff>
        </xdr:from>
        <xdr:to>
          <xdr:col>9</xdr:col>
          <xdr:colOff>9525</xdr:colOff>
          <xdr:row>5</xdr:row>
          <xdr:rowOff>9525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P37"/>
  <sheetViews>
    <sheetView showGridLines="0" tabSelected="1" workbookViewId="0">
      <selection activeCell="O10" sqref="O10"/>
    </sheetView>
  </sheetViews>
  <sheetFormatPr baseColWidth="10" defaultColWidth="11.42578125" defaultRowHeight="12.75" x14ac:dyDescent="0.2"/>
  <cols>
    <col min="1" max="16384" width="11.42578125" style="53"/>
  </cols>
  <sheetData>
    <row r="1" spans="1:16" s="49" customFormat="1" ht="18" customHeight="1" x14ac:dyDescent="0.3">
      <c r="A1" s="134" t="s">
        <v>62</v>
      </c>
      <c r="B1" s="134"/>
      <c r="C1" s="134"/>
      <c r="D1" s="134"/>
      <c r="E1" s="134"/>
      <c r="F1" s="134"/>
      <c r="G1" s="134"/>
      <c r="H1" s="47"/>
      <c r="I1" s="135">
        <v>45063</v>
      </c>
      <c r="J1" s="135"/>
      <c r="K1" s="135"/>
      <c r="L1" s="48"/>
      <c r="M1" s="48"/>
    </row>
    <row r="2" spans="1:16" s="49" customFormat="1" ht="8.1" customHeight="1" x14ac:dyDescent="0.2">
      <c r="A2" s="50"/>
      <c r="B2" s="50"/>
      <c r="C2" s="50"/>
      <c r="D2" s="50"/>
      <c r="E2" s="50"/>
      <c r="F2" s="50"/>
      <c r="G2" s="50"/>
      <c r="H2" s="50"/>
      <c r="I2" s="50"/>
      <c r="K2" s="50"/>
      <c r="L2" s="50"/>
      <c r="M2" s="50"/>
    </row>
    <row r="3" spans="1:16" s="49" customFormat="1" ht="18" customHeight="1" x14ac:dyDescent="0.25">
      <c r="A3" s="141" t="s">
        <v>63</v>
      </c>
      <c r="B3" s="141"/>
      <c r="C3" s="141"/>
      <c r="D3" s="141"/>
      <c r="E3" s="141" t="s">
        <v>64</v>
      </c>
      <c r="F3" s="141"/>
      <c r="G3" s="141"/>
      <c r="H3" s="51"/>
      <c r="I3" s="136" t="s">
        <v>29</v>
      </c>
      <c r="J3" s="137"/>
      <c r="K3" s="138"/>
      <c r="L3" s="52"/>
      <c r="M3" s="52"/>
    </row>
    <row r="4" spans="1:16" ht="8.1" customHeight="1" x14ac:dyDescent="0.2">
      <c r="L4" s="54"/>
      <c r="M4" s="55"/>
      <c r="N4" s="55"/>
      <c r="O4" s="55"/>
      <c r="P4" s="54"/>
    </row>
    <row r="5" spans="1:16" ht="18" customHeight="1" x14ac:dyDescent="0.2">
      <c r="B5" s="56" t="s">
        <v>30</v>
      </c>
      <c r="C5" s="139" t="s">
        <v>31</v>
      </c>
      <c r="D5" s="140"/>
      <c r="E5" s="139" t="s">
        <v>28</v>
      </c>
      <c r="F5" s="140"/>
      <c r="H5" s="49"/>
      <c r="I5" s="139" t="str">
        <f>C5</f>
        <v>Noms</v>
      </c>
      <c r="J5" s="140"/>
      <c r="K5" s="56" t="str">
        <f>E5</f>
        <v>AS</v>
      </c>
      <c r="L5" s="54"/>
      <c r="M5" s="57"/>
      <c r="N5" s="58"/>
      <c r="O5" s="54"/>
      <c r="P5" s="54"/>
    </row>
    <row r="6" spans="1:16" ht="15" customHeight="1" x14ac:dyDescent="0.2">
      <c r="B6" s="59">
        <v>1</v>
      </c>
      <c r="C6" s="118" t="s">
        <v>32</v>
      </c>
      <c r="D6" s="119"/>
      <c r="E6" s="118" t="s">
        <v>33</v>
      </c>
      <c r="F6" s="119"/>
      <c r="H6" s="60"/>
      <c r="I6" s="132" t="s">
        <v>41</v>
      </c>
      <c r="J6" s="133"/>
      <c r="K6" s="61" t="s">
        <v>33</v>
      </c>
      <c r="L6" s="54"/>
      <c r="M6" s="58"/>
      <c r="N6" s="58"/>
      <c r="O6" s="54"/>
      <c r="P6" s="54"/>
    </row>
    <row r="7" spans="1:16" ht="15" customHeight="1" thickBot="1" x14ac:dyDescent="0.25">
      <c r="B7" s="59">
        <v>2</v>
      </c>
      <c r="C7" s="118" t="s">
        <v>36</v>
      </c>
      <c r="D7" s="119"/>
      <c r="E7" s="118" t="s">
        <v>33</v>
      </c>
      <c r="F7" s="119"/>
      <c r="G7" s="62"/>
      <c r="H7" s="63"/>
      <c r="I7" s="126" t="s">
        <v>52</v>
      </c>
      <c r="J7" s="127"/>
      <c r="K7" s="64" t="s">
        <v>43</v>
      </c>
      <c r="L7" s="54"/>
      <c r="M7" s="58"/>
      <c r="N7" s="58"/>
      <c r="O7" s="54"/>
      <c r="P7" s="54"/>
    </row>
    <row r="8" spans="1:16" ht="15" customHeight="1" thickTop="1" x14ac:dyDescent="0.2">
      <c r="B8" s="59">
        <v>3</v>
      </c>
      <c r="C8" s="118" t="s">
        <v>39</v>
      </c>
      <c r="D8" s="119"/>
      <c r="E8" s="118" t="s">
        <v>33</v>
      </c>
      <c r="F8" s="119"/>
      <c r="G8" s="62"/>
      <c r="H8" s="63"/>
      <c r="I8" s="120" t="s">
        <v>34</v>
      </c>
      <c r="J8" s="121"/>
      <c r="K8" s="65" t="s">
        <v>38</v>
      </c>
      <c r="L8" s="54"/>
      <c r="M8" s="58"/>
      <c r="N8" s="58"/>
      <c r="O8" s="54"/>
      <c r="P8" s="54"/>
    </row>
    <row r="9" spans="1:16" ht="15" customHeight="1" thickBot="1" x14ac:dyDescent="0.25">
      <c r="B9" s="59">
        <v>4</v>
      </c>
      <c r="C9" s="118" t="s">
        <v>41</v>
      </c>
      <c r="D9" s="119"/>
      <c r="E9" s="118" t="s">
        <v>33</v>
      </c>
      <c r="F9" s="119"/>
      <c r="G9" s="62"/>
      <c r="H9" s="63"/>
      <c r="I9" s="128" t="s">
        <v>55</v>
      </c>
      <c r="J9" s="129"/>
      <c r="K9" s="66" t="s">
        <v>47</v>
      </c>
      <c r="L9" s="54"/>
      <c r="M9" s="58"/>
      <c r="N9" s="58"/>
      <c r="O9" s="54"/>
      <c r="P9" s="54"/>
    </row>
    <row r="10" spans="1:16" ht="15" customHeight="1" thickTop="1" x14ac:dyDescent="0.2">
      <c r="B10" s="59">
        <v>5</v>
      </c>
      <c r="C10" s="118" t="s">
        <v>44</v>
      </c>
      <c r="D10" s="119"/>
      <c r="E10" s="118" t="s">
        <v>33</v>
      </c>
      <c r="F10" s="119"/>
      <c r="G10" s="62"/>
      <c r="H10" s="63"/>
      <c r="I10" s="124" t="s">
        <v>44</v>
      </c>
      <c r="J10" s="125"/>
      <c r="K10" s="67" t="s">
        <v>33</v>
      </c>
      <c r="L10" s="54"/>
      <c r="M10" s="58"/>
      <c r="N10" s="58"/>
      <c r="O10" s="54"/>
      <c r="P10" s="54"/>
    </row>
    <row r="11" spans="1:16" ht="15" customHeight="1" thickBot="1" x14ac:dyDescent="0.25">
      <c r="B11" s="59">
        <v>6</v>
      </c>
      <c r="C11" s="118" t="s">
        <v>40</v>
      </c>
      <c r="D11" s="119"/>
      <c r="E11" s="118" t="s">
        <v>33</v>
      </c>
      <c r="F11" s="119"/>
      <c r="H11" s="60"/>
      <c r="I11" s="126" t="s">
        <v>60</v>
      </c>
      <c r="J11" s="127"/>
      <c r="K11" s="64" t="s">
        <v>51</v>
      </c>
      <c r="L11" s="54"/>
      <c r="M11" s="58"/>
      <c r="N11" s="58"/>
      <c r="O11" s="54"/>
      <c r="P11" s="54"/>
    </row>
    <row r="12" spans="1:16" ht="15" customHeight="1" thickTop="1" x14ac:dyDescent="0.2">
      <c r="B12" s="59">
        <v>7</v>
      </c>
      <c r="C12" s="118" t="s">
        <v>48</v>
      </c>
      <c r="D12" s="119"/>
      <c r="E12" s="118" t="s">
        <v>33</v>
      </c>
      <c r="F12" s="119"/>
      <c r="H12" s="60"/>
      <c r="I12" s="120" t="s">
        <v>32</v>
      </c>
      <c r="J12" s="121"/>
      <c r="K12" s="65" t="s">
        <v>33</v>
      </c>
      <c r="L12" s="54"/>
      <c r="M12" s="58"/>
      <c r="N12" s="58"/>
      <c r="O12" s="54"/>
      <c r="P12" s="54"/>
    </row>
    <row r="13" spans="1:16" ht="15" customHeight="1" thickBot="1" x14ac:dyDescent="0.25">
      <c r="B13" s="59">
        <v>8</v>
      </c>
      <c r="C13" s="118" t="s">
        <v>49</v>
      </c>
      <c r="D13" s="119"/>
      <c r="E13" s="118" t="s">
        <v>43</v>
      </c>
      <c r="F13" s="119"/>
      <c r="H13" s="60"/>
      <c r="I13" s="128" t="s">
        <v>42</v>
      </c>
      <c r="J13" s="129"/>
      <c r="K13" s="64" t="s">
        <v>43</v>
      </c>
      <c r="L13" s="54"/>
      <c r="M13" s="58"/>
      <c r="N13" s="58"/>
      <c r="O13" s="54"/>
      <c r="P13" s="54"/>
    </row>
    <row r="14" spans="1:16" ht="15" customHeight="1" thickTop="1" x14ac:dyDescent="0.2">
      <c r="B14" s="59">
        <v>9</v>
      </c>
      <c r="C14" s="118" t="s">
        <v>52</v>
      </c>
      <c r="D14" s="119"/>
      <c r="E14" s="118" t="s">
        <v>43</v>
      </c>
      <c r="F14" s="119"/>
      <c r="H14" s="60"/>
      <c r="I14" s="124" t="s">
        <v>57</v>
      </c>
      <c r="J14" s="125"/>
      <c r="K14" s="65" t="s">
        <v>35</v>
      </c>
      <c r="L14" s="54"/>
      <c r="M14" s="58"/>
      <c r="N14" s="58"/>
      <c r="O14" s="54"/>
      <c r="P14" s="54"/>
    </row>
    <row r="15" spans="1:16" ht="15" customHeight="1" thickBot="1" x14ac:dyDescent="0.25">
      <c r="B15" s="59">
        <v>10</v>
      </c>
      <c r="C15" s="118" t="s">
        <v>42</v>
      </c>
      <c r="D15" s="119"/>
      <c r="E15" s="118" t="s">
        <v>43</v>
      </c>
      <c r="F15" s="119"/>
      <c r="H15" s="60"/>
      <c r="I15" s="126" t="s">
        <v>46</v>
      </c>
      <c r="J15" s="127"/>
      <c r="K15" s="64" t="s">
        <v>47</v>
      </c>
      <c r="L15" s="54"/>
      <c r="M15" s="58"/>
      <c r="N15" s="58"/>
      <c r="O15" s="54"/>
      <c r="P15" s="54"/>
    </row>
    <row r="16" spans="1:16" ht="15" customHeight="1" thickTop="1" x14ac:dyDescent="0.2">
      <c r="B16" s="59">
        <v>11</v>
      </c>
      <c r="C16" s="118" t="s">
        <v>54</v>
      </c>
      <c r="D16" s="119"/>
      <c r="E16" s="118" t="s">
        <v>43</v>
      </c>
      <c r="F16" s="119"/>
      <c r="H16" s="60"/>
      <c r="I16" s="120" t="s">
        <v>56</v>
      </c>
      <c r="J16" s="121"/>
      <c r="K16" s="65" t="s">
        <v>38</v>
      </c>
      <c r="L16" s="54"/>
      <c r="M16" s="58"/>
      <c r="N16" s="58"/>
      <c r="O16" s="54"/>
      <c r="P16" s="54"/>
    </row>
    <row r="17" spans="2:16" ht="15" customHeight="1" thickBot="1" x14ac:dyDescent="0.25">
      <c r="B17" s="59">
        <v>12</v>
      </c>
      <c r="C17" s="118" t="s">
        <v>56</v>
      </c>
      <c r="D17" s="119"/>
      <c r="E17" s="118" t="s">
        <v>38</v>
      </c>
      <c r="F17" s="119"/>
      <c r="H17" s="60"/>
      <c r="I17" s="128" t="s">
        <v>61</v>
      </c>
      <c r="J17" s="129"/>
      <c r="K17" s="66" t="s">
        <v>35</v>
      </c>
      <c r="L17" s="54"/>
      <c r="M17" s="58"/>
      <c r="N17" s="58"/>
      <c r="O17" s="54"/>
      <c r="P17" s="54"/>
    </row>
    <row r="18" spans="2:16" ht="15" customHeight="1" thickTop="1" x14ac:dyDescent="0.2">
      <c r="B18" s="59">
        <v>13</v>
      </c>
      <c r="C18" s="118" t="s">
        <v>37</v>
      </c>
      <c r="D18" s="119"/>
      <c r="E18" s="118" t="s">
        <v>38</v>
      </c>
      <c r="F18" s="119"/>
      <c r="H18" s="60"/>
      <c r="I18" s="124" t="s">
        <v>55</v>
      </c>
      <c r="J18" s="125"/>
      <c r="K18" s="67" t="s">
        <v>35</v>
      </c>
      <c r="L18" s="54"/>
      <c r="M18" s="58"/>
      <c r="N18" s="58"/>
      <c r="O18" s="54"/>
      <c r="P18" s="54"/>
    </row>
    <row r="19" spans="2:16" ht="15" customHeight="1" thickBot="1" x14ac:dyDescent="0.25">
      <c r="B19" s="59">
        <v>14</v>
      </c>
      <c r="C19" s="118" t="s">
        <v>45</v>
      </c>
      <c r="D19" s="119"/>
      <c r="E19" s="118" t="s">
        <v>38</v>
      </c>
      <c r="F19" s="119"/>
      <c r="H19" s="60"/>
      <c r="I19" s="126" t="s">
        <v>48</v>
      </c>
      <c r="J19" s="127"/>
      <c r="K19" s="64" t="s">
        <v>33</v>
      </c>
      <c r="L19" s="54"/>
      <c r="M19" s="58"/>
      <c r="N19" s="58"/>
      <c r="O19" s="54"/>
      <c r="P19" s="54"/>
    </row>
    <row r="20" spans="2:16" ht="15" customHeight="1" thickTop="1" x14ac:dyDescent="0.2">
      <c r="B20" s="59">
        <v>15</v>
      </c>
      <c r="C20" s="118" t="s">
        <v>53</v>
      </c>
      <c r="D20" s="119"/>
      <c r="E20" s="118" t="s">
        <v>38</v>
      </c>
      <c r="F20" s="119"/>
      <c r="H20" s="60"/>
      <c r="I20" s="120" t="s">
        <v>58</v>
      </c>
      <c r="J20" s="121"/>
      <c r="K20" s="65" t="s">
        <v>35</v>
      </c>
      <c r="L20" s="54"/>
      <c r="M20" s="58"/>
      <c r="N20" s="58"/>
      <c r="O20" s="54"/>
      <c r="P20" s="54"/>
    </row>
    <row r="21" spans="2:16" ht="15" customHeight="1" thickBot="1" x14ac:dyDescent="0.25">
      <c r="B21" s="59">
        <v>16</v>
      </c>
      <c r="C21" s="118" t="s">
        <v>34</v>
      </c>
      <c r="D21" s="119"/>
      <c r="E21" s="118" t="s">
        <v>38</v>
      </c>
      <c r="F21" s="119"/>
      <c r="H21" s="60"/>
      <c r="I21" s="128" t="s">
        <v>59</v>
      </c>
      <c r="J21" s="129"/>
      <c r="K21" s="64" t="s">
        <v>47</v>
      </c>
      <c r="L21" s="54"/>
      <c r="M21" s="58"/>
      <c r="N21" s="58"/>
      <c r="O21" s="54"/>
      <c r="P21" s="54"/>
    </row>
    <row r="22" spans="2:16" ht="15" customHeight="1" thickTop="1" x14ac:dyDescent="0.2">
      <c r="B22" s="59">
        <v>17</v>
      </c>
      <c r="C22" s="118" t="s">
        <v>58</v>
      </c>
      <c r="D22" s="119"/>
      <c r="E22" s="118" t="s">
        <v>35</v>
      </c>
      <c r="F22" s="119"/>
      <c r="H22" s="60"/>
      <c r="I22" s="124" t="s">
        <v>46</v>
      </c>
      <c r="J22" s="125"/>
      <c r="K22" s="65" t="s">
        <v>35</v>
      </c>
      <c r="L22" s="54"/>
      <c r="M22" s="58"/>
      <c r="N22" s="58"/>
      <c r="O22" s="54"/>
      <c r="P22" s="54"/>
    </row>
    <row r="23" spans="2:16" ht="15" customHeight="1" thickBot="1" x14ac:dyDescent="0.25">
      <c r="B23" s="59">
        <v>18</v>
      </c>
      <c r="C23" s="118" t="s">
        <v>57</v>
      </c>
      <c r="D23" s="119"/>
      <c r="E23" s="118" t="s">
        <v>35</v>
      </c>
      <c r="F23" s="119"/>
      <c r="H23" s="49"/>
      <c r="I23" s="126" t="s">
        <v>37</v>
      </c>
      <c r="J23" s="127"/>
      <c r="K23" s="66" t="s">
        <v>38</v>
      </c>
      <c r="L23" s="54"/>
      <c r="M23" s="58"/>
      <c r="N23" s="58"/>
      <c r="O23" s="54"/>
      <c r="P23" s="54"/>
    </row>
    <row r="24" spans="2:16" ht="15" customHeight="1" thickTop="1" x14ac:dyDescent="0.2">
      <c r="B24" s="59">
        <v>19</v>
      </c>
      <c r="C24" s="118" t="s">
        <v>61</v>
      </c>
      <c r="D24" s="119"/>
      <c r="E24" s="118" t="s">
        <v>35</v>
      </c>
      <c r="F24" s="119"/>
      <c r="H24" s="49"/>
      <c r="I24" s="120" t="s">
        <v>40</v>
      </c>
      <c r="J24" s="121"/>
      <c r="K24" s="67" t="s">
        <v>33</v>
      </c>
      <c r="L24" s="54"/>
      <c r="M24" s="58"/>
      <c r="N24" s="58"/>
      <c r="O24" s="54"/>
      <c r="P24" s="54"/>
    </row>
    <row r="25" spans="2:16" ht="15" customHeight="1" thickBot="1" x14ac:dyDescent="0.25">
      <c r="B25" s="59">
        <v>20</v>
      </c>
      <c r="C25" s="118" t="s">
        <v>59</v>
      </c>
      <c r="D25" s="119"/>
      <c r="E25" s="118" t="s">
        <v>35</v>
      </c>
      <c r="F25" s="119"/>
      <c r="H25" s="49"/>
      <c r="I25" s="128" t="s">
        <v>57</v>
      </c>
      <c r="J25" s="129"/>
      <c r="K25" s="64" t="s">
        <v>35</v>
      </c>
      <c r="L25" s="54"/>
      <c r="M25" s="58"/>
      <c r="N25" s="58"/>
      <c r="O25" s="54"/>
      <c r="P25" s="54"/>
    </row>
    <row r="26" spans="2:16" ht="15" customHeight="1" thickTop="1" x14ac:dyDescent="0.2">
      <c r="B26" s="59">
        <v>21</v>
      </c>
      <c r="C26" s="118" t="s">
        <v>50</v>
      </c>
      <c r="D26" s="119"/>
      <c r="E26" s="130" t="s">
        <v>51</v>
      </c>
      <c r="F26" s="131"/>
      <c r="H26" s="49"/>
      <c r="I26" s="124" t="s">
        <v>39</v>
      </c>
      <c r="J26" s="125"/>
      <c r="K26" s="65" t="s">
        <v>33</v>
      </c>
      <c r="L26" s="54"/>
      <c r="M26" s="58"/>
      <c r="N26" s="58"/>
      <c r="O26" s="54"/>
      <c r="P26" s="54"/>
    </row>
    <row r="27" spans="2:16" ht="15" customHeight="1" thickBot="1" x14ac:dyDescent="0.25">
      <c r="B27" s="59">
        <v>22</v>
      </c>
      <c r="C27" s="118" t="s">
        <v>60</v>
      </c>
      <c r="D27" s="119"/>
      <c r="E27" s="130" t="s">
        <v>51</v>
      </c>
      <c r="F27" s="131"/>
      <c r="H27" s="49"/>
      <c r="I27" s="126" t="s">
        <v>50</v>
      </c>
      <c r="J27" s="127"/>
      <c r="K27" s="66" t="s">
        <v>47</v>
      </c>
      <c r="L27" s="54"/>
      <c r="M27" s="58"/>
      <c r="N27" s="58"/>
      <c r="O27" s="54"/>
      <c r="P27" s="54"/>
    </row>
    <row r="28" spans="2:16" ht="15" customHeight="1" thickTop="1" x14ac:dyDescent="0.2">
      <c r="B28" s="59">
        <v>23</v>
      </c>
      <c r="C28" s="118" t="s">
        <v>55</v>
      </c>
      <c r="D28" s="119"/>
      <c r="E28" s="118" t="s">
        <v>35</v>
      </c>
      <c r="F28" s="119"/>
      <c r="H28" s="49"/>
      <c r="I28" s="120" t="s">
        <v>53</v>
      </c>
      <c r="J28" s="121"/>
      <c r="K28" s="67" t="s">
        <v>38</v>
      </c>
      <c r="L28" s="54"/>
      <c r="M28" s="58"/>
      <c r="N28" s="58"/>
      <c r="O28" s="54"/>
      <c r="P28" s="54"/>
    </row>
    <row r="29" spans="2:16" ht="15" customHeight="1" thickBot="1" x14ac:dyDescent="0.25">
      <c r="B29" s="59">
        <v>24</v>
      </c>
      <c r="C29" s="118" t="s">
        <v>46</v>
      </c>
      <c r="D29" s="119"/>
      <c r="E29" s="118" t="s">
        <v>35</v>
      </c>
      <c r="F29" s="119"/>
      <c r="I29" s="122" t="s">
        <v>61</v>
      </c>
      <c r="J29" s="123"/>
      <c r="K29" s="61" t="s">
        <v>47</v>
      </c>
      <c r="L29" s="54"/>
      <c r="M29" s="58"/>
      <c r="N29" s="58"/>
      <c r="O29" s="54"/>
      <c r="P29" s="54"/>
    </row>
    <row r="30" spans="2:16" ht="15" customHeight="1" thickTop="1" x14ac:dyDescent="0.2">
      <c r="B30" s="59">
        <v>25</v>
      </c>
      <c r="C30" s="118" t="s">
        <v>58</v>
      </c>
      <c r="D30" s="119"/>
      <c r="E30" s="118" t="s">
        <v>35</v>
      </c>
      <c r="F30" s="119"/>
      <c r="H30" s="60"/>
      <c r="I30" s="124" t="s">
        <v>58</v>
      </c>
      <c r="J30" s="125"/>
      <c r="K30" s="65" t="s">
        <v>35</v>
      </c>
      <c r="L30" s="54"/>
      <c r="M30" s="58"/>
      <c r="N30" s="58"/>
      <c r="O30" s="54"/>
      <c r="P30" s="54"/>
    </row>
    <row r="31" spans="2:16" ht="15" customHeight="1" thickBot="1" x14ac:dyDescent="0.25">
      <c r="B31" s="59">
        <v>26</v>
      </c>
      <c r="C31" s="118" t="s">
        <v>57</v>
      </c>
      <c r="D31" s="119"/>
      <c r="E31" s="118" t="s">
        <v>35</v>
      </c>
      <c r="F31" s="119"/>
      <c r="H31" s="49"/>
      <c r="I31" s="126" t="s">
        <v>54</v>
      </c>
      <c r="J31" s="127"/>
      <c r="K31" s="66" t="s">
        <v>43</v>
      </c>
      <c r="L31" s="54"/>
      <c r="M31" s="58"/>
      <c r="N31" s="58"/>
      <c r="O31" s="54"/>
      <c r="P31" s="54"/>
    </row>
    <row r="32" spans="2:16" ht="15" customHeight="1" thickTop="1" x14ac:dyDescent="0.2">
      <c r="B32" s="59">
        <v>27</v>
      </c>
      <c r="C32" s="118" t="s">
        <v>61</v>
      </c>
      <c r="D32" s="119"/>
      <c r="E32" s="118" t="s">
        <v>47</v>
      </c>
      <c r="F32" s="119"/>
      <c r="H32" s="49"/>
      <c r="I32" s="120" t="s">
        <v>60</v>
      </c>
      <c r="J32" s="121"/>
      <c r="K32" s="67" t="s">
        <v>47</v>
      </c>
      <c r="L32" s="54"/>
      <c r="M32" s="58"/>
      <c r="N32" s="58"/>
      <c r="O32" s="54"/>
      <c r="P32" s="54"/>
    </row>
    <row r="33" spans="2:16" ht="15" customHeight="1" thickBot="1" x14ac:dyDescent="0.25">
      <c r="B33" s="59">
        <v>28</v>
      </c>
      <c r="C33" s="118" t="s">
        <v>59</v>
      </c>
      <c r="D33" s="119"/>
      <c r="E33" s="118" t="s">
        <v>47</v>
      </c>
      <c r="F33" s="119"/>
      <c r="H33" s="49"/>
      <c r="I33" s="128" t="s">
        <v>49</v>
      </c>
      <c r="J33" s="129"/>
      <c r="K33" s="64" t="s">
        <v>43</v>
      </c>
      <c r="L33" s="54"/>
      <c r="M33" s="58"/>
      <c r="N33" s="58"/>
      <c r="O33" s="54"/>
      <c r="P33" s="54"/>
    </row>
    <row r="34" spans="2:16" ht="15" customHeight="1" thickTop="1" x14ac:dyDescent="0.2">
      <c r="B34" s="59">
        <v>29</v>
      </c>
      <c r="C34" s="118" t="s">
        <v>50</v>
      </c>
      <c r="D34" s="119"/>
      <c r="E34" s="118" t="s">
        <v>47</v>
      </c>
      <c r="F34" s="119"/>
      <c r="H34" s="49"/>
      <c r="I34" s="124" t="s">
        <v>50</v>
      </c>
      <c r="J34" s="125"/>
      <c r="K34" s="65" t="s">
        <v>51</v>
      </c>
      <c r="L34" s="54"/>
      <c r="M34" s="58"/>
      <c r="N34" s="58"/>
      <c r="O34" s="54"/>
      <c r="P34" s="54"/>
    </row>
    <row r="35" spans="2:16" ht="15" customHeight="1" thickBot="1" x14ac:dyDescent="0.25">
      <c r="B35" s="59">
        <v>30</v>
      </c>
      <c r="C35" s="118" t="s">
        <v>60</v>
      </c>
      <c r="D35" s="119"/>
      <c r="E35" s="118" t="s">
        <v>47</v>
      </c>
      <c r="F35" s="119"/>
      <c r="H35" s="49"/>
      <c r="I35" s="126" t="s">
        <v>45</v>
      </c>
      <c r="J35" s="127"/>
      <c r="K35" s="66" t="s">
        <v>38</v>
      </c>
      <c r="L35" s="54"/>
      <c r="M35" s="58"/>
      <c r="N35" s="58"/>
      <c r="O35" s="54"/>
      <c r="P35" s="54"/>
    </row>
    <row r="36" spans="2:16" ht="15" customHeight="1" thickTop="1" x14ac:dyDescent="0.2">
      <c r="B36" s="59">
        <v>31</v>
      </c>
      <c r="C36" s="118" t="s">
        <v>55</v>
      </c>
      <c r="D36" s="119"/>
      <c r="E36" s="118" t="s">
        <v>47</v>
      </c>
      <c r="F36" s="119"/>
      <c r="H36" s="49"/>
      <c r="I36" s="120" t="s">
        <v>36</v>
      </c>
      <c r="J36" s="121"/>
      <c r="K36" s="67" t="s">
        <v>33</v>
      </c>
      <c r="L36" s="54"/>
      <c r="M36" s="58"/>
      <c r="N36" s="58"/>
      <c r="O36" s="54"/>
      <c r="P36" s="54"/>
    </row>
    <row r="37" spans="2:16" ht="15" customHeight="1" x14ac:dyDescent="0.2">
      <c r="B37" s="59">
        <v>32</v>
      </c>
      <c r="C37" s="118" t="s">
        <v>46</v>
      </c>
      <c r="D37" s="119"/>
      <c r="E37" s="118" t="s">
        <v>47</v>
      </c>
      <c r="F37" s="119"/>
      <c r="I37" s="122" t="s">
        <v>59</v>
      </c>
      <c r="J37" s="123"/>
      <c r="K37" s="61" t="s">
        <v>35</v>
      </c>
      <c r="L37" s="54"/>
      <c r="M37" s="58"/>
      <c r="N37" s="58"/>
      <c r="O37" s="54"/>
      <c r="P37" s="54"/>
    </row>
  </sheetData>
  <mergeCells count="104">
    <mergeCell ref="A1:G1"/>
    <mergeCell ref="I1:K1"/>
    <mergeCell ref="I3:K3"/>
    <mergeCell ref="C5:D5"/>
    <mergeCell ref="E5:F5"/>
    <mergeCell ref="I5:J5"/>
    <mergeCell ref="C8:D8"/>
    <mergeCell ref="E8:F8"/>
    <mergeCell ref="I8:J8"/>
    <mergeCell ref="A3:D3"/>
    <mergeCell ref="E3:G3"/>
    <mergeCell ref="C9:D9"/>
    <mergeCell ref="E9:F9"/>
    <mergeCell ref="I9:J9"/>
    <mergeCell ref="C6:D6"/>
    <mergeCell ref="E6:F6"/>
    <mergeCell ref="I6:J6"/>
    <mergeCell ref="C7:D7"/>
    <mergeCell ref="E7:F7"/>
    <mergeCell ref="I7:J7"/>
    <mergeCell ref="C12:D12"/>
    <mergeCell ref="E12:F12"/>
    <mergeCell ref="I12:J12"/>
    <mergeCell ref="C13:D13"/>
    <mergeCell ref="E13:F13"/>
    <mergeCell ref="I13:J13"/>
    <mergeCell ref="C10:D10"/>
    <mergeCell ref="E10:F10"/>
    <mergeCell ref="I10:J10"/>
    <mergeCell ref="C11:D11"/>
    <mergeCell ref="E11:F11"/>
    <mergeCell ref="I11:J11"/>
    <mergeCell ref="C16:D16"/>
    <mergeCell ref="E16:F16"/>
    <mergeCell ref="I16:J16"/>
    <mergeCell ref="C17:D17"/>
    <mergeCell ref="E17:F17"/>
    <mergeCell ref="I17:J17"/>
    <mergeCell ref="C14:D14"/>
    <mergeCell ref="E14:F14"/>
    <mergeCell ref="I14:J14"/>
    <mergeCell ref="C15:D15"/>
    <mergeCell ref="E15:F15"/>
    <mergeCell ref="I15:J15"/>
    <mergeCell ref="C20:D20"/>
    <mergeCell ref="E20:F20"/>
    <mergeCell ref="I20:J20"/>
    <mergeCell ref="C21:D21"/>
    <mergeCell ref="E21:F21"/>
    <mergeCell ref="I21:J21"/>
    <mergeCell ref="C18:D18"/>
    <mergeCell ref="E18:F18"/>
    <mergeCell ref="I18:J18"/>
    <mergeCell ref="C19:D19"/>
    <mergeCell ref="E19:F19"/>
    <mergeCell ref="I19:J19"/>
    <mergeCell ref="C24:D24"/>
    <mergeCell ref="E24:F24"/>
    <mergeCell ref="I24:J24"/>
    <mergeCell ref="C25:D25"/>
    <mergeCell ref="E25:F25"/>
    <mergeCell ref="I25:J25"/>
    <mergeCell ref="C22:D22"/>
    <mergeCell ref="E22:F22"/>
    <mergeCell ref="I22:J22"/>
    <mergeCell ref="C23:D23"/>
    <mergeCell ref="E23:F23"/>
    <mergeCell ref="I23:J23"/>
    <mergeCell ref="C28:D28"/>
    <mergeCell ref="E28:F28"/>
    <mergeCell ref="I28:J28"/>
    <mergeCell ref="C29:D29"/>
    <mergeCell ref="E29:F29"/>
    <mergeCell ref="I29:J29"/>
    <mergeCell ref="C26:D26"/>
    <mergeCell ref="E26:F26"/>
    <mergeCell ref="I26:J26"/>
    <mergeCell ref="C27:D27"/>
    <mergeCell ref="E27:F27"/>
    <mergeCell ref="I27:J27"/>
    <mergeCell ref="C32:D32"/>
    <mergeCell ref="E32:F32"/>
    <mergeCell ref="I32:J32"/>
    <mergeCell ref="C33:D33"/>
    <mergeCell ref="E33:F33"/>
    <mergeCell ref="I33:J33"/>
    <mergeCell ref="C30:D30"/>
    <mergeCell ref="E30:F30"/>
    <mergeCell ref="I30:J30"/>
    <mergeCell ref="C31:D31"/>
    <mergeCell ref="E31:F31"/>
    <mergeCell ref="I31:J31"/>
    <mergeCell ref="C36:D36"/>
    <mergeCell ref="E36:F36"/>
    <mergeCell ref="I36:J36"/>
    <mergeCell ref="C37:D37"/>
    <mergeCell ref="E37:F37"/>
    <mergeCell ref="I37:J37"/>
    <mergeCell ref="C34:D34"/>
    <mergeCell ref="E34:F34"/>
    <mergeCell ref="I34:J34"/>
    <mergeCell ref="C35:D35"/>
    <mergeCell ref="E35:F35"/>
    <mergeCell ref="I35:J35"/>
  </mergeCells>
  <pageMargins left="0.25" right="0.25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tirage">
                <anchor moveWithCells="1" sizeWithCells="1">
                  <from>
                    <xdr:col>6</xdr:col>
                    <xdr:colOff>9525</xdr:colOff>
                    <xdr:row>9</xdr:row>
                    <xdr:rowOff>0</xdr:rowOff>
                  </from>
                  <to>
                    <xdr:col>7</xdr:col>
                    <xdr:colOff>762000</xdr:colOff>
                    <xdr:row>11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46"/>
  <sheetViews>
    <sheetView workbookViewId="0">
      <selection activeCell="C7" sqref="C7"/>
    </sheetView>
  </sheetViews>
  <sheetFormatPr baseColWidth="10" defaultRowHeight="12.75" x14ac:dyDescent="0.2"/>
  <cols>
    <col min="1" max="1" width="5.7109375" style="1" customWidth="1"/>
    <col min="2" max="2" width="6" style="2" customWidth="1"/>
    <col min="3" max="3" width="1.85546875" style="2" customWidth="1"/>
    <col min="4" max="4" width="22.7109375" style="1" customWidth="1"/>
    <col min="5" max="5" width="5.7109375" style="1" customWidth="1"/>
    <col min="6" max="6" width="4.7109375" style="2" customWidth="1"/>
    <col min="7" max="7" width="6" style="2" customWidth="1"/>
    <col min="8" max="8" width="1.85546875" style="1" customWidth="1"/>
    <col min="9" max="9" width="22.7109375" style="1" customWidth="1"/>
    <col min="10" max="10" width="5.7109375" style="1" customWidth="1"/>
    <col min="11" max="11" width="4.7109375" style="1" customWidth="1"/>
    <col min="12" max="12" width="6.140625" style="2" customWidth="1"/>
    <col min="13" max="13" width="22.7109375" style="1" customWidth="1"/>
    <col min="14" max="14" width="5.7109375" style="1" customWidth="1"/>
    <col min="15" max="15" width="6.7109375" style="1" customWidth="1"/>
    <col min="16" max="16" width="11.42578125" style="1"/>
    <col min="17" max="17" width="15.7109375" style="68" customWidth="1"/>
    <col min="18" max="16384" width="11.42578125" style="1"/>
  </cols>
  <sheetData>
    <row r="1" spans="1:20" ht="20.100000000000001" customHeight="1" thickBot="1" x14ac:dyDescent="0.25">
      <c r="B1" s="153" t="s">
        <v>0</v>
      </c>
      <c r="C1" s="153"/>
      <c r="D1" s="153"/>
      <c r="E1" s="153"/>
      <c r="F1" s="153"/>
      <c r="G1" s="153"/>
      <c r="H1" s="153"/>
      <c r="I1" s="153"/>
      <c r="J1" s="153"/>
      <c r="K1" s="154"/>
      <c r="L1" s="155" t="str">
        <f>'F1'!A3</f>
        <v>US LILLEBONNE</v>
      </c>
      <c r="M1" s="156"/>
      <c r="N1" s="157"/>
    </row>
    <row r="2" spans="1:20" ht="20.100000000000001" customHeight="1" x14ac:dyDescent="0.2">
      <c r="B2" s="158" t="str">
        <f>'F1'!E3</f>
        <v>PROPAGANDE</v>
      </c>
      <c r="C2" s="158"/>
      <c r="D2" s="158"/>
      <c r="E2" s="158"/>
      <c r="F2" s="158"/>
      <c r="G2" s="158"/>
      <c r="H2" s="158"/>
      <c r="I2" s="158"/>
      <c r="J2" s="158"/>
      <c r="K2" s="158"/>
      <c r="L2" s="159">
        <f>'F1'!I1</f>
        <v>45063</v>
      </c>
      <c r="M2" s="159"/>
      <c r="N2" s="159"/>
    </row>
    <row r="3" spans="1:20" ht="15" customHeight="1" thickBot="1" x14ac:dyDescent="0.25">
      <c r="F3" s="1"/>
      <c r="G3" s="1"/>
      <c r="L3" s="1"/>
    </row>
    <row r="4" spans="1:20" ht="15" customHeight="1" thickBot="1" x14ac:dyDescent="0.25">
      <c r="B4" s="160" t="s">
        <v>1</v>
      </c>
      <c r="C4" s="161"/>
      <c r="D4" s="161"/>
      <c r="E4" s="162"/>
      <c r="F4" s="72"/>
      <c r="G4" s="160" t="s">
        <v>2</v>
      </c>
      <c r="H4" s="161"/>
      <c r="I4" s="161"/>
      <c r="J4" s="162"/>
      <c r="K4" s="73"/>
      <c r="L4" s="160" t="s">
        <v>3</v>
      </c>
      <c r="M4" s="161"/>
      <c r="N4" s="162"/>
      <c r="S4" s="142"/>
      <c r="T4" s="142"/>
    </row>
    <row r="5" spans="1:20" s="3" customFormat="1" ht="12" customHeight="1" x14ac:dyDescent="0.2">
      <c r="B5" s="4"/>
      <c r="C5" s="4"/>
      <c r="D5" s="4"/>
      <c r="E5" s="4"/>
      <c r="F5" s="2"/>
      <c r="G5" s="4"/>
      <c r="H5" s="4"/>
      <c r="I5" s="4"/>
      <c r="J5" s="4"/>
      <c r="L5" s="4"/>
      <c r="M5" s="4"/>
      <c r="N5" s="4"/>
    </row>
    <row r="6" spans="1:20" ht="15" customHeight="1" thickBot="1" x14ac:dyDescent="0.25">
      <c r="A6" s="5" t="s">
        <v>4</v>
      </c>
      <c r="B6" s="5" t="s">
        <v>5</v>
      </c>
      <c r="C6" s="5"/>
      <c r="D6" s="6" t="s">
        <v>6</v>
      </c>
      <c r="E6" s="6" t="s">
        <v>7</v>
      </c>
      <c r="F6" s="5"/>
      <c r="G6" s="5" t="s">
        <v>5</v>
      </c>
      <c r="H6" s="5"/>
      <c r="I6" s="6" t="s">
        <v>6</v>
      </c>
      <c r="J6" s="6" t="s">
        <v>7</v>
      </c>
      <c r="L6" s="5" t="s">
        <v>5</v>
      </c>
      <c r="M6" s="6" t="s">
        <v>6</v>
      </c>
      <c r="N6" s="6" t="s">
        <v>7</v>
      </c>
    </row>
    <row r="7" spans="1:20" ht="17.100000000000001" customHeight="1" thickBot="1" x14ac:dyDescent="0.25">
      <c r="A7" s="152">
        <v>1</v>
      </c>
      <c r="B7" s="147"/>
      <c r="C7" s="94"/>
      <c r="D7" s="79" t="str">
        <f>'F1'!I6</f>
        <v>Didier</v>
      </c>
      <c r="E7" s="102">
        <v>13</v>
      </c>
      <c r="F7" s="8"/>
      <c r="G7" s="147"/>
      <c r="H7" s="7"/>
      <c r="I7" s="93" t="str">
        <f>IF((E7=""),"",IF((E7&gt;E8),D7,D8))</f>
        <v>Didier</v>
      </c>
      <c r="J7" s="102">
        <v>13</v>
      </c>
      <c r="K7" s="9"/>
      <c r="L7" s="10"/>
      <c r="M7" s="11"/>
      <c r="N7" s="12"/>
      <c r="P7" s="35"/>
      <c r="R7" s="9"/>
      <c r="S7" s="9"/>
    </row>
    <row r="8" spans="1:20" ht="17.100000000000001" customHeight="1" thickBot="1" x14ac:dyDescent="0.25">
      <c r="A8" s="143"/>
      <c r="B8" s="146"/>
      <c r="C8" s="95"/>
      <c r="D8" s="80" t="str">
        <f>'F1'!I7</f>
        <v>Ida</v>
      </c>
      <c r="E8" s="103">
        <v>2</v>
      </c>
      <c r="F8" s="8"/>
      <c r="G8" s="146"/>
      <c r="H8" s="13"/>
      <c r="I8" s="91" t="str">
        <f>IF((E9=""),"",IF((E9&gt;E10),D9,D10))</f>
        <v>Wilfried</v>
      </c>
      <c r="J8" s="102">
        <v>1</v>
      </c>
      <c r="K8" s="9"/>
      <c r="L8" s="147"/>
      <c r="M8" s="98" t="str">
        <f>IF((J7=""),"",IF((J7&gt;J8),I8,I7))</f>
        <v>Wilfried</v>
      </c>
      <c r="N8" s="107"/>
      <c r="O8" s="71"/>
      <c r="P8" s="36" t="s">
        <v>12</v>
      </c>
      <c r="Q8" s="37" t="str">
        <f>IF((J7=""),"",IF(J7&gt;J8,I7,IF(J7&lt;J8,I8)))</f>
        <v>Didier</v>
      </c>
      <c r="R8" s="115"/>
      <c r="S8" s="9"/>
    </row>
    <row r="9" spans="1:20" ht="17.100000000000001" customHeight="1" thickBot="1" x14ac:dyDescent="0.25">
      <c r="A9" s="143"/>
      <c r="B9" s="147"/>
      <c r="C9" s="7"/>
      <c r="D9" s="78" t="str">
        <f>'F1'!I8</f>
        <v>Pierre</v>
      </c>
      <c r="E9" s="102">
        <v>12</v>
      </c>
      <c r="F9" s="8"/>
      <c r="G9" s="147"/>
      <c r="H9" s="94"/>
      <c r="I9" s="83" t="str">
        <f>IF((E7=""),"",IF((E7&gt;E8),D8,D7))</f>
        <v>Ida</v>
      </c>
      <c r="J9" s="102">
        <v>1</v>
      </c>
      <c r="K9" s="9"/>
      <c r="L9" s="146"/>
      <c r="M9" s="99" t="str">
        <f>IF((J9=""),"",IF((J9&gt;J10),I9,I10))</f>
        <v>Pierre</v>
      </c>
      <c r="N9" s="108"/>
      <c r="P9" s="37" t="s">
        <v>13</v>
      </c>
      <c r="Q9" s="37" t="str">
        <f>IF((N8=""),"",IF(N8&gt;N9,M8,IF(N8&lt;N9,M9)))</f>
        <v/>
      </c>
      <c r="R9" s="115"/>
      <c r="S9" s="9"/>
    </row>
    <row r="10" spans="1:20" ht="17.100000000000001" customHeight="1" thickBot="1" x14ac:dyDescent="0.25">
      <c r="A10" s="149"/>
      <c r="B10" s="151"/>
      <c r="C10" s="15"/>
      <c r="D10" s="87" t="str">
        <f>'F1'!I9</f>
        <v>Wilfried</v>
      </c>
      <c r="E10" s="104">
        <v>13</v>
      </c>
      <c r="F10" s="16"/>
      <c r="G10" s="151"/>
      <c r="H10" s="17"/>
      <c r="I10" s="84" t="str">
        <f>IF((E9=""),"",IF((E9&gt;E10),D10,D9))</f>
        <v>Pierre</v>
      </c>
      <c r="J10" s="102">
        <v>8</v>
      </c>
      <c r="K10" s="16"/>
      <c r="L10" s="18"/>
      <c r="M10" s="30"/>
      <c r="N10" s="109"/>
      <c r="Q10" s="39"/>
      <c r="R10" s="41"/>
      <c r="S10" s="9"/>
    </row>
    <row r="11" spans="1:20" ht="17.100000000000001" customHeight="1" thickTop="1" thickBot="1" x14ac:dyDescent="0.3">
      <c r="A11" s="148">
        <v>2</v>
      </c>
      <c r="B11" s="150"/>
      <c r="C11" s="96"/>
      <c r="D11" s="81" t="str">
        <f>'F1'!I10</f>
        <v>Etienne</v>
      </c>
      <c r="E11" s="106">
        <v>1</v>
      </c>
      <c r="F11" s="20"/>
      <c r="G11" s="150"/>
      <c r="H11" s="19"/>
      <c r="I11" s="91" t="str">
        <f>IF((E11=""),"",IF((E11&gt;E12),D11,D12))</f>
        <v>Vanda</v>
      </c>
      <c r="J11" s="102">
        <v>12</v>
      </c>
      <c r="K11" s="20"/>
      <c r="L11" s="21"/>
      <c r="M11" s="29"/>
      <c r="N11" s="110"/>
      <c r="P11" s="35"/>
      <c r="Q11" s="39"/>
      <c r="R11" s="41"/>
      <c r="S11" s="9"/>
    </row>
    <row r="12" spans="1:20" ht="17.100000000000001" customHeight="1" thickBot="1" x14ac:dyDescent="0.25">
      <c r="A12" s="143"/>
      <c r="B12" s="146"/>
      <c r="C12" s="95"/>
      <c r="D12" s="82" t="str">
        <f>'F1'!I11</f>
        <v>Vanda</v>
      </c>
      <c r="E12" s="117">
        <v>2</v>
      </c>
      <c r="F12" s="8"/>
      <c r="G12" s="146"/>
      <c r="H12" s="13"/>
      <c r="I12" s="91" t="str">
        <f>IF((E13=""),"",IF((E13&gt;E14),D13,D14))</f>
        <v>André</v>
      </c>
      <c r="J12" s="102">
        <v>9</v>
      </c>
      <c r="K12" s="9"/>
      <c r="L12" s="147"/>
      <c r="M12" s="100" t="str">
        <f>IF((J11=""),"",IF((J11&gt;J12),I12,I11))</f>
        <v>André</v>
      </c>
      <c r="N12" s="107"/>
      <c r="P12" s="38" t="s">
        <v>14</v>
      </c>
      <c r="Q12" s="37" t="str">
        <f>IF((J11=""),"",IF(J11&gt;J12,I11,IF(J11&lt;J12,I12)))</f>
        <v>Vanda</v>
      </c>
      <c r="R12" s="115"/>
      <c r="S12" s="9"/>
    </row>
    <row r="13" spans="1:20" ht="17.100000000000001" customHeight="1" thickBot="1" x14ac:dyDescent="0.25">
      <c r="A13" s="143"/>
      <c r="B13" s="147"/>
      <c r="C13" s="7"/>
      <c r="D13" s="88" t="str">
        <f>'F1'!I12</f>
        <v>André</v>
      </c>
      <c r="E13" s="102">
        <v>12</v>
      </c>
      <c r="F13" s="8"/>
      <c r="G13" s="147"/>
      <c r="H13" s="14"/>
      <c r="I13" s="83" t="str">
        <f>IF((E11=""),"",IF((E11&gt;E12),D12,D11))</f>
        <v>Etienne</v>
      </c>
      <c r="J13" s="102">
        <v>7</v>
      </c>
      <c r="K13" s="9"/>
      <c r="L13" s="146"/>
      <c r="M13" s="101" t="str">
        <f>IF((J13=""),"",IF((J13&gt;J14),I13,I14))</f>
        <v>Etienne</v>
      </c>
      <c r="N13" s="108"/>
      <c r="P13" s="37" t="s">
        <v>15</v>
      </c>
      <c r="Q13" s="37" t="str">
        <f>IF((N12=""),"",IF(N12&gt;N13,M12,IF(N12&lt;N13,M13)))</f>
        <v/>
      </c>
      <c r="R13" s="115"/>
      <c r="S13" s="9"/>
    </row>
    <row r="14" spans="1:20" ht="17.100000000000001" customHeight="1" thickBot="1" x14ac:dyDescent="0.25">
      <c r="A14" s="149"/>
      <c r="B14" s="151"/>
      <c r="C14" s="15"/>
      <c r="D14" s="89" t="str">
        <f>'F1'!I13</f>
        <v>Jean</v>
      </c>
      <c r="E14" s="116">
        <v>2</v>
      </c>
      <c r="F14" s="16"/>
      <c r="G14" s="151"/>
      <c r="H14" s="17"/>
      <c r="I14" s="84" t="str">
        <f>IF((E13=""),"",IF((E13&gt;E14),D14,D13))</f>
        <v>Jean</v>
      </c>
      <c r="J14" s="102">
        <v>0</v>
      </c>
      <c r="K14" s="22"/>
      <c r="L14" s="18"/>
      <c r="M14" s="30"/>
      <c r="N14" s="109"/>
      <c r="Q14" s="39"/>
      <c r="R14" s="41"/>
      <c r="S14" s="9"/>
    </row>
    <row r="15" spans="1:20" ht="17.100000000000001" customHeight="1" thickTop="1" thickBot="1" x14ac:dyDescent="0.3">
      <c r="A15" s="148">
        <v>3</v>
      </c>
      <c r="B15" s="150"/>
      <c r="C15" s="96"/>
      <c r="D15" s="82" t="str">
        <f>'F1'!I14</f>
        <v>René</v>
      </c>
      <c r="E15" s="105">
        <v>13</v>
      </c>
      <c r="F15" s="20"/>
      <c r="G15" s="150"/>
      <c r="H15" s="19"/>
      <c r="I15" s="92" t="str">
        <f>IF((E15=""),"",IF((E15&gt;E16),D15,D16))</f>
        <v>René</v>
      </c>
      <c r="J15" s="102">
        <v>11</v>
      </c>
      <c r="K15" s="23"/>
      <c r="L15" s="21"/>
      <c r="M15" s="29"/>
      <c r="N15" s="110"/>
      <c r="Q15" s="39"/>
      <c r="R15" s="41"/>
      <c r="S15" s="9"/>
    </row>
    <row r="16" spans="1:20" ht="17.100000000000001" customHeight="1" thickBot="1" x14ac:dyDescent="0.25">
      <c r="A16" s="143"/>
      <c r="B16" s="146"/>
      <c r="C16" s="95"/>
      <c r="D16" s="82" t="str">
        <f>'F1'!I15</f>
        <v>Xavier</v>
      </c>
      <c r="E16" s="103">
        <v>2</v>
      </c>
      <c r="F16" s="8"/>
      <c r="G16" s="146"/>
      <c r="H16" s="13"/>
      <c r="I16" s="91" t="str">
        <f>IF((E17=""),"",IF((E17&gt;E18),D17,D18))</f>
        <v>Louis</v>
      </c>
      <c r="J16" s="102">
        <v>5</v>
      </c>
      <c r="K16" s="9"/>
      <c r="L16" s="147"/>
      <c r="M16" s="98" t="str">
        <f>IF((J15=""),"",IF((J15&gt;J16),I16,I15))</f>
        <v>Louis</v>
      </c>
      <c r="N16" s="107"/>
      <c r="O16" s="71"/>
      <c r="P16" s="37" t="s">
        <v>16</v>
      </c>
      <c r="Q16" s="37" t="str">
        <f>IF((J15=""),"",IF(J15&gt;J16,I15,IF(J15&lt;J16,I16)))</f>
        <v>René</v>
      </c>
      <c r="R16" s="115"/>
      <c r="S16" s="9"/>
    </row>
    <row r="17" spans="1:19" ht="17.100000000000001" customHeight="1" thickBot="1" x14ac:dyDescent="0.25">
      <c r="A17" s="143"/>
      <c r="B17" s="147"/>
      <c r="C17" s="7"/>
      <c r="D17" s="88" t="str">
        <f>'F1'!I16</f>
        <v>Louis</v>
      </c>
      <c r="E17" s="102">
        <v>13</v>
      </c>
      <c r="F17" s="8"/>
      <c r="G17" s="147"/>
      <c r="H17" s="14"/>
      <c r="I17" s="83" t="str">
        <f>IF((E15=""),"",IF((E15&gt;E16),D16,D15))</f>
        <v>Xavier</v>
      </c>
      <c r="J17" s="102">
        <v>13</v>
      </c>
      <c r="K17" s="9"/>
      <c r="L17" s="146"/>
      <c r="M17" s="99" t="str">
        <f>IF((J17=""),"",IF((J17&gt;J18),I17,I18))</f>
        <v>Xavier</v>
      </c>
      <c r="N17" s="108"/>
      <c r="O17" s="71"/>
      <c r="P17" s="36" t="s">
        <v>17</v>
      </c>
      <c r="Q17" s="37" t="str">
        <f>IF((N16=""),"",IF(N16&gt;N17,M16,IF(N16&lt;N17,M17)))</f>
        <v/>
      </c>
      <c r="R17" s="115"/>
      <c r="S17" s="9"/>
    </row>
    <row r="18" spans="1:19" ht="17.100000000000001" customHeight="1" thickBot="1" x14ac:dyDescent="0.25">
      <c r="A18" s="149"/>
      <c r="B18" s="151"/>
      <c r="C18" s="15"/>
      <c r="D18" s="89" t="str">
        <f>'F1'!I17</f>
        <v>Sylvie</v>
      </c>
      <c r="E18" s="104">
        <v>2</v>
      </c>
      <c r="F18" s="16"/>
      <c r="G18" s="151"/>
      <c r="H18" s="17"/>
      <c r="I18" s="84" t="str">
        <f>IF((E17=""),"",IF((E17&gt;E18),D18,D17))</f>
        <v>Sylvie</v>
      </c>
      <c r="J18" s="102">
        <v>0</v>
      </c>
      <c r="K18" s="16"/>
      <c r="L18" s="18"/>
      <c r="M18" s="30"/>
      <c r="N18" s="109"/>
      <c r="P18" s="9"/>
      <c r="Q18" s="41"/>
      <c r="R18" s="41"/>
      <c r="S18" s="9"/>
    </row>
    <row r="19" spans="1:19" ht="17.100000000000001" customHeight="1" thickTop="1" thickBot="1" x14ac:dyDescent="0.3">
      <c r="A19" s="143">
        <v>4</v>
      </c>
      <c r="B19" s="145"/>
      <c r="C19" s="97"/>
      <c r="D19" s="82" t="str">
        <f>'F1'!I18</f>
        <v>Wilfried</v>
      </c>
      <c r="E19" s="106">
        <v>13</v>
      </c>
      <c r="F19" s="8"/>
      <c r="G19" s="145"/>
      <c r="H19" s="24"/>
      <c r="I19" s="91" t="str">
        <f>IF((E19=""),"",IF((E19&gt;E20),D19,D20))</f>
        <v>Wilfried</v>
      </c>
      <c r="J19" s="102">
        <v>9</v>
      </c>
      <c r="K19" s="8"/>
      <c r="L19" s="10"/>
      <c r="M19" s="29"/>
      <c r="N19" s="111"/>
      <c r="P19" s="9"/>
      <c r="Q19" s="25"/>
      <c r="R19" s="41"/>
      <c r="S19" s="9"/>
    </row>
    <row r="20" spans="1:19" ht="17.100000000000001" customHeight="1" thickBot="1" x14ac:dyDescent="0.25">
      <c r="A20" s="143"/>
      <c r="B20" s="146"/>
      <c r="C20" s="95"/>
      <c r="D20" s="82" t="str">
        <f>'F1'!I19</f>
        <v>Guy</v>
      </c>
      <c r="E20" s="103">
        <v>2</v>
      </c>
      <c r="F20" s="8"/>
      <c r="G20" s="146"/>
      <c r="H20" s="13"/>
      <c r="I20" s="91" t="str">
        <f>IF((E21=""),"",IF((E21&gt;E22),D21,D22))</f>
        <v>QQ</v>
      </c>
      <c r="J20" s="102">
        <v>11</v>
      </c>
      <c r="L20" s="147"/>
      <c r="M20" s="100" t="str">
        <f>IF((J19=""),"",IF((J19&gt;J20),I20,I19))</f>
        <v>Wilfried</v>
      </c>
      <c r="N20" s="107"/>
      <c r="O20" s="71"/>
      <c r="P20" s="37" t="s">
        <v>18</v>
      </c>
      <c r="Q20" s="37" t="str">
        <f>IF((J19=""),"",IF(J19&gt;J20,I19,IF(J19&lt;J20,I20)))</f>
        <v>QQ</v>
      </c>
      <c r="R20" s="115"/>
      <c r="S20" s="9"/>
    </row>
    <row r="21" spans="1:19" ht="17.100000000000001" customHeight="1" thickBot="1" x14ac:dyDescent="0.25">
      <c r="A21" s="143"/>
      <c r="B21" s="147"/>
      <c r="C21" s="7"/>
      <c r="D21" s="88" t="str">
        <f>'F1'!I20</f>
        <v>QQ</v>
      </c>
      <c r="E21" s="102">
        <v>13</v>
      </c>
      <c r="F21" s="8"/>
      <c r="G21" s="147"/>
      <c r="H21" s="14"/>
      <c r="I21" s="83" t="str">
        <f>IF((E19=""),"",IF((E19&gt;E20),D20,D19))</f>
        <v>Guy</v>
      </c>
      <c r="J21" s="102">
        <v>12</v>
      </c>
      <c r="L21" s="146"/>
      <c r="M21" s="101" t="str">
        <f>IF((J21=""),"",IF((J21&gt;J22),I21,I22))</f>
        <v>Guy</v>
      </c>
      <c r="N21" s="108"/>
      <c r="O21" s="71"/>
      <c r="P21" s="36" t="s">
        <v>19</v>
      </c>
      <c r="Q21" s="37" t="str">
        <f>IF((N20=""),"",IF(N20&gt;N21,M20,IF(N20&lt;N21,M21)))</f>
        <v/>
      </c>
      <c r="R21" s="115"/>
      <c r="S21" s="9"/>
    </row>
    <row r="22" spans="1:19" ht="17.100000000000001" customHeight="1" thickBot="1" x14ac:dyDescent="0.25">
      <c r="A22" s="144"/>
      <c r="B22" s="146"/>
      <c r="C22" s="13"/>
      <c r="D22" s="90" t="str">
        <f>'F1'!I21</f>
        <v>Thierry</v>
      </c>
      <c r="E22" s="103">
        <v>2</v>
      </c>
      <c r="F22" s="8"/>
      <c r="G22" s="146"/>
      <c r="H22" s="26"/>
      <c r="I22" s="85" t="str">
        <f>IF((E21=""),"",IF((E21&gt;E22),D22,D21))</f>
        <v>Thierry</v>
      </c>
      <c r="J22" s="102">
        <v>4</v>
      </c>
      <c r="R22" s="9"/>
      <c r="S22" s="9"/>
    </row>
    <row r="23" spans="1:19" ht="15" customHeight="1" thickBot="1" x14ac:dyDescent="0.25">
      <c r="B23" s="8"/>
      <c r="C23" s="27"/>
      <c r="D23" s="70"/>
      <c r="E23" s="28"/>
      <c r="F23" s="8"/>
      <c r="G23" s="8"/>
      <c r="H23" s="27"/>
      <c r="I23" s="25"/>
      <c r="J23" s="28"/>
      <c r="R23" s="9"/>
      <c r="S23" s="9"/>
    </row>
    <row r="24" spans="1:19" ht="20.100000000000001" customHeight="1" thickBot="1" x14ac:dyDescent="0.25">
      <c r="B24" s="153" t="str">
        <f>B1</f>
        <v>FEDERATION FRANCAISE DU SPORT BOULES</v>
      </c>
      <c r="C24" s="153"/>
      <c r="D24" s="153"/>
      <c r="E24" s="153"/>
      <c r="F24" s="153"/>
      <c r="G24" s="153"/>
      <c r="H24" s="153"/>
      <c r="I24" s="153"/>
      <c r="J24" s="153"/>
      <c r="K24" s="154"/>
      <c r="L24" s="155" t="str">
        <f>L1</f>
        <v>US LILLEBONNE</v>
      </c>
      <c r="M24" s="156"/>
      <c r="N24" s="157"/>
      <c r="R24" s="9"/>
      <c r="S24" s="9"/>
    </row>
    <row r="25" spans="1:19" ht="20.100000000000001" customHeight="1" x14ac:dyDescent="0.2">
      <c r="B25" s="158" t="str">
        <f>B2</f>
        <v>PROPAGANDE</v>
      </c>
      <c r="C25" s="158"/>
      <c r="D25" s="158"/>
      <c r="E25" s="158"/>
      <c r="F25" s="158"/>
      <c r="G25" s="158"/>
      <c r="H25" s="158"/>
      <c r="I25" s="158"/>
      <c r="J25" s="158"/>
      <c r="K25" s="158"/>
      <c r="L25" s="159">
        <f>L2</f>
        <v>45063</v>
      </c>
      <c r="M25" s="159"/>
      <c r="N25" s="159"/>
      <c r="R25" s="9"/>
      <c r="S25" s="9"/>
    </row>
    <row r="26" spans="1:19" ht="15" customHeight="1" thickBot="1" x14ac:dyDescent="0.25">
      <c r="F26" s="1"/>
      <c r="G26" s="1"/>
      <c r="L26" s="1"/>
      <c r="R26" s="9"/>
      <c r="S26" s="9"/>
    </row>
    <row r="27" spans="1:19" ht="15" customHeight="1" thickBot="1" x14ac:dyDescent="0.25">
      <c r="B27" s="160" t="s">
        <v>1</v>
      </c>
      <c r="C27" s="161"/>
      <c r="D27" s="161"/>
      <c r="E27" s="162"/>
      <c r="G27" s="160" t="s">
        <v>2</v>
      </c>
      <c r="H27" s="161"/>
      <c r="I27" s="161"/>
      <c r="J27" s="162"/>
      <c r="L27" s="160" t="s">
        <v>3</v>
      </c>
      <c r="M27" s="161"/>
      <c r="N27" s="162"/>
      <c r="R27" s="9"/>
      <c r="S27" s="9"/>
    </row>
    <row r="28" spans="1:19" s="3" customFormat="1" ht="12" customHeight="1" x14ac:dyDescent="0.2">
      <c r="B28" s="4"/>
      <c r="C28" s="4"/>
      <c r="D28" s="4"/>
      <c r="E28" s="4"/>
      <c r="F28" s="2"/>
      <c r="G28" s="4"/>
      <c r="H28" s="4"/>
      <c r="I28" s="4"/>
      <c r="J28" s="4"/>
      <c r="L28" s="4"/>
      <c r="M28" s="4"/>
      <c r="N28" s="4"/>
      <c r="R28" s="2"/>
      <c r="S28" s="2"/>
    </row>
    <row r="29" spans="1:19" ht="15" customHeight="1" thickBot="1" x14ac:dyDescent="0.25">
      <c r="A29" s="5" t="s">
        <v>4</v>
      </c>
      <c r="B29" s="5" t="s">
        <v>5</v>
      </c>
      <c r="C29" s="5"/>
      <c r="D29" s="6" t="s">
        <v>6</v>
      </c>
      <c r="E29" s="6" t="s">
        <v>7</v>
      </c>
      <c r="F29" s="5"/>
      <c r="G29" s="5" t="s">
        <v>5</v>
      </c>
      <c r="H29" s="5"/>
      <c r="I29" s="6" t="s">
        <v>6</v>
      </c>
      <c r="J29" s="6" t="s">
        <v>7</v>
      </c>
      <c r="L29" s="5" t="s">
        <v>5</v>
      </c>
      <c r="M29" s="6" t="s">
        <v>6</v>
      </c>
      <c r="N29" s="6" t="s">
        <v>7</v>
      </c>
      <c r="R29" s="9"/>
      <c r="S29" s="9"/>
    </row>
    <row r="30" spans="1:19" ht="17.100000000000001" customHeight="1" thickBot="1" x14ac:dyDescent="0.25">
      <c r="A30" s="152">
        <v>5</v>
      </c>
      <c r="B30" s="147"/>
      <c r="C30" s="94"/>
      <c r="D30" s="79" t="str">
        <f>'F1'!I22</f>
        <v>Xavier</v>
      </c>
      <c r="E30" s="102"/>
      <c r="F30" s="8"/>
      <c r="G30" s="147"/>
      <c r="H30" s="7"/>
      <c r="I30" s="93" t="str">
        <f>IF((E30=""),"",IF((E30&gt;E31),D30,D31))</f>
        <v/>
      </c>
      <c r="J30" s="102"/>
      <c r="K30" s="9"/>
      <c r="L30" s="10"/>
      <c r="M30" s="11"/>
      <c r="N30" s="12"/>
      <c r="P30" s="35"/>
      <c r="R30" s="9"/>
      <c r="S30" s="9"/>
    </row>
    <row r="31" spans="1:19" ht="17.100000000000001" customHeight="1" thickBot="1" x14ac:dyDescent="0.25">
      <c r="A31" s="143"/>
      <c r="B31" s="146"/>
      <c r="C31" s="95"/>
      <c r="D31" s="80" t="str">
        <f>'F1'!I23</f>
        <v>Marc</v>
      </c>
      <c r="E31" s="103"/>
      <c r="F31" s="8"/>
      <c r="G31" s="146"/>
      <c r="H31" s="13"/>
      <c r="I31" s="91" t="str">
        <f>IF((E32=""),"",IF((E32&gt;E33),D32,D33))</f>
        <v/>
      </c>
      <c r="J31" s="103"/>
      <c r="K31" s="9"/>
      <c r="L31" s="147"/>
      <c r="M31" s="98" t="str">
        <f>IF((J30=""),"",IF((J30&gt;J31),I31,I30))</f>
        <v/>
      </c>
      <c r="N31" s="107"/>
      <c r="O31" s="71"/>
      <c r="P31" s="36" t="s">
        <v>20</v>
      </c>
      <c r="Q31" s="37" t="str">
        <f>IF((J30=""),"",IF(J30&gt;J31,I30,IF(J30&lt;J31,I31)))</f>
        <v/>
      </c>
      <c r="R31" s="115"/>
      <c r="S31" s="9"/>
    </row>
    <row r="32" spans="1:19" ht="17.100000000000001" customHeight="1" thickBot="1" x14ac:dyDescent="0.25">
      <c r="A32" s="143"/>
      <c r="B32" s="147"/>
      <c r="C32" s="7"/>
      <c r="D32" s="88" t="str">
        <f>'F1'!I24</f>
        <v>Fernand</v>
      </c>
      <c r="E32" s="102"/>
      <c r="F32" s="8"/>
      <c r="G32" s="147"/>
      <c r="H32" s="14"/>
      <c r="I32" s="83" t="str">
        <f>IF((E30=""),"",IF((E30&gt;E31),D31,D30))</f>
        <v/>
      </c>
      <c r="J32" s="102"/>
      <c r="K32" s="9"/>
      <c r="L32" s="146"/>
      <c r="M32" s="99" t="str">
        <f>IF((J32=""),"",IF((J32&gt;J33),I32,I33))</f>
        <v/>
      </c>
      <c r="N32" s="108"/>
      <c r="O32" s="71"/>
      <c r="P32" s="36" t="s">
        <v>21</v>
      </c>
      <c r="Q32" s="37" t="str">
        <f>IF((N31=""),"",IF(N31&gt;N32,M31,IF(N31&lt;N32,M32)))</f>
        <v/>
      </c>
      <c r="R32" s="115"/>
      <c r="S32" s="9"/>
    </row>
    <row r="33" spans="1:19" ht="17.100000000000001" customHeight="1" thickBot="1" x14ac:dyDescent="0.25">
      <c r="A33" s="149"/>
      <c r="B33" s="151"/>
      <c r="C33" s="15"/>
      <c r="D33" s="90" t="str">
        <f>'F1'!I25</f>
        <v>René</v>
      </c>
      <c r="E33" s="104"/>
      <c r="F33" s="16"/>
      <c r="G33" s="151"/>
      <c r="H33" s="17"/>
      <c r="I33" s="84" t="str">
        <f>IF((E32=""),"",IF((E32&gt;E33),D33,D32))</f>
        <v/>
      </c>
      <c r="J33" s="104"/>
      <c r="K33" s="16"/>
      <c r="L33" s="18"/>
      <c r="M33" s="30"/>
      <c r="N33" s="109"/>
      <c r="P33" s="39"/>
      <c r="Q33" s="39"/>
      <c r="R33" s="41"/>
      <c r="S33" s="9"/>
    </row>
    <row r="34" spans="1:19" ht="17.100000000000001" customHeight="1" thickTop="1" thickBot="1" x14ac:dyDescent="0.3">
      <c r="A34" s="148">
        <v>6</v>
      </c>
      <c r="B34" s="150"/>
      <c r="C34" s="96"/>
      <c r="D34" s="81" t="str">
        <f>'F1'!I26</f>
        <v>Claude</v>
      </c>
      <c r="E34" s="105"/>
      <c r="F34" s="20"/>
      <c r="G34" s="150"/>
      <c r="H34" s="19"/>
      <c r="I34" s="91" t="str">
        <f>IF((E34=""),"",IF((E34&gt;E35),D34,D35))</f>
        <v/>
      </c>
      <c r="J34" s="105"/>
      <c r="K34" s="20"/>
      <c r="L34" s="21"/>
      <c r="M34" s="29"/>
      <c r="N34" s="110"/>
      <c r="P34" s="39"/>
      <c r="Q34" s="39"/>
      <c r="R34" s="41"/>
      <c r="S34" s="9"/>
    </row>
    <row r="35" spans="1:19" ht="17.100000000000001" customHeight="1" thickBot="1" x14ac:dyDescent="0.25">
      <c r="A35" s="143"/>
      <c r="B35" s="146"/>
      <c r="C35" s="95"/>
      <c r="D35" s="86" t="str">
        <f>'F1'!I27</f>
        <v>Ulrich</v>
      </c>
      <c r="E35" s="103"/>
      <c r="F35" s="8"/>
      <c r="G35" s="146"/>
      <c r="H35" s="13"/>
      <c r="I35" s="91" t="str">
        <f>IF((E36=""),"",IF((E36&gt;E37),D36,D37))</f>
        <v/>
      </c>
      <c r="J35" s="103"/>
      <c r="K35" s="9"/>
      <c r="L35" s="147"/>
      <c r="M35" s="100" t="str">
        <f>IF((J34=""),"",IF((J34&gt;J35),I35,I34))</f>
        <v/>
      </c>
      <c r="N35" s="107"/>
      <c r="O35" s="71"/>
      <c r="P35" s="40" t="s">
        <v>22</v>
      </c>
      <c r="Q35" s="37" t="str">
        <f>IF((J34=""),"",IF(J34&gt;J35,I34,IF(J34&lt;J35,I35)))</f>
        <v/>
      </c>
      <c r="R35" s="115"/>
      <c r="S35" s="9"/>
    </row>
    <row r="36" spans="1:19" ht="17.100000000000001" customHeight="1" thickBot="1" x14ac:dyDescent="0.25">
      <c r="A36" s="143"/>
      <c r="B36" s="147"/>
      <c r="C36" s="7"/>
      <c r="D36" s="88" t="str">
        <f>'F1'!I28</f>
        <v>Olive</v>
      </c>
      <c r="E36" s="102"/>
      <c r="F36" s="8"/>
      <c r="G36" s="147"/>
      <c r="H36" s="14"/>
      <c r="I36" s="83" t="str">
        <f>IF((E34=""),"",IF((E34&gt;E35),D35,D34))</f>
        <v/>
      </c>
      <c r="J36" s="102"/>
      <c r="K36" s="9"/>
      <c r="L36" s="146"/>
      <c r="M36" s="101" t="str">
        <f>IF((J36=""),"",IF((J36&gt;J37),I36,I37))</f>
        <v/>
      </c>
      <c r="N36" s="108"/>
      <c r="O36" s="71"/>
      <c r="P36" s="36" t="s">
        <v>23</v>
      </c>
      <c r="Q36" s="37" t="str">
        <f>IF((N35=""),"",IF(N35&gt;N36,M35,IF(N35&lt;N36,M36)))</f>
        <v/>
      </c>
      <c r="R36" s="115"/>
      <c r="S36" s="9"/>
    </row>
    <row r="37" spans="1:19" ht="17.100000000000001" customHeight="1" thickBot="1" x14ac:dyDescent="0.25">
      <c r="A37" s="149"/>
      <c r="B37" s="151"/>
      <c r="C37" s="15"/>
      <c r="D37" s="90" t="str">
        <f>'F1'!I29</f>
        <v>Sylvie</v>
      </c>
      <c r="E37" s="104"/>
      <c r="F37" s="16"/>
      <c r="G37" s="151"/>
      <c r="H37" s="17"/>
      <c r="I37" s="84" t="str">
        <f>IF((E36=""),"",IF((E36&gt;E37),D37,D36))</f>
        <v/>
      </c>
      <c r="J37" s="104"/>
      <c r="K37" s="22"/>
      <c r="L37" s="18"/>
      <c r="M37" s="30"/>
      <c r="N37" s="109"/>
      <c r="P37" s="39"/>
      <c r="Q37" s="39"/>
      <c r="R37" s="41"/>
      <c r="S37" s="9"/>
    </row>
    <row r="38" spans="1:19" ht="17.100000000000001" customHeight="1" thickTop="1" thickBot="1" x14ac:dyDescent="0.3">
      <c r="A38" s="148">
        <v>7</v>
      </c>
      <c r="B38" s="150"/>
      <c r="C38" s="96"/>
      <c r="D38" s="81" t="str">
        <f>'F1'!I30</f>
        <v>QQ</v>
      </c>
      <c r="E38" s="105"/>
      <c r="F38" s="20"/>
      <c r="G38" s="150"/>
      <c r="H38" s="19"/>
      <c r="I38" s="91" t="str">
        <f>IF((E38=""),"",IF((E38&gt;E39),D38,D39))</f>
        <v/>
      </c>
      <c r="J38" s="105"/>
      <c r="K38" s="23"/>
      <c r="L38" s="21"/>
      <c r="M38" s="29"/>
      <c r="N38" s="110"/>
      <c r="P38" s="39"/>
      <c r="Q38" s="39"/>
      <c r="R38" s="41"/>
      <c r="S38" s="9"/>
    </row>
    <row r="39" spans="1:19" ht="17.100000000000001" customHeight="1" thickBot="1" x14ac:dyDescent="0.25">
      <c r="A39" s="143"/>
      <c r="B39" s="146"/>
      <c r="C39" s="95"/>
      <c r="D39" s="80" t="str">
        <f>'F1'!I31</f>
        <v>Karl</v>
      </c>
      <c r="E39" s="103"/>
      <c r="F39" s="8"/>
      <c r="G39" s="146"/>
      <c r="H39" s="13"/>
      <c r="I39" s="91" t="str">
        <f>IF((E40=""),"",IF((E40&gt;E41),D40,D41))</f>
        <v/>
      </c>
      <c r="J39" s="103"/>
      <c r="K39" s="9"/>
      <c r="L39" s="147"/>
      <c r="M39" s="98" t="str">
        <f>IF((J38=""),"",IF((J38&gt;J39),I39,I38))</f>
        <v/>
      </c>
      <c r="N39" s="107"/>
      <c r="O39" s="71"/>
      <c r="P39" s="37" t="s">
        <v>24</v>
      </c>
      <c r="Q39" s="37" t="str">
        <f>IF((J38=""),"",IF(J38&gt;J39,I38,IF(J38&lt;J39,I39)))</f>
        <v/>
      </c>
      <c r="R39" s="115"/>
      <c r="S39" s="9"/>
    </row>
    <row r="40" spans="1:19" ht="17.100000000000001" customHeight="1" thickBot="1" x14ac:dyDescent="0.25">
      <c r="A40" s="143"/>
      <c r="B40" s="147"/>
      <c r="C40" s="7"/>
      <c r="D40" s="88" t="str">
        <f>'F1'!I32</f>
        <v>Vanda</v>
      </c>
      <c r="E40" s="102"/>
      <c r="F40" s="8"/>
      <c r="G40" s="147"/>
      <c r="H40" s="14"/>
      <c r="I40" s="83" t="str">
        <f>IF((E38=""),"",IF((E38&gt;E39),D39,D38))</f>
        <v/>
      </c>
      <c r="J40" s="102"/>
      <c r="K40" s="9"/>
      <c r="L40" s="146"/>
      <c r="M40" s="99" t="str">
        <f>IF((J40=""),"",IF((J40&gt;J41),I40,I41))</f>
        <v/>
      </c>
      <c r="N40" s="108"/>
      <c r="O40" s="71"/>
      <c r="P40" s="36" t="s">
        <v>25</v>
      </c>
      <c r="Q40" s="37" t="str">
        <f>IF((N39=""),"",IF(N39&gt;N40,M39,IF(N39&lt;N40,M40)))</f>
        <v/>
      </c>
      <c r="R40" s="115"/>
      <c r="S40" s="9"/>
    </row>
    <row r="41" spans="1:19" ht="17.100000000000001" customHeight="1" thickBot="1" x14ac:dyDescent="0.25">
      <c r="A41" s="149"/>
      <c r="B41" s="151"/>
      <c r="C41" s="15"/>
      <c r="D41" s="89" t="str">
        <f>'F1'!I33</f>
        <v>Henri</v>
      </c>
      <c r="E41" s="104"/>
      <c r="F41" s="16"/>
      <c r="G41" s="151"/>
      <c r="H41" s="17"/>
      <c r="I41" s="84" t="str">
        <f>IF((E40=""),"",IF((E40&gt;E41),D41,D40))</f>
        <v/>
      </c>
      <c r="J41" s="104"/>
      <c r="K41" s="16"/>
      <c r="L41" s="18"/>
      <c r="M41" s="30"/>
      <c r="N41" s="109"/>
      <c r="P41" s="9"/>
      <c r="Q41" s="41"/>
      <c r="R41" s="41"/>
      <c r="S41" s="9"/>
    </row>
    <row r="42" spans="1:19" ht="17.100000000000001" customHeight="1" thickTop="1" thickBot="1" x14ac:dyDescent="0.3">
      <c r="A42" s="143">
        <v>8</v>
      </c>
      <c r="B42" s="145"/>
      <c r="C42" s="97"/>
      <c r="D42" s="86" t="str">
        <f>'F1'!I34</f>
        <v>Ulrich</v>
      </c>
      <c r="E42" s="106"/>
      <c r="F42" s="8"/>
      <c r="G42" s="145"/>
      <c r="H42" s="24"/>
      <c r="I42" s="91" t="str">
        <f>IF((E42=""),"",IF((E42&gt;E43),D42,D43))</f>
        <v/>
      </c>
      <c r="J42" s="106"/>
      <c r="K42" s="8"/>
      <c r="L42" s="10"/>
      <c r="M42" s="29"/>
      <c r="N42" s="111"/>
      <c r="P42" s="9"/>
      <c r="Q42" s="25"/>
      <c r="R42" s="41"/>
      <c r="S42" s="9"/>
    </row>
    <row r="43" spans="1:19" ht="17.100000000000001" customHeight="1" thickBot="1" x14ac:dyDescent="0.25">
      <c r="A43" s="143"/>
      <c r="B43" s="146"/>
      <c r="C43" s="95"/>
      <c r="D43" s="80" t="str">
        <f>'F1'!I35</f>
        <v>Noel</v>
      </c>
      <c r="E43" s="103"/>
      <c r="F43" s="8"/>
      <c r="G43" s="146"/>
      <c r="H43" s="13"/>
      <c r="I43" s="91" t="str">
        <f>IF((E44=""),"",IF((E44&gt;E45),D44,D45))</f>
        <v/>
      </c>
      <c r="J43" s="103"/>
      <c r="L43" s="147"/>
      <c r="M43" s="100" t="str">
        <f>IF((J42=""),"",IF((J42&gt;J43),I43,I42))</f>
        <v/>
      </c>
      <c r="N43" s="107"/>
      <c r="O43" s="71"/>
      <c r="P43" s="37" t="s">
        <v>26</v>
      </c>
      <c r="Q43" s="37" t="str">
        <f>IF((J42=""),"",IF(J42&gt;J43,I42,IF(J42&lt;J43,I43)))</f>
        <v/>
      </c>
      <c r="R43" s="115"/>
      <c r="S43" s="9"/>
    </row>
    <row r="44" spans="1:19" ht="17.100000000000001" customHeight="1" thickBot="1" x14ac:dyDescent="0.25">
      <c r="A44" s="143"/>
      <c r="B44" s="147"/>
      <c r="C44" s="7"/>
      <c r="D44" s="88" t="str">
        <f>'F1'!I36</f>
        <v>Bernard</v>
      </c>
      <c r="E44" s="102"/>
      <c r="F44" s="8"/>
      <c r="G44" s="147"/>
      <c r="H44" s="14"/>
      <c r="I44" s="83" t="str">
        <f>IF((E42=""),"",IF((E42&gt;E43),D43,D42))</f>
        <v/>
      </c>
      <c r="J44" s="102"/>
      <c r="L44" s="146"/>
      <c r="M44" s="101" t="str">
        <f>IF((J44=""),"",IF((J44&gt;J45),I44,I45))</f>
        <v/>
      </c>
      <c r="N44" s="108"/>
      <c r="O44" s="71"/>
      <c r="P44" s="36" t="s">
        <v>27</v>
      </c>
      <c r="Q44" s="37" t="str">
        <f>IF((N43=""),"",IF(N43&gt;N44,M43,IF(N43&lt;N44,M44)))</f>
        <v/>
      </c>
      <c r="R44" s="115"/>
      <c r="S44" s="9"/>
    </row>
    <row r="45" spans="1:19" ht="17.100000000000001" customHeight="1" thickBot="1" x14ac:dyDescent="0.25">
      <c r="A45" s="144"/>
      <c r="B45" s="146"/>
      <c r="C45" s="13"/>
      <c r="D45" s="90" t="str">
        <f>'F1'!I37</f>
        <v>Thierry</v>
      </c>
      <c r="E45" s="103"/>
      <c r="F45" s="8"/>
      <c r="G45" s="146"/>
      <c r="H45" s="26"/>
      <c r="I45" s="85" t="str">
        <f>IF((E44=""),"",IF((E44&gt;E45),D45,D44))</f>
        <v/>
      </c>
      <c r="J45" s="103"/>
      <c r="R45" s="9"/>
      <c r="S45" s="9"/>
    </row>
    <row r="46" spans="1:19" x14ac:dyDescent="0.2">
      <c r="D46" s="69"/>
    </row>
  </sheetData>
  <mergeCells count="63">
    <mergeCell ref="A42:A45"/>
    <mergeCell ref="B42:B43"/>
    <mergeCell ref="G42:G43"/>
    <mergeCell ref="L43:L44"/>
    <mergeCell ref="B44:B45"/>
    <mergeCell ref="G44:G45"/>
    <mergeCell ref="A38:A41"/>
    <mergeCell ref="B38:B39"/>
    <mergeCell ref="G38:G39"/>
    <mergeCell ref="L39:L40"/>
    <mergeCell ref="B40:B41"/>
    <mergeCell ref="G40:G41"/>
    <mergeCell ref="A34:A37"/>
    <mergeCell ref="B34:B35"/>
    <mergeCell ref="G34:G35"/>
    <mergeCell ref="L35:L36"/>
    <mergeCell ref="B36:B37"/>
    <mergeCell ref="G36:G37"/>
    <mergeCell ref="A30:A33"/>
    <mergeCell ref="B30:B31"/>
    <mergeCell ref="G30:G31"/>
    <mergeCell ref="L31:L32"/>
    <mergeCell ref="B32:B33"/>
    <mergeCell ref="G32:G33"/>
    <mergeCell ref="B24:K24"/>
    <mergeCell ref="L24:N24"/>
    <mergeCell ref="B25:K25"/>
    <mergeCell ref="L25:N25"/>
    <mergeCell ref="B27:E27"/>
    <mergeCell ref="G27:J27"/>
    <mergeCell ref="L27:N27"/>
    <mergeCell ref="B1:K1"/>
    <mergeCell ref="L1:N1"/>
    <mergeCell ref="B2:K2"/>
    <mergeCell ref="L2:N2"/>
    <mergeCell ref="B4:E4"/>
    <mergeCell ref="G4:J4"/>
    <mergeCell ref="L4:N4"/>
    <mergeCell ref="L12:L13"/>
    <mergeCell ref="B13:B14"/>
    <mergeCell ref="G13:G14"/>
    <mergeCell ref="A7:A10"/>
    <mergeCell ref="B7:B8"/>
    <mergeCell ref="G7:G8"/>
    <mergeCell ref="L8:L9"/>
    <mergeCell ref="B9:B10"/>
    <mergeCell ref="G9:G10"/>
    <mergeCell ref="S4:T4"/>
    <mergeCell ref="A19:A22"/>
    <mergeCell ref="B19:B20"/>
    <mergeCell ref="G19:G20"/>
    <mergeCell ref="L20:L21"/>
    <mergeCell ref="B21:B22"/>
    <mergeCell ref="G21:G22"/>
    <mergeCell ref="A15:A18"/>
    <mergeCell ref="B15:B16"/>
    <mergeCell ref="G15:G16"/>
    <mergeCell ref="L16:L17"/>
    <mergeCell ref="B17:B18"/>
    <mergeCell ref="G17:G18"/>
    <mergeCell ref="A11:A14"/>
    <mergeCell ref="B11:B12"/>
    <mergeCell ref="G11:G12"/>
  </mergeCells>
  <conditionalFormatting sqref="E11">
    <cfRule type="cellIs" dxfId="127" priority="70" operator="lessThan">
      <formula>$E$12</formula>
    </cfRule>
    <cfRule type="cellIs" dxfId="126" priority="71" operator="greaterThan">
      <formula>$E$10</formula>
    </cfRule>
  </conditionalFormatting>
  <conditionalFormatting sqref="E8">
    <cfRule type="cellIs" dxfId="125" priority="67" operator="greaterThan">
      <formula>$E$7</formula>
    </cfRule>
    <cfRule type="cellIs" dxfId="124" priority="66" operator="lessThan">
      <formula>$E$7</formula>
    </cfRule>
  </conditionalFormatting>
  <conditionalFormatting sqref="E7">
    <cfRule type="cellIs" dxfId="123" priority="65" operator="greaterThan">
      <formula>$E$8</formula>
    </cfRule>
    <cfRule type="cellIs" dxfId="122" priority="64" operator="lessThan">
      <formula>$E$8</formula>
    </cfRule>
  </conditionalFormatting>
  <conditionalFormatting sqref="E9">
    <cfRule type="cellIs" dxfId="121" priority="60" operator="lessThan">
      <formula>$E$10</formula>
    </cfRule>
    <cfRule type="cellIs" dxfId="120" priority="61" operator="greaterThan">
      <formula>$E$10</formula>
    </cfRule>
  </conditionalFormatting>
  <conditionalFormatting sqref="E10">
    <cfRule type="cellIs" dxfId="119" priority="58" operator="lessThan">
      <formula>$E9</formula>
    </cfRule>
    <cfRule type="cellIs" dxfId="118" priority="59" operator="greaterThan">
      <formula>$E$9</formula>
    </cfRule>
  </conditionalFormatting>
  <conditionalFormatting sqref="E12">
    <cfRule type="cellIs" dxfId="117" priority="56" operator="lessThan">
      <formula>$E11</formula>
    </cfRule>
    <cfRule type="cellIs" dxfId="64" priority="57" operator="greaterThan">
      <formula>$E$11</formula>
    </cfRule>
  </conditionalFormatting>
  <conditionalFormatting sqref="E13">
    <cfRule type="cellIs" dxfId="116" priority="54" operator="lessThan">
      <formula>$E$14</formula>
    </cfRule>
    <cfRule type="cellIs" dxfId="115" priority="55" operator="greaterThan">
      <formula>$E$14</formula>
    </cfRule>
  </conditionalFormatting>
  <conditionalFormatting sqref="E15">
    <cfRule type="cellIs" dxfId="114" priority="52" operator="lessThan">
      <formula>$E$16</formula>
    </cfRule>
    <cfRule type="cellIs" dxfId="113" priority="53" operator="greaterThan">
      <formula>$E$16</formula>
    </cfRule>
  </conditionalFormatting>
  <conditionalFormatting sqref="E17">
    <cfRule type="cellIs" dxfId="112" priority="50" operator="lessThan">
      <formula>$E$18</formula>
    </cfRule>
    <cfRule type="cellIs" dxfId="111" priority="51" operator="greaterThan">
      <formula>$E$18</formula>
    </cfRule>
  </conditionalFormatting>
  <conditionalFormatting sqref="E19">
    <cfRule type="cellIs" dxfId="110" priority="48" operator="lessThan">
      <formula>$E$20</formula>
    </cfRule>
    <cfRule type="cellIs" dxfId="109" priority="49" operator="greaterThan">
      <formula>$E$20</formula>
    </cfRule>
  </conditionalFormatting>
  <conditionalFormatting sqref="E21">
    <cfRule type="cellIs" dxfId="108" priority="46" operator="lessThan">
      <formula>$E$22</formula>
    </cfRule>
    <cfRule type="cellIs" dxfId="107" priority="47" operator="greaterThan">
      <formula>$E$22</formula>
    </cfRule>
  </conditionalFormatting>
  <conditionalFormatting sqref="E16">
    <cfRule type="cellIs" dxfId="106" priority="44" operator="lessThan">
      <formula>$E15</formula>
    </cfRule>
    <cfRule type="cellIs" dxfId="105" priority="45" operator="greaterThan">
      <formula>$E$15</formula>
    </cfRule>
  </conditionalFormatting>
  <conditionalFormatting sqref="E18">
    <cfRule type="cellIs" dxfId="104" priority="42" operator="lessThan">
      <formula>$E17</formula>
    </cfRule>
    <cfRule type="cellIs" dxfId="103" priority="43" operator="greaterThan">
      <formula>$E$17</formula>
    </cfRule>
  </conditionalFormatting>
  <conditionalFormatting sqref="E20">
    <cfRule type="cellIs" dxfId="102" priority="40" operator="lessThan">
      <formula>$E19</formula>
    </cfRule>
    <cfRule type="cellIs" dxfId="101" priority="41" operator="greaterThan">
      <formula>$E$19</formula>
    </cfRule>
  </conditionalFormatting>
  <conditionalFormatting sqref="E22">
    <cfRule type="cellIs" dxfId="100" priority="38" operator="lessThan">
      <formula>$E21</formula>
    </cfRule>
    <cfRule type="cellIs" dxfId="99" priority="39" operator="greaterThan">
      <formula>$E$21</formula>
    </cfRule>
  </conditionalFormatting>
  <conditionalFormatting sqref="E14">
    <cfRule type="cellIs" dxfId="98" priority="36" operator="lessThan">
      <formula>$E13</formula>
    </cfRule>
    <cfRule type="cellIs" dxfId="97" priority="37" operator="greaterThan">
      <formula>$E$13</formula>
    </cfRule>
  </conditionalFormatting>
  <conditionalFormatting sqref="J7">
    <cfRule type="cellIs" dxfId="96" priority="34" operator="lessThan">
      <formula>$J$8</formula>
    </cfRule>
    <cfRule type="cellIs" dxfId="95" priority="35" operator="greaterThan">
      <formula>$J$8</formula>
    </cfRule>
  </conditionalFormatting>
  <conditionalFormatting sqref="J8">
    <cfRule type="cellIs" dxfId="94" priority="33" operator="greaterThan">
      <formula>$J$7</formula>
    </cfRule>
    <cfRule type="cellIs" dxfId="93" priority="32" operator="lessThan">
      <formula>$J$7</formula>
    </cfRule>
  </conditionalFormatting>
  <conditionalFormatting sqref="J11">
    <cfRule type="cellIs" dxfId="92" priority="28" operator="lessThan">
      <formula>$J$12</formula>
    </cfRule>
    <cfRule type="cellIs" dxfId="91" priority="29" operator="greaterThan">
      <formula>$J$12</formula>
    </cfRule>
  </conditionalFormatting>
  <conditionalFormatting sqref="J13">
    <cfRule type="cellIs" dxfId="90" priority="26" operator="lessThan">
      <formula>$J$14</formula>
    </cfRule>
    <cfRule type="cellIs" dxfId="89" priority="27" operator="greaterThan">
      <formula>$J$14</formula>
    </cfRule>
  </conditionalFormatting>
  <conditionalFormatting sqref="J9">
    <cfRule type="cellIs" dxfId="88" priority="24" operator="lessThan">
      <formula>$J$10</formula>
    </cfRule>
    <cfRule type="cellIs" dxfId="87" priority="25" operator="greaterThan">
      <formula>$J$10</formula>
    </cfRule>
  </conditionalFormatting>
  <conditionalFormatting sqref="J15">
    <cfRule type="cellIs" dxfId="86" priority="22" operator="lessThan">
      <formula>$J$16</formula>
    </cfRule>
    <cfRule type="cellIs" dxfId="85" priority="23" operator="greaterThan">
      <formula>$J$16</formula>
    </cfRule>
  </conditionalFormatting>
  <conditionalFormatting sqref="J17">
    <cfRule type="cellIs" dxfId="84" priority="20" operator="lessThan">
      <formula>$J$18</formula>
    </cfRule>
    <cfRule type="cellIs" dxfId="83" priority="21" operator="greaterThan">
      <formula>$J$18</formula>
    </cfRule>
  </conditionalFormatting>
  <conditionalFormatting sqref="J19">
    <cfRule type="cellIs" dxfId="82" priority="18" operator="lessThan">
      <formula>$J$20</formula>
    </cfRule>
    <cfRule type="cellIs" dxfId="81" priority="19" operator="greaterThan">
      <formula>$J$20</formula>
    </cfRule>
  </conditionalFormatting>
  <conditionalFormatting sqref="J21">
    <cfRule type="cellIs" dxfId="80" priority="16" operator="lessThan">
      <formula>$J$22</formula>
    </cfRule>
    <cfRule type="cellIs" dxfId="79" priority="17" operator="greaterThan">
      <formula>$J$22</formula>
    </cfRule>
  </conditionalFormatting>
  <conditionalFormatting sqref="J10">
    <cfRule type="cellIs" dxfId="78" priority="14" operator="lessThan">
      <formula>$J$9</formula>
    </cfRule>
    <cfRule type="cellIs" dxfId="77" priority="15" operator="greaterThan">
      <formula>$J$9</formula>
    </cfRule>
  </conditionalFormatting>
  <conditionalFormatting sqref="J12">
    <cfRule type="cellIs" dxfId="76" priority="12" operator="lessThan">
      <formula>$J$11</formula>
    </cfRule>
    <cfRule type="cellIs" dxfId="75" priority="13" operator="greaterThan">
      <formula>$J$11</formula>
    </cfRule>
  </conditionalFormatting>
  <conditionalFormatting sqref="J14">
    <cfRule type="cellIs" dxfId="74" priority="10" operator="lessThan">
      <formula>$J$13</formula>
    </cfRule>
    <cfRule type="cellIs" dxfId="73" priority="11" operator="greaterThan">
      <formula>$J$13</formula>
    </cfRule>
  </conditionalFormatting>
  <conditionalFormatting sqref="J16">
    <cfRule type="cellIs" dxfId="72" priority="8" operator="lessThan">
      <formula>$J$15</formula>
    </cfRule>
    <cfRule type="cellIs" dxfId="71" priority="9" operator="greaterThan">
      <formula>$J$15</formula>
    </cfRule>
  </conditionalFormatting>
  <conditionalFormatting sqref="J18">
    <cfRule type="cellIs" dxfId="70" priority="6" operator="lessThan">
      <formula>$J$17</formula>
    </cfRule>
    <cfRule type="cellIs" dxfId="69" priority="7" operator="greaterThan">
      <formula>$J$17</formula>
    </cfRule>
  </conditionalFormatting>
  <conditionalFormatting sqref="J20">
    <cfRule type="cellIs" dxfId="68" priority="4" operator="lessThan">
      <formula>$J$19</formula>
    </cfRule>
    <cfRule type="cellIs" dxfId="67" priority="5" operator="greaterThan">
      <formula>$J$19</formula>
    </cfRule>
  </conditionalFormatting>
  <conditionalFormatting sqref="J22">
    <cfRule type="cellIs" dxfId="66" priority="2" operator="lessThan">
      <formula>$J$21</formula>
    </cfRule>
    <cfRule type="cellIs" dxfId="65" priority="3" operator="greaterThan">
      <formula>$J$21</formula>
    </cfRule>
  </conditionalFormatting>
  <printOptions horizontalCentered="1"/>
  <pageMargins left="0.22" right="0.5" top="0.47" bottom="0.4" header="0.21" footer="0.2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21"/>
  <sheetViews>
    <sheetView workbookViewId="0">
      <selection activeCell="C8" sqref="C8"/>
    </sheetView>
  </sheetViews>
  <sheetFormatPr baseColWidth="10" defaultRowHeight="12.75" x14ac:dyDescent="0.2"/>
  <cols>
    <col min="1" max="1" width="4.7109375" customWidth="1"/>
    <col min="2" max="2" width="4.7109375" style="42" customWidth="1"/>
    <col min="3" max="3" width="24.7109375" customWidth="1"/>
    <col min="4" max="4" width="5.28515625" customWidth="1"/>
    <col min="5" max="5" width="0.85546875" customWidth="1"/>
    <col min="6" max="6" width="4.7109375" customWidth="1"/>
    <col min="7" max="7" width="24.7109375" customWidth="1"/>
    <col min="8" max="8" width="5.28515625" customWidth="1"/>
    <col min="9" max="9" width="0.85546875" customWidth="1"/>
    <col min="10" max="10" width="4.7109375" customWidth="1"/>
    <col min="11" max="11" width="24.7109375" customWidth="1"/>
    <col min="12" max="12" width="5.28515625" customWidth="1"/>
    <col min="13" max="13" width="0.85546875" customWidth="1"/>
    <col min="14" max="14" width="4.7109375" customWidth="1"/>
    <col min="15" max="15" width="24.7109375" customWidth="1"/>
    <col min="16" max="16" width="5.28515625" customWidth="1"/>
    <col min="17" max="17" width="0.85546875" customWidth="1"/>
  </cols>
  <sheetData>
    <row r="1" spans="1:22" ht="30.95" customHeight="1" thickBot="1" x14ac:dyDescent="0.25">
      <c r="A1" s="172" t="str">
        <f>Poules!L1</f>
        <v>US LILLEBONNE</v>
      </c>
      <c r="B1" s="173"/>
      <c r="C1" s="174"/>
      <c r="D1" s="174"/>
      <c r="E1" s="174"/>
      <c r="F1" s="174"/>
      <c r="G1" s="174"/>
      <c r="H1" s="175"/>
    </row>
    <row r="2" spans="1:22" ht="24" customHeight="1" x14ac:dyDescent="0.2">
      <c r="A2" s="176" t="str">
        <f>Poules!B2</f>
        <v>PROPAGANDE</v>
      </c>
      <c r="B2" s="176"/>
      <c r="C2" s="177"/>
      <c r="D2" s="177"/>
      <c r="E2" s="177"/>
      <c r="F2" s="177"/>
      <c r="G2" s="177"/>
      <c r="H2" s="177"/>
      <c r="J2" s="178">
        <f>Poules!L2</f>
        <v>45063</v>
      </c>
      <c r="K2" s="179"/>
      <c r="L2" s="179"/>
    </row>
    <row r="3" spans="1:22" ht="15" customHeight="1" thickBot="1" x14ac:dyDescent="0.25"/>
    <row r="4" spans="1:22" ht="20.100000000000001" customHeight="1" thickBot="1" x14ac:dyDescent="0.25">
      <c r="A4" s="168" t="s">
        <v>8</v>
      </c>
      <c r="B4" s="169"/>
      <c r="C4" s="169"/>
      <c r="D4" s="170"/>
      <c r="F4" s="168" t="s">
        <v>9</v>
      </c>
      <c r="G4" s="169"/>
      <c r="H4" s="170"/>
      <c r="J4" s="168" t="s">
        <v>10</v>
      </c>
      <c r="K4" s="169"/>
      <c r="L4" s="170"/>
      <c r="N4" s="168" t="s">
        <v>11</v>
      </c>
      <c r="O4" s="169"/>
      <c r="P4" s="170"/>
    </row>
    <row r="5" spans="1:22" ht="15" customHeight="1" thickBot="1" x14ac:dyDescent="0.25"/>
    <row r="6" spans="1:22" ht="20.100000000000001" customHeight="1" thickBot="1" x14ac:dyDescent="0.25">
      <c r="A6" s="163"/>
      <c r="B6" s="74" t="s">
        <v>26</v>
      </c>
      <c r="C6" s="31" t="str">
        <f>Poules!Q43</f>
        <v/>
      </c>
      <c r="D6" s="112">
        <v>13</v>
      </c>
    </row>
    <row r="7" spans="1:22" ht="20.100000000000001" customHeight="1" thickBot="1" x14ac:dyDescent="0.25">
      <c r="A7" s="164"/>
      <c r="B7" s="75" t="s">
        <v>23</v>
      </c>
      <c r="C7" s="32" t="str">
        <f>Poules!Q36</f>
        <v/>
      </c>
      <c r="D7" s="113">
        <v>2</v>
      </c>
      <c r="E7" s="33"/>
      <c r="F7" s="163"/>
      <c r="G7" s="31" t="str">
        <f>IF(OR(D6="",D7=""),"",IF(D6&gt;D7,C6,C7))</f>
        <v/>
      </c>
      <c r="H7" s="112">
        <v>11</v>
      </c>
    </row>
    <row r="8" spans="1:22" ht="20.100000000000001" customHeight="1" thickBot="1" x14ac:dyDescent="0.25">
      <c r="A8" s="163"/>
      <c r="B8" s="74" t="s">
        <v>24</v>
      </c>
      <c r="C8" s="31" t="str">
        <f>Poules!Q39</f>
        <v/>
      </c>
      <c r="D8" s="112">
        <v>4</v>
      </c>
      <c r="E8" s="34"/>
      <c r="F8" s="164"/>
      <c r="G8" s="32" t="str">
        <f>IF(OR(D8="",D9=""),"",IF(D8&gt;D9,C8,C9))</f>
        <v/>
      </c>
      <c r="H8" s="113">
        <v>2</v>
      </c>
      <c r="I8" s="167"/>
    </row>
    <row r="9" spans="1:22" ht="20.100000000000001" customHeight="1" thickBot="1" x14ac:dyDescent="0.25">
      <c r="A9" s="164"/>
      <c r="B9" s="75" t="s">
        <v>15</v>
      </c>
      <c r="C9" s="32" t="str">
        <f>Poules!Q13</f>
        <v/>
      </c>
      <c r="D9" s="113">
        <v>12</v>
      </c>
      <c r="H9" s="114"/>
      <c r="I9" s="166"/>
      <c r="J9" s="163"/>
      <c r="K9" s="31" t="str">
        <f>IF(OR(H7="",H8=""),"",IF(H7&gt;H8,G7,G8))</f>
        <v/>
      </c>
      <c r="L9" s="112">
        <v>11</v>
      </c>
      <c r="R9" s="46"/>
      <c r="V9" s="46"/>
    </row>
    <row r="10" spans="1:22" ht="20.100000000000001" customHeight="1" thickBot="1" x14ac:dyDescent="0.25">
      <c r="A10" s="163"/>
      <c r="B10" s="76" t="s">
        <v>12</v>
      </c>
      <c r="C10" s="43" t="str">
        <f>Poules!Q8</f>
        <v>Didier</v>
      </c>
      <c r="D10" s="112">
        <v>13</v>
      </c>
      <c r="H10" s="114"/>
      <c r="I10" s="165"/>
      <c r="J10" s="164"/>
      <c r="K10" s="32" t="str">
        <f>IF(OR(H11="",H12=""),"",IF(H11&gt;H12,G11,G12))</f>
        <v>Didier</v>
      </c>
      <c r="L10" s="113">
        <v>2</v>
      </c>
      <c r="M10" s="167"/>
    </row>
    <row r="11" spans="1:22" ht="20.100000000000001" customHeight="1" thickBot="1" x14ac:dyDescent="0.25">
      <c r="A11" s="171"/>
      <c r="B11" s="77" t="s">
        <v>19</v>
      </c>
      <c r="C11" s="44" t="str">
        <f>Poules!Q21</f>
        <v/>
      </c>
      <c r="D11" s="113">
        <v>1</v>
      </c>
      <c r="E11" s="33"/>
      <c r="F11" s="163"/>
      <c r="G11" s="31" t="str">
        <f>IF(OR(D10="",D11=""),"",IF(D10&gt;D11,C10,C11))</f>
        <v>Didier</v>
      </c>
      <c r="H11" s="112">
        <v>13</v>
      </c>
      <c r="I11" s="166"/>
      <c r="L11" s="114"/>
      <c r="M11" s="166"/>
    </row>
    <row r="12" spans="1:22" ht="20.100000000000001" customHeight="1" thickBot="1" x14ac:dyDescent="0.25">
      <c r="A12" s="163"/>
      <c r="B12" s="77" t="s">
        <v>16</v>
      </c>
      <c r="C12" s="44" t="str">
        <f>Poules!Q16</f>
        <v>René</v>
      </c>
      <c r="D12" s="112">
        <v>10</v>
      </c>
      <c r="E12" s="34"/>
      <c r="F12" s="164"/>
      <c r="G12" s="32" t="str">
        <f>IF(OR(D12="",D13=""),"",IF(D12&gt;D13,C12,C13))</f>
        <v>René</v>
      </c>
      <c r="H12" s="113">
        <v>2</v>
      </c>
      <c r="L12" s="114"/>
      <c r="M12" s="166"/>
    </row>
    <row r="13" spans="1:22" ht="20.100000000000001" customHeight="1" thickBot="1" x14ac:dyDescent="0.25">
      <c r="A13" s="164"/>
      <c r="B13" s="75" t="s">
        <v>21</v>
      </c>
      <c r="C13" s="45" t="str">
        <f>Poules!Q32</f>
        <v/>
      </c>
      <c r="D13" s="113">
        <v>2</v>
      </c>
      <c r="H13" s="114"/>
      <c r="L13" s="114"/>
      <c r="M13" s="166"/>
      <c r="N13" s="163"/>
      <c r="O13" s="31" t="str">
        <f>IF(OR(L9="",L10=""),"",IF(L9&gt;L10,K9,K10))</f>
        <v/>
      </c>
      <c r="P13" s="112"/>
    </row>
    <row r="14" spans="1:22" ht="20.100000000000001" customHeight="1" thickBot="1" x14ac:dyDescent="0.25">
      <c r="A14" s="163"/>
      <c r="B14" s="74" t="s">
        <v>18</v>
      </c>
      <c r="C14" s="31" t="str">
        <f>Poules!Q20</f>
        <v>QQ</v>
      </c>
      <c r="D14" s="112">
        <v>8</v>
      </c>
      <c r="H14" s="114"/>
      <c r="L14" s="114"/>
      <c r="M14" s="165"/>
      <c r="N14" s="164"/>
      <c r="O14" s="32" t="str">
        <f>IF(OR(L17="",L18=""),"",IF(L17&gt;L18,K17,K18))</f>
        <v>QQ</v>
      </c>
      <c r="P14" s="113"/>
    </row>
    <row r="15" spans="1:22" ht="20.100000000000001" customHeight="1" thickBot="1" x14ac:dyDescent="0.25">
      <c r="A15" s="164"/>
      <c r="B15" s="75" t="s">
        <v>13</v>
      </c>
      <c r="C15" s="45" t="str">
        <f>Poules!Q9</f>
        <v/>
      </c>
      <c r="D15" s="113">
        <v>1</v>
      </c>
      <c r="E15" s="33"/>
      <c r="F15" s="163"/>
      <c r="G15" s="31" t="str">
        <f>IF(OR(D14="",D15=""),"",IF(D14&gt;D15,C14,C15))</f>
        <v>QQ</v>
      </c>
      <c r="H15" s="112">
        <v>10</v>
      </c>
      <c r="L15" s="114"/>
      <c r="M15" s="166"/>
    </row>
    <row r="16" spans="1:22" ht="20.100000000000001" customHeight="1" thickBot="1" x14ac:dyDescent="0.25">
      <c r="A16" s="163"/>
      <c r="B16" s="74" t="s">
        <v>20</v>
      </c>
      <c r="C16" s="31" t="str">
        <f>Poules!Q31</f>
        <v/>
      </c>
      <c r="D16" s="112">
        <v>2</v>
      </c>
      <c r="E16" s="34"/>
      <c r="F16" s="164"/>
      <c r="G16" s="32" t="str">
        <f>IF(OR(D16="",D17=""),"",IF(D16&gt;D17,C16,C17))</f>
        <v/>
      </c>
      <c r="H16" s="113">
        <v>5</v>
      </c>
      <c r="I16" s="167"/>
      <c r="L16" s="114"/>
      <c r="M16" s="166"/>
    </row>
    <row r="17" spans="1:13" ht="20.100000000000001" customHeight="1" thickBot="1" x14ac:dyDescent="0.25">
      <c r="A17" s="164"/>
      <c r="B17" s="75" t="s">
        <v>27</v>
      </c>
      <c r="C17" s="32" t="str">
        <f>Poules!Q44</f>
        <v/>
      </c>
      <c r="D17" s="113">
        <v>13</v>
      </c>
      <c r="H17" s="114"/>
      <c r="I17" s="166"/>
      <c r="J17" s="163"/>
      <c r="K17" s="31" t="str">
        <f>IF(OR(H15="",H16=""),"",IF(H15&gt;H16,G15,G16))</f>
        <v>QQ</v>
      </c>
      <c r="L17" s="112">
        <v>13</v>
      </c>
      <c r="M17" s="166"/>
    </row>
    <row r="18" spans="1:13" ht="20.100000000000001" customHeight="1" thickBot="1" x14ac:dyDescent="0.25">
      <c r="A18" s="163"/>
      <c r="B18" s="74" t="s">
        <v>14</v>
      </c>
      <c r="C18" s="31" t="str">
        <f>Poules!Q12</f>
        <v>Vanda</v>
      </c>
      <c r="D18" s="112">
        <v>11</v>
      </c>
      <c r="H18" s="114"/>
      <c r="I18" s="165"/>
      <c r="J18" s="164"/>
      <c r="K18" s="32" t="str">
        <f>IF(OR(H19="",H20=""),"",IF(H19&gt;H20,G19,G20))</f>
        <v>Vanda</v>
      </c>
      <c r="L18" s="113">
        <v>4</v>
      </c>
    </row>
    <row r="19" spans="1:13" ht="20.100000000000001" customHeight="1" thickBot="1" x14ac:dyDescent="0.25">
      <c r="A19" s="164"/>
      <c r="B19" s="75" t="s">
        <v>25</v>
      </c>
      <c r="C19" s="32" t="str">
        <f>Poules!Q40</f>
        <v/>
      </c>
      <c r="D19" s="113">
        <v>5</v>
      </c>
      <c r="E19" s="33"/>
      <c r="F19" s="163"/>
      <c r="G19" s="31" t="str">
        <f>IF(OR(D18="",D19=""),"",IF(D18&gt;D19,C18,C19))</f>
        <v>Vanda</v>
      </c>
      <c r="H19" s="112">
        <v>12</v>
      </c>
      <c r="I19" s="166"/>
    </row>
    <row r="20" spans="1:13" ht="20.100000000000001" customHeight="1" thickBot="1" x14ac:dyDescent="0.25">
      <c r="A20" s="163"/>
      <c r="B20" s="74" t="s">
        <v>22</v>
      </c>
      <c r="C20" s="31" t="str">
        <f>Poules!Q35</f>
        <v/>
      </c>
      <c r="D20" s="112">
        <v>12</v>
      </c>
      <c r="E20" s="34"/>
      <c r="F20" s="164"/>
      <c r="G20" s="32" t="str">
        <f>IF(OR(D20="",D21=""),"",IF(D20&gt;D21,C20,C21))</f>
        <v/>
      </c>
      <c r="H20" s="113">
        <v>3</v>
      </c>
    </row>
    <row r="21" spans="1:13" ht="20.100000000000001" customHeight="1" thickBot="1" x14ac:dyDescent="0.25">
      <c r="A21" s="164"/>
      <c r="B21" s="75" t="s">
        <v>17</v>
      </c>
      <c r="C21" s="32" t="str">
        <f>Poules!Q17</f>
        <v/>
      </c>
      <c r="D21" s="113">
        <v>3</v>
      </c>
    </row>
  </sheetData>
  <mergeCells count="28">
    <mergeCell ref="A1:H1"/>
    <mergeCell ref="A2:H2"/>
    <mergeCell ref="J2:L2"/>
    <mergeCell ref="A4:D4"/>
    <mergeCell ref="F4:H4"/>
    <mergeCell ref="J4:L4"/>
    <mergeCell ref="N4:P4"/>
    <mergeCell ref="A6:A7"/>
    <mergeCell ref="F7:F8"/>
    <mergeCell ref="A8:A9"/>
    <mergeCell ref="I8:I9"/>
    <mergeCell ref="J9:J10"/>
    <mergeCell ref="A10:A11"/>
    <mergeCell ref="I10:I11"/>
    <mergeCell ref="M10:M13"/>
    <mergeCell ref="F11:F12"/>
    <mergeCell ref="F19:F20"/>
    <mergeCell ref="A20:A21"/>
    <mergeCell ref="A12:A13"/>
    <mergeCell ref="N13:N14"/>
    <mergeCell ref="A14:A15"/>
    <mergeCell ref="M14:M17"/>
    <mergeCell ref="F15:F16"/>
    <mergeCell ref="A16:A17"/>
    <mergeCell ref="I16:I17"/>
    <mergeCell ref="J17:J18"/>
    <mergeCell ref="A18:A19"/>
    <mergeCell ref="I18:I19"/>
  </mergeCells>
  <printOptions horizontalCentered="1"/>
  <pageMargins left="0.19685039370078741" right="0.19685039370078741" top="0.19685039370078741" bottom="0.19685039370078741" header="0.31496062992125984" footer="0.31496062992125984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R19" sqref="R19"/>
    </sheetView>
  </sheetViews>
  <sheetFormatPr baseColWidth="10" defaultRowHeight="12.75" x14ac:dyDescent="0.2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effacer">
                <anchor moveWithCells="1" sizeWithCells="1">
                  <from>
                    <xdr:col>7</xdr:col>
                    <xdr:colOff>0</xdr:colOff>
                    <xdr:row>3</xdr:row>
                    <xdr:rowOff>0</xdr:rowOff>
                  </from>
                  <to>
                    <xdr:col>9</xdr:col>
                    <xdr:colOff>9525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F1</vt:lpstr>
      <vt:lpstr>Poules</vt:lpstr>
      <vt:lpstr>PARTIES FINALES</vt:lpstr>
      <vt:lpstr>RAZ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f.amar</dc:creator>
  <cp:lastModifiedBy>Didier</cp:lastModifiedBy>
  <cp:lastPrinted>2015-05-20T08:23:53Z</cp:lastPrinted>
  <dcterms:created xsi:type="dcterms:W3CDTF">2011-11-07T12:23:51Z</dcterms:created>
  <dcterms:modified xsi:type="dcterms:W3CDTF">2022-12-11T09:58:25Z</dcterms:modified>
</cp:coreProperties>
</file>