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115" windowHeight="7725" tabRatio="385" firstSheet="1" activeTab="2"/>
  </bookViews>
  <sheets>
    <sheet name="ENGINS" sheetId="4" state="hidden" r:id="rId1"/>
    <sheet name="Feuille de garde" sheetId="2" r:id="rId2"/>
    <sheet name="BDDAJA" sheetId="1" r:id="rId3"/>
    <sheet name="Synthese_Aja" sheetId="5" state="hidden" r:id="rId4"/>
  </sheets>
  <definedNames>
    <definedName name="AdrImage">IF(Synthese_Aja!$G$94&gt;=3,Synthese_Aja!$N$1,IF(Synthese_Aja!$G$94&lt;=3,Synthese_Aja!$M$1,Synthese_Aja!$L$1))</definedName>
    <definedName name="CA">BDDAJA!#REF!</definedName>
    <definedName name="CT_PLG">#REF!</definedName>
    <definedName name="CT_SMO">#REF!</definedName>
    <definedName name="EQUIPES">BDD_EQUIPE[noms]</definedName>
    <definedName name="MAT_NORD">#REF!</definedName>
    <definedName name="MATRICULE">BDDAJA!#REF!</definedName>
    <definedName name="MATRICULES">BDDAJA!#REF!</definedName>
    <definedName name="PLG">#REF!</definedName>
    <definedName name="SMO">#REF!</definedName>
    <definedName name="SPAJA">#REF!</definedName>
    <definedName name="STATUT">#REF!</definedName>
    <definedName name="TAB_BDNORD">#REF!+#REF!</definedName>
  </definedNames>
  <calcPr calcId="145621"/>
</workbook>
</file>

<file path=xl/calcChain.xml><?xml version="1.0" encoding="utf-8"?>
<calcChain xmlns="http://schemas.openxmlformats.org/spreadsheetml/2006/main">
  <c r="L24" i="2" l="1"/>
  <c r="K24" i="2"/>
  <c r="L23" i="2"/>
  <c r="K23" i="2"/>
  <c r="L22" i="2"/>
  <c r="K22" i="2"/>
  <c r="L21" i="2"/>
  <c r="K21" i="2"/>
  <c r="L20" i="2"/>
  <c r="K20" i="2"/>
  <c r="L19" i="2"/>
  <c r="K19" i="2"/>
  <c r="L18" i="2"/>
  <c r="K18" i="2"/>
  <c r="J18" i="2"/>
  <c r="J19" i="2" s="1"/>
  <c r="J20" i="2" s="1"/>
  <c r="J21" i="2" s="1"/>
  <c r="J22" i="2" s="1"/>
  <c r="J23" i="2" s="1"/>
  <c r="J24" i="2" s="1"/>
  <c r="O10" i="2"/>
  <c r="N10" i="2"/>
  <c r="M10" i="2"/>
  <c r="O9" i="2"/>
  <c r="N9" i="2"/>
  <c r="B18" i="2" l="1"/>
  <c r="B19" i="2" s="1"/>
  <c r="B20" i="2" s="1"/>
  <c r="B21" i="2" s="1"/>
  <c r="B22" i="2" s="1"/>
  <c r="B23" i="2" s="1"/>
  <c r="B24" i="2" s="1"/>
  <c r="C18" i="2"/>
  <c r="D18" i="2"/>
  <c r="C19" i="2"/>
  <c r="D19" i="2"/>
  <c r="C20" i="2"/>
  <c r="D20" i="2"/>
  <c r="C21" i="2"/>
  <c r="D21" i="2"/>
  <c r="C22" i="2"/>
  <c r="D22" i="2"/>
  <c r="C23" i="2"/>
  <c r="D23" i="2"/>
  <c r="C24" i="2"/>
  <c r="D24" i="2"/>
  <c r="M36" i="2" l="1"/>
  <c r="K48" i="2" l="1"/>
  <c r="L48" i="2"/>
  <c r="M48" i="2"/>
  <c r="C48" i="2"/>
  <c r="D48" i="2"/>
  <c r="E48" i="2"/>
  <c r="C40" i="2"/>
  <c r="C41" i="2"/>
  <c r="C42" i="2"/>
  <c r="C43" i="2"/>
  <c r="C44" i="2"/>
  <c r="D40" i="2"/>
  <c r="E40" i="2"/>
  <c r="D41" i="2"/>
  <c r="E41" i="2"/>
  <c r="D42" i="2"/>
  <c r="E42" i="2"/>
  <c r="D43" i="2"/>
  <c r="E43" i="2"/>
  <c r="D44" i="2"/>
  <c r="E44" i="2"/>
  <c r="K47" i="2"/>
  <c r="L47" i="2"/>
  <c r="M47" i="2"/>
  <c r="K49" i="2"/>
  <c r="L49" i="2"/>
  <c r="M49" i="2"/>
  <c r="K50" i="2"/>
  <c r="L50" i="2"/>
  <c r="M50" i="2"/>
  <c r="K51" i="2"/>
  <c r="L51" i="2"/>
  <c r="M51" i="2"/>
  <c r="K52" i="2"/>
  <c r="L52" i="2"/>
  <c r="M52" i="2"/>
  <c r="M46" i="2"/>
  <c r="L46" i="2"/>
  <c r="K46" i="2"/>
  <c r="C47" i="2"/>
  <c r="D47" i="2"/>
  <c r="E47" i="2"/>
  <c r="C49" i="2"/>
  <c r="D49" i="2"/>
  <c r="E49" i="2"/>
  <c r="C50" i="2"/>
  <c r="D50" i="2"/>
  <c r="E50" i="2"/>
  <c r="C51" i="2"/>
  <c r="D51" i="2"/>
  <c r="E51" i="2"/>
  <c r="C52" i="2"/>
  <c r="D52" i="2"/>
  <c r="E52" i="2"/>
  <c r="E46" i="2"/>
  <c r="D46" i="2"/>
  <c r="C46" i="2"/>
  <c r="K44" i="2"/>
  <c r="L44" i="2"/>
  <c r="M44" i="2"/>
  <c r="K41" i="2"/>
  <c r="L41" i="2"/>
  <c r="M41" i="2"/>
  <c r="K42" i="2"/>
  <c r="L42" i="2"/>
  <c r="M42" i="2"/>
  <c r="K43" i="2"/>
  <c r="L43" i="2"/>
  <c r="M43" i="2"/>
  <c r="M40" i="2"/>
  <c r="L40" i="2"/>
  <c r="K40" i="2"/>
  <c r="M39" i="2"/>
  <c r="L39" i="2"/>
  <c r="K39" i="2"/>
  <c r="E39" i="2" l="1"/>
  <c r="D39" i="2"/>
  <c r="C39" i="2"/>
  <c r="F6" i="5" l="1"/>
  <c r="F7" i="5"/>
  <c r="F8" i="5"/>
  <c r="F9" i="5"/>
  <c r="F5" i="5"/>
  <c r="E36" i="2"/>
  <c r="L4" i="2" l="1"/>
  <c r="L1" i="2" s="1"/>
  <c r="G9" i="2" l="1"/>
  <c r="G10" i="2"/>
  <c r="F9" i="2"/>
  <c r="F10" i="2"/>
  <c r="E10" i="2"/>
  <c r="C5" i="5" l="1"/>
  <c r="D5" i="5"/>
  <c r="E5" i="5"/>
  <c r="C6" i="5"/>
  <c r="D6" i="5"/>
  <c r="E6" i="5"/>
  <c r="C7" i="5"/>
  <c r="D7" i="5"/>
  <c r="E7" i="5"/>
  <c r="C8" i="5"/>
  <c r="D8" i="5"/>
  <c r="E8" i="5"/>
  <c r="C9" i="5"/>
  <c r="D9" i="5"/>
  <c r="E9" i="5"/>
  <c r="C10" i="5"/>
  <c r="D10" i="5"/>
  <c r="E10" i="5"/>
  <c r="F10" i="5"/>
  <c r="C11" i="5"/>
  <c r="D11" i="5"/>
  <c r="E11" i="5"/>
  <c r="F11" i="5"/>
  <c r="C12" i="5"/>
  <c r="D12" i="5"/>
  <c r="E12" i="5"/>
  <c r="F12" i="5"/>
  <c r="C13" i="5"/>
  <c r="D13" i="5"/>
  <c r="E13" i="5"/>
  <c r="F13" i="5"/>
  <c r="C14" i="5"/>
  <c r="D14" i="5"/>
  <c r="E14" i="5"/>
  <c r="F14" i="5"/>
  <c r="C15" i="5"/>
  <c r="D15" i="5"/>
  <c r="E15" i="5"/>
  <c r="F15" i="5"/>
  <c r="C16" i="5"/>
  <c r="D16" i="5"/>
  <c r="E16" i="5"/>
  <c r="F16" i="5"/>
  <c r="C17" i="5"/>
  <c r="D17" i="5"/>
  <c r="E17" i="5"/>
  <c r="F17" i="5"/>
  <c r="C18" i="5"/>
  <c r="D18" i="5"/>
  <c r="E18" i="5"/>
  <c r="F18" i="5"/>
  <c r="C19" i="5"/>
  <c r="D19" i="5"/>
  <c r="E19" i="5"/>
  <c r="F19" i="5"/>
  <c r="C20" i="5"/>
  <c r="D20" i="5"/>
  <c r="E20" i="5"/>
  <c r="F20" i="5"/>
  <c r="C21" i="5"/>
  <c r="D21" i="5"/>
  <c r="E21" i="5"/>
  <c r="F21" i="5"/>
  <c r="C22" i="5"/>
  <c r="D22" i="5"/>
  <c r="E22" i="5"/>
  <c r="F22" i="5"/>
  <c r="C23" i="5"/>
  <c r="D23" i="5"/>
  <c r="E23" i="5"/>
  <c r="F23" i="5"/>
  <c r="C24" i="5"/>
  <c r="D24" i="5"/>
  <c r="E24" i="5"/>
  <c r="F24" i="5"/>
  <c r="C25" i="5"/>
  <c r="D25" i="5"/>
  <c r="E25" i="5"/>
  <c r="F25" i="5"/>
  <c r="C26" i="5"/>
  <c r="D26" i="5"/>
  <c r="E26" i="5"/>
  <c r="F26" i="5"/>
  <c r="C27" i="5"/>
  <c r="D27" i="5"/>
  <c r="E27" i="5"/>
  <c r="F27" i="5"/>
  <c r="C28" i="5"/>
  <c r="D28" i="5"/>
  <c r="E28" i="5"/>
  <c r="F28" i="5"/>
  <c r="C29" i="5"/>
  <c r="D29" i="5"/>
  <c r="E29" i="5"/>
  <c r="F29" i="5"/>
  <c r="C30" i="5"/>
  <c r="D30" i="5"/>
  <c r="E30" i="5"/>
  <c r="F30" i="5"/>
  <c r="C31" i="5"/>
  <c r="D31" i="5"/>
  <c r="E31" i="5"/>
  <c r="F31" i="5"/>
  <c r="C32" i="5"/>
  <c r="D32" i="5"/>
  <c r="E32" i="5"/>
  <c r="F32" i="5"/>
  <c r="C33" i="5"/>
  <c r="D33" i="5"/>
  <c r="E33" i="5"/>
  <c r="F33" i="5"/>
  <c r="C34" i="5"/>
  <c r="D34" i="5"/>
  <c r="E34" i="5"/>
  <c r="F34" i="5"/>
  <c r="C35" i="5"/>
  <c r="D35" i="5"/>
  <c r="E35" i="5"/>
  <c r="F35" i="5"/>
  <c r="C36" i="5"/>
  <c r="D36" i="5"/>
  <c r="E36" i="5"/>
  <c r="F36" i="5"/>
  <c r="C37" i="5"/>
  <c r="D37" i="5"/>
  <c r="E37" i="5"/>
  <c r="F37" i="5"/>
  <c r="C38" i="5"/>
  <c r="D38" i="5"/>
  <c r="E38" i="5"/>
  <c r="F38" i="5"/>
  <c r="C39" i="5"/>
  <c r="D39" i="5"/>
  <c r="E39" i="5"/>
  <c r="F39" i="5"/>
  <c r="C40" i="5"/>
  <c r="D40" i="5"/>
  <c r="E40" i="5"/>
  <c r="F40" i="5"/>
  <c r="C41" i="5"/>
  <c r="D41" i="5"/>
  <c r="E41" i="5"/>
  <c r="F41" i="5"/>
  <c r="C42" i="5"/>
  <c r="D42" i="5"/>
  <c r="E42" i="5"/>
  <c r="F42" i="5"/>
  <c r="C43" i="5"/>
  <c r="D43" i="5"/>
  <c r="E43" i="5"/>
  <c r="F43" i="5"/>
  <c r="C44" i="5"/>
  <c r="D44" i="5"/>
  <c r="E44" i="5"/>
  <c r="F44" i="5"/>
  <c r="C45" i="5"/>
  <c r="D45" i="5"/>
  <c r="E45" i="5"/>
  <c r="F45" i="5"/>
  <c r="C46" i="5"/>
  <c r="D46" i="5"/>
  <c r="E46" i="5"/>
  <c r="F46" i="5"/>
  <c r="C47" i="5"/>
  <c r="D47" i="5"/>
  <c r="E47" i="5"/>
  <c r="F47" i="5"/>
  <c r="C48" i="5"/>
  <c r="D48" i="5"/>
  <c r="E48" i="5"/>
  <c r="F48" i="5"/>
  <c r="C49" i="5"/>
  <c r="D49" i="5"/>
  <c r="E49" i="5"/>
  <c r="F49" i="5"/>
  <c r="C50" i="5"/>
  <c r="D50" i="5"/>
  <c r="E50" i="5"/>
  <c r="F50" i="5"/>
  <c r="C51" i="5"/>
  <c r="D51" i="5"/>
  <c r="E51" i="5"/>
  <c r="F51" i="5"/>
  <c r="C52" i="5"/>
  <c r="D52" i="5"/>
  <c r="E52" i="5"/>
  <c r="F52" i="5"/>
  <c r="C53" i="5"/>
  <c r="D53" i="5"/>
  <c r="E53" i="5"/>
  <c r="F53" i="5"/>
  <c r="C54" i="5"/>
  <c r="D54" i="5"/>
  <c r="E54" i="5"/>
  <c r="F54" i="5"/>
  <c r="C55" i="5"/>
  <c r="D55" i="5"/>
  <c r="E55" i="5"/>
  <c r="F55" i="5"/>
  <c r="C56" i="5"/>
  <c r="D56" i="5"/>
  <c r="E56" i="5"/>
  <c r="F56" i="5"/>
  <c r="C57" i="5"/>
  <c r="D57" i="5"/>
  <c r="E57" i="5"/>
  <c r="F57" i="5"/>
  <c r="C58" i="5"/>
  <c r="D58" i="5"/>
  <c r="E58" i="5"/>
  <c r="F58" i="5"/>
  <c r="C59" i="5"/>
  <c r="D59" i="5"/>
  <c r="E59" i="5"/>
  <c r="F59" i="5"/>
  <c r="C60" i="5"/>
  <c r="D60" i="5"/>
  <c r="E60" i="5"/>
  <c r="F60" i="5"/>
  <c r="C61" i="5"/>
  <c r="D61" i="5"/>
  <c r="E61" i="5"/>
  <c r="F61" i="5"/>
  <c r="C62" i="5"/>
  <c r="D62" i="5"/>
  <c r="E62" i="5"/>
  <c r="F62" i="5"/>
  <c r="C63" i="5"/>
  <c r="D63" i="5"/>
  <c r="E63" i="5"/>
  <c r="F63" i="5"/>
  <c r="C64" i="5"/>
  <c r="D64" i="5"/>
  <c r="E64" i="5"/>
  <c r="F64" i="5"/>
  <c r="C65" i="5"/>
  <c r="D65" i="5"/>
  <c r="E65" i="5"/>
  <c r="F65" i="5"/>
  <c r="C66" i="5"/>
  <c r="D66" i="5"/>
  <c r="E66" i="5"/>
  <c r="F66" i="5"/>
  <c r="C67" i="5"/>
  <c r="D67" i="5"/>
  <c r="E67" i="5"/>
  <c r="F67" i="5"/>
  <c r="C68" i="5"/>
  <c r="D68" i="5"/>
  <c r="E68" i="5"/>
  <c r="F68" i="5"/>
  <c r="C69" i="5"/>
  <c r="D69" i="5"/>
  <c r="E69" i="5"/>
  <c r="F69" i="5"/>
  <c r="C70" i="5"/>
  <c r="D70" i="5"/>
  <c r="E70" i="5"/>
  <c r="F70" i="5"/>
  <c r="C71" i="5"/>
  <c r="D71" i="5"/>
  <c r="E71" i="5"/>
  <c r="F71" i="5"/>
  <c r="C72" i="5"/>
  <c r="D72" i="5"/>
  <c r="E72" i="5"/>
  <c r="F72" i="5"/>
  <c r="C73" i="5"/>
  <c r="D73" i="5"/>
  <c r="E73" i="5"/>
  <c r="F73" i="5"/>
  <c r="C74" i="5"/>
  <c r="D74" i="5"/>
  <c r="E74" i="5"/>
  <c r="F74" i="5"/>
  <c r="C75" i="5"/>
  <c r="D75" i="5"/>
  <c r="E75" i="5"/>
  <c r="F75" i="5"/>
  <c r="C76" i="5"/>
  <c r="D76" i="5"/>
  <c r="E76" i="5"/>
  <c r="F76" i="5"/>
  <c r="C77" i="5"/>
  <c r="D77" i="5"/>
  <c r="E77" i="5"/>
  <c r="F77" i="5"/>
  <c r="C78" i="5"/>
  <c r="D78" i="5"/>
  <c r="E78" i="5"/>
  <c r="F78" i="5"/>
  <c r="C79" i="5"/>
  <c r="D79" i="5"/>
  <c r="E79" i="5"/>
  <c r="F79" i="5"/>
  <c r="C80" i="5"/>
  <c r="D80" i="5"/>
  <c r="E80" i="5"/>
  <c r="F80" i="5"/>
  <c r="C81" i="5"/>
  <c r="D81" i="5"/>
  <c r="E81" i="5"/>
  <c r="F81" i="5"/>
  <c r="C82" i="5"/>
  <c r="D82" i="5"/>
  <c r="E82" i="5"/>
  <c r="F82" i="5"/>
  <c r="C83" i="5"/>
  <c r="D83" i="5"/>
  <c r="E83" i="5"/>
  <c r="F83" i="5"/>
  <c r="C84" i="5"/>
  <c r="D84" i="5"/>
  <c r="E84" i="5"/>
  <c r="F84" i="5"/>
  <c r="C85" i="5"/>
  <c r="D85" i="5"/>
  <c r="E85" i="5"/>
  <c r="F85" i="5"/>
  <c r="C86" i="5"/>
  <c r="D86" i="5"/>
  <c r="E86" i="5"/>
  <c r="F86" i="5"/>
  <c r="C87" i="5"/>
  <c r="D87" i="5"/>
  <c r="E87" i="5"/>
  <c r="F87" i="5"/>
  <c r="C88" i="5"/>
  <c r="D88" i="5"/>
  <c r="E88" i="5"/>
  <c r="F88" i="5"/>
  <c r="C89" i="5"/>
  <c r="D89" i="5"/>
  <c r="E89" i="5"/>
  <c r="F89" i="5"/>
  <c r="C90" i="5"/>
  <c r="D90" i="5"/>
  <c r="E90" i="5"/>
  <c r="F90" i="5"/>
  <c r="C91" i="5"/>
  <c r="D91" i="5"/>
  <c r="E91" i="5"/>
  <c r="F91" i="5"/>
  <c r="C92" i="5"/>
  <c r="D92" i="5"/>
  <c r="E92" i="5"/>
  <c r="F92" i="5"/>
  <c r="C93" i="5"/>
  <c r="D93" i="5"/>
  <c r="E93" i="5"/>
  <c r="F93" i="5"/>
  <c r="G6" i="5"/>
  <c r="H6" i="5"/>
  <c r="I6" i="5"/>
  <c r="J6" i="5"/>
  <c r="K6" i="5"/>
  <c r="L6" i="5"/>
  <c r="M6" i="5"/>
  <c r="N6" i="5"/>
  <c r="G7" i="5"/>
  <c r="H7" i="5"/>
  <c r="I7" i="5"/>
  <c r="J7" i="5"/>
  <c r="K7" i="5"/>
  <c r="L7" i="5"/>
  <c r="M7" i="5"/>
  <c r="N7" i="5"/>
  <c r="G8" i="5"/>
  <c r="H8" i="5"/>
  <c r="I8" i="5"/>
  <c r="J8" i="5"/>
  <c r="K8" i="5"/>
  <c r="L8" i="5"/>
  <c r="M8" i="5"/>
  <c r="N8" i="5"/>
  <c r="G9" i="5"/>
  <c r="H9" i="5"/>
  <c r="I9" i="5"/>
  <c r="J9" i="5"/>
  <c r="K9" i="5"/>
  <c r="L9" i="5"/>
  <c r="M9" i="5"/>
  <c r="N9" i="5"/>
  <c r="G10" i="5"/>
  <c r="H10" i="5"/>
  <c r="I10" i="5"/>
  <c r="J10" i="5"/>
  <c r="K10" i="5"/>
  <c r="L10" i="5"/>
  <c r="M10" i="5"/>
  <c r="N10" i="5"/>
  <c r="G11" i="5"/>
  <c r="H11" i="5"/>
  <c r="I11" i="5"/>
  <c r="J11" i="5"/>
  <c r="K11" i="5"/>
  <c r="L11" i="5"/>
  <c r="M11" i="5"/>
  <c r="N11" i="5"/>
  <c r="G12" i="5"/>
  <c r="H12" i="5"/>
  <c r="I12" i="5"/>
  <c r="J12" i="5"/>
  <c r="K12" i="5"/>
  <c r="L12" i="5"/>
  <c r="M12" i="5"/>
  <c r="N12" i="5"/>
  <c r="G13" i="5"/>
  <c r="H13" i="5"/>
  <c r="I13" i="5"/>
  <c r="J13" i="5"/>
  <c r="K13" i="5"/>
  <c r="L13" i="5"/>
  <c r="M13" i="5"/>
  <c r="N13" i="5"/>
  <c r="G14" i="5"/>
  <c r="H14" i="5"/>
  <c r="J14" i="5"/>
  <c r="K14" i="5"/>
  <c r="L14" i="5"/>
  <c r="M14" i="5"/>
  <c r="N14" i="5"/>
  <c r="G15" i="5"/>
  <c r="H15" i="5"/>
  <c r="I15" i="5"/>
  <c r="J15" i="5"/>
  <c r="K15" i="5"/>
  <c r="L15" i="5"/>
  <c r="M15" i="5"/>
  <c r="N15" i="5"/>
  <c r="G16" i="5"/>
  <c r="H16" i="5"/>
  <c r="I16" i="5"/>
  <c r="J16" i="5"/>
  <c r="K16" i="5"/>
  <c r="L16" i="5"/>
  <c r="M16" i="5"/>
  <c r="N16" i="5"/>
  <c r="G17" i="5"/>
  <c r="H17" i="5"/>
  <c r="I17" i="5"/>
  <c r="J17" i="5"/>
  <c r="K17" i="5"/>
  <c r="L17" i="5"/>
  <c r="M17" i="5"/>
  <c r="N17" i="5"/>
  <c r="G18" i="5"/>
  <c r="H18" i="5"/>
  <c r="I18" i="5"/>
  <c r="J18" i="5"/>
  <c r="K18" i="5"/>
  <c r="L18" i="5"/>
  <c r="M18" i="5"/>
  <c r="N18" i="5"/>
  <c r="G19" i="5"/>
  <c r="H19" i="5"/>
  <c r="I19" i="5"/>
  <c r="J19" i="5"/>
  <c r="K19" i="5"/>
  <c r="L19" i="5"/>
  <c r="M19" i="5"/>
  <c r="N19" i="5"/>
  <c r="G20" i="5"/>
  <c r="H20" i="5"/>
  <c r="I20" i="5"/>
  <c r="J20" i="5"/>
  <c r="K20" i="5"/>
  <c r="L20" i="5"/>
  <c r="M20" i="5"/>
  <c r="N20" i="5"/>
  <c r="G21" i="5"/>
  <c r="H21" i="5"/>
  <c r="I21" i="5"/>
  <c r="J21" i="5"/>
  <c r="K21" i="5"/>
  <c r="L21" i="5"/>
  <c r="M21" i="5"/>
  <c r="N21" i="5"/>
  <c r="G22" i="5"/>
  <c r="H22" i="5"/>
  <c r="I22" i="5"/>
  <c r="J22" i="5"/>
  <c r="K22" i="5"/>
  <c r="L22" i="5"/>
  <c r="M22" i="5"/>
  <c r="N22" i="5"/>
  <c r="G23" i="5"/>
  <c r="H23" i="5"/>
  <c r="I23" i="5"/>
  <c r="J23" i="5"/>
  <c r="K23" i="5"/>
  <c r="L23" i="5"/>
  <c r="M23" i="5"/>
  <c r="N23" i="5"/>
  <c r="G24" i="5"/>
  <c r="H24" i="5"/>
  <c r="I24" i="5"/>
  <c r="J24" i="5"/>
  <c r="K24" i="5"/>
  <c r="L24" i="5"/>
  <c r="M24" i="5"/>
  <c r="N24" i="5"/>
  <c r="G25" i="5"/>
  <c r="H25" i="5"/>
  <c r="I25" i="5"/>
  <c r="J25" i="5"/>
  <c r="K25" i="5"/>
  <c r="L25" i="5"/>
  <c r="M25" i="5"/>
  <c r="N25" i="5"/>
  <c r="G26" i="5"/>
  <c r="H26" i="5"/>
  <c r="I26" i="5"/>
  <c r="J26" i="5"/>
  <c r="K26" i="5"/>
  <c r="L26" i="5"/>
  <c r="M26" i="5"/>
  <c r="N26" i="5"/>
  <c r="G27" i="5"/>
  <c r="H27" i="5"/>
  <c r="I27" i="5"/>
  <c r="J27" i="5"/>
  <c r="K27" i="5"/>
  <c r="L27" i="5"/>
  <c r="M27" i="5"/>
  <c r="N27" i="5"/>
  <c r="G28" i="5"/>
  <c r="H28" i="5"/>
  <c r="I28" i="5"/>
  <c r="J28" i="5"/>
  <c r="K28" i="5"/>
  <c r="L28" i="5"/>
  <c r="M28" i="5"/>
  <c r="N28" i="5"/>
  <c r="G29" i="5"/>
  <c r="H29" i="5"/>
  <c r="I29" i="5"/>
  <c r="J29" i="5"/>
  <c r="K29" i="5"/>
  <c r="L29" i="5"/>
  <c r="M29" i="5"/>
  <c r="N29" i="5"/>
  <c r="G30" i="5"/>
  <c r="H30" i="5"/>
  <c r="I30" i="5"/>
  <c r="J30" i="5"/>
  <c r="K30" i="5"/>
  <c r="L30" i="5"/>
  <c r="M30" i="5"/>
  <c r="N30" i="5"/>
  <c r="G31" i="5"/>
  <c r="H31" i="5"/>
  <c r="I31" i="5"/>
  <c r="J31" i="5"/>
  <c r="K31" i="5"/>
  <c r="L31" i="5"/>
  <c r="M31" i="5"/>
  <c r="N31" i="5"/>
  <c r="G32" i="5"/>
  <c r="H32" i="5"/>
  <c r="I32" i="5"/>
  <c r="J32" i="5"/>
  <c r="K32" i="5"/>
  <c r="L32" i="5"/>
  <c r="M32" i="5"/>
  <c r="N32" i="5"/>
  <c r="G33" i="5"/>
  <c r="H33" i="5"/>
  <c r="I33" i="5"/>
  <c r="J33" i="5"/>
  <c r="K33" i="5"/>
  <c r="L33" i="5"/>
  <c r="M33" i="5"/>
  <c r="N33" i="5"/>
  <c r="G34" i="5"/>
  <c r="H34" i="5"/>
  <c r="I34" i="5"/>
  <c r="J34" i="5"/>
  <c r="K34" i="5"/>
  <c r="L34" i="5"/>
  <c r="M34" i="5"/>
  <c r="N34" i="5"/>
  <c r="G35" i="5"/>
  <c r="H35" i="5"/>
  <c r="I35" i="5"/>
  <c r="J35" i="5"/>
  <c r="K35" i="5"/>
  <c r="L35" i="5"/>
  <c r="M35" i="5"/>
  <c r="N35" i="5"/>
  <c r="G36" i="5"/>
  <c r="H36" i="5"/>
  <c r="I36" i="5"/>
  <c r="J36" i="5"/>
  <c r="K36" i="5"/>
  <c r="L36" i="5"/>
  <c r="M36" i="5"/>
  <c r="N36" i="5"/>
  <c r="G37" i="5"/>
  <c r="H37" i="5"/>
  <c r="I37" i="5"/>
  <c r="J37" i="5"/>
  <c r="K37" i="5"/>
  <c r="L37" i="5"/>
  <c r="M37" i="5"/>
  <c r="N37" i="5"/>
  <c r="G38" i="5"/>
  <c r="H38" i="5"/>
  <c r="I38" i="5"/>
  <c r="J38" i="5"/>
  <c r="K38" i="5"/>
  <c r="L38" i="5"/>
  <c r="M38" i="5"/>
  <c r="N38" i="5"/>
  <c r="G39" i="5"/>
  <c r="H39" i="5"/>
  <c r="I39" i="5"/>
  <c r="J39" i="5"/>
  <c r="K39" i="5"/>
  <c r="L39" i="5"/>
  <c r="M39" i="5"/>
  <c r="N39" i="5"/>
  <c r="G40" i="5"/>
  <c r="H40" i="5"/>
  <c r="I40" i="5"/>
  <c r="J40" i="5"/>
  <c r="K40" i="5"/>
  <c r="L40" i="5"/>
  <c r="M40" i="5"/>
  <c r="N40" i="5"/>
  <c r="G41" i="5"/>
  <c r="H41" i="5"/>
  <c r="I41" i="5"/>
  <c r="J41" i="5"/>
  <c r="K41" i="5"/>
  <c r="L41" i="5"/>
  <c r="M41" i="5"/>
  <c r="N41" i="5"/>
  <c r="G42" i="5"/>
  <c r="H42" i="5"/>
  <c r="I42" i="5"/>
  <c r="J42" i="5"/>
  <c r="K42" i="5"/>
  <c r="L42" i="5"/>
  <c r="M42" i="5"/>
  <c r="N42" i="5"/>
  <c r="G43" i="5"/>
  <c r="H43" i="5"/>
  <c r="I43" i="5"/>
  <c r="J43" i="5"/>
  <c r="K43" i="5"/>
  <c r="L43" i="5"/>
  <c r="M43" i="5"/>
  <c r="N43" i="5"/>
  <c r="G44" i="5"/>
  <c r="H44" i="5"/>
  <c r="I44" i="5"/>
  <c r="J44" i="5"/>
  <c r="K44" i="5"/>
  <c r="L44" i="5"/>
  <c r="M44" i="5"/>
  <c r="N44" i="5"/>
  <c r="G45" i="5"/>
  <c r="H45" i="5"/>
  <c r="I45" i="5"/>
  <c r="J45" i="5"/>
  <c r="K45" i="5"/>
  <c r="L45" i="5"/>
  <c r="M45" i="5"/>
  <c r="N45" i="5"/>
  <c r="G46" i="5"/>
  <c r="H46" i="5"/>
  <c r="I46" i="5"/>
  <c r="J46" i="5"/>
  <c r="K46" i="5"/>
  <c r="L46" i="5"/>
  <c r="M46" i="5"/>
  <c r="N46" i="5"/>
  <c r="G47" i="5"/>
  <c r="H47" i="5"/>
  <c r="I47" i="5"/>
  <c r="J47" i="5"/>
  <c r="K47" i="5"/>
  <c r="L47" i="5"/>
  <c r="M47" i="5"/>
  <c r="N47" i="5"/>
  <c r="G48" i="5"/>
  <c r="H48" i="5"/>
  <c r="I48" i="5"/>
  <c r="J48" i="5"/>
  <c r="K48" i="5"/>
  <c r="L48" i="5"/>
  <c r="M48" i="5"/>
  <c r="N48" i="5"/>
  <c r="G49" i="5"/>
  <c r="H49" i="5"/>
  <c r="I49" i="5"/>
  <c r="J49" i="5"/>
  <c r="K49" i="5"/>
  <c r="L49" i="5"/>
  <c r="M49" i="5"/>
  <c r="N49" i="5"/>
  <c r="G50" i="5"/>
  <c r="H50" i="5"/>
  <c r="I50" i="5"/>
  <c r="J50" i="5"/>
  <c r="K50" i="5"/>
  <c r="L50" i="5"/>
  <c r="M50" i="5"/>
  <c r="N50" i="5"/>
  <c r="G51" i="5"/>
  <c r="H51" i="5"/>
  <c r="I51" i="5"/>
  <c r="J51" i="5"/>
  <c r="K51" i="5"/>
  <c r="L51" i="5"/>
  <c r="M51" i="5"/>
  <c r="N51" i="5"/>
  <c r="G52" i="5"/>
  <c r="H52" i="5"/>
  <c r="I52" i="5"/>
  <c r="J52" i="5"/>
  <c r="K52" i="5"/>
  <c r="L52" i="5"/>
  <c r="M52" i="5"/>
  <c r="N52" i="5"/>
  <c r="G53" i="5"/>
  <c r="H53" i="5"/>
  <c r="I53" i="5"/>
  <c r="J53" i="5"/>
  <c r="K53" i="5"/>
  <c r="L53" i="5"/>
  <c r="M53" i="5"/>
  <c r="N53" i="5"/>
  <c r="G54" i="5"/>
  <c r="H54" i="5"/>
  <c r="I54" i="5"/>
  <c r="J54" i="5"/>
  <c r="K54" i="5"/>
  <c r="L54" i="5"/>
  <c r="M54" i="5"/>
  <c r="N54" i="5"/>
  <c r="G55" i="5"/>
  <c r="H55" i="5"/>
  <c r="I55" i="5"/>
  <c r="J55" i="5"/>
  <c r="K55" i="5"/>
  <c r="L55" i="5"/>
  <c r="M55" i="5"/>
  <c r="N55" i="5"/>
  <c r="G56" i="5"/>
  <c r="H56" i="5"/>
  <c r="I56" i="5"/>
  <c r="J56" i="5"/>
  <c r="K56" i="5"/>
  <c r="L56" i="5"/>
  <c r="M56" i="5"/>
  <c r="N56" i="5"/>
  <c r="G57" i="5"/>
  <c r="H57" i="5"/>
  <c r="I57" i="5"/>
  <c r="J57" i="5"/>
  <c r="K57" i="5"/>
  <c r="L57" i="5"/>
  <c r="M57" i="5"/>
  <c r="N57" i="5"/>
  <c r="G58" i="5"/>
  <c r="H58" i="5"/>
  <c r="I58" i="5"/>
  <c r="J58" i="5"/>
  <c r="K58" i="5"/>
  <c r="L58" i="5"/>
  <c r="M58" i="5"/>
  <c r="N58" i="5"/>
  <c r="G59" i="5"/>
  <c r="H59" i="5"/>
  <c r="I59" i="5"/>
  <c r="J59" i="5"/>
  <c r="K59" i="5"/>
  <c r="L59" i="5"/>
  <c r="M59" i="5"/>
  <c r="N59" i="5"/>
  <c r="G60" i="5"/>
  <c r="H60" i="5"/>
  <c r="I60" i="5"/>
  <c r="J60" i="5"/>
  <c r="K60" i="5"/>
  <c r="L60" i="5"/>
  <c r="M60" i="5"/>
  <c r="N60" i="5"/>
  <c r="G61" i="5"/>
  <c r="H61" i="5"/>
  <c r="I61" i="5"/>
  <c r="J61" i="5"/>
  <c r="K61" i="5"/>
  <c r="L61" i="5"/>
  <c r="M61" i="5"/>
  <c r="N61" i="5"/>
  <c r="G62" i="5"/>
  <c r="H62" i="5"/>
  <c r="I62" i="5"/>
  <c r="J62" i="5"/>
  <c r="K62" i="5"/>
  <c r="L62" i="5"/>
  <c r="M62" i="5"/>
  <c r="N62" i="5"/>
  <c r="G63" i="5"/>
  <c r="H63" i="5"/>
  <c r="I63" i="5"/>
  <c r="J63" i="5"/>
  <c r="K63" i="5"/>
  <c r="L63" i="5"/>
  <c r="M63" i="5"/>
  <c r="N63" i="5"/>
  <c r="G64" i="5"/>
  <c r="H64" i="5"/>
  <c r="I64" i="5"/>
  <c r="J64" i="5"/>
  <c r="K64" i="5"/>
  <c r="L64" i="5"/>
  <c r="M64" i="5"/>
  <c r="N64" i="5"/>
  <c r="G65" i="5"/>
  <c r="H65" i="5"/>
  <c r="I65" i="5"/>
  <c r="J65" i="5"/>
  <c r="K65" i="5"/>
  <c r="L65" i="5"/>
  <c r="M65" i="5"/>
  <c r="N65" i="5"/>
  <c r="G66" i="5"/>
  <c r="H66" i="5"/>
  <c r="I66" i="5"/>
  <c r="J66" i="5"/>
  <c r="K66" i="5"/>
  <c r="L66" i="5"/>
  <c r="M66" i="5"/>
  <c r="N66" i="5"/>
  <c r="G67" i="5"/>
  <c r="H67" i="5"/>
  <c r="I67" i="5"/>
  <c r="J67" i="5"/>
  <c r="K67" i="5"/>
  <c r="L67" i="5"/>
  <c r="M67" i="5"/>
  <c r="N67" i="5"/>
  <c r="G68" i="5"/>
  <c r="H68" i="5"/>
  <c r="I68" i="5"/>
  <c r="J68" i="5"/>
  <c r="K68" i="5"/>
  <c r="L68" i="5"/>
  <c r="M68" i="5"/>
  <c r="N68" i="5"/>
  <c r="G69" i="5"/>
  <c r="H69" i="5"/>
  <c r="I69" i="5"/>
  <c r="J69" i="5"/>
  <c r="K69" i="5"/>
  <c r="L69" i="5"/>
  <c r="M69" i="5"/>
  <c r="N69" i="5"/>
  <c r="G70" i="5"/>
  <c r="H70" i="5"/>
  <c r="I70" i="5"/>
  <c r="J70" i="5"/>
  <c r="K70" i="5"/>
  <c r="L70" i="5"/>
  <c r="M70" i="5"/>
  <c r="N70" i="5"/>
  <c r="G71" i="5"/>
  <c r="H71" i="5"/>
  <c r="I71" i="5"/>
  <c r="J71" i="5"/>
  <c r="K71" i="5"/>
  <c r="L71" i="5"/>
  <c r="M71" i="5"/>
  <c r="N71" i="5"/>
  <c r="G72" i="5"/>
  <c r="H72" i="5"/>
  <c r="I72" i="5"/>
  <c r="J72" i="5"/>
  <c r="K72" i="5"/>
  <c r="L72" i="5"/>
  <c r="M72" i="5"/>
  <c r="N72" i="5"/>
  <c r="G73" i="5"/>
  <c r="H73" i="5"/>
  <c r="I73" i="5"/>
  <c r="J73" i="5"/>
  <c r="K73" i="5"/>
  <c r="L73" i="5"/>
  <c r="M73" i="5"/>
  <c r="N73" i="5"/>
  <c r="G74" i="5"/>
  <c r="H74" i="5"/>
  <c r="I74" i="5"/>
  <c r="J74" i="5"/>
  <c r="K74" i="5"/>
  <c r="L74" i="5"/>
  <c r="M74" i="5"/>
  <c r="N74" i="5"/>
  <c r="G75" i="5"/>
  <c r="H75" i="5"/>
  <c r="I75" i="5"/>
  <c r="J75" i="5"/>
  <c r="K75" i="5"/>
  <c r="L75" i="5"/>
  <c r="M75" i="5"/>
  <c r="N75" i="5"/>
  <c r="G76" i="5"/>
  <c r="H76" i="5"/>
  <c r="I76" i="5"/>
  <c r="J76" i="5"/>
  <c r="K76" i="5"/>
  <c r="L76" i="5"/>
  <c r="M76" i="5"/>
  <c r="N76" i="5"/>
  <c r="G77" i="5"/>
  <c r="H77" i="5"/>
  <c r="I77" i="5"/>
  <c r="J77" i="5"/>
  <c r="K77" i="5"/>
  <c r="L77" i="5"/>
  <c r="M77" i="5"/>
  <c r="N77" i="5"/>
  <c r="G78" i="5"/>
  <c r="H78" i="5"/>
  <c r="I78" i="5"/>
  <c r="J78" i="5"/>
  <c r="K78" i="5"/>
  <c r="L78" i="5"/>
  <c r="M78" i="5"/>
  <c r="N78" i="5"/>
  <c r="G79" i="5"/>
  <c r="H79" i="5"/>
  <c r="I79" i="5"/>
  <c r="J79" i="5"/>
  <c r="K79" i="5"/>
  <c r="L79" i="5"/>
  <c r="M79" i="5"/>
  <c r="N79" i="5"/>
  <c r="G80" i="5"/>
  <c r="H80" i="5"/>
  <c r="I80" i="5"/>
  <c r="J80" i="5"/>
  <c r="K80" i="5"/>
  <c r="L80" i="5"/>
  <c r="M80" i="5"/>
  <c r="N80" i="5"/>
  <c r="G81" i="5"/>
  <c r="H81" i="5"/>
  <c r="I81" i="5"/>
  <c r="J81" i="5"/>
  <c r="K81" i="5"/>
  <c r="L81" i="5"/>
  <c r="M81" i="5"/>
  <c r="N81" i="5"/>
  <c r="G82" i="5"/>
  <c r="H82" i="5"/>
  <c r="I82" i="5"/>
  <c r="J82" i="5"/>
  <c r="K82" i="5"/>
  <c r="L82" i="5"/>
  <c r="M82" i="5"/>
  <c r="N82" i="5"/>
  <c r="G83" i="5"/>
  <c r="H83" i="5"/>
  <c r="I83" i="5"/>
  <c r="J83" i="5"/>
  <c r="K83" i="5"/>
  <c r="L83" i="5"/>
  <c r="M83" i="5"/>
  <c r="N83" i="5"/>
  <c r="G84" i="5"/>
  <c r="H84" i="5"/>
  <c r="I84" i="5"/>
  <c r="J84" i="5"/>
  <c r="K84" i="5"/>
  <c r="L84" i="5"/>
  <c r="M84" i="5"/>
  <c r="N84" i="5"/>
  <c r="G85" i="5"/>
  <c r="H85" i="5"/>
  <c r="I85" i="5"/>
  <c r="J85" i="5"/>
  <c r="K85" i="5"/>
  <c r="L85" i="5"/>
  <c r="M85" i="5"/>
  <c r="N85" i="5"/>
  <c r="G86" i="5"/>
  <c r="H86" i="5"/>
  <c r="I86" i="5"/>
  <c r="J86" i="5"/>
  <c r="K86" i="5"/>
  <c r="L86" i="5"/>
  <c r="M86" i="5"/>
  <c r="N86" i="5"/>
  <c r="G87" i="5"/>
  <c r="H87" i="5"/>
  <c r="I87" i="5"/>
  <c r="J87" i="5"/>
  <c r="K87" i="5"/>
  <c r="L87" i="5"/>
  <c r="M87" i="5"/>
  <c r="N87" i="5"/>
  <c r="G88" i="5"/>
  <c r="H88" i="5"/>
  <c r="I88" i="5"/>
  <c r="J88" i="5"/>
  <c r="K88" i="5"/>
  <c r="L88" i="5"/>
  <c r="M88" i="5"/>
  <c r="N88" i="5"/>
  <c r="G89" i="5"/>
  <c r="H89" i="5"/>
  <c r="I89" i="5"/>
  <c r="J89" i="5"/>
  <c r="K89" i="5"/>
  <c r="L89" i="5"/>
  <c r="M89" i="5"/>
  <c r="N89" i="5"/>
  <c r="G90" i="5"/>
  <c r="H90" i="5"/>
  <c r="I90" i="5"/>
  <c r="J90" i="5"/>
  <c r="K90" i="5"/>
  <c r="L90" i="5"/>
  <c r="M90" i="5"/>
  <c r="N90" i="5"/>
  <c r="G91" i="5"/>
  <c r="H91" i="5"/>
  <c r="I91" i="5"/>
  <c r="J91" i="5"/>
  <c r="K91" i="5"/>
  <c r="L91" i="5"/>
  <c r="M91" i="5"/>
  <c r="N91" i="5"/>
  <c r="G92" i="5"/>
  <c r="H92" i="5"/>
  <c r="I92" i="5"/>
  <c r="J92" i="5"/>
  <c r="K92" i="5"/>
  <c r="L92" i="5"/>
  <c r="M92" i="5"/>
  <c r="N92" i="5"/>
  <c r="G93" i="5"/>
  <c r="H93" i="5"/>
  <c r="I93" i="5"/>
  <c r="J93" i="5"/>
  <c r="K93" i="5"/>
  <c r="L93" i="5"/>
  <c r="M93" i="5"/>
  <c r="N93" i="5"/>
  <c r="N5" i="5"/>
  <c r="M5" i="5"/>
  <c r="L5" i="5"/>
  <c r="K5" i="5"/>
  <c r="J5" i="5"/>
  <c r="I5" i="5"/>
  <c r="H5" i="5"/>
  <c r="G5" i="5"/>
  <c r="H94" i="5" l="1"/>
  <c r="H95" i="5" s="1"/>
  <c r="L94" i="5"/>
  <c r="L95" i="5" s="1"/>
  <c r="J94" i="5"/>
  <c r="J95" i="5" s="1"/>
  <c r="N94" i="5"/>
  <c r="N95" i="5" s="1"/>
  <c r="I94" i="5"/>
  <c r="I95" i="5" s="1"/>
  <c r="M94" i="5"/>
  <c r="M95" i="5" s="1"/>
  <c r="G94" i="5"/>
  <c r="G1" i="5" s="1"/>
  <c r="K94" i="5"/>
  <c r="K95" i="5" s="1"/>
  <c r="G95" i="5" l="1"/>
</calcChain>
</file>

<file path=xl/comments1.xml><?xml version="1.0" encoding="utf-8"?>
<comments xmlns="http://schemas.openxmlformats.org/spreadsheetml/2006/main">
  <authors>
    <author>Marc Ange</author>
  </authors>
  <commentList>
    <comment ref="G38" authorId="0">
      <text>
        <r>
          <rPr>
            <b/>
            <sz val="9"/>
            <color indexed="81"/>
            <rFont val="Tahoma"/>
            <family val="2"/>
          </rPr>
          <t>Marc Ange:</t>
        </r>
        <r>
          <rPr>
            <sz val="9"/>
            <color indexed="81"/>
            <rFont val="Tahoma"/>
            <family val="2"/>
          </rPr>
          <t xml:space="preserve">
Debut de Garde</t>
        </r>
      </text>
    </comment>
    <comment ref="H38" authorId="0">
      <text>
        <r>
          <rPr>
            <b/>
            <sz val="9"/>
            <color indexed="81"/>
            <rFont val="Tahoma"/>
            <family val="2"/>
          </rPr>
          <t>Marc Ange:</t>
        </r>
        <r>
          <rPr>
            <sz val="9"/>
            <color indexed="81"/>
            <rFont val="Tahoma"/>
            <family val="2"/>
          </rPr>
          <t xml:space="preserve">
Fin de Garde</t>
        </r>
      </text>
    </comment>
    <comment ref="O38" authorId="0">
      <text>
        <r>
          <rPr>
            <b/>
            <sz val="9"/>
            <color indexed="81"/>
            <rFont val="Tahoma"/>
            <family val="2"/>
          </rPr>
          <t>Marc Ange:</t>
        </r>
        <r>
          <rPr>
            <sz val="9"/>
            <color indexed="81"/>
            <rFont val="Tahoma"/>
            <family val="2"/>
          </rPr>
          <t xml:space="preserve">
Debut de Garde</t>
        </r>
      </text>
    </comment>
    <comment ref="P38" authorId="0">
      <text>
        <r>
          <rPr>
            <b/>
            <sz val="9"/>
            <color indexed="81"/>
            <rFont val="Tahoma"/>
            <family val="2"/>
          </rPr>
          <t>Marc Ange:</t>
        </r>
        <r>
          <rPr>
            <sz val="9"/>
            <color indexed="81"/>
            <rFont val="Tahoma"/>
            <family val="2"/>
          </rPr>
          <t xml:space="preserve">
Fin de Garde</t>
        </r>
      </text>
    </comment>
  </commentList>
</comments>
</file>

<file path=xl/comments2.xml><?xml version="1.0" encoding="utf-8"?>
<comments xmlns="http://schemas.openxmlformats.org/spreadsheetml/2006/main">
  <authors>
    <author>Marc Ange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Marc Ange:</t>
        </r>
        <r>
          <rPr>
            <sz val="9"/>
            <color indexed="81"/>
            <rFont val="Tahoma"/>
            <family val="2"/>
          </rPr>
          <t xml:space="preserve">
Faire apparaitre image sous conditions 
=SI(Synthese_Aja!$G$94&gt;=3;Synthese_Aja!$N$1;SI(Synthese_Aja!$G$94&lt;=3;Synthese_Aja!$M$1;Synthese_Aja!$L$1))
Syntese aja, c'est la feuille de la formule
</t>
        </r>
      </text>
    </comment>
    <comment ref="G1" authorId="0">
      <text>
        <r>
          <rPr>
            <b/>
            <sz val="9"/>
            <color indexed="81"/>
            <rFont val="Tahoma"/>
            <family val="2"/>
          </rPr>
          <t>Marc Ange:</t>
        </r>
        <r>
          <rPr>
            <sz val="9"/>
            <color indexed="81"/>
            <rFont val="Tahoma"/>
            <family val="2"/>
          </rPr>
          <t xml:space="preserve">
Fonction si 
=SI($G$94&gt;=9;"3";SI($G$94&gt;=6;"2";SI($G$94&gt;=3;"1";"")))</t>
        </r>
      </text>
    </comment>
  </commentList>
</comments>
</file>

<file path=xl/sharedStrings.xml><?xml version="1.0" encoding="utf-8"?>
<sst xmlns="http://schemas.openxmlformats.org/spreadsheetml/2006/main" count="126" uniqueCount="63">
  <si>
    <t>MATRICULE</t>
  </si>
  <si>
    <t>Grade</t>
  </si>
  <si>
    <t>Catégorie</t>
  </si>
  <si>
    <t>SAP</t>
  </si>
  <si>
    <t>ADJ</t>
  </si>
  <si>
    <t>ALBA JEAN FRANCOIS</t>
  </si>
  <si>
    <t>ADC</t>
  </si>
  <si>
    <t>CAP</t>
  </si>
  <si>
    <t>SCH</t>
  </si>
  <si>
    <t>PERSONNEL DE GARDE</t>
  </si>
  <si>
    <t>CA VSAV</t>
  </si>
  <si>
    <t>CA INC</t>
  </si>
  <si>
    <t>CA FDF</t>
  </si>
  <si>
    <t>PL</t>
  </si>
  <si>
    <t>COMPETENCES</t>
  </si>
  <si>
    <t>Statut</t>
  </si>
  <si>
    <t>SAL</t>
  </si>
  <si>
    <t>SMO</t>
  </si>
  <si>
    <t>RAD</t>
  </si>
  <si>
    <t>CINEPHILE</t>
  </si>
  <si>
    <t>NOM</t>
  </si>
  <si>
    <t>Matricule</t>
  </si>
  <si>
    <t>Centre appartenance</t>
  </si>
  <si>
    <t>TOTAL OUI</t>
  </si>
  <si>
    <t>TOTAL NON</t>
  </si>
  <si>
    <t>AJA</t>
  </si>
  <si>
    <t>JOUR 7H - 19H</t>
  </si>
  <si>
    <t>NUIT 19H - 7H</t>
  </si>
  <si>
    <t>Centre</t>
  </si>
  <si>
    <t>NOMS / PRENOMS</t>
  </si>
  <si>
    <t>MAT</t>
  </si>
  <si>
    <t>RENFORT Ponctuels</t>
  </si>
  <si>
    <t>ASTREINTES</t>
  </si>
  <si>
    <t>REDACTEUR</t>
  </si>
  <si>
    <t>Observations</t>
  </si>
  <si>
    <t xml:space="preserve"> Total SP à la garde</t>
  </si>
  <si>
    <t>ST</t>
  </si>
  <si>
    <t>Noms / Prénoms</t>
  </si>
  <si>
    <t>DG</t>
  </si>
  <si>
    <t>FG</t>
  </si>
  <si>
    <r>
      <t xml:space="preserve">FEUILLE DE GARDE </t>
    </r>
    <r>
      <rPr>
        <b/>
        <sz val="18"/>
        <color theme="1"/>
        <rFont val="Calibri"/>
        <family val="2"/>
        <scheme val="minor"/>
      </rPr>
      <t>CSP AJACCIO</t>
    </r>
  </si>
  <si>
    <t>SPV</t>
  </si>
  <si>
    <t>SPP</t>
  </si>
  <si>
    <t>pierre</t>
  </si>
  <si>
    <t>paul</t>
  </si>
  <si>
    <t>jacques</t>
  </si>
  <si>
    <t>olivier</t>
  </si>
  <si>
    <t>martin</t>
  </si>
  <si>
    <t>antoine</t>
  </si>
  <si>
    <t>fred</t>
  </si>
  <si>
    <t>gille</t>
  </si>
  <si>
    <t>francois</t>
  </si>
  <si>
    <t>noms</t>
  </si>
  <si>
    <t>equipe 1</t>
  </si>
  <si>
    <t>equipe 2</t>
  </si>
  <si>
    <t>equipe3</t>
  </si>
  <si>
    <t>equipe 4</t>
  </si>
  <si>
    <t xml:space="preserve">martin </t>
  </si>
  <si>
    <t>stephane</t>
  </si>
  <si>
    <t>eric</t>
  </si>
  <si>
    <t>spv</t>
  </si>
  <si>
    <t>spp</t>
  </si>
  <si>
    <t>EQUIPE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</si>
</sst>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dddd"/>
    <numFmt numFmtId="165" formatCode="mmmm/yyyy"/>
    <numFmt numFmtId="166" formatCode="dd"/>
    <numFmt numFmtId="167" formatCode="h:mm;@"/>
    <numFmt numFmtId="168" formatCode="[$-F800]dddd\,\ mmmm\ dd\,\ yyyy"/>
  </numFmts>
  <fonts count="22" x14ac:knownFonts="1">
    <font>
      <sz val="11"/>
      <color theme="1"/>
      <name val="Calibri"/>
      <family val="2"/>
      <scheme val="minor"/>
    </font>
    <font>
      <sz val="9"/>
      <color indexed="8"/>
      <name val="Arial"/>
      <family val="2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</font>
    <font>
      <sz val="12"/>
      <name val="Calibri"/>
      <family val="2"/>
    </font>
    <font>
      <b/>
      <sz val="8"/>
      <color rgb="FF000000"/>
      <name val="Verdana"/>
      <family val="2"/>
    </font>
    <font>
      <sz val="8"/>
      <name val="Verdana"/>
      <family val="2"/>
    </font>
    <font>
      <sz val="8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6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indexed="8"/>
      <name val="Arial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9"/>
      </patternFill>
    </fill>
    <fill>
      <patternFill patternType="solid">
        <fgColor theme="2" tint="-9.9978637043366805E-2"/>
        <bgColor theme="4" tint="0.79998168889431442"/>
      </patternFill>
    </fill>
    <fill>
      <patternFill patternType="solid">
        <fgColor theme="2" tint="-9.9978637043366805E-2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1" fillId="0" borderId="0"/>
  </cellStyleXfs>
  <cellXfs count="139">
    <xf numFmtId="0" fontId="0" fillId="0" borderId="0" xfId="0"/>
    <xf numFmtId="0" fontId="0" fillId="0" borderId="0" xfId="0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1" fontId="4" fillId="0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 applyFill="1"/>
    <xf numFmtId="0" fontId="6" fillId="0" borderId="0" xfId="0" applyFont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8" fillId="0" borderId="1" xfId="0" applyNumberFormat="1" applyFont="1" applyFill="1" applyBorder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  <xf numFmtId="0" fontId="9" fillId="0" borderId="0" xfId="0" applyFont="1" applyAlignment="1">
      <alignment horizontal="left" vertical="center" readingOrder="1"/>
    </xf>
    <xf numFmtId="0" fontId="10" fillId="0" borderId="0" xfId="1" applyFont="1" applyBorder="1"/>
    <xf numFmtId="0" fontId="10" fillId="0" borderId="0" xfId="2" applyFont="1" applyBorder="1"/>
    <xf numFmtId="0" fontId="0" fillId="0" borderId="0" xfId="0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vertical="center"/>
    </xf>
    <xf numFmtId="0" fontId="14" fillId="5" borderId="1" xfId="0" applyFont="1" applyFill="1" applyBorder="1" applyAlignment="1">
      <alignment horizontal="center" vertical="center"/>
    </xf>
    <xf numFmtId="167" fontId="14" fillId="0" borderId="0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6" fontId="18" fillId="0" borderId="0" xfId="0" applyNumberFormat="1" applyFont="1" applyAlignment="1">
      <alignment horizontal="center" vertical="center"/>
    </xf>
    <xf numFmtId="165" fontId="18" fillId="0" borderId="0" xfId="0" applyNumberFormat="1" applyFont="1" applyAlignment="1">
      <alignment horizontal="center" vertical="center"/>
    </xf>
    <xf numFmtId="0" fontId="14" fillId="5" borderId="1" xfId="0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vertical="center"/>
    </xf>
    <xf numFmtId="0" fontId="14" fillId="5" borderId="22" xfId="0" applyFont="1" applyFill="1" applyBorder="1" applyAlignment="1">
      <alignment horizontal="center" vertical="center"/>
    </xf>
    <xf numFmtId="0" fontId="14" fillId="5" borderId="12" xfId="0" applyFont="1" applyFill="1" applyBorder="1" applyAlignment="1">
      <alignment horizontal="center" vertical="center"/>
    </xf>
    <xf numFmtId="0" fontId="0" fillId="0" borderId="0" xfId="0" applyBorder="1"/>
    <xf numFmtId="164" fontId="15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4" fillId="5" borderId="20" xfId="0" applyFont="1" applyFill="1" applyBorder="1" applyAlignment="1">
      <alignment horizontal="center" vertical="center"/>
    </xf>
    <xf numFmtId="0" fontId="14" fillId="5" borderId="24" xfId="0" applyFont="1" applyFill="1" applyBorder="1" applyAlignment="1">
      <alignment horizontal="center" vertical="center"/>
    </xf>
    <xf numFmtId="0" fontId="14" fillId="5" borderId="7" xfId="0" applyFont="1" applyFill="1" applyBorder="1" applyAlignment="1">
      <alignment horizontal="center" vertical="center"/>
    </xf>
    <xf numFmtId="0" fontId="0" fillId="0" borderId="0" xfId="0" applyFont="1" applyBorder="1" applyAlignment="1">
      <alignment horizontal="center"/>
    </xf>
    <xf numFmtId="0" fontId="14" fillId="4" borderId="10" xfId="0" applyFont="1" applyFill="1" applyBorder="1" applyAlignment="1">
      <alignment horizontal="center" vertical="center"/>
    </xf>
    <xf numFmtId="0" fontId="14" fillId="5" borderId="7" xfId="0" applyFont="1" applyFill="1" applyBorder="1" applyAlignment="1" applyProtection="1">
      <alignment horizontal="center" vertical="center"/>
      <protection locked="0"/>
    </xf>
    <xf numFmtId="0" fontId="2" fillId="2" borderId="15" xfId="0" applyFont="1" applyFill="1" applyBorder="1" applyAlignment="1">
      <alignment horizontal="center" vertical="center"/>
    </xf>
    <xf numFmtId="0" fontId="2" fillId="2" borderId="26" xfId="0" applyFont="1" applyFill="1" applyBorder="1" applyAlignment="1">
      <alignment horizontal="center" vertical="center"/>
    </xf>
    <xf numFmtId="0" fontId="14" fillId="5" borderId="21" xfId="0" applyFont="1" applyFill="1" applyBorder="1" applyAlignment="1">
      <alignment horizontal="center" vertical="center"/>
    </xf>
    <xf numFmtId="0" fontId="14" fillId="5" borderId="23" xfId="0" applyFont="1" applyFill="1" applyBorder="1" applyAlignment="1">
      <alignment horizontal="center" vertical="center"/>
    </xf>
    <xf numFmtId="0" fontId="14" fillId="5" borderId="18" xfId="0" applyFont="1" applyFill="1" applyBorder="1" applyAlignment="1">
      <alignment horizontal="center" vertical="center"/>
    </xf>
    <xf numFmtId="0" fontId="14" fillId="5" borderId="25" xfId="0" applyFont="1" applyFill="1" applyBorder="1" applyAlignment="1">
      <alignment horizontal="center" vertical="center"/>
    </xf>
    <xf numFmtId="0" fontId="14" fillId="5" borderId="16" xfId="0" applyFont="1" applyFill="1" applyBorder="1" applyAlignment="1">
      <alignment horizontal="center" vertical="center"/>
    </xf>
    <xf numFmtId="0" fontId="14" fillId="5" borderId="27" xfId="0" applyFont="1" applyFill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>
      <alignment horizontal="center" vertical="center"/>
    </xf>
    <xf numFmtId="0" fontId="19" fillId="0" borderId="11" xfId="0" applyFont="1" applyBorder="1" applyAlignment="1">
      <alignment vertical="center"/>
    </xf>
    <xf numFmtId="0" fontId="19" fillId="0" borderId="0" xfId="0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9" fillId="0" borderId="14" xfId="0" applyFont="1" applyBorder="1" applyAlignment="1">
      <alignment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/>
    <xf numFmtId="0" fontId="2" fillId="2" borderId="31" xfId="0" applyFont="1" applyFill="1" applyBorder="1" applyAlignment="1">
      <alignment horizontal="center" vertical="center"/>
    </xf>
    <xf numFmtId="0" fontId="14" fillId="5" borderId="8" xfId="0" applyFont="1" applyFill="1" applyBorder="1" applyAlignment="1">
      <alignment horizontal="center" vertical="center"/>
    </xf>
    <xf numFmtId="0" fontId="14" fillId="5" borderId="19" xfId="0" applyFont="1" applyFill="1" applyBorder="1" applyAlignment="1">
      <alignment horizontal="center" vertical="center"/>
    </xf>
    <xf numFmtId="0" fontId="0" fillId="0" borderId="28" xfId="0" applyBorder="1"/>
    <xf numFmtId="0" fontId="0" fillId="0" borderId="29" xfId="0" applyBorder="1"/>
    <xf numFmtId="0" fontId="0" fillId="0" borderId="4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2" xfId="0" applyBorder="1"/>
    <xf numFmtId="0" fontId="5" fillId="0" borderId="4" xfId="0" applyFont="1" applyFill="1" applyBorder="1" applyAlignment="1">
      <alignment horizontal="center" vertical="center" textRotation="90"/>
    </xf>
    <xf numFmtId="0" fontId="2" fillId="0" borderId="6" xfId="0" applyFont="1" applyFill="1" applyBorder="1" applyAlignment="1" applyProtection="1">
      <alignment horizontal="center" vertical="center"/>
      <protection locked="0"/>
    </xf>
    <xf numFmtId="0" fontId="2" fillId="0" borderId="32" xfId="0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vertical="center"/>
    </xf>
    <xf numFmtId="0" fontId="0" fillId="0" borderId="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3" xfId="0" applyBorder="1" applyAlignment="1">
      <alignment horizontal="center"/>
    </xf>
    <xf numFmtId="0" fontId="5" fillId="2" borderId="1" xfId="0" applyFont="1" applyFill="1" applyBorder="1" applyAlignment="1">
      <alignment horizontal="center" vertical="center" textRotation="90"/>
    </xf>
    <xf numFmtId="168" fontId="3" fillId="0" borderId="14" xfId="0" applyNumberFormat="1" applyFont="1" applyBorder="1" applyAlignment="1">
      <alignment horizontal="center" vertical="center"/>
    </xf>
    <xf numFmtId="168" fontId="3" fillId="0" borderId="3" xfId="0" applyNumberFormat="1" applyFont="1" applyBorder="1" applyAlignment="1">
      <alignment horizontal="center" vertical="center"/>
    </xf>
    <xf numFmtId="168" fontId="3" fillId="0" borderId="0" xfId="0" applyNumberFormat="1" applyFont="1" applyBorder="1" applyAlignment="1">
      <alignment horizontal="center" vertical="center"/>
    </xf>
    <xf numFmtId="168" fontId="3" fillId="0" borderId="29" xfId="0" applyNumberFormat="1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" fillId="0" borderId="1" xfId="0" applyFont="1" applyFill="1" applyBorder="1" applyAlignment="1" applyProtection="1">
      <alignment horizontal="center" vertical="center"/>
      <protection locked="0"/>
    </xf>
    <xf numFmtId="0" fontId="0" fillId="0" borderId="7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6" fillId="2" borderId="10" xfId="0" applyFont="1" applyFill="1" applyBorder="1" applyAlignment="1">
      <alignment horizontal="center" vertical="center" textRotation="90"/>
    </xf>
    <xf numFmtId="0" fontId="16" fillId="2" borderId="30" xfId="0" applyFont="1" applyFill="1" applyBorder="1" applyAlignment="1">
      <alignment horizontal="center" vertical="center" textRotation="90"/>
    </xf>
    <xf numFmtId="0" fontId="16" fillId="2" borderId="9" xfId="0" applyFont="1" applyFill="1" applyBorder="1" applyAlignment="1">
      <alignment horizontal="center" vertical="center" textRotation="90"/>
    </xf>
    <xf numFmtId="0" fontId="17" fillId="0" borderId="2" xfId="0" applyFont="1" applyBorder="1" applyAlignment="1" applyProtection="1">
      <alignment horizontal="center" vertical="top"/>
      <protection locked="0"/>
    </xf>
    <xf numFmtId="0" fontId="17" fillId="0" borderId="14" xfId="0" applyFont="1" applyBorder="1" applyAlignment="1" applyProtection="1">
      <alignment horizontal="center" vertical="top"/>
      <protection locked="0"/>
    </xf>
    <xf numFmtId="0" fontId="17" fillId="0" borderId="3" xfId="0" applyFont="1" applyBorder="1" applyAlignment="1" applyProtection="1">
      <alignment horizontal="center" vertical="top"/>
      <protection locked="0"/>
    </xf>
    <xf numFmtId="0" fontId="17" fillId="0" borderId="28" xfId="0" applyFont="1" applyBorder="1" applyAlignment="1" applyProtection="1">
      <alignment horizontal="center" vertical="top"/>
      <protection locked="0"/>
    </xf>
    <xf numFmtId="0" fontId="17" fillId="0" borderId="0" xfId="0" applyFont="1" applyBorder="1" applyAlignment="1" applyProtection="1">
      <alignment horizontal="center" vertical="top"/>
      <protection locked="0"/>
    </xf>
    <xf numFmtId="0" fontId="17" fillId="0" borderId="29" xfId="0" applyFont="1" applyBorder="1" applyAlignment="1" applyProtection="1">
      <alignment horizontal="center" vertical="top"/>
      <protection locked="0"/>
    </xf>
    <xf numFmtId="0" fontId="17" fillId="0" borderId="4" xfId="0" applyFont="1" applyBorder="1" applyAlignment="1" applyProtection="1">
      <alignment horizontal="center" vertical="top"/>
      <protection locked="0"/>
    </xf>
    <xf numFmtId="0" fontId="17" fillId="0" borderId="32" xfId="0" applyFont="1" applyBorder="1" applyAlignment="1" applyProtection="1">
      <alignment horizontal="center" vertical="top"/>
      <protection locked="0"/>
    </xf>
    <xf numFmtId="0" fontId="17" fillId="0" borderId="5" xfId="0" applyFont="1" applyBorder="1" applyAlignment="1" applyProtection="1">
      <alignment horizontal="center" vertical="top"/>
      <protection locked="0"/>
    </xf>
    <xf numFmtId="0" fontId="5" fillId="2" borderId="10" xfId="0" applyFont="1" applyFill="1" applyBorder="1" applyAlignment="1">
      <alignment horizontal="center" vertical="center" textRotation="90"/>
    </xf>
    <xf numFmtId="0" fontId="6" fillId="0" borderId="0" xfId="0" applyFont="1" applyAlignment="1">
      <alignment horizontal="center" vertical="center"/>
    </xf>
    <xf numFmtId="0" fontId="0" fillId="0" borderId="9" xfId="0" applyFill="1" applyBorder="1" applyAlignment="1">
      <alignment horizontal="left" vertical="center"/>
    </xf>
    <xf numFmtId="0" fontId="0" fillId="0" borderId="5" xfId="0" applyBorder="1"/>
    <xf numFmtId="0" fontId="0" fillId="0" borderId="4" xfId="0" applyFill="1" applyBorder="1" applyAlignment="1">
      <alignment horizontal="left" vertical="center"/>
    </xf>
    <xf numFmtId="0" fontId="0" fillId="5" borderId="7" xfId="0" applyFill="1" applyBorder="1"/>
    <xf numFmtId="49" fontId="21" fillId="6" borderId="6" xfId="0" applyNumberFormat="1" applyFont="1" applyFill="1" applyBorder="1" applyAlignment="1">
      <alignment horizontal="left"/>
    </xf>
    <xf numFmtId="1" fontId="1" fillId="5" borderId="1" xfId="0" applyNumberFormat="1" applyFont="1" applyFill="1" applyBorder="1" applyAlignment="1">
      <alignment horizontal="center" vertical="center"/>
    </xf>
    <xf numFmtId="49" fontId="1" fillId="6" borderId="1" xfId="0" applyNumberFormat="1" applyFont="1" applyFill="1" applyBorder="1" applyAlignment="1">
      <alignment horizontal="left"/>
    </xf>
    <xf numFmtId="49" fontId="1" fillId="6" borderId="6" xfId="0" applyNumberFormat="1" applyFont="1" applyFill="1" applyBorder="1" applyAlignment="1">
      <alignment horizontal="left"/>
    </xf>
    <xf numFmtId="49" fontId="1" fillId="6" borderId="3" xfId="0" applyNumberFormat="1" applyFont="1" applyFill="1" applyBorder="1" applyAlignment="1">
      <alignment horizontal="left"/>
    </xf>
    <xf numFmtId="1" fontId="1" fillId="5" borderId="10" xfId="0" applyNumberFormat="1" applyFont="1" applyFill="1" applyBorder="1" applyAlignment="1">
      <alignment horizontal="center" vertical="center"/>
    </xf>
    <xf numFmtId="49" fontId="1" fillId="6" borderId="10" xfId="0" applyNumberFormat="1" applyFont="1" applyFill="1" applyBorder="1" applyAlignment="1">
      <alignment horizontal="left"/>
    </xf>
    <xf numFmtId="0" fontId="0" fillId="5" borderId="2" xfId="0" applyFill="1" applyBorder="1"/>
    <xf numFmtId="0" fontId="0" fillId="7" borderId="6" xfId="0" applyFont="1" applyFill="1" applyBorder="1" applyAlignment="1">
      <alignment horizontal="center" vertical="center"/>
    </xf>
    <xf numFmtId="0" fontId="0" fillId="8" borderId="1" xfId="0" applyFill="1" applyBorder="1"/>
    <xf numFmtId="0" fontId="0" fillId="8" borderId="7" xfId="0" applyFill="1" applyBorder="1"/>
    <xf numFmtId="0" fontId="0" fillId="0" borderId="7" xfId="0" applyBorder="1" applyAlignment="1"/>
    <xf numFmtId="0" fontId="0" fillId="0" borderId="13" xfId="0" applyBorder="1" applyAlignment="1"/>
    <xf numFmtId="0" fontId="0" fillId="0" borderId="6" xfId="0" applyBorder="1" applyAlignment="1"/>
    <xf numFmtId="49" fontId="1" fillId="6" borderId="7" xfId="0" applyNumberFormat="1" applyFont="1" applyFill="1" applyBorder="1" applyAlignment="1">
      <alignment horizontal="center"/>
    </xf>
    <xf numFmtId="49" fontId="1" fillId="6" borderId="13" xfId="0" applyNumberFormat="1" applyFont="1" applyFill="1" applyBorder="1" applyAlignment="1">
      <alignment horizontal="center"/>
    </xf>
    <xf numFmtId="49" fontId="1" fillId="6" borderId="6" xfId="0" applyNumberFormat="1" applyFont="1" applyFill="1" applyBorder="1" applyAlignment="1">
      <alignment horizontal="center"/>
    </xf>
    <xf numFmtId="0" fontId="5" fillId="0" borderId="7" xfId="0" applyFont="1" applyFill="1" applyBorder="1" applyAlignment="1" applyProtection="1">
      <alignment horizontal="center" vertical="center"/>
      <protection locked="0"/>
    </xf>
    <xf numFmtId="0" fontId="5" fillId="0" borderId="13" xfId="0" applyFont="1" applyFill="1" applyBorder="1" applyAlignment="1" applyProtection="1">
      <alignment horizontal="center" vertical="center"/>
      <protection locked="0"/>
    </xf>
    <xf numFmtId="0" fontId="5" fillId="0" borderId="6" xfId="0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_Choixphoto" xfId="1"/>
    <cellStyle name="Normal_Classeur1" xfId="2"/>
  </cellStyles>
  <dxfs count="28">
    <dxf>
      <fill>
        <patternFill patternType="solid">
          <bgColor theme="0"/>
        </patternFill>
      </fill>
    </dxf>
    <dxf>
      <fill>
        <patternFill patternType="solid">
          <bgColor theme="0"/>
        </patternFill>
      </fill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solid"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solid">
          <bgColor theme="0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z val="9"/>
        <color indexed="8"/>
        <name val="Arial"/>
        <scheme val="none"/>
      </font>
      <numFmt numFmtId="30" formatCode="@"/>
      <fill>
        <patternFill patternType="solid">
          <fgColor indexed="9"/>
          <bgColor theme="0"/>
        </patternFill>
      </fill>
      <alignment horizontal="left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>
        <bottom style="thin">
          <color indexed="64"/>
        </bottom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indexed="65"/>
        </patternFill>
      </fill>
    </dxf>
    <dxf>
      <border>
        <top style="thin">
          <color indexed="64"/>
        </top>
      </border>
    </dxf>
    <dxf>
      <fill>
        <patternFill patternType="none">
          <fgColor indexed="64"/>
          <bgColor auto="1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color auto="1"/>
        <name val="Calibri"/>
        <scheme val="none"/>
      </font>
      <alignment horizontal="center" vertical="center" textRotation="0" wrapText="0" indent="0" justifyLastLine="0" shrinkToFit="0" readingOrder="0"/>
    </dxf>
    <dxf>
      <border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7</xdr:col>
      <xdr:colOff>127000</xdr:colOff>
      <xdr:row>3</xdr:row>
      <xdr:rowOff>4327</xdr:rowOff>
    </xdr:from>
    <xdr:to>
      <xdr:col>9</xdr:col>
      <xdr:colOff>214747</xdr:colOff>
      <xdr:row>3</xdr:row>
      <xdr:rowOff>134214</xdr:rowOff>
    </xdr:to>
    <xdr:pic macro="[0]!Recopie_noms_aja"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57682" y="523872"/>
          <a:ext cx="416792" cy="129887"/>
        </a:xfrm>
        <a:prstGeom prst="rect">
          <a:avLst/>
        </a:prstGeom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95248</xdr:colOff>
          <xdr:row>0</xdr:row>
          <xdr:rowOff>71439</xdr:rowOff>
        </xdr:from>
        <xdr:to>
          <xdr:col>5</xdr:col>
          <xdr:colOff>1797843</xdr:colOff>
          <xdr:row>0</xdr:row>
          <xdr:rowOff>1119189</xdr:rowOff>
        </xdr:to>
        <xdr:pic>
          <xdr:nvPicPr>
            <xdr:cNvPr id="5" name="Image 4"/>
            <xdr:cNvPicPr>
              <a:picLocks noChangeAspect="1"/>
              <a:extLst>
                <a:ext uri="{84589F7E-364E-4C9E-8A38-B11213B215E9}">
                  <a14:cameraTool cellRange="AdrImage" spid="_x0000_s5590"/>
                </a:ext>
              </a:extLst>
            </xdr:cNvPicPr>
          </xdr:nvPicPr>
          <xdr:blipFill>
            <a:blip xmlns:r="http://schemas.openxmlformats.org/officeDocument/2006/relationships" r:embed="rId1"/>
            <a:stretch>
              <a:fillRect/>
            </a:stretch>
          </xdr:blipFill>
          <xdr:spPr>
            <a:xfrm>
              <a:off x="5226842" y="71439"/>
              <a:ext cx="1702595" cy="1047750"/>
            </a:xfrm>
            <a:prstGeom prst="rect">
              <a:avLst/>
            </a:prstGeom>
          </xdr:spPr>
        </xdr:pic>
        <xdr:clientData/>
      </xdr:twoCellAnchor>
    </mc:Choice>
    <mc:Fallback/>
  </mc:AlternateContent>
  <xdr:twoCellAnchor>
    <xdr:from>
      <xdr:col>12</xdr:col>
      <xdr:colOff>30957</xdr:colOff>
      <xdr:row>0</xdr:row>
      <xdr:rowOff>333374</xdr:rowOff>
    </xdr:from>
    <xdr:to>
      <xdr:col>12</xdr:col>
      <xdr:colOff>726282</xdr:colOff>
      <xdr:row>0</xdr:row>
      <xdr:rowOff>742949</xdr:rowOff>
    </xdr:to>
    <xdr:sp macro="" textlink="">
      <xdr:nvSpPr>
        <xdr:cNvPr id="7" name="AutoShape 3"/>
        <xdr:cNvSpPr>
          <a:spLocks noChangeArrowheads="1"/>
        </xdr:cNvSpPr>
      </xdr:nvSpPr>
      <xdr:spPr bwMode="auto">
        <a:xfrm>
          <a:off x="11972926" y="333374"/>
          <a:ext cx="695325" cy="409575"/>
        </a:xfrm>
        <a:prstGeom prst="irregularSeal2">
          <a:avLst/>
        </a:prstGeom>
        <a:solidFill>
          <a:srgbClr xmlns:mc="http://schemas.openxmlformats.org/markup-compatibility/2006" xmlns:a14="http://schemas.microsoft.com/office/drawing/2010/main" val="FFCC00" mc:Ignorable="a14" a14:legacySpreadsheetColorIndex="51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Bof</a:t>
          </a:r>
        </a:p>
      </xdr:txBody>
    </xdr:sp>
    <xdr:clientData/>
  </xdr:twoCellAnchor>
  <xdr:twoCellAnchor>
    <xdr:from>
      <xdr:col>11</xdr:col>
      <xdr:colOff>95250</xdr:colOff>
      <xdr:row>0</xdr:row>
      <xdr:rowOff>352425</xdr:rowOff>
    </xdr:from>
    <xdr:to>
      <xdr:col>11</xdr:col>
      <xdr:colOff>762000</xdr:colOff>
      <xdr:row>0</xdr:row>
      <xdr:rowOff>771525</xdr:rowOff>
    </xdr:to>
    <xdr:sp macro="" textlink="">
      <xdr:nvSpPr>
        <xdr:cNvPr id="8" name="AutoShape 4"/>
        <xdr:cNvSpPr>
          <a:spLocks noChangeArrowheads="1"/>
        </xdr:cNvSpPr>
      </xdr:nvSpPr>
      <xdr:spPr bwMode="auto">
        <a:xfrm>
          <a:off x="11263313" y="352425"/>
          <a:ext cx="666750" cy="419100"/>
        </a:xfrm>
        <a:prstGeom prst="irregularSeal2">
          <a:avLst/>
        </a:prstGeom>
        <a:solidFill>
          <a:srgbClr xmlns:mc="http://schemas.openxmlformats.org/markup-compatibility/2006" xmlns:a14="http://schemas.microsoft.com/office/drawing/2010/main" val="FF0000" mc:Ignorable="a14" a14:legacySpreadsheetColorIndex="10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fr-FR" sz="800" b="0" i="0" u="none" strike="noStrike" baseline="0">
              <a:solidFill>
                <a:srgbClr val="000000"/>
              </a:solidFill>
              <a:latin typeface="Arial"/>
              <a:cs typeface="Arial"/>
            </a:rPr>
            <a:t>Nul</a:t>
          </a:r>
        </a:p>
      </xdr:txBody>
    </xdr:sp>
    <xdr:clientData/>
  </xdr:twoCellAnchor>
  <xdr:twoCellAnchor editAs="oneCell">
    <xdr:from>
      <xdr:col>13</xdr:col>
      <xdr:colOff>178657</xdr:colOff>
      <xdr:row>0</xdr:row>
      <xdr:rowOff>402431</xdr:rowOff>
    </xdr:from>
    <xdr:to>
      <xdr:col>13</xdr:col>
      <xdr:colOff>890587</xdr:colOff>
      <xdr:row>0</xdr:row>
      <xdr:rowOff>745331</xdr:rowOff>
    </xdr:to>
    <xdr:pic>
      <xdr:nvPicPr>
        <xdr:cNvPr id="9" name="Image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858813" y="402431"/>
          <a:ext cx="711930" cy="34290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0" name="BDD_EQUIPE" displayName="BDD_EQUIPE" ref="C3:F22" totalsRowShown="0" headerRowDxfId="8" dataDxfId="0" headerRowBorderDxfId="6" tableBorderDxfId="7" totalsRowBorderDxfId="5">
  <autoFilter ref="C3:F22"/>
  <tableColumns count="4">
    <tableColumn id="1" name="noms" dataDxfId="4"/>
    <tableColumn id="2" name="MATRICULE" dataDxfId="3"/>
    <tableColumn id="3" name="Grade" dataDxfId="2"/>
    <tableColumn id="4" name="Catégorie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4" name="Tableau2" displayName="Tableau2" ref="B4:N95" totalsRowShown="0" headerRowDxfId="27" dataDxfId="25" totalsRowDxfId="23" headerRowBorderDxfId="26" tableBorderDxfId="24" totalsRowBorderDxfId="22">
  <autoFilter ref="B4:N95"/>
  <tableColumns count="13">
    <tableColumn id="1" name="Matricule" totalsRowDxfId="21"/>
    <tableColumn id="6" name="NOM" totalsRowDxfId="20">
      <calculatedColumnFormula>IF(ISNA(VLOOKUP(B5,#REF!,2,FALSE)),"",VLOOKUP(B5,#REF!,2,FALSE))</calculatedColumnFormula>
    </tableColumn>
    <tableColumn id="9" name="Grade" totalsRowDxfId="19">
      <calculatedColumnFormula>IF(ISNA(VLOOKUP(B5,#REF!,3,FALSE)),"",VLOOKUP(B5,#REF!,3,FALSE))</calculatedColumnFormula>
    </tableColumn>
    <tableColumn id="14" name="Statut" totalsRowDxfId="18">
      <calculatedColumnFormula>IF(ISNA(VLOOKUP(B5,#REF!,4,FALSE)),"",VLOOKUP(B5,#REF!,4,FALSE))</calculatedColumnFormula>
    </tableColumn>
    <tableColumn id="8" name="Centre appartenance" totalsRowDxfId="17">
      <calculatedColumnFormula>IF(ISNA(VLOOKUP(B5,#REF!,5,FALSE)),"",VLOOKUP(B5,#REF!,5,FALSE))</calculatedColumnFormula>
    </tableColumn>
    <tableColumn id="2" name="CA VSAV" totalsRowDxfId="16">
      <calculatedColumnFormula>IF(ISNA(VLOOKUP(B5,#REF!,6,FALSE)),"",VLOOKUP(B5,#REF!,6,FALSE))</calculatedColumnFormula>
    </tableColumn>
    <tableColumn id="3" name="CA INC" totalsRowDxfId="15">
      <calculatedColumnFormula>IF(ISNA(VLOOKUP(B5,#REF!,7,FALSE)),"",VLOOKUP(B5,#REF!,7,FALSE))</calculatedColumnFormula>
    </tableColumn>
    <tableColumn id="4" name="CA FDF" totalsRowDxfId="14">
      <calculatedColumnFormula>IF(ISNA(VLOOKUP(B5,#REF!,8,FALSE)),"",VLOOKUP(B5,#REF!,8,FALSE))</calculatedColumnFormula>
    </tableColumn>
    <tableColumn id="5" name="PL" totalsRowDxfId="13">
      <calculatedColumnFormula>IF(ISNA(VLOOKUP(B5,#REF!,9,FALSE)),"",VLOOKUP(B5,#REF!,9,FALSE))</calculatedColumnFormula>
    </tableColumn>
    <tableColumn id="10" name="SAL" totalsRowDxfId="12">
      <calculatedColumnFormula>IF(ISNA(VLOOKUP(B5,#REF!,10,FALSE)),"",VLOOKUP(B5,#REF!,10,FALSE))</calculatedColumnFormula>
    </tableColumn>
    <tableColumn id="11" name="SMO" totalsRowDxfId="11">
      <calculatedColumnFormula>IF(ISNA(VLOOKUP(B5,#REF!,11,FALSE)),"",VLOOKUP(B5,#REF!,11,FALSE))</calculatedColumnFormula>
    </tableColumn>
    <tableColumn id="12" name="RAD" totalsRowDxfId="10">
      <calculatedColumnFormula>IF(ISNA(VLOOKUP(B5,#REF!,12,FALSE)),"",VLOOKUP(B5,#REF!,12,FALSE))</calculatedColumnFormula>
    </tableColumn>
    <tableColumn id="13" name="CINEPHILE" totalsRowDxfId="9">
      <calculatedColumnFormula>IF(ISNA(VLOOKUP(B5,#REF!,13,FALSE)),"",VLOOKUP(B5,#REF!,13,FALSE))</calculatedColumnFormula>
    </tableColumn>
  </tableColumns>
  <tableStyleInfo name="TableStyleMedium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</sheetPr>
  <dimension ref="A1:AG62"/>
  <sheetViews>
    <sheetView zoomScale="110" zoomScaleNormal="110" workbookViewId="0">
      <selection activeCell="H16" sqref="H16"/>
    </sheetView>
  </sheetViews>
  <sheetFormatPr baseColWidth="10" defaultRowHeight="15" x14ac:dyDescent="0.25"/>
  <cols>
    <col min="1" max="1" width="1.85546875" style="1" customWidth="1"/>
    <col min="2" max="2" width="21.5703125" style="1" customWidth="1"/>
    <col min="3" max="4" width="4.42578125" style="1" customWidth="1"/>
    <col min="5" max="8" width="4.42578125" style="5" customWidth="1"/>
    <col min="9" max="9" width="0.5703125" style="32" customWidth="1"/>
    <col min="10" max="10" width="21.85546875" style="1" customWidth="1"/>
    <col min="11" max="16" width="4.42578125" style="1" customWidth="1"/>
    <col min="17" max="16384" width="11.42578125" style="1"/>
  </cols>
  <sheetData>
    <row r="1" spans="1:18" ht="13.5" customHeight="1" x14ac:dyDescent="0.25">
      <c r="A1" s="60"/>
      <c r="B1" s="61"/>
      <c r="C1" s="62"/>
      <c r="D1" s="62"/>
      <c r="E1" s="62"/>
      <c r="F1" s="62"/>
      <c r="G1" s="62"/>
      <c r="H1" s="62"/>
      <c r="I1" s="62"/>
      <c r="J1" s="62"/>
      <c r="K1" s="62"/>
      <c r="L1" s="82">
        <f ca="1">L4</f>
        <v>43186</v>
      </c>
      <c r="M1" s="82"/>
      <c r="N1" s="82"/>
      <c r="O1" s="82"/>
      <c r="P1" s="83"/>
    </row>
    <row r="2" spans="1:18" ht="13.5" customHeight="1" x14ac:dyDescent="0.25">
      <c r="A2" s="63"/>
      <c r="B2" s="58"/>
      <c r="C2" s="91" t="s">
        <v>40</v>
      </c>
      <c r="D2" s="91"/>
      <c r="E2" s="91"/>
      <c r="F2" s="91"/>
      <c r="G2" s="91"/>
      <c r="H2" s="91"/>
      <c r="I2" s="91"/>
      <c r="J2" s="91"/>
      <c r="K2" s="59"/>
      <c r="L2" s="84"/>
      <c r="M2" s="84"/>
      <c r="N2" s="84"/>
      <c r="O2" s="84"/>
      <c r="P2" s="85"/>
      <c r="R2" s="33"/>
    </row>
    <row r="3" spans="1:18" ht="13.5" customHeight="1" x14ac:dyDescent="0.25">
      <c r="A3" s="63"/>
      <c r="B3" s="58"/>
      <c r="C3" s="59"/>
      <c r="D3" s="59"/>
      <c r="E3" s="59"/>
      <c r="F3" s="59"/>
      <c r="G3" s="59"/>
      <c r="H3" s="59"/>
      <c r="I3" s="59"/>
      <c r="J3" s="59"/>
      <c r="K3" s="59"/>
      <c r="L3" s="84"/>
      <c r="M3" s="84"/>
      <c r="N3" s="84"/>
      <c r="O3" s="84"/>
      <c r="P3" s="85"/>
      <c r="R3" s="34"/>
    </row>
    <row r="4" spans="1:18" ht="13.5" customHeight="1" x14ac:dyDescent="0.25">
      <c r="A4" s="63"/>
      <c r="B4" s="39"/>
      <c r="C4" s="20"/>
      <c r="D4" s="3"/>
      <c r="E4" s="27"/>
      <c r="F4" s="27"/>
      <c r="G4" s="27"/>
      <c r="H4" s="27"/>
      <c r="I4" s="39"/>
      <c r="J4" s="3"/>
      <c r="K4" s="3"/>
      <c r="L4" s="40">
        <f ca="1">TODAY()</f>
        <v>43186</v>
      </c>
      <c r="M4" s="20"/>
      <c r="N4" s="20"/>
      <c r="O4" s="20"/>
      <c r="P4" s="64"/>
    </row>
    <row r="5" spans="1:18" x14ac:dyDescent="0.25">
      <c r="A5" s="65"/>
      <c r="B5" s="86" t="s">
        <v>26</v>
      </c>
      <c r="C5" s="86"/>
      <c r="D5" s="86"/>
      <c r="E5" s="86"/>
      <c r="F5" s="86"/>
      <c r="G5" s="86"/>
      <c r="H5" s="86"/>
      <c r="I5" s="39"/>
      <c r="J5" s="86" t="s">
        <v>27</v>
      </c>
      <c r="K5" s="86"/>
      <c r="L5" s="86"/>
      <c r="M5" s="86"/>
      <c r="N5" s="86"/>
      <c r="O5" s="86"/>
      <c r="P5" s="86"/>
    </row>
    <row r="6" spans="1:18" ht="15" customHeight="1" x14ac:dyDescent="0.25">
      <c r="A6" s="65"/>
      <c r="B6" s="87" t="s">
        <v>29</v>
      </c>
      <c r="C6" s="87"/>
      <c r="D6" s="87"/>
      <c r="E6" s="31" t="s">
        <v>1</v>
      </c>
      <c r="F6" s="31" t="s">
        <v>28</v>
      </c>
      <c r="G6" s="31" t="s">
        <v>30</v>
      </c>
      <c r="H6" s="31" t="s">
        <v>15</v>
      </c>
      <c r="I6" s="45"/>
      <c r="J6" s="88" t="s">
        <v>29</v>
      </c>
      <c r="K6" s="89"/>
      <c r="L6" s="90"/>
      <c r="M6" s="46" t="s">
        <v>1</v>
      </c>
      <c r="N6" s="46" t="s">
        <v>28</v>
      </c>
      <c r="O6" s="46" t="s">
        <v>30</v>
      </c>
      <c r="P6" s="46" t="s">
        <v>15</v>
      </c>
    </row>
    <row r="7" spans="1:18" ht="13.5" customHeight="1" x14ac:dyDescent="0.25">
      <c r="A7" s="81" t="s">
        <v>9</v>
      </c>
      <c r="B7" s="136" t="s">
        <v>62</v>
      </c>
      <c r="C7" s="137"/>
      <c r="D7" s="137"/>
      <c r="E7" s="137"/>
      <c r="F7" s="137"/>
      <c r="G7" s="137"/>
      <c r="H7" s="138"/>
      <c r="I7" s="39"/>
      <c r="J7" s="136" t="s">
        <v>62</v>
      </c>
      <c r="K7" s="137"/>
      <c r="L7" s="137"/>
      <c r="M7" s="137"/>
      <c r="N7" s="137"/>
      <c r="O7" s="137"/>
      <c r="P7" s="138"/>
    </row>
    <row r="8" spans="1:18" ht="13.5" customHeight="1" x14ac:dyDescent="0.25">
      <c r="A8" s="81"/>
      <c r="B8" s="133" t="s">
        <v>43</v>
      </c>
      <c r="C8" s="134"/>
      <c r="D8" s="135"/>
      <c r="E8" s="25" t="s">
        <v>8</v>
      </c>
      <c r="F8" s="25" t="s">
        <v>25</v>
      </c>
      <c r="G8" s="25">
        <v>5287</v>
      </c>
      <c r="H8" s="25" t="s">
        <v>41</v>
      </c>
      <c r="I8" s="39"/>
      <c r="J8" s="133" t="s">
        <v>43</v>
      </c>
      <c r="K8" s="134"/>
      <c r="L8" s="135"/>
      <c r="M8" s="25" t="s">
        <v>8</v>
      </c>
      <c r="N8" s="25" t="s">
        <v>25</v>
      </c>
      <c r="O8" s="25">
        <v>5287</v>
      </c>
      <c r="P8" s="25" t="s">
        <v>41</v>
      </c>
    </row>
    <row r="9" spans="1:18" ht="13.5" customHeight="1" x14ac:dyDescent="0.25">
      <c r="A9" s="81"/>
      <c r="B9" s="133" t="s">
        <v>44</v>
      </c>
      <c r="C9" s="134"/>
      <c r="D9" s="135"/>
      <c r="E9" s="25" t="s">
        <v>4</v>
      </c>
      <c r="F9" s="25" t="e">
        <f>IF(ISNA(VLOOKUP(#REF!,#REF!,3,FALSE)),"",VLOOKUP(#REF!,#REF!,3,FALSE))</f>
        <v>#REF!</v>
      </c>
      <c r="G9" s="25" t="e">
        <f>IF(ISNA(VLOOKUP(#REF!,#REF!,4,FALSE)),"",VLOOKUP(#REF!,#REF!,4,FALSE))</f>
        <v>#REF!</v>
      </c>
      <c r="H9" s="25" t="s">
        <v>42</v>
      </c>
      <c r="I9" s="39"/>
      <c r="J9" s="133" t="s">
        <v>44</v>
      </c>
      <c r="K9" s="134"/>
      <c r="L9" s="135"/>
      <c r="M9" s="25" t="s">
        <v>4</v>
      </c>
      <c r="N9" s="25" t="e">
        <f>IF(ISNA(VLOOKUP(#REF!,#REF!,3,FALSE)),"",VLOOKUP(#REF!,#REF!,3,FALSE))</f>
        <v>#REF!</v>
      </c>
      <c r="O9" s="25" t="e">
        <f>IF(ISNA(VLOOKUP(#REF!,#REF!,4,FALSE)),"",VLOOKUP(#REF!,#REF!,4,FALSE))</f>
        <v>#REF!</v>
      </c>
      <c r="P9" s="25" t="s">
        <v>42</v>
      </c>
    </row>
    <row r="10" spans="1:18" ht="13.5" customHeight="1" x14ac:dyDescent="0.25">
      <c r="A10" s="81"/>
      <c r="B10" s="133" t="s">
        <v>45</v>
      </c>
      <c r="C10" s="134"/>
      <c r="D10" s="135"/>
      <c r="E10" s="25" t="e">
        <f>IF(ISNA(VLOOKUP(#REF!,#REF!,2,FALSE)),"",VLOOKUP(#REF!,#REF!,2,FALSE))</f>
        <v>#REF!</v>
      </c>
      <c r="F10" s="25" t="e">
        <f>IF(ISNA(VLOOKUP(#REF!,#REF!,3,FALSE)),"",VLOOKUP(#REF!,#REF!,3,FALSE))</f>
        <v>#REF!</v>
      </c>
      <c r="G10" s="25" t="e">
        <f>IF(ISNA(VLOOKUP(#REF!,#REF!,4,FALSE)),"",VLOOKUP(#REF!,#REF!,4,FALSE))</f>
        <v>#REF!</v>
      </c>
      <c r="H10" s="25" t="s">
        <v>42</v>
      </c>
      <c r="I10" s="39"/>
      <c r="J10" s="133" t="s">
        <v>45</v>
      </c>
      <c r="K10" s="134"/>
      <c r="L10" s="135"/>
      <c r="M10" s="25" t="e">
        <f>IF(ISNA(VLOOKUP(#REF!,#REF!,2,FALSE)),"",VLOOKUP(#REF!,#REF!,2,FALSE))</f>
        <v>#REF!</v>
      </c>
      <c r="N10" s="25" t="e">
        <f>IF(ISNA(VLOOKUP(#REF!,#REF!,3,FALSE)),"",VLOOKUP(#REF!,#REF!,3,FALSE))</f>
        <v>#REF!</v>
      </c>
      <c r="O10" s="25" t="e">
        <f>IF(ISNA(VLOOKUP(#REF!,#REF!,4,FALSE)),"",VLOOKUP(#REF!,#REF!,4,FALSE))</f>
        <v>#REF!</v>
      </c>
      <c r="P10" s="25" t="s">
        <v>42</v>
      </c>
    </row>
    <row r="11" spans="1:18" ht="13.5" customHeight="1" x14ac:dyDescent="0.25">
      <c r="A11" s="81"/>
      <c r="B11" s="130"/>
      <c r="C11" s="131"/>
      <c r="D11" s="132"/>
      <c r="E11" s="25"/>
      <c r="F11" s="25"/>
      <c r="G11" s="25"/>
      <c r="H11" s="25"/>
      <c r="I11" s="39"/>
      <c r="J11" s="130"/>
      <c r="K11" s="131"/>
      <c r="L11" s="132"/>
      <c r="M11" s="25"/>
      <c r="N11" s="25"/>
      <c r="O11" s="25"/>
      <c r="P11" s="25"/>
    </row>
    <row r="12" spans="1:18" ht="13.5" customHeight="1" x14ac:dyDescent="0.25">
      <c r="A12" s="81"/>
      <c r="B12" s="92"/>
      <c r="C12" s="92"/>
      <c r="D12" s="92"/>
      <c r="E12" s="25"/>
      <c r="F12" s="25"/>
      <c r="G12" s="25"/>
      <c r="H12" s="25"/>
      <c r="I12" s="39"/>
      <c r="J12" s="92"/>
      <c r="K12" s="92"/>
      <c r="L12" s="92"/>
      <c r="M12" s="25"/>
      <c r="N12" s="25"/>
      <c r="O12" s="25"/>
      <c r="P12" s="25"/>
    </row>
    <row r="13" spans="1:18" ht="13.5" customHeight="1" x14ac:dyDescent="0.25">
      <c r="A13" s="81"/>
      <c r="B13" s="133"/>
      <c r="C13" s="134"/>
      <c r="D13" s="135"/>
      <c r="E13" s="25"/>
      <c r="F13" s="25"/>
      <c r="G13" s="25"/>
      <c r="H13" s="25"/>
      <c r="I13" s="39"/>
      <c r="J13" s="133"/>
      <c r="K13" s="134"/>
      <c r="L13" s="135"/>
      <c r="M13" s="25"/>
      <c r="N13" s="25"/>
      <c r="O13" s="25"/>
      <c r="P13" s="25"/>
    </row>
    <row r="14" spans="1:18" ht="13.5" customHeight="1" x14ac:dyDescent="0.25">
      <c r="A14" s="81"/>
      <c r="B14" s="133"/>
      <c r="C14" s="134"/>
      <c r="D14" s="135"/>
      <c r="E14" s="25"/>
      <c r="F14" s="25"/>
      <c r="G14" s="25"/>
      <c r="H14" s="25"/>
      <c r="I14" s="39"/>
      <c r="J14" s="133"/>
      <c r="K14" s="134"/>
      <c r="L14" s="135"/>
      <c r="M14" s="25"/>
      <c r="N14" s="25"/>
      <c r="O14" s="25"/>
      <c r="P14" s="25"/>
    </row>
    <row r="15" spans="1:18" ht="12.75" customHeight="1" x14ac:dyDescent="0.25">
      <c r="A15" s="81"/>
      <c r="B15" s="133"/>
      <c r="C15" s="134"/>
      <c r="D15" s="135"/>
      <c r="E15" s="25"/>
      <c r="F15" s="25"/>
      <c r="G15" s="25"/>
      <c r="H15" s="35"/>
      <c r="I15" s="39"/>
      <c r="J15" s="133"/>
      <c r="K15" s="134"/>
      <c r="L15" s="135"/>
      <c r="M15" s="25"/>
      <c r="N15" s="25"/>
      <c r="O15" s="25"/>
      <c r="P15" s="35"/>
    </row>
    <row r="16" spans="1:18" ht="12.75" customHeight="1" x14ac:dyDescent="0.25">
      <c r="A16" s="81"/>
      <c r="B16" s="133"/>
      <c r="C16" s="134"/>
      <c r="D16" s="135"/>
      <c r="E16" s="25"/>
      <c r="F16" s="25"/>
      <c r="G16" s="25"/>
      <c r="H16" s="35"/>
      <c r="I16" s="39"/>
      <c r="J16" s="133"/>
      <c r="K16" s="134"/>
      <c r="L16" s="135"/>
      <c r="M16" s="25"/>
      <c r="N16" s="25"/>
      <c r="O16" s="25"/>
      <c r="P16" s="35"/>
    </row>
    <row r="17" spans="1:16" ht="12.75" customHeight="1" x14ac:dyDescent="0.25">
      <c r="A17" s="81"/>
      <c r="B17" s="78"/>
      <c r="C17" s="79"/>
      <c r="D17" s="80"/>
      <c r="E17" s="25"/>
      <c r="F17" s="25"/>
      <c r="G17" s="25"/>
      <c r="H17" s="35"/>
      <c r="I17" s="39"/>
      <c r="J17" s="78"/>
      <c r="K17" s="79"/>
      <c r="L17" s="80"/>
      <c r="M17" s="25"/>
      <c r="N17" s="25"/>
      <c r="O17" s="25"/>
      <c r="P17" s="35"/>
    </row>
    <row r="18" spans="1:16" ht="12.75" customHeight="1" x14ac:dyDescent="0.25">
      <c r="A18" s="81"/>
      <c r="B18" s="78" t="str">
        <f>IF(ISNA(VLOOKUP(B17,BDD_EQUIPE[],2,FALSE)),"",VLOOKUP(B17,BDD_EQUIPE[],2,FALSE))</f>
        <v/>
      </c>
      <c r="C18" s="79" t="e">
        <f>IF(ISNA(VLOOKUP(#REF!,#REF!,2,FALSE)),"",VLOOKUP(#REF!,#REF!,2,FALSE))</f>
        <v>#REF!</v>
      </c>
      <c r="D18" s="80" t="e">
        <f>IF(ISNA(VLOOKUP(A18,#REF!,2,FALSE)),"",VLOOKUP(A18,#REF!,2,FALSE))</f>
        <v>#REF!</v>
      </c>
      <c r="E18" s="25"/>
      <c r="F18" s="25"/>
      <c r="G18" s="25"/>
      <c r="H18" s="35"/>
      <c r="I18" s="39"/>
      <c r="J18" s="78" t="str">
        <f>IF(ISNA(VLOOKUP(J17,BDD_EQUIPE[],2,FALSE)),"",VLOOKUP(J17,BDD_EQUIPE[],2,FALSE))</f>
        <v/>
      </c>
      <c r="K18" s="79" t="e">
        <f>IF(ISNA(VLOOKUP(#REF!,#REF!,2,FALSE)),"",VLOOKUP(#REF!,#REF!,2,FALSE))</f>
        <v>#REF!</v>
      </c>
      <c r="L18" s="80" t="e">
        <f>IF(ISNA(VLOOKUP(I18,#REF!,2,FALSE)),"",VLOOKUP(I18,#REF!,2,FALSE))</f>
        <v>#REF!</v>
      </c>
      <c r="M18" s="25"/>
      <c r="N18" s="25"/>
      <c r="O18" s="25"/>
      <c r="P18" s="35"/>
    </row>
    <row r="19" spans="1:16" ht="12.75" customHeight="1" x14ac:dyDescent="0.25">
      <c r="A19" s="81"/>
      <c r="B19" s="78" t="str">
        <f>IF(ISNA(VLOOKUP(B18,BDD_EQUIPE[],2,FALSE)),"",VLOOKUP(B18,BDD_EQUIPE[],2,FALSE))</f>
        <v/>
      </c>
      <c r="C19" s="79" t="e">
        <f>IF(ISNA(VLOOKUP(#REF!,#REF!,2,FALSE)),"",VLOOKUP(#REF!,#REF!,2,FALSE))</f>
        <v>#REF!</v>
      </c>
      <c r="D19" s="80" t="e">
        <f>IF(ISNA(VLOOKUP(A19,#REF!,2,FALSE)),"",VLOOKUP(A19,#REF!,2,FALSE))</f>
        <v>#REF!</v>
      </c>
      <c r="E19" s="25"/>
      <c r="F19" s="25"/>
      <c r="G19" s="25"/>
      <c r="H19" s="35"/>
      <c r="I19" s="39"/>
      <c r="J19" s="78" t="str">
        <f>IF(ISNA(VLOOKUP(J18,BDD_EQUIPE[],2,FALSE)),"",VLOOKUP(J18,BDD_EQUIPE[],2,FALSE))</f>
        <v/>
      </c>
      <c r="K19" s="79" t="e">
        <f>IF(ISNA(VLOOKUP(#REF!,#REF!,2,FALSE)),"",VLOOKUP(#REF!,#REF!,2,FALSE))</f>
        <v>#REF!</v>
      </c>
      <c r="L19" s="80" t="e">
        <f>IF(ISNA(VLOOKUP(I19,#REF!,2,FALSE)),"",VLOOKUP(I19,#REF!,2,FALSE))</f>
        <v>#REF!</v>
      </c>
      <c r="M19" s="25"/>
      <c r="N19" s="25"/>
      <c r="O19" s="25"/>
      <c r="P19" s="35"/>
    </row>
    <row r="20" spans="1:16" ht="12.75" customHeight="1" x14ac:dyDescent="0.25">
      <c r="A20" s="81"/>
      <c r="B20" s="78" t="str">
        <f>IF(ISNA(VLOOKUP(B19,BDD_EQUIPE[],2,FALSE)),"",VLOOKUP(B19,BDD_EQUIPE[],2,FALSE))</f>
        <v/>
      </c>
      <c r="C20" s="79" t="e">
        <f>IF(ISNA(VLOOKUP(#REF!,#REF!,2,FALSE)),"",VLOOKUP(#REF!,#REF!,2,FALSE))</f>
        <v>#REF!</v>
      </c>
      <c r="D20" s="80" t="e">
        <f>IF(ISNA(VLOOKUP(A20,#REF!,2,FALSE)),"",VLOOKUP(A20,#REF!,2,FALSE))</f>
        <v>#REF!</v>
      </c>
      <c r="E20" s="25"/>
      <c r="F20" s="25"/>
      <c r="G20" s="25"/>
      <c r="H20" s="35"/>
      <c r="I20" s="39"/>
      <c r="J20" s="78" t="str">
        <f>IF(ISNA(VLOOKUP(J19,BDD_EQUIPE[],2,FALSE)),"",VLOOKUP(J19,BDD_EQUIPE[],2,FALSE))</f>
        <v/>
      </c>
      <c r="K20" s="79" t="e">
        <f>IF(ISNA(VLOOKUP(#REF!,#REF!,2,FALSE)),"",VLOOKUP(#REF!,#REF!,2,FALSE))</f>
        <v>#REF!</v>
      </c>
      <c r="L20" s="80" t="e">
        <f>IF(ISNA(VLOOKUP(I20,#REF!,2,FALSE)),"",VLOOKUP(I20,#REF!,2,FALSE))</f>
        <v>#REF!</v>
      </c>
      <c r="M20" s="25"/>
      <c r="N20" s="25"/>
      <c r="O20" s="25"/>
      <c r="P20" s="35"/>
    </row>
    <row r="21" spans="1:16" ht="12.75" customHeight="1" x14ac:dyDescent="0.25">
      <c r="A21" s="81"/>
      <c r="B21" s="78" t="str">
        <f>IF(ISNA(VLOOKUP(B20,BDD_EQUIPE[],2,FALSE)),"",VLOOKUP(B20,BDD_EQUIPE[],2,FALSE))</f>
        <v/>
      </c>
      <c r="C21" s="79" t="e">
        <f>IF(ISNA(VLOOKUP(#REF!,#REF!,2,FALSE)),"",VLOOKUP(#REF!,#REF!,2,FALSE))</f>
        <v>#REF!</v>
      </c>
      <c r="D21" s="80" t="e">
        <f>IF(ISNA(VLOOKUP(A21,#REF!,2,FALSE)),"",VLOOKUP(A21,#REF!,2,FALSE))</f>
        <v>#REF!</v>
      </c>
      <c r="E21" s="25"/>
      <c r="F21" s="25"/>
      <c r="G21" s="25"/>
      <c r="H21" s="35"/>
      <c r="I21" s="39"/>
      <c r="J21" s="78" t="str">
        <f>IF(ISNA(VLOOKUP(J20,BDD_EQUIPE[],2,FALSE)),"",VLOOKUP(J20,BDD_EQUIPE[],2,FALSE))</f>
        <v/>
      </c>
      <c r="K21" s="79" t="e">
        <f>IF(ISNA(VLOOKUP(#REF!,#REF!,2,FALSE)),"",VLOOKUP(#REF!,#REF!,2,FALSE))</f>
        <v>#REF!</v>
      </c>
      <c r="L21" s="80" t="e">
        <f>IF(ISNA(VLOOKUP(I21,#REF!,2,FALSE)),"",VLOOKUP(I21,#REF!,2,FALSE))</f>
        <v>#REF!</v>
      </c>
      <c r="M21" s="25"/>
      <c r="N21" s="25"/>
      <c r="O21" s="25"/>
      <c r="P21" s="35"/>
    </row>
    <row r="22" spans="1:16" ht="12.75" customHeight="1" x14ac:dyDescent="0.25">
      <c r="A22" s="81"/>
      <c r="B22" s="78" t="str">
        <f>IF(ISNA(VLOOKUP(B21,BDD_EQUIPE[],2,FALSE)),"",VLOOKUP(B21,BDD_EQUIPE[],2,FALSE))</f>
        <v/>
      </c>
      <c r="C22" s="79" t="e">
        <f>IF(ISNA(VLOOKUP(#REF!,#REF!,2,FALSE)),"",VLOOKUP(#REF!,#REF!,2,FALSE))</f>
        <v>#REF!</v>
      </c>
      <c r="D22" s="80" t="e">
        <f>IF(ISNA(VLOOKUP(A22,#REF!,2,FALSE)),"",VLOOKUP(A22,#REF!,2,FALSE))</f>
        <v>#REF!</v>
      </c>
      <c r="E22" s="25"/>
      <c r="F22" s="25"/>
      <c r="G22" s="25"/>
      <c r="H22" s="35"/>
      <c r="I22" s="39"/>
      <c r="J22" s="78" t="str">
        <f>IF(ISNA(VLOOKUP(J21,BDD_EQUIPE[],2,FALSE)),"",VLOOKUP(J21,BDD_EQUIPE[],2,FALSE))</f>
        <v/>
      </c>
      <c r="K22" s="79" t="e">
        <f>IF(ISNA(VLOOKUP(#REF!,#REF!,2,FALSE)),"",VLOOKUP(#REF!,#REF!,2,FALSE))</f>
        <v>#REF!</v>
      </c>
      <c r="L22" s="80" t="e">
        <f>IF(ISNA(VLOOKUP(I22,#REF!,2,FALSE)),"",VLOOKUP(I22,#REF!,2,FALSE))</f>
        <v>#REF!</v>
      </c>
      <c r="M22" s="25"/>
      <c r="N22" s="25"/>
      <c r="O22" s="25"/>
      <c r="P22" s="35"/>
    </row>
    <row r="23" spans="1:16" ht="12.75" customHeight="1" x14ac:dyDescent="0.25">
      <c r="A23" s="81"/>
      <c r="B23" s="78" t="str">
        <f>IF(ISNA(VLOOKUP(B22,BDD_EQUIPE[],2,FALSE)),"",VLOOKUP(B22,BDD_EQUIPE[],2,FALSE))</f>
        <v/>
      </c>
      <c r="C23" s="79" t="e">
        <f>IF(ISNA(VLOOKUP(#REF!,#REF!,2,FALSE)),"",VLOOKUP(#REF!,#REF!,2,FALSE))</f>
        <v>#REF!</v>
      </c>
      <c r="D23" s="80" t="e">
        <f>IF(ISNA(VLOOKUP(A23,#REF!,2,FALSE)),"",VLOOKUP(A23,#REF!,2,FALSE))</f>
        <v>#REF!</v>
      </c>
      <c r="E23" s="25"/>
      <c r="F23" s="25"/>
      <c r="G23" s="25"/>
      <c r="H23" s="35"/>
      <c r="I23" s="39"/>
      <c r="J23" s="78" t="str">
        <f>IF(ISNA(VLOOKUP(J22,BDD_EQUIPE[],2,FALSE)),"",VLOOKUP(J22,BDD_EQUIPE[],2,FALSE))</f>
        <v/>
      </c>
      <c r="K23" s="79" t="e">
        <f>IF(ISNA(VLOOKUP(#REF!,#REF!,2,FALSE)),"",VLOOKUP(#REF!,#REF!,2,FALSE))</f>
        <v>#REF!</v>
      </c>
      <c r="L23" s="80" t="e">
        <f>IF(ISNA(VLOOKUP(I23,#REF!,2,FALSE)),"",VLOOKUP(I23,#REF!,2,FALSE))</f>
        <v>#REF!</v>
      </c>
      <c r="M23" s="25"/>
      <c r="N23" s="25"/>
      <c r="O23" s="25"/>
      <c r="P23" s="35"/>
    </row>
    <row r="24" spans="1:16" ht="12.75" customHeight="1" x14ac:dyDescent="0.25">
      <c r="A24" s="81"/>
      <c r="B24" s="78" t="str">
        <f>IF(ISNA(VLOOKUP(B23,BDD_EQUIPE[],2,FALSE)),"",VLOOKUP(B23,BDD_EQUIPE[],2,FALSE))</f>
        <v/>
      </c>
      <c r="C24" s="79" t="e">
        <f>IF(ISNA(VLOOKUP(#REF!,#REF!,2,FALSE)),"",VLOOKUP(#REF!,#REF!,2,FALSE))</f>
        <v>#REF!</v>
      </c>
      <c r="D24" s="80" t="e">
        <f>IF(ISNA(VLOOKUP(A24,#REF!,2,FALSE)),"",VLOOKUP(A24,#REF!,2,FALSE))</f>
        <v>#REF!</v>
      </c>
      <c r="E24" s="25"/>
      <c r="F24" s="25"/>
      <c r="G24" s="25"/>
      <c r="H24" s="35"/>
      <c r="I24" s="39"/>
      <c r="J24" s="78" t="str">
        <f>IF(ISNA(VLOOKUP(J23,BDD_EQUIPE[],2,FALSE)),"",VLOOKUP(J23,BDD_EQUIPE[],2,FALSE))</f>
        <v/>
      </c>
      <c r="K24" s="79" t="e">
        <f>IF(ISNA(VLOOKUP(#REF!,#REF!,2,FALSE)),"",VLOOKUP(#REF!,#REF!,2,FALSE))</f>
        <v>#REF!</v>
      </c>
      <c r="L24" s="80" t="e">
        <f>IF(ISNA(VLOOKUP(I24,#REF!,2,FALSE)),"",VLOOKUP(I24,#REF!,2,FALSE))</f>
        <v>#REF!</v>
      </c>
      <c r="M24" s="25"/>
      <c r="N24" s="25"/>
      <c r="O24" s="25"/>
      <c r="P24" s="35"/>
    </row>
    <row r="25" spans="1:16" ht="12.75" customHeight="1" x14ac:dyDescent="0.25">
      <c r="A25" s="81"/>
      <c r="B25" s="78"/>
      <c r="C25" s="79"/>
      <c r="D25" s="80"/>
      <c r="E25" s="25"/>
      <c r="F25" s="25"/>
      <c r="G25" s="25"/>
      <c r="H25" s="35"/>
      <c r="I25" s="39"/>
      <c r="J25" s="78"/>
      <c r="K25" s="79"/>
      <c r="L25" s="80"/>
      <c r="M25" s="25"/>
      <c r="N25" s="25"/>
      <c r="O25" s="25"/>
      <c r="P25" s="35"/>
    </row>
    <row r="26" spans="1:16" ht="12.75" customHeight="1" x14ac:dyDescent="0.25">
      <c r="A26" s="81"/>
      <c r="B26" s="78"/>
      <c r="C26" s="79"/>
      <c r="D26" s="80"/>
      <c r="E26" s="25"/>
      <c r="F26" s="25"/>
      <c r="G26" s="25"/>
      <c r="H26" s="35"/>
      <c r="I26" s="39"/>
      <c r="J26" s="78"/>
      <c r="K26" s="79"/>
      <c r="L26" s="80"/>
      <c r="M26" s="25"/>
      <c r="N26" s="25"/>
      <c r="O26" s="25"/>
      <c r="P26" s="35"/>
    </row>
    <row r="27" spans="1:16" ht="12.75" customHeight="1" x14ac:dyDescent="0.25">
      <c r="A27" s="81"/>
      <c r="B27" s="78"/>
      <c r="C27" s="79"/>
      <c r="D27" s="80"/>
      <c r="E27" s="25"/>
      <c r="F27" s="25"/>
      <c r="G27" s="25"/>
      <c r="H27" s="35"/>
      <c r="I27" s="39"/>
      <c r="J27" s="78"/>
      <c r="K27" s="79"/>
      <c r="L27" s="80"/>
      <c r="M27" s="25"/>
      <c r="N27" s="25"/>
      <c r="O27" s="25"/>
      <c r="P27" s="35"/>
    </row>
    <row r="28" spans="1:16" ht="12.75" customHeight="1" x14ac:dyDescent="0.25">
      <c r="A28" s="81"/>
      <c r="B28" s="78"/>
      <c r="C28" s="79"/>
      <c r="D28" s="80"/>
      <c r="E28" s="25"/>
      <c r="F28" s="25"/>
      <c r="G28" s="25"/>
      <c r="H28" s="35"/>
      <c r="I28" s="39"/>
      <c r="J28" s="78"/>
      <c r="K28" s="79"/>
      <c r="L28" s="80"/>
      <c r="M28" s="25"/>
      <c r="N28" s="25"/>
      <c r="O28" s="25"/>
      <c r="P28" s="35"/>
    </row>
    <row r="29" spans="1:16" ht="12.75" customHeight="1" x14ac:dyDescent="0.25">
      <c r="A29" s="81"/>
      <c r="B29" s="78"/>
      <c r="C29" s="79"/>
      <c r="D29" s="80"/>
      <c r="E29" s="25"/>
      <c r="F29" s="25"/>
      <c r="G29" s="25"/>
      <c r="H29" s="35"/>
      <c r="I29" s="39"/>
      <c r="J29" s="78"/>
      <c r="K29" s="79"/>
      <c r="L29" s="80"/>
      <c r="M29" s="25"/>
      <c r="N29" s="25"/>
      <c r="O29" s="25"/>
      <c r="P29" s="35"/>
    </row>
    <row r="30" spans="1:16" ht="12.75" customHeight="1" x14ac:dyDescent="0.25">
      <c r="A30" s="81"/>
      <c r="B30" s="78"/>
      <c r="C30" s="79"/>
      <c r="D30" s="80"/>
      <c r="E30" s="25"/>
      <c r="F30" s="25"/>
      <c r="G30" s="25"/>
      <c r="H30" s="35"/>
      <c r="I30" s="39"/>
      <c r="J30" s="78"/>
      <c r="K30" s="79"/>
      <c r="L30" s="80"/>
      <c r="M30" s="25"/>
      <c r="N30" s="25"/>
      <c r="O30" s="25"/>
      <c r="P30" s="35"/>
    </row>
    <row r="31" spans="1:16" x14ac:dyDescent="0.25">
      <c r="A31" s="81"/>
      <c r="B31" s="78"/>
      <c r="C31" s="79"/>
      <c r="D31" s="80"/>
      <c r="E31" s="25"/>
      <c r="F31" s="25"/>
      <c r="G31" s="25"/>
      <c r="H31" s="35"/>
      <c r="I31" s="39"/>
      <c r="J31" s="92"/>
      <c r="K31" s="92"/>
      <c r="L31" s="92"/>
      <c r="M31" s="30"/>
      <c r="N31" s="30"/>
      <c r="O31" s="30"/>
      <c r="P31" s="35"/>
    </row>
    <row r="32" spans="1:16" x14ac:dyDescent="0.25">
      <c r="A32" s="81"/>
      <c r="B32" s="78"/>
      <c r="C32" s="79"/>
      <c r="D32" s="80"/>
      <c r="E32" s="25"/>
      <c r="F32" s="25"/>
      <c r="G32" s="25"/>
      <c r="H32" s="35"/>
      <c r="I32" s="39"/>
      <c r="J32" s="92"/>
      <c r="K32" s="92"/>
      <c r="L32" s="92"/>
      <c r="M32" s="30"/>
      <c r="N32" s="30"/>
      <c r="O32" s="30"/>
      <c r="P32" s="35"/>
    </row>
    <row r="33" spans="1:21" ht="15" customHeight="1" x14ac:dyDescent="0.25">
      <c r="A33" s="81"/>
      <c r="B33" s="78"/>
      <c r="C33" s="79"/>
      <c r="D33" s="80"/>
      <c r="E33" s="25"/>
      <c r="F33" s="25"/>
      <c r="G33" s="25"/>
      <c r="H33" s="35"/>
      <c r="I33" s="39"/>
      <c r="J33" s="92"/>
      <c r="K33" s="92"/>
      <c r="L33" s="92"/>
      <c r="M33" s="30"/>
      <c r="N33" s="30"/>
      <c r="O33" s="30"/>
      <c r="P33" s="35"/>
    </row>
    <row r="34" spans="1:21" ht="15" customHeight="1" x14ac:dyDescent="0.25">
      <c r="A34" s="113"/>
      <c r="B34" s="78"/>
      <c r="C34" s="79"/>
      <c r="D34" s="80"/>
      <c r="E34" s="25"/>
      <c r="F34" s="25"/>
      <c r="G34" s="25"/>
      <c r="H34" s="35"/>
      <c r="I34" s="39"/>
      <c r="J34" s="92"/>
      <c r="K34" s="92"/>
      <c r="L34" s="92"/>
      <c r="M34" s="30"/>
      <c r="N34" s="30"/>
      <c r="O34" s="30"/>
      <c r="P34" s="35"/>
    </row>
    <row r="35" spans="1:21" ht="15" customHeight="1" x14ac:dyDescent="0.25">
      <c r="A35" s="81"/>
      <c r="B35" s="78"/>
      <c r="C35" s="79"/>
      <c r="D35" s="80"/>
      <c r="E35" s="25"/>
      <c r="F35" s="25"/>
      <c r="G35" s="24"/>
      <c r="H35" s="35"/>
      <c r="I35" s="39"/>
      <c r="J35" s="92"/>
      <c r="K35" s="92"/>
      <c r="L35" s="92"/>
      <c r="M35" s="30"/>
      <c r="N35" s="30"/>
      <c r="O35" s="30"/>
      <c r="P35" s="35"/>
    </row>
    <row r="36" spans="1:21" x14ac:dyDescent="0.25">
      <c r="A36" s="77"/>
      <c r="B36" s="98" t="s">
        <v>35</v>
      </c>
      <c r="C36" s="99"/>
      <c r="D36" s="100"/>
      <c r="E36" s="96">
        <f>COUNTA(B7:B35)</f>
        <v>11</v>
      </c>
      <c r="F36" s="96"/>
      <c r="G36" s="96"/>
      <c r="H36" s="96"/>
      <c r="I36" s="39"/>
      <c r="J36" s="97" t="s">
        <v>35</v>
      </c>
      <c r="K36" s="97"/>
      <c r="L36" s="97"/>
      <c r="M36" s="96">
        <f>COUNTA(J7:J35)</f>
        <v>11</v>
      </c>
      <c r="N36" s="96"/>
      <c r="O36" s="96"/>
      <c r="P36" s="96"/>
    </row>
    <row r="37" spans="1:21" ht="5.25" customHeight="1" thickBot="1" x14ac:dyDescent="0.3">
      <c r="A37" s="63"/>
      <c r="B37" s="20"/>
      <c r="C37" s="20"/>
      <c r="D37" s="20"/>
      <c r="E37" s="20"/>
      <c r="F37" s="20"/>
      <c r="G37" s="20"/>
      <c r="H37" s="20"/>
      <c r="I37" s="39"/>
      <c r="J37" s="20"/>
      <c r="K37" s="20"/>
      <c r="L37" s="20"/>
      <c r="M37" s="20"/>
      <c r="N37" s="20"/>
      <c r="O37" s="20"/>
      <c r="P37" s="64"/>
    </row>
    <row r="38" spans="1:21" ht="11.25" customHeight="1" x14ac:dyDescent="0.25">
      <c r="A38" s="63"/>
      <c r="B38" s="36" t="s">
        <v>37</v>
      </c>
      <c r="C38" s="23" t="s">
        <v>1</v>
      </c>
      <c r="D38" s="23" t="s">
        <v>28</v>
      </c>
      <c r="E38" s="23" t="s">
        <v>30</v>
      </c>
      <c r="F38" s="29" t="s">
        <v>36</v>
      </c>
      <c r="G38" s="48" t="s">
        <v>38</v>
      </c>
      <c r="H38" s="49" t="s">
        <v>39</v>
      </c>
      <c r="I38" s="39"/>
      <c r="J38" s="36" t="s">
        <v>37</v>
      </c>
      <c r="K38" s="23" t="s">
        <v>1</v>
      </c>
      <c r="L38" s="23" t="s">
        <v>28</v>
      </c>
      <c r="M38" s="23" t="s">
        <v>30</v>
      </c>
      <c r="N38" s="29" t="s">
        <v>36</v>
      </c>
      <c r="O38" s="48" t="s">
        <v>38</v>
      </c>
      <c r="P38" s="66" t="s">
        <v>39</v>
      </c>
      <c r="U38" s="21"/>
    </row>
    <row r="39" spans="1:21" s="3" customFormat="1" ht="15" customHeight="1" x14ac:dyDescent="0.25">
      <c r="A39" s="81" t="s">
        <v>31</v>
      </c>
      <c r="B39" s="56"/>
      <c r="C39" s="25" t="e">
        <f>IF(ISNA(VLOOKUP(B39,#REF!,2,FALSE)),"",VLOOKUP(B39,#REF!,2,FALSE))</f>
        <v>#REF!</v>
      </c>
      <c r="D39" s="25" t="e">
        <f>IF(ISNA(VLOOKUP(B39,#REF!,3,FALSE)),"",VLOOKUP(B39,#REF!,3,FALSE))</f>
        <v>#REF!</v>
      </c>
      <c r="E39" s="25" t="e">
        <f>IF(ISNA(VLOOKUP(B39,#REF!,4,FALSE)),"",VLOOKUP(B39,#REF!,4,FALSE))</f>
        <v>#REF!</v>
      </c>
      <c r="F39" s="47"/>
      <c r="G39" s="50"/>
      <c r="H39" s="37"/>
      <c r="I39" s="39"/>
      <c r="J39" s="56"/>
      <c r="K39" s="25" t="e">
        <f>IF(ISNA(VLOOKUP(J39,#REF!,2,FALSE)),"",VLOOKUP(J39,#REF!,2,FALSE))</f>
        <v>#REF!</v>
      </c>
      <c r="L39" s="25" t="e">
        <f>IF(ISNA(VLOOKUP(J39,#REF!,3,FALSE)),"",VLOOKUP(J39,#REF!,3,FALSE))</f>
        <v>#REF!</v>
      </c>
      <c r="M39" s="25" t="e">
        <f>IF(ISNA(VLOOKUP(J39,#REF!,4,FALSE)),"",VLOOKUP(J39,#REF!,4,FALSE))</f>
        <v>#REF!</v>
      </c>
      <c r="N39" s="47"/>
      <c r="O39" s="50"/>
      <c r="P39" s="25"/>
      <c r="Q39" s="28"/>
      <c r="R39" s="28"/>
      <c r="S39" s="26"/>
      <c r="T39" s="26"/>
    </row>
    <row r="40" spans="1:21" s="3" customFormat="1" x14ac:dyDescent="0.25">
      <c r="A40" s="81"/>
      <c r="B40" s="56"/>
      <c r="C40" s="25" t="e">
        <f>IF(ISNA(VLOOKUP(B40,#REF!,2,FALSE)),"",VLOOKUP(B40,#REF!,2,FALSE))</f>
        <v>#REF!</v>
      </c>
      <c r="D40" s="25" t="e">
        <f>IF(ISNA(VLOOKUP(B40,#REF!,2,FALSE)),"",VLOOKUP(B40,#REF!,2,FALSE))</f>
        <v>#REF!</v>
      </c>
      <c r="E40" s="25" t="e">
        <f>IF(ISNA(VLOOKUP(B40,#REF!,3,FALSE)),"",VLOOKUP(B40,#REF!,3,FALSE))</f>
        <v>#REF!</v>
      </c>
      <c r="F40" s="47"/>
      <c r="G40" s="50"/>
      <c r="H40" s="37"/>
      <c r="I40" s="39"/>
      <c r="J40" s="56"/>
      <c r="K40" s="25" t="e">
        <f>IF(ISNA(VLOOKUP(J40,#REF!,2,FALSE)),"",VLOOKUP(J40,#REF!,2,FALSE))</f>
        <v>#REF!</v>
      </c>
      <c r="L40" s="25" t="e">
        <f>IF(ISNA(VLOOKUP(J40,#REF!,3,FALSE)),"",VLOOKUP(J40,#REF!,3,FALSE))</f>
        <v>#REF!</v>
      </c>
      <c r="M40" s="25" t="e">
        <f>IF(ISNA(VLOOKUP(J40,#REF!,4,FALSE)),"",VLOOKUP(J40,#REF!,4,FALSE))</f>
        <v>#REF!</v>
      </c>
      <c r="N40" s="47"/>
      <c r="O40" s="50"/>
      <c r="P40" s="25"/>
      <c r="Q40" s="28"/>
      <c r="R40" s="28"/>
      <c r="S40" s="26"/>
      <c r="T40" s="26"/>
    </row>
    <row r="41" spans="1:21" s="3" customFormat="1" ht="15" customHeight="1" x14ac:dyDescent="0.25">
      <c r="A41" s="81"/>
      <c r="B41" s="56"/>
      <c r="C41" s="25" t="e">
        <f>IF(ISNA(VLOOKUP(B41,#REF!,2,FALSE)),"",VLOOKUP(B41,#REF!,2,FALSE))</f>
        <v>#REF!</v>
      </c>
      <c r="D41" s="25" t="e">
        <f>IF(ISNA(VLOOKUP(B41,#REF!,2,FALSE)),"",VLOOKUP(B41,#REF!,2,FALSE))</f>
        <v>#REF!</v>
      </c>
      <c r="E41" s="25" t="e">
        <f>IF(ISNA(VLOOKUP(B41,#REF!,3,FALSE)),"",VLOOKUP(B41,#REF!,3,FALSE))</f>
        <v>#REF!</v>
      </c>
      <c r="F41" s="47"/>
      <c r="G41" s="50"/>
      <c r="H41" s="37"/>
      <c r="J41" s="56"/>
      <c r="K41" s="25" t="e">
        <f>IF(ISNA(VLOOKUP(J41,#REF!,2,FALSE)),"",VLOOKUP(J41,#REF!,2,FALSE))</f>
        <v>#REF!</v>
      </c>
      <c r="L41" s="25" t="e">
        <f>IF(ISNA(VLOOKUP(J41,#REF!,3,FALSE)),"",VLOOKUP(J41,#REF!,3,FALSE))</f>
        <v>#REF!</v>
      </c>
      <c r="M41" s="25" t="e">
        <f>IF(ISNA(VLOOKUP(J41,#REF!,4,FALSE)),"",VLOOKUP(J41,#REF!,4,FALSE))</f>
        <v>#REF!</v>
      </c>
      <c r="N41" s="47"/>
      <c r="O41" s="50"/>
      <c r="P41" s="25"/>
      <c r="Q41" s="28"/>
      <c r="R41" s="28"/>
      <c r="S41" s="26"/>
      <c r="T41" s="26"/>
    </row>
    <row r="42" spans="1:21" s="3" customFormat="1" x14ac:dyDescent="0.25">
      <c r="A42" s="81"/>
      <c r="B42" s="56"/>
      <c r="C42" s="25" t="e">
        <f>IF(ISNA(VLOOKUP(B42,#REF!,2,FALSE)),"",VLOOKUP(B42,#REF!,2,FALSE))</f>
        <v>#REF!</v>
      </c>
      <c r="D42" s="25" t="e">
        <f>IF(ISNA(VLOOKUP(B42,#REF!,2,FALSE)),"",VLOOKUP(B42,#REF!,2,FALSE))</f>
        <v>#REF!</v>
      </c>
      <c r="E42" s="25" t="e">
        <f>IF(ISNA(VLOOKUP(B42,#REF!,3,FALSE)),"",VLOOKUP(B42,#REF!,3,FALSE))</f>
        <v>#REF!</v>
      </c>
      <c r="F42" s="47"/>
      <c r="G42" s="50"/>
      <c r="H42" s="37"/>
      <c r="J42" s="56"/>
      <c r="K42" s="25" t="e">
        <f>IF(ISNA(VLOOKUP(J42,#REF!,2,FALSE)),"",VLOOKUP(J42,#REF!,2,FALSE))</f>
        <v>#REF!</v>
      </c>
      <c r="L42" s="25" t="e">
        <f>IF(ISNA(VLOOKUP(J42,#REF!,3,FALSE)),"",VLOOKUP(J42,#REF!,3,FALSE))</f>
        <v>#REF!</v>
      </c>
      <c r="M42" s="25" t="e">
        <f>IF(ISNA(VLOOKUP(J42,#REF!,4,FALSE)),"",VLOOKUP(J42,#REF!,4,FALSE))</f>
        <v>#REF!</v>
      </c>
      <c r="N42" s="47"/>
      <c r="O42" s="50"/>
      <c r="P42" s="25"/>
      <c r="Q42" s="28"/>
      <c r="R42" s="28"/>
    </row>
    <row r="43" spans="1:21" s="3" customFormat="1" x14ac:dyDescent="0.25">
      <c r="A43" s="81"/>
      <c r="B43" s="56"/>
      <c r="C43" s="25" t="e">
        <f>IF(ISNA(VLOOKUP(B43,#REF!,2,FALSE)),"",VLOOKUP(B43,#REF!,2,FALSE))</f>
        <v>#REF!</v>
      </c>
      <c r="D43" s="25" t="e">
        <f>IF(ISNA(VLOOKUP(B43,#REF!,2,FALSE)),"",VLOOKUP(B43,#REF!,2,FALSE))</f>
        <v>#REF!</v>
      </c>
      <c r="E43" s="25" t="e">
        <f>IF(ISNA(VLOOKUP(B43,#REF!,3,FALSE)),"",VLOOKUP(B43,#REF!,3,FALSE))</f>
        <v>#REF!</v>
      </c>
      <c r="F43" s="47"/>
      <c r="G43" s="50"/>
      <c r="H43" s="37"/>
      <c r="J43" s="56"/>
      <c r="K43" s="25" t="e">
        <f>IF(ISNA(VLOOKUP(J43,#REF!,2,FALSE)),"",VLOOKUP(J43,#REF!,2,FALSE))</f>
        <v>#REF!</v>
      </c>
      <c r="L43" s="25" t="e">
        <f>IF(ISNA(VLOOKUP(J43,#REF!,3,FALSE)),"",VLOOKUP(J43,#REF!,3,FALSE))</f>
        <v>#REF!</v>
      </c>
      <c r="M43" s="25" t="e">
        <f>IF(ISNA(VLOOKUP(J43,#REF!,4,FALSE)),"",VLOOKUP(J43,#REF!,4,FALSE))</f>
        <v>#REF!</v>
      </c>
      <c r="N43" s="47"/>
      <c r="O43" s="50"/>
      <c r="P43" s="25"/>
      <c r="Q43" s="28"/>
      <c r="R43" s="28"/>
      <c r="S43" s="26"/>
      <c r="T43" s="26"/>
    </row>
    <row r="44" spans="1:21" s="3" customFormat="1" ht="15.75" thickBot="1" x14ac:dyDescent="0.3">
      <c r="A44" s="81"/>
      <c r="B44" s="56"/>
      <c r="C44" s="25" t="e">
        <f>IF(ISNA(VLOOKUP(B44,#REF!,2,FALSE)),"",VLOOKUP(B44,#REF!,2,FALSE))</f>
        <v>#REF!</v>
      </c>
      <c r="D44" s="25" t="e">
        <f>IF(ISNA(VLOOKUP(B44,#REF!,2,FALSE)),"",VLOOKUP(B44,#REF!,2,FALSE))</f>
        <v>#REF!</v>
      </c>
      <c r="E44" s="25" t="e">
        <f>IF(ISNA(VLOOKUP(B44,#REF!,3,FALSE)),"",VLOOKUP(B44,#REF!,3,FALSE))</f>
        <v>#REF!</v>
      </c>
      <c r="F44" s="47"/>
      <c r="G44" s="51"/>
      <c r="H44" s="38"/>
      <c r="J44" s="56"/>
      <c r="K44" s="25" t="e">
        <f>IF(ISNA(VLOOKUP(J44,#REF!,2,FALSE)),"",VLOOKUP(J44,#REF!,2,FALSE))</f>
        <v>#REF!</v>
      </c>
      <c r="L44" s="25" t="e">
        <f>IF(ISNA(VLOOKUP(J44,#REF!,3,FALSE)),"",VLOOKUP(J44,#REF!,3,FALSE))</f>
        <v>#REF!</v>
      </c>
      <c r="M44" s="25" t="e">
        <f>IF(ISNA(VLOOKUP(J44,#REF!,4,FALSE)),"",VLOOKUP(J44,#REF!,4,FALSE))</f>
        <v>#REF!</v>
      </c>
      <c r="N44" s="47"/>
      <c r="O44" s="51"/>
      <c r="P44" s="67"/>
      <c r="Q44" s="28"/>
      <c r="R44" s="28"/>
      <c r="S44" s="26"/>
      <c r="T44" s="26"/>
    </row>
    <row r="45" spans="1:21" s="3" customFormat="1" ht="5.25" customHeight="1" thickBot="1" x14ac:dyDescent="0.3">
      <c r="A45" s="74"/>
      <c r="B45" s="20"/>
      <c r="C45" s="20"/>
      <c r="D45" s="20"/>
      <c r="E45" s="20"/>
      <c r="F45" s="20"/>
      <c r="G45" s="20"/>
      <c r="H45" s="20"/>
      <c r="J45" s="20"/>
      <c r="K45" s="20"/>
      <c r="L45" s="20"/>
      <c r="M45" s="20"/>
      <c r="N45" s="20"/>
      <c r="O45" s="20"/>
      <c r="P45" s="64"/>
      <c r="Q45" s="28"/>
      <c r="R45" s="28"/>
      <c r="S45" s="26"/>
      <c r="T45" s="26"/>
    </row>
    <row r="46" spans="1:21" s="3" customFormat="1" x14ac:dyDescent="0.25">
      <c r="A46" s="81" t="s">
        <v>32</v>
      </c>
      <c r="B46" s="75"/>
      <c r="C46" s="25" t="e">
        <f>IF(ISNA(VLOOKUP(B46,#REF!,2,FALSE)),"",VLOOKUP(B46,#REF!,2,FALSE))</f>
        <v>#REF!</v>
      </c>
      <c r="D46" s="25" t="e">
        <f>IF(ISNA(VLOOKUP(B46,#REF!,3,FALSE)),"",VLOOKUP(B46,#REF!,3,FALSE))</f>
        <v>#REF!</v>
      </c>
      <c r="E46" s="25" t="e">
        <f>IF(ISNA(VLOOKUP(B46,#REF!,4,FALSE)),"",VLOOKUP(B46,#REF!,4,FALSE))</f>
        <v>#REF!</v>
      </c>
      <c r="F46" s="44"/>
      <c r="G46" s="52"/>
      <c r="H46" s="42"/>
      <c r="J46" s="56"/>
      <c r="K46" s="25" t="e">
        <f>IF(ISNA(VLOOKUP(J46,#REF!,2,FALSE)),"",VLOOKUP(J46,#REF!,2,FALSE))</f>
        <v>#REF!</v>
      </c>
      <c r="L46" s="25" t="e">
        <f>IF(ISNA(VLOOKUP(J46,#REF!,3,FALSE)),"",VLOOKUP(J46,#REF!,3,FALSE))</f>
        <v>#REF!</v>
      </c>
      <c r="M46" s="25" t="e">
        <f>IF(ISNA(VLOOKUP(J46,#REF!,4,FALSE)),"",VLOOKUP(J46,#REF!,4,FALSE))</f>
        <v>#REF!</v>
      </c>
      <c r="N46" s="47"/>
      <c r="O46" s="52"/>
      <c r="P46" s="68"/>
    </row>
    <row r="47" spans="1:21" s="3" customFormat="1" x14ac:dyDescent="0.25">
      <c r="A47" s="81"/>
      <c r="B47" s="76"/>
      <c r="C47" s="25" t="e">
        <f>IF(ISNA(VLOOKUP(B47,#REF!,2,FALSE)),"",VLOOKUP(B47,#REF!,2,FALSE))</f>
        <v>#REF!</v>
      </c>
      <c r="D47" s="25" t="e">
        <f>IF(ISNA(VLOOKUP(B47,#REF!,3,FALSE)),"",VLOOKUP(B47,#REF!,3,FALSE))</f>
        <v>#REF!</v>
      </c>
      <c r="E47" s="25" t="e">
        <f>IF(ISNA(VLOOKUP(B47,#REF!,4,FALSE)),"",VLOOKUP(B47,#REF!,4,FALSE))</f>
        <v>#REF!</v>
      </c>
      <c r="F47" s="44"/>
      <c r="G47" s="53"/>
      <c r="H47" s="43"/>
      <c r="J47" s="56"/>
      <c r="K47" s="25" t="e">
        <f>IF(ISNA(VLOOKUP(J47,#REF!,2,FALSE)),"",VLOOKUP(J47,#REF!,2,FALSE))</f>
        <v>#REF!</v>
      </c>
      <c r="L47" s="25" t="e">
        <f>IF(ISNA(VLOOKUP(J47,#REF!,3,FALSE)),"",VLOOKUP(J47,#REF!,3,FALSE))</f>
        <v>#REF!</v>
      </c>
      <c r="M47" s="25" t="e">
        <f>IF(ISNA(VLOOKUP(J47,#REF!,4,FALSE)),"",VLOOKUP(J47,#REF!,4,FALSE))</f>
        <v>#REF!</v>
      </c>
      <c r="N47" s="47"/>
      <c r="O47" s="50"/>
      <c r="P47" s="25"/>
    </row>
    <row r="48" spans="1:21" s="3" customFormat="1" x14ac:dyDescent="0.25">
      <c r="A48" s="81"/>
      <c r="B48" s="76"/>
      <c r="C48" s="25" t="e">
        <f>IF(ISNA(VLOOKUP(B48,#REF!,2,FALSE)),"",VLOOKUP(B48,#REF!,2,FALSE))</f>
        <v>#REF!</v>
      </c>
      <c r="D48" s="25" t="e">
        <f>IF(ISNA(VLOOKUP(B48,#REF!,3,FALSE)),"",VLOOKUP(B48,#REF!,3,FALSE))</f>
        <v>#REF!</v>
      </c>
      <c r="E48" s="25" t="e">
        <f>IF(ISNA(VLOOKUP(B48,#REF!,4,FALSE)),"",VLOOKUP(B48,#REF!,4,FALSE))</f>
        <v>#REF!</v>
      </c>
      <c r="F48" s="44"/>
      <c r="G48" s="53"/>
      <c r="H48" s="43"/>
      <c r="J48" s="56"/>
      <c r="K48" s="25" t="e">
        <f>IF(ISNA(VLOOKUP(J48,#REF!,2,FALSE)),"",VLOOKUP(J48,#REF!,2,FALSE))</f>
        <v>#REF!</v>
      </c>
      <c r="L48" s="25" t="e">
        <f>IF(ISNA(VLOOKUP(J48,#REF!,3,FALSE)),"",VLOOKUP(J48,#REF!,3,FALSE))</f>
        <v>#REF!</v>
      </c>
      <c r="M48" s="25" t="e">
        <f>IF(ISNA(VLOOKUP(J48,#REF!,4,FALSE)),"",VLOOKUP(J48,#REF!,4,FALSE))</f>
        <v>#REF!</v>
      </c>
      <c r="N48" s="47"/>
      <c r="O48" s="50"/>
      <c r="P48" s="25"/>
    </row>
    <row r="49" spans="1:33" s="3" customFormat="1" x14ac:dyDescent="0.25">
      <c r="A49" s="81"/>
      <c r="B49" s="76"/>
      <c r="C49" s="25" t="e">
        <f>IF(ISNA(VLOOKUP(B49,#REF!,2,FALSE)),"",VLOOKUP(B49,#REF!,2,FALSE))</f>
        <v>#REF!</v>
      </c>
      <c r="D49" s="25" t="e">
        <f>IF(ISNA(VLOOKUP(B49,#REF!,3,FALSE)),"",VLOOKUP(B49,#REF!,3,FALSE))</f>
        <v>#REF!</v>
      </c>
      <c r="E49" s="25" t="e">
        <f>IF(ISNA(VLOOKUP(B49,#REF!,4,FALSE)),"",VLOOKUP(B49,#REF!,4,FALSE))</f>
        <v>#REF!</v>
      </c>
      <c r="F49" s="44"/>
      <c r="G49" s="53"/>
      <c r="H49" s="43"/>
      <c r="J49" s="56"/>
      <c r="K49" s="25" t="e">
        <f>IF(ISNA(VLOOKUP(J49,#REF!,2,FALSE)),"",VLOOKUP(J49,#REF!,2,FALSE))</f>
        <v>#REF!</v>
      </c>
      <c r="L49" s="25" t="e">
        <f>IF(ISNA(VLOOKUP(J49,#REF!,3,FALSE)),"",VLOOKUP(J49,#REF!,3,FALSE))</f>
        <v>#REF!</v>
      </c>
      <c r="M49" s="25" t="e">
        <f>IF(ISNA(VLOOKUP(J49,#REF!,4,FALSE)),"",VLOOKUP(J49,#REF!,4,FALSE))</f>
        <v>#REF!</v>
      </c>
      <c r="N49" s="47"/>
      <c r="O49" s="50"/>
      <c r="P49" s="25"/>
    </row>
    <row r="50" spans="1:33" s="3" customFormat="1" x14ac:dyDescent="0.25">
      <c r="A50" s="81"/>
      <c r="B50" s="76"/>
      <c r="C50" s="25" t="e">
        <f>IF(ISNA(VLOOKUP(B50,#REF!,2,FALSE)),"",VLOOKUP(B50,#REF!,2,FALSE))</f>
        <v>#REF!</v>
      </c>
      <c r="D50" s="25" t="e">
        <f>IF(ISNA(VLOOKUP(B50,#REF!,3,FALSE)),"",VLOOKUP(B50,#REF!,3,FALSE))</f>
        <v>#REF!</v>
      </c>
      <c r="E50" s="25" t="e">
        <f>IF(ISNA(VLOOKUP(B50,#REF!,4,FALSE)),"",VLOOKUP(B50,#REF!,4,FALSE))</f>
        <v>#REF!</v>
      </c>
      <c r="F50" s="44"/>
      <c r="G50" s="53"/>
      <c r="H50" s="43"/>
      <c r="J50" s="56"/>
      <c r="K50" s="25" t="e">
        <f>IF(ISNA(VLOOKUP(J50,#REF!,2,FALSE)),"",VLOOKUP(J50,#REF!,2,FALSE))</f>
        <v>#REF!</v>
      </c>
      <c r="L50" s="25" t="e">
        <f>IF(ISNA(VLOOKUP(J50,#REF!,3,FALSE)),"",VLOOKUP(J50,#REF!,3,FALSE))</f>
        <v>#REF!</v>
      </c>
      <c r="M50" s="25" t="e">
        <f>IF(ISNA(VLOOKUP(J50,#REF!,4,FALSE)),"",VLOOKUP(J50,#REF!,4,FALSE))</f>
        <v>#REF!</v>
      </c>
      <c r="N50" s="47"/>
      <c r="O50" s="50"/>
      <c r="P50" s="25"/>
    </row>
    <row r="51" spans="1:33" s="3" customFormat="1" x14ac:dyDescent="0.25">
      <c r="A51" s="81"/>
      <c r="B51" s="76"/>
      <c r="C51" s="25" t="e">
        <f>IF(ISNA(VLOOKUP(B51,#REF!,2,FALSE)),"",VLOOKUP(B51,#REF!,2,FALSE))</f>
        <v>#REF!</v>
      </c>
      <c r="D51" s="25" t="e">
        <f>IF(ISNA(VLOOKUP(B51,#REF!,3,FALSE)),"",VLOOKUP(B51,#REF!,3,FALSE))</f>
        <v>#REF!</v>
      </c>
      <c r="E51" s="25" t="e">
        <f>IF(ISNA(VLOOKUP(B51,#REF!,4,FALSE)),"",VLOOKUP(B51,#REF!,4,FALSE))</f>
        <v>#REF!</v>
      </c>
      <c r="F51" s="44"/>
      <c r="G51" s="53"/>
      <c r="H51" s="43"/>
      <c r="J51" s="56"/>
      <c r="K51" s="25" t="e">
        <f>IF(ISNA(VLOOKUP(J51,#REF!,2,FALSE)),"",VLOOKUP(J51,#REF!,2,FALSE))</f>
        <v>#REF!</v>
      </c>
      <c r="L51" s="25" t="e">
        <f>IF(ISNA(VLOOKUP(J51,#REF!,3,FALSE)),"",VLOOKUP(J51,#REF!,3,FALSE))</f>
        <v>#REF!</v>
      </c>
      <c r="M51" s="25" t="e">
        <f>IF(ISNA(VLOOKUP(J51,#REF!,4,FALSE)),"",VLOOKUP(J51,#REF!,4,FALSE))</f>
        <v>#REF!</v>
      </c>
      <c r="N51" s="47"/>
      <c r="O51" s="50"/>
      <c r="P51" s="25"/>
    </row>
    <row r="52" spans="1:33" s="3" customFormat="1" ht="15.75" thickBot="1" x14ac:dyDescent="0.3">
      <c r="A52" s="81"/>
      <c r="B52" s="76"/>
      <c r="C52" s="25" t="e">
        <f>IF(ISNA(VLOOKUP(B52,#REF!,2,FALSE)),"",VLOOKUP(B52,#REF!,2,FALSE))</f>
        <v>#REF!</v>
      </c>
      <c r="D52" s="25" t="e">
        <f>IF(ISNA(VLOOKUP(B52,#REF!,3,FALSE)),"",VLOOKUP(B52,#REF!,3,FALSE))</f>
        <v>#REF!</v>
      </c>
      <c r="E52" s="25" t="e">
        <f>IF(ISNA(VLOOKUP(B52,#REF!,4,FALSE)),"",VLOOKUP(B52,#REF!,4,FALSE))</f>
        <v>#REF!</v>
      </c>
      <c r="F52" s="44"/>
      <c r="G52" s="54"/>
      <c r="H52" s="55"/>
      <c r="J52" s="56"/>
      <c r="K52" s="25" t="e">
        <f>IF(ISNA(VLOOKUP(J52,#REF!,2,FALSE)),"",VLOOKUP(J52,#REF!,2,FALSE))</f>
        <v>#REF!</v>
      </c>
      <c r="L52" s="25" t="e">
        <f>IF(ISNA(VLOOKUP(J52,#REF!,3,FALSE)),"",VLOOKUP(J52,#REF!,3,FALSE))</f>
        <v>#REF!</v>
      </c>
      <c r="M52" s="25" t="e">
        <f>IF(ISNA(VLOOKUP(J52,#REF!,4,FALSE)),"",VLOOKUP(J52,#REF!,4,FALSE))</f>
        <v>#REF!</v>
      </c>
      <c r="N52" s="47"/>
      <c r="O52" s="51"/>
      <c r="P52" s="67"/>
    </row>
    <row r="53" spans="1:33" ht="5.25" customHeight="1" x14ac:dyDescent="0.25">
      <c r="A53" s="60"/>
      <c r="B53" s="20"/>
      <c r="C53" s="20"/>
      <c r="D53" s="20"/>
      <c r="E53" s="20"/>
      <c r="F53" s="20"/>
      <c r="G53" s="20"/>
      <c r="H53" s="41"/>
      <c r="I53" s="27"/>
      <c r="J53" s="20"/>
      <c r="K53" s="20"/>
      <c r="L53" s="20"/>
      <c r="M53" s="20"/>
      <c r="N53" s="20"/>
      <c r="O53" s="20"/>
      <c r="P53" s="64"/>
    </row>
    <row r="54" spans="1:33" s="39" customFormat="1" ht="5.25" customHeight="1" x14ac:dyDescent="0.25">
      <c r="A54" s="69"/>
      <c r="P54" s="7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</row>
    <row r="55" spans="1:33" ht="15" customHeight="1" x14ac:dyDescent="0.25">
      <c r="A55" s="101" t="s">
        <v>34</v>
      </c>
      <c r="B55" s="104"/>
      <c r="C55" s="105"/>
      <c r="D55" s="105"/>
      <c r="E55" s="105"/>
      <c r="F55" s="105"/>
      <c r="G55" s="105"/>
      <c r="H55" s="105"/>
      <c r="I55" s="105"/>
      <c r="J55" s="105"/>
      <c r="K55" s="105"/>
      <c r="L55" s="105"/>
      <c r="M55" s="105"/>
      <c r="N55" s="105"/>
      <c r="O55" s="105"/>
      <c r="P55" s="106"/>
    </row>
    <row r="56" spans="1:33" x14ac:dyDescent="0.25">
      <c r="A56" s="102"/>
      <c r="B56" s="107"/>
      <c r="C56" s="108"/>
      <c r="D56" s="108"/>
      <c r="E56" s="108"/>
      <c r="F56" s="108"/>
      <c r="G56" s="108"/>
      <c r="H56" s="108"/>
      <c r="I56" s="108"/>
      <c r="J56" s="108"/>
      <c r="K56" s="108"/>
      <c r="L56" s="108"/>
      <c r="M56" s="108"/>
      <c r="N56" s="108"/>
      <c r="O56" s="108"/>
      <c r="P56" s="109"/>
    </row>
    <row r="57" spans="1:33" x14ac:dyDescent="0.25">
      <c r="A57" s="102"/>
      <c r="B57" s="107"/>
      <c r="C57" s="108"/>
      <c r="D57" s="108"/>
      <c r="E57" s="108"/>
      <c r="F57" s="108"/>
      <c r="G57" s="108"/>
      <c r="H57" s="108"/>
      <c r="I57" s="108"/>
      <c r="J57" s="108"/>
      <c r="K57" s="108"/>
      <c r="L57" s="108"/>
      <c r="M57" s="108"/>
      <c r="N57" s="108"/>
      <c r="O57" s="108"/>
      <c r="P57" s="109"/>
    </row>
    <row r="58" spans="1:33" x14ac:dyDescent="0.25">
      <c r="A58" s="102"/>
      <c r="B58" s="107"/>
      <c r="C58" s="108"/>
      <c r="D58" s="108"/>
      <c r="E58" s="108"/>
      <c r="F58" s="108"/>
      <c r="G58" s="108"/>
      <c r="H58" s="108"/>
      <c r="I58" s="108"/>
      <c r="J58" s="108"/>
      <c r="K58" s="108"/>
      <c r="L58" s="108"/>
      <c r="M58" s="108"/>
      <c r="N58" s="108"/>
      <c r="O58" s="108"/>
      <c r="P58" s="109"/>
    </row>
    <row r="59" spans="1:33" x14ac:dyDescent="0.25">
      <c r="A59" s="102"/>
      <c r="B59" s="107"/>
      <c r="C59" s="108"/>
      <c r="D59" s="108"/>
      <c r="E59" s="108"/>
      <c r="F59" s="108"/>
      <c r="G59" s="108"/>
      <c r="H59" s="108"/>
      <c r="I59" s="108"/>
      <c r="J59" s="108"/>
      <c r="K59" s="108"/>
      <c r="L59" s="108"/>
      <c r="M59" s="108"/>
      <c r="N59" s="108"/>
      <c r="O59" s="108"/>
      <c r="P59" s="109"/>
    </row>
    <row r="60" spans="1:33" x14ac:dyDescent="0.25">
      <c r="A60" s="103"/>
      <c r="B60" s="110"/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111"/>
      <c r="O60" s="111"/>
      <c r="P60" s="112"/>
    </row>
    <row r="61" spans="1:33" x14ac:dyDescent="0.25">
      <c r="A61" s="63"/>
      <c r="B61" s="20"/>
      <c r="C61" s="20"/>
      <c r="D61" s="20"/>
      <c r="E61" s="41"/>
      <c r="F61" s="41"/>
      <c r="G61" s="41"/>
      <c r="H61" s="41"/>
      <c r="I61" s="27"/>
      <c r="J61" s="20"/>
      <c r="K61" s="20"/>
      <c r="L61" s="20"/>
      <c r="M61" s="20"/>
      <c r="N61" s="20"/>
      <c r="O61" s="20"/>
      <c r="P61" s="64"/>
    </row>
    <row r="62" spans="1:33" x14ac:dyDescent="0.25">
      <c r="A62" s="71"/>
      <c r="B62" s="72"/>
      <c r="C62" s="72"/>
      <c r="D62" s="72"/>
      <c r="E62" s="72"/>
      <c r="F62" s="73"/>
      <c r="G62" s="73"/>
      <c r="H62" s="73"/>
      <c r="I62" s="73"/>
      <c r="J62" s="57" t="s">
        <v>33</v>
      </c>
      <c r="K62" s="93"/>
      <c r="L62" s="94"/>
      <c r="M62" s="94"/>
      <c r="N62" s="94"/>
      <c r="O62" s="94"/>
      <c r="P62" s="95"/>
    </row>
  </sheetData>
  <mergeCells count="72">
    <mergeCell ref="B7:H7"/>
    <mergeCell ref="J7:P7"/>
    <mergeCell ref="B36:D36"/>
    <mergeCell ref="A55:A60"/>
    <mergeCell ref="B55:P60"/>
    <mergeCell ref="B24:D24"/>
    <mergeCell ref="B25:D25"/>
    <mergeCell ref="B26:D26"/>
    <mergeCell ref="J24:L24"/>
    <mergeCell ref="J25:L25"/>
    <mergeCell ref="J26:L26"/>
    <mergeCell ref="B33:D33"/>
    <mergeCell ref="B35:D35"/>
    <mergeCell ref="A7:A35"/>
    <mergeCell ref="A39:A44"/>
    <mergeCell ref="B8:D8"/>
    <mergeCell ref="B9:D9"/>
    <mergeCell ref="K62:P62"/>
    <mergeCell ref="B19:D19"/>
    <mergeCell ref="B20:D20"/>
    <mergeCell ref="J19:L19"/>
    <mergeCell ref="J20:L20"/>
    <mergeCell ref="B34:D34"/>
    <mergeCell ref="J34:L34"/>
    <mergeCell ref="M36:P36"/>
    <mergeCell ref="E36:H36"/>
    <mergeCell ref="J36:L36"/>
    <mergeCell ref="J30:L30"/>
    <mergeCell ref="J31:L31"/>
    <mergeCell ref="J32:L32"/>
    <mergeCell ref="J33:L33"/>
    <mergeCell ref="J35:L35"/>
    <mergeCell ref="J22:L22"/>
    <mergeCell ref="J29:L29"/>
    <mergeCell ref="B32:D32"/>
    <mergeCell ref="B29:D29"/>
    <mergeCell ref="B30:D30"/>
    <mergeCell ref="B31:D31"/>
    <mergeCell ref="J8:L8"/>
    <mergeCell ref="J9:L9"/>
    <mergeCell ref="J10:L10"/>
    <mergeCell ref="J12:L12"/>
    <mergeCell ref="J13:L13"/>
    <mergeCell ref="J14:L14"/>
    <mergeCell ref="J15:L15"/>
    <mergeCell ref="J16:L16"/>
    <mergeCell ref="J21:L21"/>
    <mergeCell ref="B27:D27"/>
    <mergeCell ref="B28:D28"/>
    <mergeCell ref="B17:D17"/>
    <mergeCell ref="B18:D18"/>
    <mergeCell ref="B21:D21"/>
    <mergeCell ref="B22:D22"/>
    <mergeCell ref="B23:D23"/>
    <mergeCell ref="J23:L23"/>
    <mergeCell ref="J27:L27"/>
    <mergeCell ref="J28:L28"/>
    <mergeCell ref="B10:D10"/>
    <mergeCell ref="A46:A52"/>
    <mergeCell ref="L1:P3"/>
    <mergeCell ref="J5:P5"/>
    <mergeCell ref="B5:H5"/>
    <mergeCell ref="B6:D6"/>
    <mergeCell ref="J6:L6"/>
    <mergeCell ref="C2:J2"/>
    <mergeCell ref="B12:D12"/>
    <mergeCell ref="B13:D13"/>
    <mergeCell ref="B14:D14"/>
    <mergeCell ref="B15:D15"/>
    <mergeCell ref="B16:D16"/>
    <mergeCell ref="J17:L17"/>
    <mergeCell ref="J18:L18"/>
  </mergeCells>
  <dataValidations count="3">
    <dataValidation type="list" allowBlank="1" showInputMessage="1" showErrorMessage="1" sqref="H15:H35 Q39:R45 N46:N52 F39:F44 N39:N44 P15:P35">
      <formula1>STATUT</formula1>
    </dataValidation>
    <dataValidation type="list" allowBlank="1" showInputMessage="1" showErrorMessage="1" sqref="B46:B52 B39:B44 J39:J44 J46:J52 J31:J35">
      <formula1>MAT_NORD</formula1>
    </dataValidation>
    <dataValidation type="list" allowBlank="1" showInputMessage="1" showErrorMessage="1" sqref="B7 B12:D12 J7 J12:L12">
      <formula1>EQUIPES</formula1>
    </dataValidation>
  </dataValidations>
  <pageMargins left="0" right="0" top="0" bottom="0" header="0" footer="0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3:F22"/>
  <sheetViews>
    <sheetView tabSelected="1" zoomScale="90" zoomScaleNormal="90" workbookViewId="0">
      <selection activeCell="I13" sqref="I13"/>
    </sheetView>
  </sheetViews>
  <sheetFormatPr baseColWidth="10" defaultRowHeight="15" x14ac:dyDescent="0.25"/>
  <cols>
    <col min="3" max="3" width="25.85546875" bestFit="1" customWidth="1"/>
    <col min="4" max="4" width="14.28515625" customWidth="1"/>
    <col min="5" max="5" width="12.5703125" customWidth="1"/>
    <col min="6" max="6" width="11.42578125" customWidth="1"/>
  </cols>
  <sheetData>
    <row r="3" spans="1:6" x14ac:dyDescent="0.25">
      <c r="A3" s="6"/>
      <c r="C3" s="116" t="s">
        <v>52</v>
      </c>
      <c r="D3" s="115" t="s">
        <v>0</v>
      </c>
      <c r="E3" s="115" t="s">
        <v>1</v>
      </c>
      <c r="F3" s="117" t="s">
        <v>2</v>
      </c>
    </row>
    <row r="4" spans="1:6" x14ac:dyDescent="0.25">
      <c r="A4" s="6"/>
      <c r="C4" s="127" t="s">
        <v>53</v>
      </c>
      <c r="D4" s="128"/>
      <c r="E4" s="128"/>
      <c r="F4" s="129"/>
    </row>
    <row r="5" spans="1:6" x14ac:dyDescent="0.25">
      <c r="A5" s="6"/>
      <c r="C5" s="119" t="s">
        <v>43</v>
      </c>
      <c r="D5" s="120">
        <v>2034</v>
      </c>
      <c r="E5" s="121" t="s">
        <v>3</v>
      </c>
      <c r="F5" s="118" t="s">
        <v>60</v>
      </c>
    </row>
    <row r="6" spans="1:6" x14ac:dyDescent="0.25">
      <c r="A6" s="6"/>
      <c r="C6" s="119" t="s">
        <v>44</v>
      </c>
      <c r="D6" s="120">
        <v>3631</v>
      </c>
      <c r="E6" s="121" t="s">
        <v>4</v>
      </c>
      <c r="F6" s="118" t="s">
        <v>61</v>
      </c>
    </row>
    <row r="7" spans="1:6" x14ac:dyDescent="0.25">
      <c r="C7" s="122" t="s">
        <v>45</v>
      </c>
      <c r="D7" s="120">
        <v>1820</v>
      </c>
      <c r="E7" s="121" t="s">
        <v>6</v>
      </c>
      <c r="F7" s="118" t="s">
        <v>61</v>
      </c>
    </row>
    <row r="8" spans="1:6" x14ac:dyDescent="0.25">
      <c r="C8" s="127" t="s">
        <v>54</v>
      </c>
      <c r="D8" s="128"/>
      <c r="E8" s="128"/>
      <c r="F8" s="129"/>
    </row>
    <row r="9" spans="1:6" x14ac:dyDescent="0.25">
      <c r="C9" s="122" t="s">
        <v>46</v>
      </c>
      <c r="D9" s="120">
        <v>3451</v>
      </c>
      <c r="E9" s="121" t="s">
        <v>3</v>
      </c>
      <c r="F9" s="118" t="s">
        <v>60</v>
      </c>
    </row>
    <row r="10" spans="1:6" x14ac:dyDescent="0.25">
      <c r="C10" s="119" t="s">
        <v>45</v>
      </c>
      <c r="D10" s="120">
        <v>1057</v>
      </c>
      <c r="E10" s="121" t="s">
        <v>7</v>
      </c>
      <c r="F10" s="118" t="s">
        <v>61</v>
      </c>
    </row>
    <row r="11" spans="1:6" x14ac:dyDescent="0.25">
      <c r="C11" s="119" t="s">
        <v>47</v>
      </c>
      <c r="D11" s="120">
        <v>2363</v>
      </c>
      <c r="E11" s="121" t="s">
        <v>3</v>
      </c>
      <c r="F11" s="118" t="s">
        <v>61</v>
      </c>
    </row>
    <row r="12" spans="1:6" x14ac:dyDescent="0.25">
      <c r="C12" s="122" t="s">
        <v>48</v>
      </c>
      <c r="D12" s="120">
        <v>4354</v>
      </c>
      <c r="E12" s="121" t="s">
        <v>4</v>
      </c>
      <c r="F12" s="118" t="s">
        <v>60</v>
      </c>
    </row>
    <row r="13" spans="1:6" x14ac:dyDescent="0.25">
      <c r="C13" s="127" t="s">
        <v>55</v>
      </c>
      <c r="D13" s="128"/>
      <c r="E13" s="128"/>
      <c r="F13" s="129"/>
    </row>
    <row r="14" spans="1:6" x14ac:dyDescent="0.25">
      <c r="C14" s="119" t="s">
        <v>49</v>
      </c>
      <c r="D14" s="120">
        <v>3587</v>
      </c>
      <c r="E14" s="121" t="s">
        <v>3</v>
      </c>
      <c r="F14" s="118" t="s">
        <v>60</v>
      </c>
    </row>
    <row r="15" spans="1:6" x14ac:dyDescent="0.25">
      <c r="C15" s="119" t="s">
        <v>50</v>
      </c>
      <c r="D15" s="120">
        <v>1920</v>
      </c>
      <c r="E15" s="121" t="s">
        <v>7</v>
      </c>
      <c r="F15" s="118" t="s">
        <v>61</v>
      </c>
    </row>
    <row r="16" spans="1:6" x14ac:dyDescent="0.25">
      <c r="C16" s="119" t="s">
        <v>47</v>
      </c>
      <c r="D16" s="120">
        <v>417</v>
      </c>
      <c r="E16" s="121" t="s">
        <v>3</v>
      </c>
      <c r="F16" s="118" t="s">
        <v>61</v>
      </c>
    </row>
    <row r="17" spans="3:6" x14ac:dyDescent="0.25">
      <c r="C17" s="122" t="s">
        <v>51</v>
      </c>
      <c r="D17" s="120">
        <v>1919</v>
      </c>
      <c r="E17" s="121" t="s">
        <v>4</v>
      </c>
      <c r="F17" s="118" t="s">
        <v>60</v>
      </c>
    </row>
    <row r="18" spans="3:6" x14ac:dyDescent="0.25">
      <c r="C18" s="127" t="s">
        <v>56</v>
      </c>
      <c r="D18" s="128"/>
      <c r="E18" s="128"/>
      <c r="F18" s="129"/>
    </row>
    <row r="19" spans="3:6" x14ac:dyDescent="0.25">
      <c r="C19" s="122" t="s">
        <v>45</v>
      </c>
      <c r="D19" s="120">
        <v>4291</v>
      </c>
      <c r="E19" s="121" t="s">
        <v>3</v>
      </c>
      <c r="F19" s="118" t="s">
        <v>60</v>
      </c>
    </row>
    <row r="20" spans="3:6" x14ac:dyDescent="0.25">
      <c r="C20" s="122" t="s">
        <v>57</v>
      </c>
      <c r="D20" s="120">
        <v>575</v>
      </c>
      <c r="E20" s="121" t="s">
        <v>7</v>
      </c>
      <c r="F20" s="118" t="s">
        <v>61</v>
      </c>
    </row>
    <row r="21" spans="3:6" x14ac:dyDescent="0.25">
      <c r="C21" s="122" t="s">
        <v>58</v>
      </c>
      <c r="D21" s="120">
        <v>576</v>
      </c>
      <c r="E21" s="121" t="s">
        <v>3</v>
      </c>
      <c r="F21" s="118" t="s">
        <v>61</v>
      </c>
    </row>
    <row r="22" spans="3:6" x14ac:dyDescent="0.25">
      <c r="C22" s="123" t="s">
        <v>59</v>
      </c>
      <c r="D22" s="124">
        <v>1887</v>
      </c>
      <c r="E22" s="125" t="s">
        <v>4</v>
      </c>
      <c r="F22" s="126" t="s">
        <v>60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V98"/>
  <sheetViews>
    <sheetView zoomScale="70" zoomScaleNormal="70" workbookViewId="0">
      <selection activeCell="I2" sqref="I2"/>
    </sheetView>
  </sheetViews>
  <sheetFormatPr baseColWidth="10" defaultRowHeight="15.75" x14ac:dyDescent="0.25"/>
  <cols>
    <col min="1" max="1" width="7.140625" style="7" customWidth="1"/>
    <col min="2" max="2" width="19.5703125" style="7" bestFit="1" customWidth="1"/>
    <col min="3" max="3" width="25.85546875" style="7" bestFit="1" customWidth="1"/>
    <col min="4" max="4" width="12.85546875" style="7" bestFit="1" customWidth="1"/>
    <col min="5" max="5" width="14.85546875" style="7" bestFit="1" customWidth="1"/>
    <col min="6" max="6" width="27.85546875" style="7" bestFit="1" customWidth="1"/>
    <col min="7" max="7" width="15.5703125" style="7" bestFit="1" customWidth="1"/>
    <col min="8" max="8" width="13.5703125" style="7" bestFit="1" customWidth="1"/>
    <col min="9" max="9" width="13.7109375" style="7" bestFit="1" customWidth="1"/>
    <col min="10" max="10" width="9.28515625" style="7" bestFit="1" customWidth="1"/>
    <col min="11" max="11" width="10.5703125" style="7" bestFit="1" customWidth="1"/>
    <col min="12" max="12" width="11.5703125" style="7" bestFit="1" customWidth="1"/>
    <col min="13" max="13" width="11" style="7" bestFit="1" customWidth="1"/>
    <col min="14" max="14" width="16.7109375" style="7" customWidth="1"/>
    <col min="15" max="15" width="11.42578125" style="7"/>
    <col min="16" max="16" width="4.140625" style="7" customWidth="1"/>
    <col min="17" max="17" width="22.85546875" style="7" customWidth="1"/>
    <col min="18" max="18" width="23.5703125" style="7" customWidth="1"/>
    <col min="19" max="19" width="26.140625" style="7" customWidth="1"/>
    <col min="20" max="16384" width="11.42578125" style="7"/>
  </cols>
  <sheetData>
    <row r="1" spans="1:22" ht="99" customHeight="1" thickBot="1" x14ac:dyDescent="0.2">
      <c r="G1" s="22" t="str">
        <f>IF($G$94&gt;=9,"3",IF($G$94&gt;=6,"2",IF($G$94&gt;=3,"1","")))</f>
        <v/>
      </c>
      <c r="Q1" s="16"/>
      <c r="R1" s="16"/>
      <c r="T1" s="18"/>
      <c r="U1" s="19"/>
      <c r="V1" s="19"/>
    </row>
    <row r="3" spans="1:22" x14ac:dyDescent="0.25">
      <c r="G3" s="114" t="s">
        <v>14</v>
      </c>
      <c r="H3" s="114"/>
      <c r="I3" s="114"/>
      <c r="J3" s="114"/>
      <c r="K3" s="114"/>
      <c r="L3" s="114"/>
      <c r="M3" s="114"/>
      <c r="N3" s="114"/>
    </row>
    <row r="4" spans="1:22" x14ac:dyDescent="0.25">
      <c r="B4" s="8" t="s">
        <v>21</v>
      </c>
      <c r="C4" s="9" t="s">
        <v>20</v>
      </c>
      <c r="D4" s="9" t="s">
        <v>1</v>
      </c>
      <c r="E4" s="9" t="s">
        <v>15</v>
      </c>
      <c r="F4" s="9" t="s">
        <v>22</v>
      </c>
      <c r="G4" s="10" t="s">
        <v>10</v>
      </c>
      <c r="H4" s="10" t="s">
        <v>11</v>
      </c>
      <c r="I4" s="10" t="s">
        <v>12</v>
      </c>
      <c r="J4" s="10" t="s">
        <v>13</v>
      </c>
      <c r="K4" s="9" t="s">
        <v>16</v>
      </c>
      <c r="L4" s="9" t="s">
        <v>17</v>
      </c>
      <c r="M4" s="9" t="s">
        <v>18</v>
      </c>
      <c r="N4" s="11" t="s">
        <v>19</v>
      </c>
      <c r="O4" s="12"/>
    </row>
    <row r="5" spans="1:22" x14ac:dyDescent="0.25">
      <c r="B5" s="4" t="s">
        <v>5</v>
      </c>
      <c r="C5" s="14" t="e">
        <f>IF(ISNA(VLOOKUP(B5,#REF!,2,FALSE)),"",VLOOKUP(B5,#REF!,2,FALSE))</f>
        <v>#REF!</v>
      </c>
      <c r="D5" s="14" t="e">
        <f>IF(ISNA(VLOOKUP(B5,#REF!,3,FALSE)),"",VLOOKUP(B5,#REF!,3,FALSE))</f>
        <v>#REF!</v>
      </c>
      <c r="E5" s="14" t="e">
        <f>IF(ISNA(VLOOKUP(B5,#REF!,4,FALSE)),"",VLOOKUP(B5,#REF!,4,FALSE))</f>
        <v>#REF!</v>
      </c>
      <c r="F5" s="14" t="e">
        <f>IF(ISNA(VLOOKUP(B5,#REF!,3,FALSE)),"",VLOOKUP(B5,#REF!,3,FALSE))</f>
        <v>#REF!</v>
      </c>
      <c r="G5" s="14" t="e">
        <f>IF(ISNA(VLOOKUP(B5,#REF!,6,FALSE)),"",VLOOKUP(B5,#REF!,6,FALSE))</f>
        <v>#REF!</v>
      </c>
      <c r="H5" s="14" t="e">
        <f>IF(ISNA(VLOOKUP(B5,#REF!,7,FALSE)),"",VLOOKUP(B5,#REF!,7,FALSE))</f>
        <v>#REF!</v>
      </c>
      <c r="I5" s="14" t="e">
        <f>IF(ISNA(VLOOKUP(B5,#REF!,8,FALSE)),"",VLOOKUP(B5,#REF!,8,FALSE))</f>
        <v>#REF!</v>
      </c>
      <c r="J5" s="14" t="e">
        <f>IF(ISNA(VLOOKUP(B5,#REF!,9,FALSE)),"",VLOOKUP(B5,#REF!,9,FALSE))</f>
        <v>#REF!</v>
      </c>
      <c r="K5" s="14" t="e">
        <f>IF(ISNA(VLOOKUP(B5,#REF!,10,FALSE)),"",VLOOKUP(B5,#REF!,10,FALSE))</f>
        <v>#REF!</v>
      </c>
      <c r="L5" s="14" t="e">
        <f>IF(ISNA(VLOOKUP(B5,#REF!,11,FALSE)),"",VLOOKUP(B5,#REF!,11,FALSE))</f>
        <v>#REF!</v>
      </c>
      <c r="M5" s="14" t="e">
        <f>IF(ISNA(VLOOKUP(B5,#REF!,12,FALSE)),"",VLOOKUP(B5,#REF!,12,FALSE))</f>
        <v>#REF!</v>
      </c>
      <c r="N5" s="14" t="e">
        <f>IF(ISNA(VLOOKUP(B5,#REF!,13,FALSE)),"",VLOOKUP(B5,#REF!,13,FALSE))</f>
        <v>#REF!</v>
      </c>
    </row>
    <row r="6" spans="1:22" x14ac:dyDescent="0.25">
      <c r="B6" s="4" t="s">
        <v>5</v>
      </c>
      <c r="C6" s="14" t="e">
        <f>IF(ISNA(VLOOKUP(B6,#REF!,2,FALSE)),"",VLOOKUP(B6,#REF!,2,FALSE))</f>
        <v>#REF!</v>
      </c>
      <c r="D6" s="14" t="e">
        <f>IF(ISNA(VLOOKUP(B6,#REF!,3,FALSE)),"",VLOOKUP(B6,#REF!,3,FALSE))</f>
        <v>#REF!</v>
      </c>
      <c r="E6" s="14" t="e">
        <f>IF(ISNA(VLOOKUP(B6,#REF!,4,FALSE)),"",VLOOKUP(B6,#REF!,4,FALSE))</f>
        <v>#REF!</v>
      </c>
      <c r="F6" s="14" t="e">
        <f>IF(ISNA(VLOOKUP(B6,#REF!,3,FALSE)),"",VLOOKUP(B6,#REF!,3,FALSE))</f>
        <v>#REF!</v>
      </c>
      <c r="G6" s="14" t="e">
        <f>IF(ISNA(VLOOKUP(B6,#REF!,6,FALSE)),"",VLOOKUP(B6,#REF!,6,FALSE))</f>
        <v>#REF!</v>
      </c>
      <c r="H6" s="14" t="e">
        <f>IF(ISNA(VLOOKUP(B6,#REF!,7,FALSE)),"",VLOOKUP(B6,#REF!,7,FALSE))</f>
        <v>#REF!</v>
      </c>
      <c r="I6" s="14" t="e">
        <f>IF(ISNA(VLOOKUP(B6,#REF!,8,FALSE)),"",VLOOKUP(B6,#REF!,8,FALSE))</f>
        <v>#REF!</v>
      </c>
      <c r="J6" s="14" t="e">
        <f>IF(ISNA(VLOOKUP(B6,#REF!,9,FALSE)),"",VLOOKUP(B6,#REF!,9,FALSE))</f>
        <v>#REF!</v>
      </c>
      <c r="K6" s="14" t="e">
        <f>IF(ISNA(VLOOKUP(B6,#REF!,10,FALSE)),"",VLOOKUP(B6,#REF!,10,FALSE))</f>
        <v>#REF!</v>
      </c>
      <c r="L6" s="14" t="e">
        <f>IF(ISNA(VLOOKUP(B6,#REF!,11,FALSE)),"",VLOOKUP(B6,#REF!,11,FALSE))</f>
        <v>#REF!</v>
      </c>
      <c r="M6" s="14" t="e">
        <f>IF(ISNA(VLOOKUP(B6,#REF!,12,FALSE)),"",VLOOKUP(B6,#REF!,12,FALSE))</f>
        <v>#REF!</v>
      </c>
      <c r="N6" s="14" t="e">
        <f>IF(ISNA(VLOOKUP(B6,#REF!,13,FALSE)),"",VLOOKUP(B6,#REF!,13,FALSE))</f>
        <v>#REF!</v>
      </c>
    </row>
    <row r="7" spans="1:22" x14ac:dyDescent="0.25">
      <c r="B7" s="4" t="s">
        <v>5</v>
      </c>
      <c r="C7" s="14" t="e">
        <f>IF(ISNA(VLOOKUP(B7,#REF!,2,FALSE)),"",VLOOKUP(B7,#REF!,2,FALSE))</f>
        <v>#REF!</v>
      </c>
      <c r="D7" s="14" t="e">
        <f>IF(ISNA(VLOOKUP(B7,#REF!,3,FALSE)),"",VLOOKUP(B7,#REF!,3,FALSE))</f>
        <v>#REF!</v>
      </c>
      <c r="E7" s="14" t="e">
        <f>IF(ISNA(VLOOKUP(B7,#REF!,4,FALSE)),"",VLOOKUP(B7,#REF!,4,FALSE))</f>
        <v>#REF!</v>
      </c>
      <c r="F7" s="14" t="e">
        <f>IF(ISNA(VLOOKUP(B7,#REF!,3,FALSE)),"",VLOOKUP(B7,#REF!,3,FALSE))</f>
        <v>#REF!</v>
      </c>
      <c r="G7" s="14" t="e">
        <f>IF(ISNA(VLOOKUP(B7,#REF!,6,FALSE)),"",VLOOKUP(B7,#REF!,6,FALSE))</f>
        <v>#REF!</v>
      </c>
      <c r="H7" s="14" t="e">
        <f>IF(ISNA(VLOOKUP(B7,#REF!,7,FALSE)),"",VLOOKUP(B7,#REF!,7,FALSE))</f>
        <v>#REF!</v>
      </c>
      <c r="I7" s="14" t="e">
        <f>IF(ISNA(VLOOKUP(B7,#REF!,8,FALSE)),"",VLOOKUP(B7,#REF!,8,FALSE))</f>
        <v>#REF!</v>
      </c>
      <c r="J7" s="14" t="e">
        <f>IF(ISNA(VLOOKUP(B7,#REF!,9,FALSE)),"",VLOOKUP(B7,#REF!,9,FALSE))</f>
        <v>#REF!</v>
      </c>
      <c r="K7" s="14" t="e">
        <f>IF(ISNA(VLOOKUP(B7,#REF!,10,FALSE)),"",VLOOKUP(B7,#REF!,10,FALSE))</f>
        <v>#REF!</v>
      </c>
      <c r="L7" s="14" t="e">
        <f>IF(ISNA(VLOOKUP(B7,#REF!,11,FALSE)),"",VLOOKUP(B7,#REF!,11,FALSE))</f>
        <v>#REF!</v>
      </c>
      <c r="M7" s="14" t="e">
        <f>IF(ISNA(VLOOKUP(B7,#REF!,12,FALSE)),"",VLOOKUP(B7,#REF!,12,FALSE))</f>
        <v>#REF!</v>
      </c>
      <c r="N7" s="14" t="e">
        <f>IF(ISNA(VLOOKUP(B7,#REF!,13,FALSE)),"",VLOOKUP(B7,#REF!,13,FALSE))</f>
        <v>#REF!</v>
      </c>
    </row>
    <row r="8" spans="1:22" x14ac:dyDescent="0.25">
      <c r="B8" s="2"/>
      <c r="C8" s="14" t="e">
        <f>IF(ISNA(VLOOKUP(B8,#REF!,2,FALSE)),"",VLOOKUP(B8,#REF!,2,FALSE))</f>
        <v>#REF!</v>
      </c>
      <c r="D8" s="14" t="e">
        <f>IF(ISNA(VLOOKUP(B8,#REF!,3,FALSE)),"",VLOOKUP(B8,#REF!,3,FALSE))</f>
        <v>#REF!</v>
      </c>
      <c r="E8" s="14" t="e">
        <f>IF(ISNA(VLOOKUP(B8,#REF!,4,FALSE)),"",VLOOKUP(B8,#REF!,4,FALSE))</f>
        <v>#REF!</v>
      </c>
      <c r="F8" s="14" t="e">
        <f>IF(ISNA(VLOOKUP(B8,#REF!,3,FALSE)),"",VLOOKUP(B8,#REF!,3,FALSE))</f>
        <v>#REF!</v>
      </c>
      <c r="G8" s="14" t="e">
        <f>IF(ISNA(VLOOKUP(B8,#REF!,6,FALSE)),"",VLOOKUP(B8,#REF!,6,FALSE))</f>
        <v>#REF!</v>
      </c>
      <c r="H8" s="14" t="e">
        <f>IF(ISNA(VLOOKUP(B8,#REF!,7,FALSE)),"",VLOOKUP(B8,#REF!,7,FALSE))</f>
        <v>#REF!</v>
      </c>
      <c r="I8" s="14" t="e">
        <f>IF(ISNA(VLOOKUP(B8,#REF!,8,FALSE)),"",VLOOKUP(B8,#REF!,8,FALSE))</f>
        <v>#REF!</v>
      </c>
      <c r="J8" s="14" t="e">
        <f>IF(ISNA(VLOOKUP(B8,#REF!,9,FALSE)),"",VLOOKUP(B8,#REF!,9,FALSE))</f>
        <v>#REF!</v>
      </c>
      <c r="K8" s="14" t="e">
        <f>IF(ISNA(VLOOKUP(B8,#REF!,10,FALSE)),"",VLOOKUP(B8,#REF!,10,FALSE))</f>
        <v>#REF!</v>
      </c>
      <c r="L8" s="14" t="e">
        <f>IF(ISNA(VLOOKUP(B8,#REF!,11,FALSE)),"",VLOOKUP(B8,#REF!,11,FALSE))</f>
        <v>#REF!</v>
      </c>
      <c r="M8" s="14" t="e">
        <f>IF(ISNA(VLOOKUP(B8,#REF!,12,FALSE)),"",VLOOKUP(B8,#REF!,12,FALSE))</f>
        <v>#REF!</v>
      </c>
      <c r="N8" s="14" t="e">
        <f>IF(ISNA(VLOOKUP(B8,#REF!,13,FALSE)),"",VLOOKUP(B8,#REF!,13,FALSE))</f>
        <v>#REF!</v>
      </c>
    </row>
    <row r="9" spans="1:22" x14ac:dyDescent="0.25">
      <c r="B9" s="13"/>
      <c r="C9" s="14" t="e">
        <f>IF(ISNA(VLOOKUP(B9,#REF!,2,FALSE)),"",VLOOKUP(B9,#REF!,2,FALSE))</f>
        <v>#REF!</v>
      </c>
      <c r="D9" s="14" t="e">
        <f>IF(ISNA(VLOOKUP(B9,#REF!,3,FALSE)),"",VLOOKUP(B9,#REF!,3,FALSE))</f>
        <v>#REF!</v>
      </c>
      <c r="E9" s="14" t="e">
        <f>IF(ISNA(VLOOKUP(B9,#REF!,4,FALSE)),"",VLOOKUP(B9,#REF!,4,FALSE))</f>
        <v>#REF!</v>
      </c>
      <c r="F9" s="14" t="e">
        <f>IF(ISNA(VLOOKUP(B9,#REF!,3,FALSE)),"",VLOOKUP(B9,#REF!,3,FALSE))</f>
        <v>#REF!</v>
      </c>
      <c r="G9" s="14" t="e">
        <f>IF(ISNA(VLOOKUP(B9,#REF!,6,FALSE)),"",VLOOKUP(B9,#REF!,6,FALSE))</f>
        <v>#REF!</v>
      </c>
      <c r="H9" s="14" t="e">
        <f>IF(ISNA(VLOOKUP(B9,#REF!,7,FALSE)),"",VLOOKUP(B9,#REF!,7,FALSE))</f>
        <v>#REF!</v>
      </c>
      <c r="I9" s="14" t="e">
        <f>IF(ISNA(VLOOKUP(B9,#REF!,8,FALSE)),"",VLOOKUP(B9,#REF!,8,FALSE))</f>
        <v>#REF!</v>
      </c>
      <c r="J9" s="14" t="e">
        <f>IF(ISNA(VLOOKUP(B9,#REF!,9,FALSE)),"",VLOOKUP(B9,#REF!,9,FALSE))</f>
        <v>#REF!</v>
      </c>
      <c r="K9" s="14" t="e">
        <f>IF(ISNA(VLOOKUP(B9,#REF!,10,FALSE)),"",VLOOKUP(B9,#REF!,10,FALSE))</f>
        <v>#REF!</v>
      </c>
      <c r="L9" s="14" t="e">
        <f>IF(ISNA(VLOOKUP(B9,#REF!,11,FALSE)),"",VLOOKUP(B9,#REF!,11,FALSE))</f>
        <v>#REF!</v>
      </c>
      <c r="M9" s="14" t="e">
        <f>IF(ISNA(VLOOKUP(B9,#REF!,12,FALSE)),"",VLOOKUP(B9,#REF!,12,FALSE))</f>
        <v>#REF!</v>
      </c>
      <c r="N9" s="14" t="e">
        <f>IF(ISNA(VLOOKUP(B9,#REF!,13,FALSE)),"",VLOOKUP(B9,#REF!,13,FALSE))</f>
        <v>#REF!</v>
      </c>
    </row>
    <row r="10" spans="1:22" x14ac:dyDescent="0.25">
      <c r="B10" s="13"/>
      <c r="C10" s="14" t="e">
        <f>IF(ISNA(VLOOKUP(B10,#REF!,2,FALSE)),"",VLOOKUP(B10,#REF!,2,FALSE))</f>
        <v>#REF!</v>
      </c>
      <c r="D10" s="14" t="e">
        <f>IF(ISNA(VLOOKUP(B10,#REF!,3,FALSE)),"",VLOOKUP(B10,#REF!,3,FALSE))</f>
        <v>#REF!</v>
      </c>
      <c r="E10" s="14" t="e">
        <f>IF(ISNA(VLOOKUP(B10,#REF!,4,FALSE)),"",VLOOKUP(B10,#REF!,4,FALSE))</f>
        <v>#REF!</v>
      </c>
      <c r="F10" s="14" t="e">
        <f>IF(ISNA(VLOOKUP(B10,#REF!,5,FALSE)),"",VLOOKUP(B10,#REF!,5,FALSE))</f>
        <v>#REF!</v>
      </c>
      <c r="G10" s="14" t="e">
        <f>IF(ISNA(VLOOKUP(B10,#REF!,6,FALSE)),"",VLOOKUP(B10,#REF!,6,FALSE))</f>
        <v>#REF!</v>
      </c>
      <c r="H10" s="14" t="e">
        <f>IF(ISNA(VLOOKUP(B10,#REF!,7,FALSE)),"",VLOOKUP(B10,#REF!,7,FALSE))</f>
        <v>#REF!</v>
      </c>
      <c r="I10" s="14" t="e">
        <f>IF(ISNA(VLOOKUP(B10,#REF!,8,FALSE)),"",VLOOKUP(B10,#REF!,8,FALSE))</f>
        <v>#REF!</v>
      </c>
      <c r="J10" s="14" t="e">
        <f>IF(ISNA(VLOOKUP(B10,#REF!,9,FALSE)),"",VLOOKUP(B10,#REF!,9,FALSE))</f>
        <v>#REF!</v>
      </c>
      <c r="K10" s="14" t="e">
        <f>IF(ISNA(VLOOKUP(B10,#REF!,10,FALSE)),"",VLOOKUP(B10,#REF!,10,FALSE))</f>
        <v>#REF!</v>
      </c>
      <c r="L10" s="14" t="e">
        <f>IF(ISNA(VLOOKUP(B10,#REF!,11,FALSE)),"",VLOOKUP(B10,#REF!,11,FALSE))</f>
        <v>#REF!</v>
      </c>
      <c r="M10" s="14" t="e">
        <f>IF(ISNA(VLOOKUP(B10,#REF!,12,FALSE)),"",VLOOKUP(B10,#REF!,12,FALSE))</f>
        <v>#REF!</v>
      </c>
      <c r="N10" s="14" t="e">
        <f>IF(ISNA(VLOOKUP(B10,#REF!,13,FALSE)),"",VLOOKUP(B10,#REF!,13,FALSE))</f>
        <v>#REF!</v>
      </c>
    </row>
    <row r="11" spans="1:22" x14ac:dyDescent="0.25">
      <c r="B11" s="13"/>
      <c r="C11" s="14" t="e">
        <f>IF(ISNA(VLOOKUP(B11,#REF!,2,FALSE)),"",VLOOKUP(B11,#REF!,2,FALSE))</f>
        <v>#REF!</v>
      </c>
      <c r="D11" s="14" t="e">
        <f>IF(ISNA(VLOOKUP(B11,#REF!,3,FALSE)),"",VLOOKUP(B11,#REF!,3,FALSE))</f>
        <v>#REF!</v>
      </c>
      <c r="E11" s="14" t="e">
        <f>IF(ISNA(VLOOKUP(B11,#REF!,4,FALSE)),"",VLOOKUP(B11,#REF!,4,FALSE))</f>
        <v>#REF!</v>
      </c>
      <c r="F11" s="14" t="e">
        <f>IF(ISNA(VLOOKUP(B11,#REF!,5,FALSE)),"",VLOOKUP(B11,#REF!,5,FALSE))</f>
        <v>#REF!</v>
      </c>
      <c r="G11" s="14" t="e">
        <f>IF(ISNA(VLOOKUP(B11,#REF!,6,FALSE)),"",VLOOKUP(B11,#REF!,6,FALSE))</f>
        <v>#REF!</v>
      </c>
      <c r="H11" s="14" t="e">
        <f>IF(ISNA(VLOOKUP(B11,#REF!,7,FALSE)),"",VLOOKUP(B11,#REF!,7,FALSE))</f>
        <v>#REF!</v>
      </c>
      <c r="I11" s="14" t="e">
        <f>IF(ISNA(VLOOKUP(B11,#REF!,8,FALSE)),"",VLOOKUP(B11,#REF!,8,FALSE))</f>
        <v>#REF!</v>
      </c>
      <c r="J11" s="14" t="e">
        <f>IF(ISNA(VLOOKUP(B11,#REF!,9,FALSE)),"",VLOOKUP(B11,#REF!,9,FALSE))</f>
        <v>#REF!</v>
      </c>
      <c r="K11" s="14" t="e">
        <f>IF(ISNA(VLOOKUP(B11,#REF!,10,FALSE)),"",VLOOKUP(B11,#REF!,10,FALSE))</f>
        <v>#REF!</v>
      </c>
      <c r="L11" s="14" t="e">
        <f>IF(ISNA(VLOOKUP(B11,#REF!,11,FALSE)),"",VLOOKUP(B11,#REF!,11,FALSE))</f>
        <v>#REF!</v>
      </c>
      <c r="M11" s="14" t="e">
        <f>IF(ISNA(VLOOKUP(B11,#REF!,12,FALSE)),"",VLOOKUP(B11,#REF!,12,FALSE))</f>
        <v>#REF!</v>
      </c>
      <c r="N11" s="14" t="e">
        <f>IF(ISNA(VLOOKUP(B11,#REF!,13,FALSE)),"",VLOOKUP(B11,#REF!,13,FALSE))</f>
        <v>#REF!</v>
      </c>
    </row>
    <row r="12" spans="1:22" x14ac:dyDescent="0.25">
      <c r="B12" s="13"/>
      <c r="C12" s="14" t="e">
        <f>IF(ISNA(VLOOKUP(B12,#REF!,2,FALSE)),"",VLOOKUP(B12,#REF!,2,FALSE))</f>
        <v>#REF!</v>
      </c>
      <c r="D12" s="14" t="e">
        <f>IF(ISNA(VLOOKUP(B12,#REF!,3,FALSE)),"",VLOOKUP(B12,#REF!,3,FALSE))</f>
        <v>#REF!</v>
      </c>
      <c r="E12" s="14" t="e">
        <f>IF(ISNA(VLOOKUP(B12,#REF!,4,FALSE)),"",VLOOKUP(B12,#REF!,4,FALSE))</f>
        <v>#REF!</v>
      </c>
      <c r="F12" s="14" t="e">
        <f>IF(ISNA(VLOOKUP(B12,#REF!,5,FALSE)),"",VLOOKUP(B12,#REF!,5,FALSE))</f>
        <v>#REF!</v>
      </c>
      <c r="G12" s="14" t="e">
        <f>IF(ISNA(VLOOKUP(B12,#REF!,6,FALSE)),"",VLOOKUP(B12,#REF!,6,FALSE))</f>
        <v>#REF!</v>
      </c>
      <c r="H12" s="14" t="e">
        <f>IF(ISNA(VLOOKUP(B12,#REF!,7,FALSE)),"",VLOOKUP(B12,#REF!,7,FALSE))</f>
        <v>#REF!</v>
      </c>
      <c r="I12" s="14" t="e">
        <f>IF(ISNA(VLOOKUP(B12,#REF!,8,FALSE)),"",VLOOKUP(B12,#REF!,8,FALSE))</f>
        <v>#REF!</v>
      </c>
      <c r="J12" s="14" t="e">
        <f>IF(ISNA(VLOOKUP(B12,#REF!,9,FALSE)),"",VLOOKUP(B12,#REF!,9,FALSE))</f>
        <v>#REF!</v>
      </c>
      <c r="K12" s="14" t="e">
        <f>IF(ISNA(VLOOKUP(B12,#REF!,10,FALSE)),"",VLOOKUP(B12,#REF!,10,FALSE))</f>
        <v>#REF!</v>
      </c>
      <c r="L12" s="14" t="e">
        <f>IF(ISNA(VLOOKUP(B12,#REF!,11,FALSE)),"",VLOOKUP(B12,#REF!,11,FALSE))</f>
        <v>#REF!</v>
      </c>
      <c r="M12" s="14" t="e">
        <f>IF(ISNA(VLOOKUP(B12,#REF!,12,FALSE)),"",VLOOKUP(B12,#REF!,12,FALSE))</f>
        <v>#REF!</v>
      </c>
      <c r="N12" s="14" t="e">
        <f>IF(ISNA(VLOOKUP(B12,#REF!,13,FALSE)),"",VLOOKUP(B12,#REF!,13,FALSE))</f>
        <v>#REF!</v>
      </c>
    </row>
    <row r="13" spans="1:22" x14ac:dyDescent="0.25">
      <c r="B13" s="13"/>
      <c r="C13" s="14" t="e">
        <f>IF(ISNA(VLOOKUP(B13,#REF!,2,FALSE)),"",VLOOKUP(B13,#REF!,2,FALSE))</f>
        <v>#REF!</v>
      </c>
      <c r="D13" s="14" t="e">
        <f>IF(ISNA(VLOOKUP(B13,#REF!,3,FALSE)),"",VLOOKUP(B13,#REF!,3,FALSE))</f>
        <v>#REF!</v>
      </c>
      <c r="E13" s="14" t="e">
        <f>IF(ISNA(VLOOKUP(B13,#REF!,4,FALSE)),"",VLOOKUP(B13,#REF!,4,FALSE))</f>
        <v>#REF!</v>
      </c>
      <c r="F13" s="14" t="e">
        <f>IF(ISNA(VLOOKUP(B13,#REF!,5,FALSE)),"",VLOOKUP(B13,#REF!,5,FALSE))</f>
        <v>#REF!</v>
      </c>
      <c r="G13" s="14" t="e">
        <f>IF(ISNA(VLOOKUP(B13,#REF!,6,FALSE)),"",VLOOKUP(B13,#REF!,6,FALSE))</f>
        <v>#REF!</v>
      </c>
      <c r="H13" s="14" t="e">
        <f>IF(ISNA(VLOOKUP(B13,#REF!,7,FALSE)),"",VLOOKUP(B13,#REF!,7,FALSE))</f>
        <v>#REF!</v>
      </c>
      <c r="I13" s="14" t="e">
        <f>IF(ISNA(VLOOKUP(B13,#REF!,8,FALSE)),"",VLOOKUP(B13,#REF!,8,FALSE))</f>
        <v>#REF!</v>
      </c>
      <c r="J13" s="14" t="e">
        <f>IF(ISNA(VLOOKUP(B13,#REF!,9,FALSE)),"",VLOOKUP(B13,#REF!,9,FALSE))</f>
        <v>#REF!</v>
      </c>
      <c r="K13" s="14" t="e">
        <f>IF(ISNA(VLOOKUP(B13,#REF!,10,FALSE)),"",VLOOKUP(B13,#REF!,10,FALSE))</f>
        <v>#REF!</v>
      </c>
      <c r="L13" s="14" t="e">
        <f>IF(ISNA(VLOOKUP(B13,#REF!,11,FALSE)),"",VLOOKUP(B13,#REF!,11,FALSE))</f>
        <v>#REF!</v>
      </c>
      <c r="M13" s="14" t="e">
        <f>IF(ISNA(VLOOKUP(B13,#REF!,12,FALSE)),"",VLOOKUP(B13,#REF!,12,FALSE))</f>
        <v>#REF!</v>
      </c>
      <c r="N13" s="14" t="e">
        <f>IF(ISNA(VLOOKUP(B13,#REF!,13,FALSE)),"",VLOOKUP(B13,#REF!,13,FALSE))</f>
        <v>#REF!</v>
      </c>
    </row>
    <row r="14" spans="1:22" x14ac:dyDescent="0.25">
      <c r="B14" s="13"/>
      <c r="C14" s="14" t="e">
        <f>IF(ISNA(VLOOKUP(B14,#REF!,2,FALSE)),"",VLOOKUP(B14,#REF!,2,FALSE))</f>
        <v>#REF!</v>
      </c>
      <c r="D14" s="14" t="e">
        <f>IF(ISNA(VLOOKUP(B14,#REF!,3,FALSE)),"",VLOOKUP(B14,#REF!,3,FALSE))</f>
        <v>#REF!</v>
      </c>
      <c r="E14" s="14" t="e">
        <f>IF(ISNA(VLOOKUP(B14,#REF!,4,FALSE)),"",VLOOKUP(B14,#REF!,4,FALSE))</f>
        <v>#REF!</v>
      </c>
      <c r="F14" s="14" t="e">
        <f>IF(ISNA(VLOOKUP(B14,#REF!,5,FALSE)),"",VLOOKUP(B14,#REF!,5,FALSE))</f>
        <v>#REF!</v>
      </c>
      <c r="G14" s="14" t="e">
        <f>IF(ISNA(VLOOKUP(B14,#REF!,6,FALSE)),"",VLOOKUP(B14,#REF!,6,FALSE))</f>
        <v>#REF!</v>
      </c>
      <c r="H14" s="14" t="e">
        <f>IF(ISNA(VLOOKUP(B14,#REF!,7,FALSE)),"",VLOOKUP(B14,#REF!,7,FALSE))</f>
        <v>#REF!</v>
      </c>
      <c r="I14" s="14"/>
      <c r="J14" s="14" t="e">
        <f>IF(ISNA(VLOOKUP(B14,#REF!,9,FALSE)),"",VLOOKUP(B14,#REF!,9,FALSE))</f>
        <v>#REF!</v>
      </c>
      <c r="K14" s="14" t="e">
        <f>IF(ISNA(VLOOKUP(B14,#REF!,10,FALSE)),"",VLOOKUP(B14,#REF!,10,FALSE))</f>
        <v>#REF!</v>
      </c>
      <c r="L14" s="14" t="e">
        <f>IF(ISNA(VLOOKUP(B14,#REF!,11,FALSE)),"",VLOOKUP(B14,#REF!,11,FALSE))</f>
        <v>#REF!</v>
      </c>
      <c r="M14" s="14" t="e">
        <f>IF(ISNA(VLOOKUP(B14,#REF!,12,FALSE)),"",VLOOKUP(B14,#REF!,12,FALSE))</f>
        <v>#REF!</v>
      </c>
      <c r="N14" s="14" t="e">
        <f>IF(ISNA(VLOOKUP(B14,#REF!,13,FALSE)),"",VLOOKUP(B14,#REF!,13,FALSE))</f>
        <v>#REF!</v>
      </c>
    </row>
    <row r="15" spans="1:22" x14ac:dyDescent="0.25">
      <c r="B15" s="13"/>
      <c r="C15" s="14" t="e">
        <f>IF(ISNA(VLOOKUP(B15,#REF!,2,FALSE)),"",VLOOKUP(B15,#REF!,2,FALSE))</f>
        <v>#REF!</v>
      </c>
      <c r="D15" s="14" t="e">
        <f>IF(ISNA(VLOOKUP(B15,#REF!,3,FALSE)),"",VLOOKUP(B15,#REF!,3,FALSE))</f>
        <v>#REF!</v>
      </c>
      <c r="E15" s="14" t="e">
        <f>IF(ISNA(VLOOKUP(B15,#REF!,4,FALSE)),"",VLOOKUP(B15,#REF!,4,FALSE))</f>
        <v>#REF!</v>
      </c>
      <c r="F15" s="14" t="e">
        <f>IF(ISNA(VLOOKUP(B15,#REF!,5,FALSE)),"",VLOOKUP(B15,#REF!,5,FALSE))</f>
        <v>#REF!</v>
      </c>
      <c r="G15" s="14" t="e">
        <f>IF(ISNA(VLOOKUP(B15,#REF!,6,FALSE)),"",VLOOKUP(B15,#REF!,6,FALSE))</f>
        <v>#REF!</v>
      </c>
      <c r="H15" s="14" t="e">
        <f>IF(ISNA(VLOOKUP(B15,#REF!,7,FALSE)),"",VLOOKUP(B15,#REF!,7,FALSE))</f>
        <v>#REF!</v>
      </c>
      <c r="I15" s="14" t="e">
        <f>IF(ISNA(VLOOKUP(B15,#REF!,8,FALSE)),"",VLOOKUP(B15,#REF!,8,FALSE))</f>
        <v>#REF!</v>
      </c>
      <c r="J15" s="14" t="e">
        <f>IF(ISNA(VLOOKUP(B15,#REF!,9,FALSE)),"",VLOOKUP(B15,#REF!,9,FALSE))</f>
        <v>#REF!</v>
      </c>
      <c r="K15" s="14" t="e">
        <f>IF(ISNA(VLOOKUP(B15,#REF!,10,FALSE)),"",VLOOKUP(B15,#REF!,10,FALSE))</f>
        <v>#REF!</v>
      </c>
      <c r="L15" s="14" t="e">
        <f>IF(ISNA(VLOOKUP(B15,#REF!,11,FALSE)),"",VLOOKUP(B15,#REF!,11,FALSE))</f>
        <v>#REF!</v>
      </c>
      <c r="M15" s="14" t="e">
        <f>IF(ISNA(VLOOKUP(B15,#REF!,12,FALSE)),"",VLOOKUP(B15,#REF!,12,FALSE))</f>
        <v>#REF!</v>
      </c>
      <c r="N15" s="14" t="e">
        <f>IF(ISNA(VLOOKUP(B15,#REF!,13,FALSE)),"",VLOOKUP(B15,#REF!,13,FALSE))</f>
        <v>#REF!</v>
      </c>
    </row>
    <row r="16" spans="1:22" x14ac:dyDescent="0.25">
      <c r="B16" s="13"/>
      <c r="C16" s="14" t="e">
        <f>IF(ISNA(VLOOKUP(B16,#REF!,2,FALSE)),"",VLOOKUP(B16,#REF!,2,FALSE))</f>
        <v>#REF!</v>
      </c>
      <c r="D16" s="14" t="e">
        <f>IF(ISNA(VLOOKUP(B16,#REF!,3,FALSE)),"",VLOOKUP(B16,#REF!,3,FALSE))</f>
        <v>#REF!</v>
      </c>
      <c r="E16" s="14" t="e">
        <f>IF(ISNA(VLOOKUP(B16,#REF!,4,FALSE)),"",VLOOKUP(B16,#REF!,4,FALSE))</f>
        <v>#REF!</v>
      </c>
      <c r="F16" s="14" t="e">
        <f>IF(ISNA(VLOOKUP(B16,#REF!,5,FALSE)),"",VLOOKUP(B16,#REF!,5,FALSE))</f>
        <v>#REF!</v>
      </c>
      <c r="G16" s="14" t="e">
        <f>IF(ISNA(VLOOKUP(B16,#REF!,6,FALSE)),"",VLOOKUP(B16,#REF!,6,FALSE))</f>
        <v>#REF!</v>
      </c>
      <c r="H16" s="14" t="e">
        <f>IF(ISNA(VLOOKUP(B16,#REF!,7,FALSE)),"",VLOOKUP(B16,#REF!,7,FALSE))</f>
        <v>#REF!</v>
      </c>
      <c r="I16" s="14" t="e">
        <f>IF(ISNA(VLOOKUP(B16,#REF!,8,FALSE)),"",VLOOKUP(B16,#REF!,8,FALSE))</f>
        <v>#REF!</v>
      </c>
      <c r="J16" s="14" t="e">
        <f>IF(ISNA(VLOOKUP(B16,#REF!,9,FALSE)),"",VLOOKUP(B16,#REF!,9,FALSE))</f>
        <v>#REF!</v>
      </c>
      <c r="K16" s="14" t="e">
        <f>IF(ISNA(VLOOKUP(B16,#REF!,10,FALSE)),"",VLOOKUP(B16,#REF!,10,FALSE))</f>
        <v>#REF!</v>
      </c>
      <c r="L16" s="14" t="e">
        <f>IF(ISNA(VLOOKUP(B16,#REF!,11,FALSE)),"",VLOOKUP(B16,#REF!,11,FALSE))</f>
        <v>#REF!</v>
      </c>
      <c r="M16" s="14" t="e">
        <f>IF(ISNA(VLOOKUP(B16,#REF!,12,FALSE)),"",VLOOKUP(B16,#REF!,12,FALSE))</f>
        <v>#REF!</v>
      </c>
      <c r="N16" s="14" t="e">
        <f>IF(ISNA(VLOOKUP(B16,#REF!,13,FALSE)),"",VLOOKUP(B16,#REF!,13,FALSE))</f>
        <v>#REF!</v>
      </c>
    </row>
    <row r="17" spans="2:14" x14ac:dyDescent="0.25">
      <c r="B17" s="13"/>
      <c r="C17" s="14" t="e">
        <f>IF(ISNA(VLOOKUP(B17,#REF!,2,FALSE)),"",VLOOKUP(B17,#REF!,2,FALSE))</f>
        <v>#REF!</v>
      </c>
      <c r="D17" s="14" t="e">
        <f>IF(ISNA(VLOOKUP(B17,#REF!,3,FALSE)),"",VLOOKUP(B17,#REF!,3,FALSE))</f>
        <v>#REF!</v>
      </c>
      <c r="E17" s="14" t="e">
        <f>IF(ISNA(VLOOKUP(B17,#REF!,4,FALSE)),"",VLOOKUP(B17,#REF!,4,FALSE))</f>
        <v>#REF!</v>
      </c>
      <c r="F17" s="14" t="e">
        <f>IF(ISNA(VLOOKUP(B17,#REF!,5,FALSE)),"",VLOOKUP(B17,#REF!,5,FALSE))</f>
        <v>#REF!</v>
      </c>
      <c r="G17" s="14" t="e">
        <f>IF(ISNA(VLOOKUP(B17,#REF!,6,FALSE)),"",VLOOKUP(B17,#REF!,6,FALSE))</f>
        <v>#REF!</v>
      </c>
      <c r="H17" s="14" t="e">
        <f>IF(ISNA(VLOOKUP(B17,#REF!,7,FALSE)),"",VLOOKUP(B17,#REF!,7,FALSE))</f>
        <v>#REF!</v>
      </c>
      <c r="I17" s="14" t="e">
        <f>IF(ISNA(VLOOKUP(B17,#REF!,8,FALSE)),"",VLOOKUP(B17,#REF!,8,FALSE))</f>
        <v>#REF!</v>
      </c>
      <c r="J17" s="14" t="e">
        <f>IF(ISNA(VLOOKUP(B17,#REF!,9,FALSE)),"",VLOOKUP(B17,#REF!,9,FALSE))</f>
        <v>#REF!</v>
      </c>
      <c r="K17" s="14" t="e">
        <f>IF(ISNA(VLOOKUP(B17,#REF!,10,FALSE)),"",VLOOKUP(B17,#REF!,10,FALSE))</f>
        <v>#REF!</v>
      </c>
      <c r="L17" s="14" t="e">
        <f>IF(ISNA(VLOOKUP(B17,#REF!,11,FALSE)),"",VLOOKUP(B17,#REF!,11,FALSE))</f>
        <v>#REF!</v>
      </c>
      <c r="M17" s="14" t="e">
        <f>IF(ISNA(VLOOKUP(B17,#REF!,12,FALSE)),"",VLOOKUP(B17,#REF!,12,FALSE))</f>
        <v>#REF!</v>
      </c>
      <c r="N17" s="14" t="e">
        <f>IF(ISNA(VLOOKUP(B17,#REF!,13,FALSE)),"",VLOOKUP(B17,#REF!,13,FALSE))</f>
        <v>#REF!</v>
      </c>
    </row>
    <row r="18" spans="2:14" x14ac:dyDescent="0.25">
      <c r="B18" s="13"/>
      <c r="C18" s="14" t="e">
        <f>IF(ISNA(VLOOKUP(B18,#REF!,2,FALSE)),"",VLOOKUP(B18,#REF!,2,FALSE))</f>
        <v>#REF!</v>
      </c>
      <c r="D18" s="14" t="e">
        <f>IF(ISNA(VLOOKUP(B18,#REF!,3,FALSE)),"",VLOOKUP(B18,#REF!,3,FALSE))</f>
        <v>#REF!</v>
      </c>
      <c r="E18" s="14" t="e">
        <f>IF(ISNA(VLOOKUP(B18,#REF!,4,FALSE)),"",VLOOKUP(B18,#REF!,4,FALSE))</f>
        <v>#REF!</v>
      </c>
      <c r="F18" s="14" t="e">
        <f>IF(ISNA(VLOOKUP(B18,#REF!,5,FALSE)),"",VLOOKUP(B18,#REF!,5,FALSE))</f>
        <v>#REF!</v>
      </c>
      <c r="G18" s="14" t="e">
        <f>IF(ISNA(VLOOKUP(B18,#REF!,6,FALSE)),"",VLOOKUP(B18,#REF!,6,FALSE))</f>
        <v>#REF!</v>
      </c>
      <c r="H18" s="14" t="e">
        <f>IF(ISNA(VLOOKUP(B18,#REF!,7,FALSE)),"",VLOOKUP(B18,#REF!,7,FALSE))</f>
        <v>#REF!</v>
      </c>
      <c r="I18" s="14" t="e">
        <f>IF(ISNA(VLOOKUP(B18,#REF!,8,FALSE)),"",VLOOKUP(B18,#REF!,8,FALSE))</f>
        <v>#REF!</v>
      </c>
      <c r="J18" s="14" t="e">
        <f>IF(ISNA(VLOOKUP(B18,#REF!,9,FALSE)),"",VLOOKUP(B18,#REF!,9,FALSE))</f>
        <v>#REF!</v>
      </c>
      <c r="K18" s="14" t="e">
        <f>IF(ISNA(VLOOKUP(B18,#REF!,10,FALSE)),"",VLOOKUP(B18,#REF!,10,FALSE))</f>
        <v>#REF!</v>
      </c>
      <c r="L18" s="14" t="e">
        <f>IF(ISNA(VLOOKUP(B18,#REF!,11,FALSE)),"",VLOOKUP(B18,#REF!,11,FALSE))</f>
        <v>#REF!</v>
      </c>
      <c r="M18" s="14" t="e">
        <f>IF(ISNA(VLOOKUP(B18,#REF!,12,FALSE)),"",VLOOKUP(B18,#REF!,12,FALSE))</f>
        <v>#REF!</v>
      </c>
      <c r="N18" s="14" t="e">
        <f>IF(ISNA(VLOOKUP(B18,#REF!,13,FALSE)),"",VLOOKUP(B18,#REF!,13,FALSE))</f>
        <v>#REF!</v>
      </c>
    </row>
    <row r="19" spans="2:14" x14ac:dyDescent="0.25">
      <c r="B19" s="13"/>
      <c r="C19" s="14" t="e">
        <f>IF(ISNA(VLOOKUP(B19,#REF!,2,FALSE)),"",VLOOKUP(B19,#REF!,2,FALSE))</f>
        <v>#REF!</v>
      </c>
      <c r="D19" s="14" t="e">
        <f>IF(ISNA(VLOOKUP(B19,#REF!,3,FALSE)),"",VLOOKUP(B19,#REF!,3,FALSE))</f>
        <v>#REF!</v>
      </c>
      <c r="E19" s="14" t="e">
        <f>IF(ISNA(VLOOKUP(B19,#REF!,4,FALSE)),"",VLOOKUP(B19,#REF!,4,FALSE))</f>
        <v>#REF!</v>
      </c>
      <c r="F19" s="14" t="e">
        <f>IF(ISNA(VLOOKUP(B19,#REF!,5,FALSE)),"",VLOOKUP(B19,#REF!,5,FALSE))</f>
        <v>#REF!</v>
      </c>
      <c r="G19" s="14" t="e">
        <f>IF(ISNA(VLOOKUP(B19,#REF!,6,FALSE)),"",VLOOKUP(B19,#REF!,6,FALSE))</f>
        <v>#REF!</v>
      </c>
      <c r="H19" s="14" t="e">
        <f>IF(ISNA(VLOOKUP(B19,#REF!,7,FALSE)),"",VLOOKUP(B19,#REF!,7,FALSE))</f>
        <v>#REF!</v>
      </c>
      <c r="I19" s="14" t="e">
        <f>IF(ISNA(VLOOKUP(B19,#REF!,8,FALSE)),"",VLOOKUP(B19,#REF!,8,FALSE))</f>
        <v>#REF!</v>
      </c>
      <c r="J19" s="14" t="e">
        <f>IF(ISNA(VLOOKUP(B19,#REF!,9,FALSE)),"",VLOOKUP(B19,#REF!,9,FALSE))</f>
        <v>#REF!</v>
      </c>
      <c r="K19" s="14" t="e">
        <f>IF(ISNA(VLOOKUP(B19,#REF!,10,FALSE)),"",VLOOKUP(B19,#REF!,10,FALSE))</f>
        <v>#REF!</v>
      </c>
      <c r="L19" s="14" t="e">
        <f>IF(ISNA(VLOOKUP(B19,#REF!,11,FALSE)),"",VLOOKUP(B19,#REF!,11,FALSE))</f>
        <v>#REF!</v>
      </c>
      <c r="M19" s="14" t="e">
        <f>IF(ISNA(VLOOKUP(B19,#REF!,12,FALSE)),"",VLOOKUP(B19,#REF!,12,FALSE))</f>
        <v>#REF!</v>
      </c>
      <c r="N19" s="14" t="e">
        <f>IF(ISNA(VLOOKUP(B19,#REF!,13,FALSE)),"",VLOOKUP(B19,#REF!,13,FALSE))</f>
        <v>#REF!</v>
      </c>
    </row>
    <row r="20" spans="2:14" x14ac:dyDescent="0.25">
      <c r="B20" s="13"/>
      <c r="C20" s="14" t="e">
        <f>IF(ISNA(VLOOKUP(B20,#REF!,2,FALSE)),"",VLOOKUP(B20,#REF!,2,FALSE))</f>
        <v>#REF!</v>
      </c>
      <c r="D20" s="14" t="e">
        <f>IF(ISNA(VLOOKUP(B20,#REF!,3,FALSE)),"",VLOOKUP(B20,#REF!,3,FALSE))</f>
        <v>#REF!</v>
      </c>
      <c r="E20" s="14" t="e">
        <f>IF(ISNA(VLOOKUP(B20,#REF!,4,FALSE)),"",VLOOKUP(B20,#REF!,4,FALSE))</f>
        <v>#REF!</v>
      </c>
      <c r="F20" s="14" t="e">
        <f>IF(ISNA(VLOOKUP(B20,#REF!,5,FALSE)),"",VLOOKUP(B20,#REF!,5,FALSE))</f>
        <v>#REF!</v>
      </c>
      <c r="G20" s="14" t="e">
        <f>IF(ISNA(VLOOKUP(B20,#REF!,6,FALSE)),"",VLOOKUP(B20,#REF!,6,FALSE))</f>
        <v>#REF!</v>
      </c>
      <c r="H20" s="14" t="e">
        <f>IF(ISNA(VLOOKUP(B20,#REF!,7,FALSE)),"",VLOOKUP(B20,#REF!,7,FALSE))</f>
        <v>#REF!</v>
      </c>
      <c r="I20" s="14" t="e">
        <f>IF(ISNA(VLOOKUP(B20,#REF!,8,FALSE)),"",VLOOKUP(B20,#REF!,8,FALSE))</f>
        <v>#REF!</v>
      </c>
      <c r="J20" s="14" t="e">
        <f>IF(ISNA(VLOOKUP(B20,#REF!,9,FALSE)),"",VLOOKUP(B20,#REF!,9,FALSE))</f>
        <v>#REF!</v>
      </c>
      <c r="K20" s="14" t="e">
        <f>IF(ISNA(VLOOKUP(B20,#REF!,10,FALSE)),"",VLOOKUP(B20,#REF!,10,FALSE))</f>
        <v>#REF!</v>
      </c>
      <c r="L20" s="14" t="e">
        <f>IF(ISNA(VLOOKUP(B20,#REF!,11,FALSE)),"",VLOOKUP(B20,#REF!,11,FALSE))</f>
        <v>#REF!</v>
      </c>
      <c r="M20" s="14" t="e">
        <f>IF(ISNA(VLOOKUP(B20,#REF!,12,FALSE)),"",VLOOKUP(B20,#REF!,12,FALSE))</f>
        <v>#REF!</v>
      </c>
      <c r="N20" s="14" t="e">
        <f>IF(ISNA(VLOOKUP(B20,#REF!,13,FALSE)),"",VLOOKUP(B20,#REF!,13,FALSE))</f>
        <v>#REF!</v>
      </c>
    </row>
    <row r="21" spans="2:14" x14ac:dyDescent="0.25">
      <c r="B21" s="13"/>
      <c r="C21" s="14" t="e">
        <f>IF(ISNA(VLOOKUP(B21,#REF!,2,FALSE)),"",VLOOKUP(B21,#REF!,2,FALSE))</f>
        <v>#REF!</v>
      </c>
      <c r="D21" s="14" t="e">
        <f>IF(ISNA(VLOOKUP(B21,#REF!,3,FALSE)),"",VLOOKUP(B21,#REF!,3,FALSE))</f>
        <v>#REF!</v>
      </c>
      <c r="E21" s="14" t="e">
        <f>IF(ISNA(VLOOKUP(B21,#REF!,4,FALSE)),"",VLOOKUP(B21,#REF!,4,FALSE))</f>
        <v>#REF!</v>
      </c>
      <c r="F21" s="14" t="e">
        <f>IF(ISNA(VLOOKUP(B21,#REF!,5,FALSE)),"",VLOOKUP(B21,#REF!,5,FALSE))</f>
        <v>#REF!</v>
      </c>
      <c r="G21" s="14" t="e">
        <f>IF(ISNA(VLOOKUP(B21,#REF!,6,FALSE)),"",VLOOKUP(B21,#REF!,6,FALSE))</f>
        <v>#REF!</v>
      </c>
      <c r="H21" s="14" t="e">
        <f>IF(ISNA(VLOOKUP(B21,#REF!,7,FALSE)),"",VLOOKUP(B21,#REF!,7,FALSE))</f>
        <v>#REF!</v>
      </c>
      <c r="I21" s="14" t="e">
        <f>IF(ISNA(VLOOKUP(B21,#REF!,8,FALSE)),"",VLOOKUP(B21,#REF!,8,FALSE))</f>
        <v>#REF!</v>
      </c>
      <c r="J21" s="14" t="e">
        <f>IF(ISNA(VLOOKUP(B21,#REF!,9,FALSE)),"",VLOOKUP(B21,#REF!,9,FALSE))</f>
        <v>#REF!</v>
      </c>
      <c r="K21" s="14" t="e">
        <f>IF(ISNA(VLOOKUP(B21,#REF!,10,FALSE)),"",VLOOKUP(B21,#REF!,10,FALSE))</f>
        <v>#REF!</v>
      </c>
      <c r="L21" s="14" t="e">
        <f>IF(ISNA(VLOOKUP(B21,#REF!,11,FALSE)),"",VLOOKUP(B21,#REF!,11,FALSE))</f>
        <v>#REF!</v>
      </c>
      <c r="M21" s="14" t="e">
        <f>IF(ISNA(VLOOKUP(B21,#REF!,12,FALSE)),"",VLOOKUP(B21,#REF!,12,FALSE))</f>
        <v>#REF!</v>
      </c>
      <c r="N21" s="14" t="e">
        <f>IF(ISNA(VLOOKUP(B21,#REF!,13,FALSE)),"",VLOOKUP(B21,#REF!,13,FALSE))</f>
        <v>#REF!</v>
      </c>
    </row>
    <row r="22" spans="2:14" x14ac:dyDescent="0.25">
      <c r="B22" s="13"/>
      <c r="C22" s="14" t="e">
        <f>IF(ISNA(VLOOKUP(B22,#REF!,2,FALSE)),"",VLOOKUP(B22,#REF!,2,FALSE))</f>
        <v>#REF!</v>
      </c>
      <c r="D22" s="14" t="e">
        <f>IF(ISNA(VLOOKUP(B22,#REF!,3,FALSE)),"",VLOOKUP(B22,#REF!,3,FALSE))</f>
        <v>#REF!</v>
      </c>
      <c r="E22" s="14" t="e">
        <f>IF(ISNA(VLOOKUP(B22,#REF!,4,FALSE)),"",VLOOKUP(B22,#REF!,4,FALSE))</f>
        <v>#REF!</v>
      </c>
      <c r="F22" s="14" t="e">
        <f>IF(ISNA(VLOOKUP(B22,#REF!,5,FALSE)),"",VLOOKUP(B22,#REF!,5,FALSE))</f>
        <v>#REF!</v>
      </c>
      <c r="G22" s="14" t="e">
        <f>IF(ISNA(VLOOKUP(B22,#REF!,6,FALSE)),"",VLOOKUP(B22,#REF!,6,FALSE))</f>
        <v>#REF!</v>
      </c>
      <c r="H22" s="14" t="e">
        <f>IF(ISNA(VLOOKUP(B22,#REF!,7,FALSE)),"",VLOOKUP(B22,#REF!,7,FALSE))</f>
        <v>#REF!</v>
      </c>
      <c r="I22" s="14" t="e">
        <f>IF(ISNA(VLOOKUP(B22,#REF!,8,FALSE)),"",VLOOKUP(B22,#REF!,8,FALSE))</f>
        <v>#REF!</v>
      </c>
      <c r="J22" s="14" t="e">
        <f>IF(ISNA(VLOOKUP(B22,#REF!,9,FALSE)),"",VLOOKUP(B22,#REF!,9,FALSE))</f>
        <v>#REF!</v>
      </c>
      <c r="K22" s="14" t="e">
        <f>IF(ISNA(VLOOKUP(B22,#REF!,10,FALSE)),"",VLOOKUP(B22,#REF!,10,FALSE))</f>
        <v>#REF!</v>
      </c>
      <c r="L22" s="14" t="e">
        <f>IF(ISNA(VLOOKUP(B22,#REF!,11,FALSE)),"",VLOOKUP(B22,#REF!,11,FALSE))</f>
        <v>#REF!</v>
      </c>
      <c r="M22" s="14" t="e">
        <f>IF(ISNA(VLOOKUP(B22,#REF!,12,FALSE)),"",VLOOKUP(B22,#REF!,12,FALSE))</f>
        <v>#REF!</v>
      </c>
      <c r="N22" s="14" t="e">
        <f>IF(ISNA(VLOOKUP(B22,#REF!,13,FALSE)),"",VLOOKUP(B22,#REF!,13,FALSE))</f>
        <v>#REF!</v>
      </c>
    </row>
    <row r="23" spans="2:14" x14ac:dyDescent="0.25">
      <c r="B23" s="13"/>
      <c r="C23" s="14" t="e">
        <f>IF(ISNA(VLOOKUP(B23,#REF!,2,FALSE)),"",VLOOKUP(B23,#REF!,2,FALSE))</f>
        <v>#REF!</v>
      </c>
      <c r="D23" s="14" t="e">
        <f>IF(ISNA(VLOOKUP(B23,#REF!,3,FALSE)),"",VLOOKUP(B23,#REF!,3,FALSE))</f>
        <v>#REF!</v>
      </c>
      <c r="E23" s="14" t="e">
        <f>IF(ISNA(VLOOKUP(B23,#REF!,4,FALSE)),"",VLOOKUP(B23,#REF!,4,FALSE))</f>
        <v>#REF!</v>
      </c>
      <c r="F23" s="14" t="e">
        <f>IF(ISNA(VLOOKUP(B23,#REF!,5,FALSE)),"",VLOOKUP(B23,#REF!,5,FALSE))</f>
        <v>#REF!</v>
      </c>
      <c r="G23" s="14" t="e">
        <f>IF(ISNA(VLOOKUP(B23,#REF!,6,FALSE)),"",VLOOKUP(B23,#REF!,6,FALSE))</f>
        <v>#REF!</v>
      </c>
      <c r="H23" s="14" t="e">
        <f>IF(ISNA(VLOOKUP(B23,#REF!,7,FALSE)),"",VLOOKUP(B23,#REF!,7,FALSE))</f>
        <v>#REF!</v>
      </c>
      <c r="I23" s="14" t="e">
        <f>IF(ISNA(VLOOKUP(B23,#REF!,8,FALSE)),"",VLOOKUP(B23,#REF!,8,FALSE))</f>
        <v>#REF!</v>
      </c>
      <c r="J23" s="14" t="e">
        <f>IF(ISNA(VLOOKUP(B23,#REF!,9,FALSE)),"",VLOOKUP(B23,#REF!,9,FALSE))</f>
        <v>#REF!</v>
      </c>
      <c r="K23" s="14" t="e">
        <f>IF(ISNA(VLOOKUP(B23,#REF!,10,FALSE)),"",VLOOKUP(B23,#REF!,10,FALSE))</f>
        <v>#REF!</v>
      </c>
      <c r="L23" s="14" t="e">
        <f>IF(ISNA(VLOOKUP(B23,#REF!,11,FALSE)),"",VLOOKUP(B23,#REF!,11,FALSE))</f>
        <v>#REF!</v>
      </c>
      <c r="M23" s="14" t="e">
        <f>IF(ISNA(VLOOKUP(B23,#REF!,12,FALSE)),"",VLOOKUP(B23,#REF!,12,FALSE))</f>
        <v>#REF!</v>
      </c>
      <c r="N23" s="14" t="e">
        <f>IF(ISNA(VLOOKUP(B23,#REF!,13,FALSE)),"",VLOOKUP(B23,#REF!,13,FALSE))</f>
        <v>#REF!</v>
      </c>
    </row>
    <row r="24" spans="2:14" x14ac:dyDescent="0.25">
      <c r="B24" s="13"/>
      <c r="C24" s="14" t="e">
        <f>IF(ISNA(VLOOKUP(B24,#REF!,2,FALSE)),"",VLOOKUP(B24,#REF!,2,FALSE))</f>
        <v>#REF!</v>
      </c>
      <c r="D24" s="14" t="e">
        <f>IF(ISNA(VLOOKUP(B24,#REF!,3,FALSE)),"",VLOOKUP(B24,#REF!,3,FALSE))</f>
        <v>#REF!</v>
      </c>
      <c r="E24" s="14" t="e">
        <f>IF(ISNA(VLOOKUP(B24,#REF!,4,FALSE)),"",VLOOKUP(B24,#REF!,4,FALSE))</f>
        <v>#REF!</v>
      </c>
      <c r="F24" s="14" t="e">
        <f>IF(ISNA(VLOOKUP(B24,#REF!,5,FALSE)),"",VLOOKUP(B24,#REF!,5,FALSE))</f>
        <v>#REF!</v>
      </c>
      <c r="G24" s="14" t="e">
        <f>IF(ISNA(VLOOKUP(B24,#REF!,6,FALSE)),"",VLOOKUP(B24,#REF!,6,FALSE))</f>
        <v>#REF!</v>
      </c>
      <c r="H24" s="14" t="e">
        <f>IF(ISNA(VLOOKUP(B24,#REF!,7,FALSE)),"",VLOOKUP(B24,#REF!,7,FALSE))</f>
        <v>#REF!</v>
      </c>
      <c r="I24" s="14" t="e">
        <f>IF(ISNA(VLOOKUP(B24,#REF!,8,FALSE)),"",VLOOKUP(B24,#REF!,8,FALSE))</f>
        <v>#REF!</v>
      </c>
      <c r="J24" s="14" t="e">
        <f>IF(ISNA(VLOOKUP(B24,#REF!,9,FALSE)),"",VLOOKUP(B24,#REF!,9,FALSE))</f>
        <v>#REF!</v>
      </c>
      <c r="K24" s="14" t="e">
        <f>IF(ISNA(VLOOKUP(B24,#REF!,10,FALSE)),"",VLOOKUP(B24,#REF!,10,FALSE))</f>
        <v>#REF!</v>
      </c>
      <c r="L24" s="14" t="e">
        <f>IF(ISNA(VLOOKUP(B24,#REF!,11,FALSE)),"",VLOOKUP(B24,#REF!,11,FALSE))</f>
        <v>#REF!</v>
      </c>
      <c r="M24" s="14" t="e">
        <f>IF(ISNA(VLOOKUP(B24,#REF!,12,FALSE)),"",VLOOKUP(B24,#REF!,12,FALSE))</f>
        <v>#REF!</v>
      </c>
      <c r="N24" s="14" t="e">
        <f>IF(ISNA(VLOOKUP(B24,#REF!,13,FALSE)),"",VLOOKUP(B24,#REF!,13,FALSE))</f>
        <v>#REF!</v>
      </c>
    </row>
    <row r="25" spans="2:14" x14ac:dyDescent="0.25">
      <c r="B25" s="13"/>
      <c r="C25" s="14" t="e">
        <f>IF(ISNA(VLOOKUP(B25,#REF!,2,FALSE)),"",VLOOKUP(B25,#REF!,2,FALSE))</f>
        <v>#REF!</v>
      </c>
      <c r="D25" s="14" t="e">
        <f>IF(ISNA(VLOOKUP(B25,#REF!,3,FALSE)),"",VLOOKUP(B25,#REF!,3,FALSE))</f>
        <v>#REF!</v>
      </c>
      <c r="E25" s="14" t="e">
        <f>IF(ISNA(VLOOKUP(B25,#REF!,4,FALSE)),"",VLOOKUP(B25,#REF!,4,FALSE))</f>
        <v>#REF!</v>
      </c>
      <c r="F25" s="14" t="e">
        <f>IF(ISNA(VLOOKUP(B25,#REF!,5,FALSE)),"",VLOOKUP(B25,#REF!,5,FALSE))</f>
        <v>#REF!</v>
      </c>
      <c r="G25" s="14" t="e">
        <f>IF(ISNA(VLOOKUP(B25,#REF!,6,FALSE)),"",VLOOKUP(B25,#REF!,6,FALSE))</f>
        <v>#REF!</v>
      </c>
      <c r="H25" s="14" t="e">
        <f>IF(ISNA(VLOOKUP(B25,#REF!,7,FALSE)),"",VLOOKUP(B25,#REF!,7,FALSE))</f>
        <v>#REF!</v>
      </c>
      <c r="I25" s="14" t="e">
        <f>IF(ISNA(VLOOKUP(B25,#REF!,8,FALSE)),"",VLOOKUP(B25,#REF!,8,FALSE))</f>
        <v>#REF!</v>
      </c>
      <c r="J25" s="14" t="e">
        <f>IF(ISNA(VLOOKUP(B25,#REF!,9,FALSE)),"",VLOOKUP(B25,#REF!,9,FALSE))</f>
        <v>#REF!</v>
      </c>
      <c r="K25" s="14" t="e">
        <f>IF(ISNA(VLOOKUP(B25,#REF!,10,FALSE)),"",VLOOKUP(B25,#REF!,10,FALSE))</f>
        <v>#REF!</v>
      </c>
      <c r="L25" s="14" t="e">
        <f>IF(ISNA(VLOOKUP(B25,#REF!,11,FALSE)),"",VLOOKUP(B25,#REF!,11,FALSE))</f>
        <v>#REF!</v>
      </c>
      <c r="M25" s="14" t="e">
        <f>IF(ISNA(VLOOKUP(B25,#REF!,12,FALSE)),"",VLOOKUP(B25,#REF!,12,FALSE))</f>
        <v>#REF!</v>
      </c>
      <c r="N25" s="14" t="e">
        <f>IF(ISNA(VLOOKUP(B25,#REF!,13,FALSE)),"",VLOOKUP(B25,#REF!,13,FALSE))</f>
        <v>#REF!</v>
      </c>
    </row>
    <row r="26" spans="2:14" x14ac:dyDescent="0.25">
      <c r="B26" s="13"/>
      <c r="C26" s="14" t="e">
        <f>IF(ISNA(VLOOKUP(B26,#REF!,2,FALSE)),"",VLOOKUP(B26,#REF!,2,FALSE))</f>
        <v>#REF!</v>
      </c>
      <c r="D26" s="14" t="e">
        <f>IF(ISNA(VLOOKUP(B26,#REF!,3,FALSE)),"",VLOOKUP(B26,#REF!,3,FALSE))</f>
        <v>#REF!</v>
      </c>
      <c r="E26" s="14" t="e">
        <f>IF(ISNA(VLOOKUP(B26,#REF!,4,FALSE)),"",VLOOKUP(B26,#REF!,4,FALSE))</f>
        <v>#REF!</v>
      </c>
      <c r="F26" s="14" t="e">
        <f>IF(ISNA(VLOOKUP(B26,#REF!,5,FALSE)),"",VLOOKUP(B26,#REF!,5,FALSE))</f>
        <v>#REF!</v>
      </c>
      <c r="G26" s="14" t="e">
        <f>IF(ISNA(VLOOKUP(B26,#REF!,6,FALSE)),"",VLOOKUP(B26,#REF!,6,FALSE))</f>
        <v>#REF!</v>
      </c>
      <c r="H26" s="14" t="e">
        <f>IF(ISNA(VLOOKUP(B26,#REF!,7,FALSE)),"",VLOOKUP(B26,#REF!,7,FALSE))</f>
        <v>#REF!</v>
      </c>
      <c r="I26" s="14" t="e">
        <f>IF(ISNA(VLOOKUP(B26,#REF!,8,FALSE)),"",VLOOKUP(B26,#REF!,8,FALSE))</f>
        <v>#REF!</v>
      </c>
      <c r="J26" s="14" t="e">
        <f>IF(ISNA(VLOOKUP(B26,#REF!,9,FALSE)),"",VLOOKUP(B26,#REF!,9,FALSE))</f>
        <v>#REF!</v>
      </c>
      <c r="K26" s="14" t="e">
        <f>IF(ISNA(VLOOKUP(B26,#REF!,10,FALSE)),"",VLOOKUP(B26,#REF!,10,FALSE))</f>
        <v>#REF!</v>
      </c>
      <c r="L26" s="14" t="e">
        <f>IF(ISNA(VLOOKUP(B26,#REF!,11,FALSE)),"",VLOOKUP(B26,#REF!,11,FALSE))</f>
        <v>#REF!</v>
      </c>
      <c r="M26" s="14" t="e">
        <f>IF(ISNA(VLOOKUP(B26,#REF!,12,FALSE)),"",VLOOKUP(B26,#REF!,12,FALSE))</f>
        <v>#REF!</v>
      </c>
      <c r="N26" s="14" t="e">
        <f>IF(ISNA(VLOOKUP(B26,#REF!,13,FALSE)),"",VLOOKUP(B26,#REF!,13,FALSE))</f>
        <v>#REF!</v>
      </c>
    </row>
    <row r="27" spans="2:14" x14ac:dyDescent="0.25">
      <c r="B27" s="13"/>
      <c r="C27" s="14" t="e">
        <f>IF(ISNA(VLOOKUP(B27,#REF!,2,FALSE)),"",VLOOKUP(B27,#REF!,2,FALSE))</f>
        <v>#REF!</v>
      </c>
      <c r="D27" s="14" t="e">
        <f>IF(ISNA(VLOOKUP(B27,#REF!,3,FALSE)),"",VLOOKUP(B27,#REF!,3,FALSE))</f>
        <v>#REF!</v>
      </c>
      <c r="E27" s="14" t="e">
        <f>IF(ISNA(VLOOKUP(B27,#REF!,4,FALSE)),"",VLOOKUP(B27,#REF!,4,FALSE))</f>
        <v>#REF!</v>
      </c>
      <c r="F27" s="14" t="e">
        <f>IF(ISNA(VLOOKUP(B27,#REF!,5,FALSE)),"",VLOOKUP(B27,#REF!,5,FALSE))</f>
        <v>#REF!</v>
      </c>
      <c r="G27" s="14" t="e">
        <f>IF(ISNA(VLOOKUP(B27,#REF!,6,FALSE)),"",VLOOKUP(B27,#REF!,6,FALSE))</f>
        <v>#REF!</v>
      </c>
      <c r="H27" s="14" t="e">
        <f>IF(ISNA(VLOOKUP(B27,#REF!,7,FALSE)),"",VLOOKUP(B27,#REF!,7,FALSE))</f>
        <v>#REF!</v>
      </c>
      <c r="I27" s="14" t="e">
        <f>IF(ISNA(VLOOKUP(B27,#REF!,8,FALSE)),"",VLOOKUP(B27,#REF!,8,FALSE))</f>
        <v>#REF!</v>
      </c>
      <c r="J27" s="14" t="e">
        <f>IF(ISNA(VLOOKUP(B27,#REF!,9,FALSE)),"",VLOOKUP(B27,#REF!,9,FALSE))</f>
        <v>#REF!</v>
      </c>
      <c r="K27" s="14" t="e">
        <f>IF(ISNA(VLOOKUP(B27,#REF!,10,FALSE)),"",VLOOKUP(B27,#REF!,10,FALSE))</f>
        <v>#REF!</v>
      </c>
      <c r="L27" s="14" t="e">
        <f>IF(ISNA(VLOOKUP(B27,#REF!,11,FALSE)),"",VLOOKUP(B27,#REF!,11,FALSE))</f>
        <v>#REF!</v>
      </c>
      <c r="M27" s="14" t="e">
        <f>IF(ISNA(VLOOKUP(B27,#REF!,12,FALSE)),"",VLOOKUP(B27,#REF!,12,FALSE))</f>
        <v>#REF!</v>
      </c>
      <c r="N27" s="14" t="e">
        <f>IF(ISNA(VLOOKUP(B27,#REF!,13,FALSE)),"",VLOOKUP(B27,#REF!,13,FALSE))</f>
        <v>#REF!</v>
      </c>
    </row>
    <row r="28" spans="2:14" x14ac:dyDescent="0.25">
      <c r="B28" s="13"/>
      <c r="C28" s="14" t="e">
        <f>IF(ISNA(VLOOKUP(B28,#REF!,2,FALSE)),"",VLOOKUP(B28,#REF!,2,FALSE))</f>
        <v>#REF!</v>
      </c>
      <c r="D28" s="14" t="e">
        <f>IF(ISNA(VLOOKUP(B28,#REF!,3,FALSE)),"",VLOOKUP(B28,#REF!,3,FALSE))</f>
        <v>#REF!</v>
      </c>
      <c r="E28" s="14" t="e">
        <f>IF(ISNA(VLOOKUP(B28,#REF!,4,FALSE)),"",VLOOKUP(B28,#REF!,4,FALSE))</f>
        <v>#REF!</v>
      </c>
      <c r="F28" s="14" t="e">
        <f>IF(ISNA(VLOOKUP(B28,#REF!,5,FALSE)),"",VLOOKUP(B28,#REF!,5,FALSE))</f>
        <v>#REF!</v>
      </c>
      <c r="G28" s="14" t="e">
        <f>IF(ISNA(VLOOKUP(B28,#REF!,6,FALSE)),"",VLOOKUP(B28,#REF!,6,FALSE))</f>
        <v>#REF!</v>
      </c>
      <c r="H28" s="14" t="e">
        <f>IF(ISNA(VLOOKUP(B28,#REF!,7,FALSE)),"",VLOOKUP(B28,#REF!,7,FALSE))</f>
        <v>#REF!</v>
      </c>
      <c r="I28" s="14" t="e">
        <f>IF(ISNA(VLOOKUP(B28,#REF!,8,FALSE)),"",VLOOKUP(B28,#REF!,8,FALSE))</f>
        <v>#REF!</v>
      </c>
      <c r="J28" s="14" t="e">
        <f>IF(ISNA(VLOOKUP(B28,#REF!,9,FALSE)),"",VLOOKUP(B28,#REF!,9,FALSE))</f>
        <v>#REF!</v>
      </c>
      <c r="K28" s="14" t="e">
        <f>IF(ISNA(VLOOKUP(B28,#REF!,10,FALSE)),"",VLOOKUP(B28,#REF!,10,FALSE))</f>
        <v>#REF!</v>
      </c>
      <c r="L28" s="14" t="e">
        <f>IF(ISNA(VLOOKUP(B28,#REF!,11,FALSE)),"",VLOOKUP(B28,#REF!,11,FALSE))</f>
        <v>#REF!</v>
      </c>
      <c r="M28" s="14" t="e">
        <f>IF(ISNA(VLOOKUP(B28,#REF!,12,FALSE)),"",VLOOKUP(B28,#REF!,12,FALSE))</f>
        <v>#REF!</v>
      </c>
      <c r="N28" s="14" t="e">
        <f>IF(ISNA(VLOOKUP(B28,#REF!,13,FALSE)),"",VLOOKUP(B28,#REF!,13,FALSE))</f>
        <v>#REF!</v>
      </c>
    </row>
    <row r="29" spans="2:14" x14ac:dyDescent="0.25">
      <c r="B29" s="13"/>
      <c r="C29" s="14" t="e">
        <f>IF(ISNA(VLOOKUP(B29,#REF!,2,FALSE)),"",VLOOKUP(B29,#REF!,2,FALSE))</f>
        <v>#REF!</v>
      </c>
      <c r="D29" s="14" t="e">
        <f>IF(ISNA(VLOOKUP(B29,#REF!,3,FALSE)),"",VLOOKUP(B29,#REF!,3,FALSE))</f>
        <v>#REF!</v>
      </c>
      <c r="E29" s="14" t="e">
        <f>IF(ISNA(VLOOKUP(B29,#REF!,4,FALSE)),"",VLOOKUP(B29,#REF!,4,FALSE))</f>
        <v>#REF!</v>
      </c>
      <c r="F29" s="14" t="e">
        <f>IF(ISNA(VLOOKUP(B29,#REF!,5,FALSE)),"",VLOOKUP(B29,#REF!,5,FALSE))</f>
        <v>#REF!</v>
      </c>
      <c r="G29" s="14" t="e">
        <f>IF(ISNA(VLOOKUP(B29,#REF!,6,FALSE)),"",VLOOKUP(B29,#REF!,6,FALSE))</f>
        <v>#REF!</v>
      </c>
      <c r="H29" s="14" t="e">
        <f>IF(ISNA(VLOOKUP(B29,#REF!,7,FALSE)),"",VLOOKUP(B29,#REF!,7,FALSE))</f>
        <v>#REF!</v>
      </c>
      <c r="I29" s="14" t="e">
        <f>IF(ISNA(VLOOKUP(B29,#REF!,8,FALSE)),"",VLOOKUP(B29,#REF!,8,FALSE))</f>
        <v>#REF!</v>
      </c>
      <c r="J29" s="14" t="e">
        <f>IF(ISNA(VLOOKUP(B29,#REF!,9,FALSE)),"",VLOOKUP(B29,#REF!,9,FALSE))</f>
        <v>#REF!</v>
      </c>
      <c r="K29" s="14" t="e">
        <f>IF(ISNA(VLOOKUP(B29,#REF!,10,FALSE)),"",VLOOKUP(B29,#REF!,10,FALSE))</f>
        <v>#REF!</v>
      </c>
      <c r="L29" s="14" t="e">
        <f>IF(ISNA(VLOOKUP(B29,#REF!,11,FALSE)),"",VLOOKUP(B29,#REF!,11,FALSE))</f>
        <v>#REF!</v>
      </c>
      <c r="M29" s="14" t="e">
        <f>IF(ISNA(VLOOKUP(B29,#REF!,12,FALSE)),"",VLOOKUP(B29,#REF!,12,FALSE))</f>
        <v>#REF!</v>
      </c>
      <c r="N29" s="14" t="e">
        <f>IF(ISNA(VLOOKUP(B29,#REF!,13,FALSE)),"",VLOOKUP(B29,#REF!,13,FALSE))</f>
        <v>#REF!</v>
      </c>
    </row>
    <row r="30" spans="2:14" x14ac:dyDescent="0.25">
      <c r="B30" s="13"/>
      <c r="C30" s="14" t="e">
        <f>IF(ISNA(VLOOKUP(B30,#REF!,2,FALSE)),"",VLOOKUP(B30,#REF!,2,FALSE))</f>
        <v>#REF!</v>
      </c>
      <c r="D30" s="14" t="e">
        <f>IF(ISNA(VLOOKUP(B30,#REF!,3,FALSE)),"",VLOOKUP(B30,#REF!,3,FALSE))</f>
        <v>#REF!</v>
      </c>
      <c r="E30" s="14" t="e">
        <f>IF(ISNA(VLOOKUP(B30,#REF!,4,FALSE)),"",VLOOKUP(B30,#REF!,4,FALSE))</f>
        <v>#REF!</v>
      </c>
      <c r="F30" s="14" t="e">
        <f>IF(ISNA(VLOOKUP(B30,#REF!,5,FALSE)),"",VLOOKUP(B30,#REF!,5,FALSE))</f>
        <v>#REF!</v>
      </c>
      <c r="G30" s="14" t="e">
        <f>IF(ISNA(VLOOKUP(B30,#REF!,6,FALSE)),"",VLOOKUP(B30,#REF!,6,FALSE))</f>
        <v>#REF!</v>
      </c>
      <c r="H30" s="14" t="e">
        <f>IF(ISNA(VLOOKUP(B30,#REF!,7,FALSE)),"",VLOOKUP(B30,#REF!,7,FALSE))</f>
        <v>#REF!</v>
      </c>
      <c r="I30" s="14" t="e">
        <f>IF(ISNA(VLOOKUP(B30,#REF!,8,FALSE)),"",VLOOKUP(B30,#REF!,8,FALSE))</f>
        <v>#REF!</v>
      </c>
      <c r="J30" s="14" t="e">
        <f>IF(ISNA(VLOOKUP(B30,#REF!,9,FALSE)),"",VLOOKUP(B30,#REF!,9,FALSE))</f>
        <v>#REF!</v>
      </c>
      <c r="K30" s="14" t="e">
        <f>IF(ISNA(VLOOKUP(B30,#REF!,10,FALSE)),"",VLOOKUP(B30,#REF!,10,FALSE))</f>
        <v>#REF!</v>
      </c>
      <c r="L30" s="14" t="e">
        <f>IF(ISNA(VLOOKUP(B30,#REF!,11,FALSE)),"",VLOOKUP(B30,#REF!,11,FALSE))</f>
        <v>#REF!</v>
      </c>
      <c r="M30" s="14" t="e">
        <f>IF(ISNA(VLOOKUP(B30,#REF!,12,FALSE)),"",VLOOKUP(B30,#REF!,12,FALSE))</f>
        <v>#REF!</v>
      </c>
      <c r="N30" s="14" t="e">
        <f>IF(ISNA(VLOOKUP(B30,#REF!,13,FALSE)),"",VLOOKUP(B30,#REF!,13,FALSE))</f>
        <v>#REF!</v>
      </c>
    </row>
    <row r="31" spans="2:14" x14ac:dyDescent="0.25">
      <c r="B31" s="13"/>
      <c r="C31" s="14" t="e">
        <f>IF(ISNA(VLOOKUP(B31,#REF!,2,FALSE)),"",VLOOKUP(B31,#REF!,2,FALSE))</f>
        <v>#REF!</v>
      </c>
      <c r="D31" s="14" t="e">
        <f>IF(ISNA(VLOOKUP(B31,#REF!,3,FALSE)),"",VLOOKUP(B31,#REF!,3,FALSE))</f>
        <v>#REF!</v>
      </c>
      <c r="E31" s="14" t="e">
        <f>IF(ISNA(VLOOKUP(B31,#REF!,4,FALSE)),"",VLOOKUP(B31,#REF!,4,FALSE))</f>
        <v>#REF!</v>
      </c>
      <c r="F31" s="14" t="e">
        <f>IF(ISNA(VLOOKUP(B31,#REF!,5,FALSE)),"",VLOOKUP(B31,#REF!,5,FALSE))</f>
        <v>#REF!</v>
      </c>
      <c r="G31" s="14" t="e">
        <f>IF(ISNA(VLOOKUP(B31,#REF!,6,FALSE)),"",VLOOKUP(B31,#REF!,6,FALSE))</f>
        <v>#REF!</v>
      </c>
      <c r="H31" s="14" t="e">
        <f>IF(ISNA(VLOOKUP(B31,#REF!,7,FALSE)),"",VLOOKUP(B31,#REF!,7,FALSE))</f>
        <v>#REF!</v>
      </c>
      <c r="I31" s="14" t="e">
        <f>IF(ISNA(VLOOKUP(B31,#REF!,8,FALSE)),"",VLOOKUP(B31,#REF!,8,FALSE))</f>
        <v>#REF!</v>
      </c>
      <c r="J31" s="14" t="e">
        <f>IF(ISNA(VLOOKUP(B31,#REF!,9,FALSE)),"",VLOOKUP(B31,#REF!,9,FALSE))</f>
        <v>#REF!</v>
      </c>
      <c r="K31" s="14" t="e">
        <f>IF(ISNA(VLOOKUP(B31,#REF!,10,FALSE)),"",VLOOKUP(B31,#REF!,10,FALSE))</f>
        <v>#REF!</v>
      </c>
      <c r="L31" s="14" t="e">
        <f>IF(ISNA(VLOOKUP(B31,#REF!,11,FALSE)),"",VLOOKUP(B31,#REF!,11,FALSE))</f>
        <v>#REF!</v>
      </c>
      <c r="M31" s="14" t="e">
        <f>IF(ISNA(VLOOKUP(B31,#REF!,12,FALSE)),"",VLOOKUP(B31,#REF!,12,FALSE))</f>
        <v>#REF!</v>
      </c>
      <c r="N31" s="14" t="e">
        <f>IF(ISNA(VLOOKUP(B31,#REF!,13,FALSE)),"",VLOOKUP(B31,#REF!,13,FALSE))</f>
        <v>#REF!</v>
      </c>
    </row>
    <row r="32" spans="2:14" x14ac:dyDescent="0.25">
      <c r="B32" s="13"/>
      <c r="C32" s="14" t="e">
        <f>IF(ISNA(VLOOKUP(B32,#REF!,2,FALSE)),"",VLOOKUP(B32,#REF!,2,FALSE))</f>
        <v>#REF!</v>
      </c>
      <c r="D32" s="14" t="e">
        <f>IF(ISNA(VLOOKUP(B32,#REF!,3,FALSE)),"",VLOOKUP(B32,#REF!,3,FALSE))</f>
        <v>#REF!</v>
      </c>
      <c r="E32" s="14" t="e">
        <f>IF(ISNA(VLOOKUP(B32,#REF!,4,FALSE)),"",VLOOKUP(B32,#REF!,4,FALSE))</f>
        <v>#REF!</v>
      </c>
      <c r="F32" s="14" t="e">
        <f>IF(ISNA(VLOOKUP(B32,#REF!,5,FALSE)),"",VLOOKUP(B32,#REF!,5,FALSE))</f>
        <v>#REF!</v>
      </c>
      <c r="G32" s="14" t="e">
        <f>IF(ISNA(VLOOKUP(B32,#REF!,6,FALSE)),"",VLOOKUP(B32,#REF!,6,FALSE))</f>
        <v>#REF!</v>
      </c>
      <c r="H32" s="14" t="e">
        <f>IF(ISNA(VLOOKUP(B32,#REF!,7,FALSE)),"",VLOOKUP(B32,#REF!,7,FALSE))</f>
        <v>#REF!</v>
      </c>
      <c r="I32" s="14" t="e">
        <f>IF(ISNA(VLOOKUP(B32,#REF!,8,FALSE)),"",VLOOKUP(B32,#REF!,8,FALSE))</f>
        <v>#REF!</v>
      </c>
      <c r="J32" s="14" t="e">
        <f>IF(ISNA(VLOOKUP(B32,#REF!,9,FALSE)),"",VLOOKUP(B32,#REF!,9,FALSE))</f>
        <v>#REF!</v>
      </c>
      <c r="K32" s="14" t="e">
        <f>IF(ISNA(VLOOKUP(B32,#REF!,10,FALSE)),"",VLOOKUP(B32,#REF!,10,FALSE))</f>
        <v>#REF!</v>
      </c>
      <c r="L32" s="14" t="e">
        <f>IF(ISNA(VLOOKUP(B32,#REF!,11,FALSE)),"",VLOOKUP(B32,#REF!,11,FALSE))</f>
        <v>#REF!</v>
      </c>
      <c r="M32" s="14" t="e">
        <f>IF(ISNA(VLOOKUP(B32,#REF!,12,FALSE)),"",VLOOKUP(B32,#REF!,12,FALSE))</f>
        <v>#REF!</v>
      </c>
      <c r="N32" s="14" t="e">
        <f>IF(ISNA(VLOOKUP(B32,#REF!,13,FALSE)),"",VLOOKUP(B32,#REF!,13,FALSE))</f>
        <v>#REF!</v>
      </c>
    </row>
    <row r="33" spans="2:14" x14ac:dyDescent="0.25">
      <c r="B33" s="13"/>
      <c r="C33" s="14" t="e">
        <f>IF(ISNA(VLOOKUP(B33,#REF!,2,FALSE)),"",VLOOKUP(B33,#REF!,2,FALSE))</f>
        <v>#REF!</v>
      </c>
      <c r="D33" s="14" t="e">
        <f>IF(ISNA(VLOOKUP(B33,#REF!,3,FALSE)),"",VLOOKUP(B33,#REF!,3,FALSE))</f>
        <v>#REF!</v>
      </c>
      <c r="E33" s="14" t="e">
        <f>IF(ISNA(VLOOKUP(B33,#REF!,4,FALSE)),"",VLOOKUP(B33,#REF!,4,FALSE))</f>
        <v>#REF!</v>
      </c>
      <c r="F33" s="14" t="e">
        <f>IF(ISNA(VLOOKUP(B33,#REF!,5,FALSE)),"",VLOOKUP(B33,#REF!,5,FALSE))</f>
        <v>#REF!</v>
      </c>
      <c r="G33" s="14" t="e">
        <f>IF(ISNA(VLOOKUP(B33,#REF!,6,FALSE)),"",VLOOKUP(B33,#REF!,6,FALSE))</f>
        <v>#REF!</v>
      </c>
      <c r="H33" s="14" t="e">
        <f>IF(ISNA(VLOOKUP(B33,#REF!,7,FALSE)),"",VLOOKUP(B33,#REF!,7,FALSE))</f>
        <v>#REF!</v>
      </c>
      <c r="I33" s="14" t="e">
        <f>IF(ISNA(VLOOKUP(B33,#REF!,8,FALSE)),"",VLOOKUP(B33,#REF!,8,FALSE))</f>
        <v>#REF!</v>
      </c>
      <c r="J33" s="14" t="e">
        <f>IF(ISNA(VLOOKUP(B33,#REF!,9,FALSE)),"",VLOOKUP(B33,#REF!,9,FALSE))</f>
        <v>#REF!</v>
      </c>
      <c r="K33" s="14" t="e">
        <f>IF(ISNA(VLOOKUP(B33,#REF!,10,FALSE)),"",VLOOKUP(B33,#REF!,10,FALSE))</f>
        <v>#REF!</v>
      </c>
      <c r="L33" s="14" t="e">
        <f>IF(ISNA(VLOOKUP(B33,#REF!,11,FALSE)),"",VLOOKUP(B33,#REF!,11,FALSE))</f>
        <v>#REF!</v>
      </c>
      <c r="M33" s="14" t="e">
        <f>IF(ISNA(VLOOKUP(B33,#REF!,12,FALSE)),"",VLOOKUP(B33,#REF!,12,FALSE))</f>
        <v>#REF!</v>
      </c>
      <c r="N33" s="14" t="e">
        <f>IF(ISNA(VLOOKUP(B33,#REF!,13,FALSE)),"",VLOOKUP(B33,#REF!,13,FALSE))</f>
        <v>#REF!</v>
      </c>
    </row>
    <row r="34" spans="2:14" x14ac:dyDescent="0.25">
      <c r="B34" s="13"/>
      <c r="C34" s="14" t="e">
        <f>IF(ISNA(VLOOKUP(B34,#REF!,2,FALSE)),"",VLOOKUP(B34,#REF!,2,FALSE))</f>
        <v>#REF!</v>
      </c>
      <c r="D34" s="14" t="e">
        <f>IF(ISNA(VLOOKUP(B34,#REF!,3,FALSE)),"",VLOOKUP(B34,#REF!,3,FALSE))</f>
        <v>#REF!</v>
      </c>
      <c r="E34" s="14" t="e">
        <f>IF(ISNA(VLOOKUP(B34,#REF!,4,FALSE)),"",VLOOKUP(B34,#REF!,4,FALSE))</f>
        <v>#REF!</v>
      </c>
      <c r="F34" s="14" t="e">
        <f>IF(ISNA(VLOOKUP(B34,#REF!,5,FALSE)),"",VLOOKUP(B34,#REF!,5,FALSE))</f>
        <v>#REF!</v>
      </c>
      <c r="G34" s="14" t="e">
        <f>IF(ISNA(VLOOKUP(B34,#REF!,6,FALSE)),"",VLOOKUP(B34,#REF!,6,FALSE))</f>
        <v>#REF!</v>
      </c>
      <c r="H34" s="14" t="e">
        <f>IF(ISNA(VLOOKUP(B34,#REF!,7,FALSE)),"",VLOOKUP(B34,#REF!,7,FALSE))</f>
        <v>#REF!</v>
      </c>
      <c r="I34" s="14" t="e">
        <f>IF(ISNA(VLOOKUP(B34,#REF!,8,FALSE)),"",VLOOKUP(B34,#REF!,8,FALSE))</f>
        <v>#REF!</v>
      </c>
      <c r="J34" s="14" t="e">
        <f>IF(ISNA(VLOOKUP(B34,#REF!,9,FALSE)),"",VLOOKUP(B34,#REF!,9,FALSE))</f>
        <v>#REF!</v>
      </c>
      <c r="K34" s="14" t="e">
        <f>IF(ISNA(VLOOKUP(B34,#REF!,10,FALSE)),"",VLOOKUP(B34,#REF!,10,FALSE))</f>
        <v>#REF!</v>
      </c>
      <c r="L34" s="14" t="e">
        <f>IF(ISNA(VLOOKUP(B34,#REF!,11,FALSE)),"",VLOOKUP(B34,#REF!,11,FALSE))</f>
        <v>#REF!</v>
      </c>
      <c r="M34" s="14" t="e">
        <f>IF(ISNA(VLOOKUP(B34,#REF!,12,FALSE)),"",VLOOKUP(B34,#REF!,12,FALSE))</f>
        <v>#REF!</v>
      </c>
      <c r="N34" s="14" t="e">
        <f>IF(ISNA(VLOOKUP(B34,#REF!,13,FALSE)),"",VLOOKUP(B34,#REF!,13,FALSE))</f>
        <v>#REF!</v>
      </c>
    </row>
    <row r="35" spans="2:14" x14ac:dyDescent="0.25">
      <c r="B35" s="13"/>
      <c r="C35" s="14" t="e">
        <f>IF(ISNA(VLOOKUP(B35,#REF!,2,FALSE)),"",VLOOKUP(B35,#REF!,2,FALSE))</f>
        <v>#REF!</v>
      </c>
      <c r="D35" s="14" t="e">
        <f>IF(ISNA(VLOOKUP(B35,#REF!,3,FALSE)),"",VLOOKUP(B35,#REF!,3,FALSE))</f>
        <v>#REF!</v>
      </c>
      <c r="E35" s="14" t="e">
        <f>IF(ISNA(VLOOKUP(B35,#REF!,4,FALSE)),"",VLOOKUP(B35,#REF!,4,FALSE))</f>
        <v>#REF!</v>
      </c>
      <c r="F35" s="14" t="e">
        <f>IF(ISNA(VLOOKUP(B35,#REF!,5,FALSE)),"",VLOOKUP(B35,#REF!,5,FALSE))</f>
        <v>#REF!</v>
      </c>
      <c r="G35" s="14" t="e">
        <f>IF(ISNA(VLOOKUP(B35,#REF!,6,FALSE)),"",VLOOKUP(B35,#REF!,6,FALSE))</f>
        <v>#REF!</v>
      </c>
      <c r="H35" s="14" t="e">
        <f>IF(ISNA(VLOOKUP(B35,#REF!,7,FALSE)),"",VLOOKUP(B35,#REF!,7,FALSE))</f>
        <v>#REF!</v>
      </c>
      <c r="I35" s="14" t="e">
        <f>IF(ISNA(VLOOKUP(B35,#REF!,8,FALSE)),"",VLOOKUP(B35,#REF!,8,FALSE))</f>
        <v>#REF!</v>
      </c>
      <c r="J35" s="14" t="e">
        <f>IF(ISNA(VLOOKUP(B35,#REF!,9,FALSE)),"",VLOOKUP(B35,#REF!,9,FALSE))</f>
        <v>#REF!</v>
      </c>
      <c r="K35" s="14" t="e">
        <f>IF(ISNA(VLOOKUP(B35,#REF!,10,FALSE)),"",VLOOKUP(B35,#REF!,10,FALSE))</f>
        <v>#REF!</v>
      </c>
      <c r="L35" s="14" t="e">
        <f>IF(ISNA(VLOOKUP(B35,#REF!,11,FALSE)),"",VLOOKUP(B35,#REF!,11,FALSE))</f>
        <v>#REF!</v>
      </c>
      <c r="M35" s="14" t="e">
        <f>IF(ISNA(VLOOKUP(B35,#REF!,12,FALSE)),"",VLOOKUP(B35,#REF!,12,FALSE))</f>
        <v>#REF!</v>
      </c>
      <c r="N35" s="14" t="e">
        <f>IF(ISNA(VLOOKUP(B35,#REF!,13,FALSE)),"",VLOOKUP(B35,#REF!,13,FALSE))</f>
        <v>#REF!</v>
      </c>
    </row>
    <row r="36" spans="2:14" x14ac:dyDescent="0.25">
      <c r="B36" s="13"/>
      <c r="C36" s="14" t="e">
        <f>IF(ISNA(VLOOKUP(B36,#REF!,2,FALSE)),"",VLOOKUP(B36,#REF!,2,FALSE))</f>
        <v>#REF!</v>
      </c>
      <c r="D36" s="14" t="e">
        <f>IF(ISNA(VLOOKUP(B36,#REF!,3,FALSE)),"",VLOOKUP(B36,#REF!,3,FALSE))</f>
        <v>#REF!</v>
      </c>
      <c r="E36" s="14" t="e">
        <f>IF(ISNA(VLOOKUP(B36,#REF!,4,FALSE)),"",VLOOKUP(B36,#REF!,4,FALSE))</f>
        <v>#REF!</v>
      </c>
      <c r="F36" s="14" t="e">
        <f>IF(ISNA(VLOOKUP(B36,#REF!,5,FALSE)),"",VLOOKUP(B36,#REF!,5,FALSE))</f>
        <v>#REF!</v>
      </c>
      <c r="G36" s="14" t="e">
        <f>IF(ISNA(VLOOKUP(B36,#REF!,6,FALSE)),"",VLOOKUP(B36,#REF!,6,FALSE))</f>
        <v>#REF!</v>
      </c>
      <c r="H36" s="14" t="e">
        <f>IF(ISNA(VLOOKUP(B36,#REF!,7,FALSE)),"",VLOOKUP(B36,#REF!,7,FALSE))</f>
        <v>#REF!</v>
      </c>
      <c r="I36" s="14" t="e">
        <f>IF(ISNA(VLOOKUP(B36,#REF!,8,FALSE)),"",VLOOKUP(B36,#REF!,8,FALSE))</f>
        <v>#REF!</v>
      </c>
      <c r="J36" s="14" t="e">
        <f>IF(ISNA(VLOOKUP(B36,#REF!,9,FALSE)),"",VLOOKUP(B36,#REF!,9,FALSE))</f>
        <v>#REF!</v>
      </c>
      <c r="K36" s="14" t="e">
        <f>IF(ISNA(VLOOKUP(B36,#REF!,10,FALSE)),"",VLOOKUP(B36,#REF!,10,FALSE))</f>
        <v>#REF!</v>
      </c>
      <c r="L36" s="14" t="e">
        <f>IF(ISNA(VLOOKUP(B36,#REF!,11,FALSE)),"",VLOOKUP(B36,#REF!,11,FALSE))</f>
        <v>#REF!</v>
      </c>
      <c r="M36" s="14" t="e">
        <f>IF(ISNA(VLOOKUP(B36,#REF!,12,FALSE)),"",VLOOKUP(B36,#REF!,12,FALSE))</f>
        <v>#REF!</v>
      </c>
      <c r="N36" s="14" t="e">
        <f>IF(ISNA(VLOOKUP(B36,#REF!,13,FALSE)),"",VLOOKUP(B36,#REF!,13,FALSE))</f>
        <v>#REF!</v>
      </c>
    </row>
    <row r="37" spans="2:14" x14ac:dyDescent="0.25">
      <c r="B37" s="13"/>
      <c r="C37" s="14" t="e">
        <f>IF(ISNA(VLOOKUP(B37,#REF!,2,FALSE)),"",VLOOKUP(B37,#REF!,2,FALSE))</f>
        <v>#REF!</v>
      </c>
      <c r="D37" s="14" t="e">
        <f>IF(ISNA(VLOOKUP(B37,#REF!,3,FALSE)),"",VLOOKUP(B37,#REF!,3,FALSE))</f>
        <v>#REF!</v>
      </c>
      <c r="E37" s="14" t="e">
        <f>IF(ISNA(VLOOKUP(B37,#REF!,4,FALSE)),"",VLOOKUP(B37,#REF!,4,FALSE))</f>
        <v>#REF!</v>
      </c>
      <c r="F37" s="14" t="e">
        <f>IF(ISNA(VLOOKUP(B37,#REF!,5,FALSE)),"",VLOOKUP(B37,#REF!,5,FALSE))</f>
        <v>#REF!</v>
      </c>
      <c r="G37" s="14" t="e">
        <f>IF(ISNA(VLOOKUP(B37,#REF!,6,FALSE)),"",VLOOKUP(B37,#REF!,6,FALSE))</f>
        <v>#REF!</v>
      </c>
      <c r="H37" s="14" t="e">
        <f>IF(ISNA(VLOOKUP(B37,#REF!,7,FALSE)),"",VLOOKUP(B37,#REF!,7,FALSE))</f>
        <v>#REF!</v>
      </c>
      <c r="I37" s="14" t="e">
        <f>IF(ISNA(VLOOKUP(B37,#REF!,8,FALSE)),"",VLOOKUP(B37,#REF!,8,FALSE))</f>
        <v>#REF!</v>
      </c>
      <c r="J37" s="14" t="e">
        <f>IF(ISNA(VLOOKUP(B37,#REF!,9,FALSE)),"",VLOOKUP(B37,#REF!,9,FALSE))</f>
        <v>#REF!</v>
      </c>
      <c r="K37" s="14" t="e">
        <f>IF(ISNA(VLOOKUP(B37,#REF!,10,FALSE)),"",VLOOKUP(B37,#REF!,10,FALSE))</f>
        <v>#REF!</v>
      </c>
      <c r="L37" s="14" t="e">
        <f>IF(ISNA(VLOOKUP(B37,#REF!,11,FALSE)),"",VLOOKUP(B37,#REF!,11,FALSE))</f>
        <v>#REF!</v>
      </c>
      <c r="M37" s="14" t="e">
        <f>IF(ISNA(VLOOKUP(B37,#REF!,12,FALSE)),"",VLOOKUP(B37,#REF!,12,FALSE))</f>
        <v>#REF!</v>
      </c>
      <c r="N37" s="14" t="e">
        <f>IF(ISNA(VLOOKUP(B37,#REF!,13,FALSE)),"",VLOOKUP(B37,#REF!,13,FALSE))</f>
        <v>#REF!</v>
      </c>
    </row>
    <row r="38" spans="2:14" x14ac:dyDescent="0.25">
      <c r="B38" s="13"/>
      <c r="C38" s="14" t="e">
        <f>IF(ISNA(VLOOKUP(B38,#REF!,2,FALSE)),"",VLOOKUP(B38,#REF!,2,FALSE))</f>
        <v>#REF!</v>
      </c>
      <c r="D38" s="14" t="e">
        <f>IF(ISNA(VLOOKUP(B38,#REF!,3,FALSE)),"",VLOOKUP(B38,#REF!,3,FALSE))</f>
        <v>#REF!</v>
      </c>
      <c r="E38" s="14" t="e">
        <f>IF(ISNA(VLOOKUP(B38,#REF!,4,FALSE)),"",VLOOKUP(B38,#REF!,4,FALSE))</f>
        <v>#REF!</v>
      </c>
      <c r="F38" s="14" t="e">
        <f>IF(ISNA(VLOOKUP(B38,#REF!,5,FALSE)),"",VLOOKUP(B38,#REF!,5,FALSE))</f>
        <v>#REF!</v>
      </c>
      <c r="G38" s="14" t="e">
        <f>IF(ISNA(VLOOKUP(B38,#REF!,6,FALSE)),"",VLOOKUP(B38,#REF!,6,FALSE))</f>
        <v>#REF!</v>
      </c>
      <c r="H38" s="14" t="e">
        <f>IF(ISNA(VLOOKUP(B38,#REF!,7,FALSE)),"",VLOOKUP(B38,#REF!,7,FALSE))</f>
        <v>#REF!</v>
      </c>
      <c r="I38" s="14" t="e">
        <f>IF(ISNA(VLOOKUP(B38,#REF!,8,FALSE)),"",VLOOKUP(B38,#REF!,8,FALSE))</f>
        <v>#REF!</v>
      </c>
      <c r="J38" s="14" t="e">
        <f>IF(ISNA(VLOOKUP(B38,#REF!,9,FALSE)),"",VLOOKUP(B38,#REF!,9,FALSE))</f>
        <v>#REF!</v>
      </c>
      <c r="K38" s="14" t="e">
        <f>IF(ISNA(VLOOKUP(B38,#REF!,10,FALSE)),"",VLOOKUP(B38,#REF!,10,FALSE))</f>
        <v>#REF!</v>
      </c>
      <c r="L38" s="14" t="e">
        <f>IF(ISNA(VLOOKUP(B38,#REF!,11,FALSE)),"",VLOOKUP(B38,#REF!,11,FALSE))</f>
        <v>#REF!</v>
      </c>
      <c r="M38" s="14" t="e">
        <f>IF(ISNA(VLOOKUP(B38,#REF!,12,FALSE)),"",VLOOKUP(B38,#REF!,12,FALSE))</f>
        <v>#REF!</v>
      </c>
      <c r="N38" s="14" t="e">
        <f>IF(ISNA(VLOOKUP(B38,#REF!,13,FALSE)),"",VLOOKUP(B38,#REF!,13,FALSE))</f>
        <v>#REF!</v>
      </c>
    </row>
    <row r="39" spans="2:14" x14ac:dyDescent="0.25">
      <c r="B39" s="13"/>
      <c r="C39" s="14" t="e">
        <f>IF(ISNA(VLOOKUP(B39,#REF!,2,FALSE)),"",VLOOKUP(B39,#REF!,2,FALSE))</f>
        <v>#REF!</v>
      </c>
      <c r="D39" s="14" t="e">
        <f>IF(ISNA(VLOOKUP(B39,#REF!,3,FALSE)),"",VLOOKUP(B39,#REF!,3,FALSE))</f>
        <v>#REF!</v>
      </c>
      <c r="E39" s="14" t="e">
        <f>IF(ISNA(VLOOKUP(B39,#REF!,4,FALSE)),"",VLOOKUP(B39,#REF!,4,FALSE))</f>
        <v>#REF!</v>
      </c>
      <c r="F39" s="14" t="e">
        <f>IF(ISNA(VLOOKUP(B39,#REF!,5,FALSE)),"",VLOOKUP(B39,#REF!,5,FALSE))</f>
        <v>#REF!</v>
      </c>
      <c r="G39" s="14" t="e">
        <f>IF(ISNA(VLOOKUP(B39,#REF!,6,FALSE)),"",VLOOKUP(B39,#REF!,6,FALSE))</f>
        <v>#REF!</v>
      </c>
      <c r="H39" s="14" t="e">
        <f>IF(ISNA(VLOOKUP(B39,#REF!,7,FALSE)),"",VLOOKUP(B39,#REF!,7,FALSE))</f>
        <v>#REF!</v>
      </c>
      <c r="I39" s="14" t="e">
        <f>IF(ISNA(VLOOKUP(B39,#REF!,8,FALSE)),"",VLOOKUP(B39,#REF!,8,FALSE))</f>
        <v>#REF!</v>
      </c>
      <c r="J39" s="14" t="e">
        <f>IF(ISNA(VLOOKUP(B39,#REF!,9,FALSE)),"",VLOOKUP(B39,#REF!,9,FALSE))</f>
        <v>#REF!</v>
      </c>
      <c r="K39" s="14" t="e">
        <f>IF(ISNA(VLOOKUP(B39,#REF!,10,FALSE)),"",VLOOKUP(B39,#REF!,10,FALSE))</f>
        <v>#REF!</v>
      </c>
      <c r="L39" s="14" t="e">
        <f>IF(ISNA(VLOOKUP(B39,#REF!,11,FALSE)),"",VLOOKUP(B39,#REF!,11,FALSE))</f>
        <v>#REF!</v>
      </c>
      <c r="M39" s="14" t="e">
        <f>IF(ISNA(VLOOKUP(B39,#REF!,12,FALSE)),"",VLOOKUP(B39,#REF!,12,FALSE))</f>
        <v>#REF!</v>
      </c>
      <c r="N39" s="14" t="e">
        <f>IF(ISNA(VLOOKUP(B39,#REF!,13,FALSE)),"",VLOOKUP(B39,#REF!,13,FALSE))</f>
        <v>#REF!</v>
      </c>
    </row>
    <row r="40" spans="2:14" x14ac:dyDescent="0.25">
      <c r="B40" s="13"/>
      <c r="C40" s="14" t="e">
        <f>IF(ISNA(VLOOKUP(B40,#REF!,2,FALSE)),"",VLOOKUP(B40,#REF!,2,FALSE))</f>
        <v>#REF!</v>
      </c>
      <c r="D40" s="14" t="e">
        <f>IF(ISNA(VLOOKUP(B40,#REF!,3,FALSE)),"",VLOOKUP(B40,#REF!,3,FALSE))</f>
        <v>#REF!</v>
      </c>
      <c r="E40" s="14" t="e">
        <f>IF(ISNA(VLOOKUP(B40,#REF!,4,FALSE)),"",VLOOKUP(B40,#REF!,4,FALSE))</f>
        <v>#REF!</v>
      </c>
      <c r="F40" s="14" t="e">
        <f>IF(ISNA(VLOOKUP(B40,#REF!,5,FALSE)),"",VLOOKUP(B40,#REF!,5,FALSE))</f>
        <v>#REF!</v>
      </c>
      <c r="G40" s="14" t="e">
        <f>IF(ISNA(VLOOKUP(B40,#REF!,6,FALSE)),"",VLOOKUP(B40,#REF!,6,FALSE))</f>
        <v>#REF!</v>
      </c>
      <c r="H40" s="14" t="e">
        <f>IF(ISNA(VLOOKUP(B40,#REF!,7,FALSE)),"",VLOOKUP(B40,#REF!,7,FALSE))</f>
        <v>#REF!</v>
      </c>
      <c r="I40" s="14" t="e">
        <f>IF(ISNA(VLOOKUP(B40,#REF!,8,FALSE)),"",VLOOKUP(B40,#REF!,8,FALSE))</f>
        <v>#REF!</v>
      </c>
      <c r="J40" s="14" t="e">
        <f>IF(ISNA(VLOOKUP(B40,#REF!,9,FALSE)),"",VLOOKUP(B40,#REF!,9,FALSE))</f>
        <v>#REF!</v>
      </c>
      <c r="K40" s="14" t="e">
        <f>IF(ISNA(VLOOKUP(B40,#REF!,10,FALSE)),"",VLOOKUP(B40,#REF!,10,FALSE))</f>
        <v>#REF!</v>
      </c>
      <c r="L40" s="14" t="e">
        <f>IF(ISNA(VLOOKUP(B40,#REF!,11,FALSE)),"",VLOOKUP(B40,#REF!,11,FALSE))</f>
        <v>#REF!</v>
      </c>
      <c r="M40" s="14" t="e">
        <f>IF(ISNA(VLOOKUP(B40,#REF!,12,FALSE)),"",VLOOKUP(B40,#REF!,12,FALSE))</f>
        <v>#REF!</v>
      </c>
      <c r="N40" s="14" t="e">
        <f>IF(ISNA(VLOOKUP(B40,#REF!,13,FALSE)),"",VLOOKUP(B40,#REF!,13,FALSE))</f>
        <v>#REF!</v>
      </c>
    </row>
    <row r="41" spans="2:14" x14ac:dyDescent="0.25">
      <c r="B41" s="13"/>
      <c r="C41" s="14" t="e">
        <f>IF(ISNA(VLOOKUP(B41,#REF!,2,FALSE)),"",VLOOKUP(B41,#REF!,2,FALSE))</f>
        <v>#REF!</v>
      </c>
      <c r="D41" s="14" t="e">
        <f>IF(ISNA(VLOOKUP(B41,#REF!,3,FALSE)),"",VLOOKUP(B41,#REF!,3,FALSE))</f>
        <v>#REF!</v>
      </c>
      <c r="E41" s="14" t="e">
        <f>IF(ISNA(VLOOKUP(B41,#REF!,4,FALSE)),"",VLOOKUP(B41,#REF!,4,FALSE))</f>
        <v>#REF!</v>
      </c>
      <c r="F41" s="14" t="e">
        <f>IF(ISNA(VLOOKUP(B41,#REF!,5,FALSE)),"",VLOOKUP(B41,#REF!,5,FALSE))</f>
        <v>#REF!</v>
      </c>
      <c r="G41" s="14" t="e">
        <f>IF(ISNA(VLOOKUP(B41,#REF!,6,FALSE)),"",VLOOKUP(B41,#REF!,6,FALSE))</f>
        <v>#REF!</v>
      </c>
      <c r="H41" s="14" t="e">
        <f>IF(ISNA(VLOOKUP(B41,#REF!,7,FALSE)),"",VLOOKUP(B41,#REF!,7,FALSE))</f>
        <v>#REF!</v>
      </c>
      <c r="I41" s="14" t="e">
        <f>IF(ISNA(VLOOKUP(B41,#REF!,8,FALSE)),"",VLOOKUP(B41,#REF!,8,FALSE))</f>
        <v>#REF!</v>
      </c>
      <c r="J41" s="14" t="e">
        <f>IF(ISNA(VLOOKUP(B41,#REF!,9,FALSE)),"",VLOOKUP(B41,#REF!,9,FALSE))</f>
        <v>#REF!</v>
      </c>
      <c r="K41" s="14" t="e">
        <f>IF(ISNA(VLOOKUP(B41,#REF!,10,FALSE)),"",VLOOKUP(B41,#REF!,10,FALSE))</f>
        <v>#REF!</v>
      </c>
      <c r="L41" s="14" t="e">
        <f>IF(ISNA(VLOOKUP(B41,#REF!,11,FALSE)),"",VLOOKUP(B41,#REF!,11,FALSE))</f>
        <v>#REF!</v>
      </c>
      <c r="M41" s="14" t="e">
        <f>IF(ISNA(VLOOKUP(B41,#REF!,12,FALSE)),"",VLOOKUP(B41,#REF!,12,FALSE))</f>
        <v>#REF!</v>
      </c>
      <c r="N41" s="14" t="e">
        <f>IF(ISNA(VLOOKUP(B41,#REF!,13,FALSE)),"",VLOOKUP(B41,#REF!,13,FALSE))</f>
        <v>#REF!</v>
      </c>
    </row>
    <row r="42" spans="2:14" x14ac:dyDescent="0.25">
      <c r="B42" s="13"/>
      <c r="C42" s="14" t="e">
        <f>IF(ISNA(VLOOKUP(B42,#REF!,2,FALSE)),"",VLOOKUP(B42,#REF!,2,FALSE))</f>
        <v>#REF!</v>
      </c>
      <c r="D42" s="14" t="e">
        <f>IF(ISNA(VLOOKUP(B42,#REF!,3,FALSE)),"",VLOOKUP(B42,#REF!,3,FALSE))</f>
        <v>#REF!</v>
      </c>
      <c r="E42" s="14" t="e">
        <f>IF(ISNA(VLOOKUP(B42,#REF!,4,FALSE)),"",VLOOKUP(B42,#REF!,4,FALSE))</f>
        <v>#REF!</v>
      </c>
      <c r="F42" s="14" t="e">
        <f>IF(ISNA(VLOOKUP(B42,#REF!,5,FALSE)),"",VLOOKUP(B42,#REF!,5,FALSE))</f>
        <v>#REF!</v>
      </c>
      <c r="G42" s="14" t="e">
        <f>IF(ISNA(VLOOKUP(B42,#REF!,6,FALSE)),"",VLOOKUP(B42,#REF!,6,FALSE))</f>
        <v>#REF!</v>
      </c>
      <c r="H42" s="14" t="e">
        <f>IF(ISNA(VLOOKUP(B42,#REF!,7,FALSE)),"",VLOOKUP(B42,#REF!,7,FALSE))</f>
        <v>#REF!</v>
      </c>
      <c r="I42" s="14" t="e">
        <f>IF(ISNA(VLOOKUP(B42,#REF!,8,FALSE)),"",VLOOKUP(B42,#REF!,8,FALSE))</f>
        <v>#REF!</v>
      </c>
      <c r="J42" s="14" t="e">
        <f>IF(ISNA(VLOOKUP(B42,#REF!,9,FALSE)),"",VLOOKUP(B42,#REF!,9,FALSE))</f>
        <v>#REF!</v>
      </c>
      <c r="K42" s="14" t="e">
        <f>IF(ISNA(VLOOKUP(B42,#REF!,10,FALSE)),"",VLOOKUP(B42,#REF!,10,FALSE))</f>
        <v>#REF!</v>
      </c>
      <c r="L42" s="14" t="e">
        <f>IF(ISNA(VLOOKUP(B42,#REF!,11,FALSE)),"",VLOOKUP(B42,#REF!,11,FALSE))</f>
        <v>#REF!</v>
      </c>
      <c r="M42" s="14" t="e">
        <f>IF(ISNA(VLOOKUP(B42,#REF!,12,FALSE)),"",VLOOKUP(B42,#REF!,12,FALSE))</f>
        <v>#REF!</v>
      </c>
      <c r="N42" s="14" t="e">
        <f>IF(ISNA(VLOOKUP(B42,#REF!,13,FALSE)),"",VLOOKUP(B42,#REF!,13,FALSE))</f>
        <v>#REF!</v>
      </c>
    </row>
    <row r="43" spans="2:14" x14ac:dyDescent="0.25">
      <c r="B43" s="13"/>
      <c r="C43" s="14" t="e">
        <f>IF(ISNA(VLOOKUP(B43,#REF!,2,FALSE)),"",VLOOKUP(B43,#REF!,2,FALSE))</f>
        <v>#REF!</v>
      </c>
      <c r="D43" s="14" t="e">
        <f>IF(ISNA(VLOOKUP(B43,#REF!,3,FALSE)),"",VLOOKUP(B43,#REF!,3,FALSE))</f>
        <v>#REF!</v>
      </c>
      <c r="E43" s="14" t="e">
        <f>IF(ISNA(VLOOKUP(B43,#REF!,4,FALSE)),"",VLOOKUP(B43,#REF!,4,FALSE))</f>
        <v>#REF!</v>
      </c>
      <c r="F43" s="14" t="e">
        <f>IF(ISNA(VLOOKUP(B43,#REF!,5,FALSE)),"",VLOOKUP(B43,#REF!,5,FALSE))</f>
        <v>#REF!</v>
      </c>
      <c r="G43" s="14" t="e">
        <f>IF(ISNA(VLOOKUP(B43,#REF!,6,FALSE)),"",VLOOKUP(B43,#REF!,6,FALSE))</f>
        <v>#REF!</v>
      </c>
      <c r="H43" s="14" t="e">
        <f>IF(ISNA(VLOOKUP(B43,#REF!,7,FALSE)),"",VLOOKUP(B43,#REF!,7,FALSE))</f>
        <v>#REF!</v>
      </c>
      <c r="I43" s="14" t="e">
        <f>IF(ISNA(VLOOKUP(B43,#REF!,8,FALSE)),"",VLOOKUP(B43,#REF!,8,FALSE))</f>
        <v>#REF!</v>
      </c>
      <c r="J43" s="14" t="e">
        <f>IF(ISNA(VLOOKUP(B43,#REF!,9,FALSE)),"",VLOOKUP(B43,#REF!,9,FALSE))</f>
        <v>#REF!</v>
      </c>
      <c r="K43" s="14" t="e">
        <f>IF(ISNA(VLOOKUP(B43,#REF!,10,FALSE)),"",VLOOKUP(B43,#REF!,10,FALSE))</f>
        <v>#REF!</v>
      </c>
      <c r="L43" s="14" t="e">
        <f>IF(ISNA(VLOOKUP(B43,#REF!,11,FALSE)),"",VLOOKUP(B43,#REF!,11,FALSE))</f>
        <v>#REF!</v>
      </c>
      <c r="M43" s="14" t="e">
        <f>IF(ISNA(VLOOKUP(B43,#REF!,12,FALSE)),"",VLOOKUP(B43,#REF!,12,FALSE))</f>
        <v>#REF!</v>
      </c>
      <c r="N43" s="14" t="e">
        <f>IF(ISNA(VLOOKUP(B43,#REF!,13,FALSE)),"",VLOOKUP(B43,#REF!,13,FALSE))</f>
        <v>#REF!</v>
      </c>
    </row>
    <row r="44" spans="2:14" x14ac:dyDescent="0.25">
      <c r="B44" s="13"/>
      <c r="C44" s="14" t="e">
        <f>IF(ISNA(VLOOKUP(B44,#REF!,2,FALSE)),"",VLOOKUP(B44,#REF!,2,FALSE))</f>
        <v>#REF!</v>
      </c>
      <c r="D44" s="14" t="e">
        <f>IF(ISNA(VLOOKUP(B44,#REF!,3,FALSE)),"",VLOOKUP(B44,#REF!,3,FALSE))</f>
        <v>#REF!</v>
      </c>
      <c r="E44" s="14" t="e">
        <f>IF(ISNA(VLOOKUP(B44,#REF!,4,FALSE)),"",VLOOKUP(B44,#REF!,4,FALSE))</f>
        <v>#REF!</v>
      </c>
      <c r="F44" s="14" t="e">
        <f>IF(ISNA(VLOOKUP(B44,#REF!,5,FALSE)),"",VLOOKUP(B44,#REF!,5,FALSE))</f>
        <v>#REF!</v>
      </c>
      <c r="G44" s="14" t="e">
        <f>IF(ISNA(VLOOKUP(B44,#REF!,6,FALSE)),"",VLOOKUP(B44,#REF!,6,FALSE))</f>
        <v>#REF!</v>
      </c>
      <c r="H44" s="14" t="e">
        <f>IF(ISNA(VLOOKUP(B44,#REF!,7,FALSE)),"",VLOOKUP(B44,#REF!,7,FALSE))</f>
        <v>#REF!</v>
      </c>
      <c r="I44" s="14" t="e">
        <f>IF(ISNA(VLOOKUP(B44,#REF!,8,FALSE)),"",VLOOKUP(B44,#REF!,8,FALSE))</f>
        <v>#REF!</v>
      </c>
      <c r="J44" s="14" t="e">
        <f>IF(ISNA(VLOOKUP(B44,#REF!,9,FALSE)),"",VLOOKUP(B44,#REF!,9,FALSE))</f>
        <v>#REF!</v>
      </c>
      <c r="K44" s="14" t="e">
        <f>IF(ISNA(VLOOKUP(B44,#REF!,10,FALSE)),"",VLOOKUP(B44,#REF!,10,FALSE))</f>
        <v>#REF!</v>
      </c>
      <c r="L44" s="14" t="e">
        <f>IF(ISNA(VLOOKUP(B44,#REF!,11,FALSE)),"",VLOOKUP(B44,#REF!,11,FALSE))</f>
        <v>#REF!</v>
      </c>
      <c r="M44" s="14" t="e">
        <f>IF(ISNA(VLOOKUP(B44,#REF!,12,FALSE)),"",VLOOKUP(B44,#REF!,12,FALSE))</f>
        <v>#REF!</v>
      </c>
      <c r="N44" s="14" t="e">
        <f>IF(ISNA(VLOOKUP(B44,#REF!,13,FALSE)),"",VLOOKUP(B44,#REF!,13,FALSE))</f>
        <v>#REF!</v>
      </c>
    </row>
    <row r="45" spans="2:14" x14ac:dyDescent="0.25">
      <c r="B45" s="13"/>
      <c r="C45" s="14" t="e">
        <f>IF(ISNA(VLOOKUP(B45,#REF!,2,FALSE)),"",VLOOKUP(B45,#REF!,2,FALSE))</f>
        <v>#REF!</v>
      </c>
      <c r="D45" s="14" t="e">
        <f>IF(ISNA(VLOOKUP(B45,#REF!,3,FALSE)),"",VLOOKUP(B45,#REF!,3,FALSE))</f>
        <v>#REF!</v>
      </c>
      <c r="E45" s="14" t="e">
        <f>IF(ISNA(VLOOKUP(B45,#REF!,4,FALSE)),"",VLOOKUP(B45,#REF!,4,FALSE))</f>
        <v>#REF!</v>
      </c>
      <c r="F45" s="14" t="e">
        <f>IF(ISNA(VLOOKUP(B45,#REF!,5,FALSE)),"",VLOOKUP(B45,#REF!,5,FALSE))</f>
        <v>#REF!</v>
      </c>
      <c r="G45" s="14" t="e">
        <f>IF(ISNA(VLOOKUP(B45,#REF!,6,FALSE)),"",VLOOKUP(B45,#REF!,6,FALSE))</f>
        <v>#REF!</v>
      </c>
      <c r="H45" s="14" t="e">
        <f>IF(ISNA(VLOOKUP(B45,#REF!,7,FALSE)),"",VLOOKUP(B45,#REF!,7,FALSE))</f>
        <v>#REF!</v>
      </c>
      <c r="I45" s="14" t="e">
        <f>IF(ISNA(VLOOKUP(B45,#REF!,8,FALSE)),"",VLOOKUP(B45,#REF!,8,FALSE))</f>
        <v>#REF!</v>
      </c>
      <c r="J45" s="14" t="e">
        <f>IF(ISNA(VLOOKUP(B45,#REF!,9,FALSE)),"",VLOOKUP(B45,#REF!,9,FALSE))</f>
        <v>#REF!</v>
      </c>
      <c r="K45" s="14" t="e">
        <f>IF(ISNA(VLOOKUP(B45,#REF!,10,FALSE)),"",VLOOKUP(B45,#REF!,10,FALSE))</f>
        <v>#REF!</v>
      </c>
      <c r="L45" s="14" t="e">
        <f>IF(ISNA(VLOOKUP(B45,#REF!,11,FALSE)),"",VLOOKUP(B45,#REF!,11,FALSE))</f>
        <v>#REF!</v>
      </c>
      <c r="M45" s="14" t="e">
        <f>IF(ISNA(VLOOKUP(B45,#REF!,12,FALSE)),"",VLOOKUP(B45,#REF!,12,FALSE))</f>
        <v>#REF!</v>
      </c>
      <c r="N45" s="14" t="e">
        <f>IF(ISNA(VLOOKUP(B45,#REF!,13,FALSE)),"",VLOOKUP(B45,#REF!,13,FALSE))</f>
        <v>#REF!</v>
      </c>
    </row>
    <row r="46" spans="2:14" x14ac:dyDescent="0.25">
      <c r="B46" s="13"/>
      <c r="C46" s="14" t="e">
        <f>IF(ISNA(VLOOKUP(B46,#REF!,2,FALSE)),"",VLOOKUP(B46,#REF!,2,FALSE))</f>
        <v>#REF!</v>
      </c>
      <c r="D46" s="14" t="e">
        <f>IF(ISNA(VLOOKUP(B46,#REF!,3,FALSE)),"",VLOOKUP(B46,#REF!,3,FALSE))</f>
        <v>#REF!</v>
      </c>
      <c r="E46" s="14" t="e">
        <f>IF(ISNA(VLOOKUP(B46,#REF!,4,FALSE)),"",VLOOKUP(B46,#REF!,4,FALSE))</f>
        <v>#REF!</v>
      </c>
      <c r="F46" s="14" t="e">
        <f>IF(ISNA(VLOOKUP(B46,#REF!,5,FALSE)),"",VLOOKUP(B46,#REF!,5,FALSE))</f>
        <v>#REF!</v>
      </c>
      <c r="G46" s="14" t="e">
        <f>IF(ISNA(VLOOKUP(B46,#REF!,6,FALSE)),"",VLOOKUP(B46,#REF!,6,FALSE))</f>
        <v>#REF!</v>
      </c>
      <c r="H46" s="14" t="e">
        <f>IF(ISNA(VLOOKUP(B46,#REF!,7,FALSE)),"",VLOOKUP(B46,#REF!,7,FALSE))</f>
        <v>#REF!</v>
      </c>
      <c r="I46" s="14" t="e">
        <f>IF(ISNA(VLOOKUP(B46,#REF!,8,FALSE)),"",VLOOKUP(B46,#REF!,8,FALSE))</f>
        <v>#REF!</v>
      </c>
      <c r="J46" s="14" t="e">
        <f>IF(ISNA(VLOOKUP(B46,#REF!,9,FALSE)),"",VLOOKUP(B46,#REF!,9,FALSE))</f>
        <v>#REF!</v>
      </c>
      <c r="K46" s="14" t="e">
        <f>IF(ISNA(VLOOKUP(B46,#REF!,10,FALSE)),"",VLOOKUP(B46,#REF!,10,FALSE))</f>
        <v>#REF!</v>
      </c>
      <c r="L46" s="14" t="e">
        <f>IF(ISNA(VLOOKUP(B46,#REF!,11,FALSE)),"",VLOOKUP(B46,#REF!,11,FALSE))</f>
        <v>#REF!</v>
      </c>
      <c r="M46" s="14" t="e">
        <f>IF(ISNA(VLOOKUP(B46,#REF!,12,FALSE)),"",VLOOKUP(B46,#REF!,12,FALSE))</f>
        <v>#REF!</v>
      </c>
      <c r="N46" s="14" t="e">
        <f>IF(ISNA(VLOOKUP(B46,#REF!,13,FALSE)),"",VLOOKUP(B46,#REF!,13,FALSE))</f>
        <v>#REF!</v>
      </c>
    </row>
    <row r="47" spans="2:14" x14ac:dyDescent="0.25">
      <c r="B47" s="13"/>
      <c r="C47" s="14" t="e">
        <f>IF(ISNA(VLOOKUP(B47,#REF!,2,FALSE)),"",VLOOKUP(B47,#REF!,2,FALSE))</f>
        <v>#REF!</v>
      </c>
      <c r="D47" s="14" t="e">
        <f>IF(ISNA(VLOOKUP(B47,#REF!,3,FALSE)),"",VLOOKUP(B47,#REF!,3,FALSE))</f>
        <v>#REF!</v>
      </c>
      <c r="E47" s="14" t="e">
        <f>IF(ISNA(VLOOKUP(B47,#REF!,4,FALSE)),"",VLOOKUP(B47,#REF!,4,FALSE))</f>
        <v>#REF!</v>
      </c>
      <c r="F47" s="14" t="e">
        <f>IF(ISNA(VLOOKUP(B47,#REF!,5,FALSE)),"",VLOOKUP(B47,#REF!,5,FALSE))</f>
        <v>#REF!</v>
      </c>
      <c r="G47" s="14" t="e">
        <f>IF(ISNA(VLOOKUP(B47,#REF!,6,FALSE)),"",VLOOKUP(B47,#REF!,6,FALSE))</f>
        <v>#REF!</v>
      </c>
      <c r="H47" s="14" t="e">
        <f>IF(ISNA(VLOOKUP(B47,#REF!,7,FALSE)),"",VLOOKUP(B47,#REF!,7,FALSE))</f>
        <v>#REF!</v>
      </c>
      <c r="I47" s="14" t="e">
        <f>IF(ISNA(VLOOKUP(B47,#REF!,8,FALSE)),"",VLOOKUP(B47,#REF!,8,FALSE))</f>
        <v>#REF!</v>
      </c>
      <c r="J47" s="14" t="e">
        <f>IF(ISNA(VLOOKUP(B47,#REF!,9,FALSE)),"",VLOOKUP(B47,#REF!,9,FALSE))</f>
        <v>#REF!</v>
      </c>
      <c r="K47" s="14" t="e">
        <f>IF(ISNA(VLOOKUP(B47,#REF!,10,FALSE)),"",VLOOKUP(B47,#REF!,10,FALSE))</f>
        <v>#REF!</v>
      </c>
      <c r="L47" s="14" t="e">
        <f>IF(ISNA(VLOOKUP(B47,#REF!,11,FALSE)),"",VLOOKUP(B47,#REF!,11,FALSE))</f>
        <v>#REF!</v>
      </c>
      <c r="M47" s="14" t="e">
        <f>IF(ISNA(VLOOKUP(B47,#REF!,12,FALSE)),"",VLOOKUP(B47,#REF!,12,FALSE))</f>
        <v>#REF!</v>
      </c>
      <c r="N47" s="14" t="e">
        <f>IF(ISNA(VLOOKUP(B47,#REF!,13,FALSE)),"",VLOOKUP(B47,#REF!,13,FALSE))</f>
        <v>#REF!</v>
      </c>
    </row>
    <row r="48" spans="2:14" x14ac:dyDescent="0.25">
      <c r="B48" s="13"/>
      <c r="C48" s="14" t="e">
        <f>IF(ISNA(VLOOKUP(B48,#REF!,2,FALSE)),"",VLOOKUP(B48,#REF!,2,FALSE))</f>
        <v>#REF!</v>
      </c>
      <c r="D48" s="14" t="e">
        <f>IF(ISNA(VLOOKUP(B48,#REF!,3,FALSE)),"",VLOOKUP(B48,#REF!,3,FALSE))</f>
        <v>#REF!</v>
      </c>
      <c r="E48" s="14" t="e">
        <f>IF(ISNA(VLOOKUP(B48,#REF!,4,FALSE)),"",VLOOKUP(B48,#REF!,4,FALSE))</f>
        <v>#REF!</v>
      </c>
      <c r="F48" s="14" t="e">
        <f>IF(ISNA(VLOOKUP(B48,#REF!,5,FALSE)),"",VLOOKUP(B48,#REF!,5,FALSE))</f>
        <v>#REF!</v>
      </c>
      <c r="G48" s="14" t="e">
        <f>IF(ISNA(VLOOKUP(B48,#REF!,6,FALSE)),"",VLOOKUP(B48,#REF!,6,FALSE))</f>
        <v>#REF!</v>
      </c>
      <c r="H48" s="14" t="e">
        <f>IF(ISNA(VLOOKUP(B48,#REF!,7,FALSE)),"",VLOOKUP(B48,#REF!,7,FALSE))</f>
        <v>#REF!</v>
      </c>
      <c r="I48" s="14" t="e">
        <f>IF(ISNA(VLOOKUP(B48,#REF!,8,FALSE)),"",VLOOKUP(B48,#REF!,8,FALSE))</f>
        <v>#REF!</v>
      </c>
      <c r="J48" s="14" t="e">
        <f>IF(ISNA(VLOOKUP(B48,#REF!,9,FALSE)),"",VLOOKUP(B48,#REF!,9,FALSE))</f>
        <v>#REF!</v>
      </c>
      <c r="K48" s="14" t="e">
        <f>IF(ISNA(VLOOKUP(B48,#REF!,10,FALSE)),"",VLOOKUP(B48,#REF!,10,FALSE))</f>
        <v>#REF!</v>
      </c>
      <c r="L48" s="14" t="e">
        <f>IF(ISNA(VLOOKUP(B48,#REF!,11,FALSE)),"",VLOOKUP(B48,#REF!,11,FALSE))</f>
        <v>#REF!</v>
      </c>
      <c r="M48" s="14" t="e">
        <f>IF(ISNA(VLOOKUP(B48,#REF!,12,FALSE)),"",VLOOKUP(B48,#REF!,12,FALSE))</f>
        <v>#REF!</v>
      </c>
      <c r="N48" s="14" t="e">
        <f>IF(ISNA(VLOOKUP(B48,#REF!,13,FALSE)),"",VLOOKUP(B48,#REF!,13,FALSE))</f>
        <v>#REF!</v>
      </c>
    </row>
    <row r="49" spans="2:14" x14ac:dyDescent="0.25">
      <c r="B49" s="13"/>
      <c r="C49" s="14" t="e">
        <f>IF(ISNA(VLOOKUP(B49,#REF!,2,FALSE)),"",VLOOKUP(B49,#REF!,2,FALSE))</f>
        <v>#REF!</v>
      </c>
      <c r="D49" s="14" t="e">
        <f>IF(ISNA(VLOOKUP(B49,#REF!,3,FALSE)),"",VLOOKUP(B49,#REF!,3,FALSE))</f>
        <v>#REF!</v>
      </c>
      <c r="E49" s="14" t="e">
        <f>IF(ISNA(VLOOKUP(B49,#REF!,4,FALSE)),"",VLOOKUP(B49,#REF!,4,FALSE))</f>
        <v>#REF!</v>
      </c>
      <c r="F49" s="14" t="e">
        <f>IF(ISNA(VLOOKUP(B49,#REF!,5,FALSE)),"",VLOOKUP(B49,#REF!,5,FALSE))</f>
        <v>#REF!</v>
      </c>
      <c r="G49" s="14" t="e">
        <f>IF(ISNA(VLOOKUP(B49,#REF!,6,FALSE)),"",VLOOKUP(B49,#REF!,6,FALSE))</f>
        <v>#REF!</v>
      </c>
      <c r="H49" s="14" t="e">
        <f>IF(ISNA(VLOOKUP(B49,#REF!,7,FALSE)),"",VLOOKUP(B49,#REF!,7,FALSE))</f>
        <v>#REF!</v>
      </c>
      <c r="I49" s="14" t="e">
        <f>IF(ISNA(VLOOKUP(B49,#REF!,8,FALSE)),"",VLOOKUP(B49,#REF!,8,FALSE))</f>
        <v>#REF!</v>
      </c>
      <c r="J49" s="14" t="e">
        <f>IF(ISNA(VLOOKUP(B49,#REF!,9,FALSE)),"",VLOOKUP(B49,#REF!,9,FALSE))</f>
        <v>#REF!</v>
      </c>
      <c r="K49" s="14" t="e">
        <f>IF(ISNA(VLOOKUP(B49,#REF!,10,FALSE)),"",VLOOKUP(B49,#REF!,10,FALSE))</f>
        <v>#REF!</v>
      </c>
      <c r="L49" s="14" t="e">
        <f>IF(ISNA(VLOOKUP(B49,#REF!,11,FALSE)),"",VLOOKUP(B49,#REF!,11,FALSE))</f>
        <v>#REF!</v>
      </c>
      <c r="M49" s="14" t="e">
        <f>IF(ISNA(VLOOKUP(B49,#REF!,12,FALSE)),"",VLOOKUP(B49,#REF!,12,FALSE))</f>
        <v>#REF!</v>
      </c>
      <c r="N49" s="14" t="e">
        <f>IF(ISNA(VLOOKUP(B49,#REF!,13,FALSE)),"",VLOOKUP(B49,#REF!,13,FALSE))</f>
        <v>#REF!</v>
      </c>
    </row>
    <row r="50" spans="2:14" x14ac:dyDescent="0.25">
      <c r="B50" s="13"/>
      <c r="C50" s="14" t="e">
        <f>IF(ISNA(VLOOKUP(B50,#REF!,2,FALSE)),"",VLOOKUP(B50,#REF!,2,FALSE))</f>
        <v>#REF!</v>
      </c>
      <c r="D50" s="14" t="e">
        <f>IF(ISNA(VLOOKUP(B50,#REF!,3,FALSE)),"",VLOOKUP(B50,#REF!,3,FALSE))</f>
        <v>#REF!</v>
      </c>
      <c r="E50" s="14" t="e">
        <f>IF(ISNA(VLOOKUP(B50,#REF!,4,FALSE)),"",VLOOKUP(B50,#REF!,4,FALSE))</f>
        <v>#REF!</v>
      </c>
      <c r="F50" s="14" t="e">
        <f>IF(ISNA(VLOOKUP(B50,#REF!,5,FALSE)),"",VLOOKUP(B50,#REF!,5,FALSE))</f>
        <v>#REF!</v>
      </c>
      <c r="G50" s="14" t="e">
        <f>IF(ISNA(VLOOKUP(B50,#REF!,6,FALSE)),"",VLOOKUP(B50,#REF!,6,FALSE))</f>
        <v>#REF!</v>
      </c>
      <c r="H50" s="14" t="e">
        <f>IF(ISNA(VLOOKUP(B50,#REF!,7,FALSE)),"",VLOOKUP(B50,#REF!,7,FALSE))</f>
        <v>#REF!</v>
      </c>
      <c r="I50" s="14" t="e">
        <f>IF(ISNA(VLOOKUP(B50,#REF!,8,FALSE)),"",VLOOKUP(B50,#REF!,8,FALSE))</f>
        <v>#REF!</v>
      </c>
      <c r="J50" s="14" t="e">
        <f>IF(ISNA(VLOOKUP(B50,#REF!,9,FALSE)),"",VLOOKUP(B50,#REF!,9,FALSE))</f>
        <v>#REF!</v>
      </c>
      <c r="K50" s="14" t="e">
        <f>IF(ISNA(VLOOKUP(B50,#REF!,10,FALSE)),"",VLOOKUP(B50,#REF!,10,FALSE))</f>
        <v>#REF!</v>
      </c>
      <c r="L50" s="14" t="e">
        <f>IF(ISNA(VLOOKUP(B50,#REF!,11,FALSE)),"",VLOOKUP(B50,#REF!,11,FALSE))</f>
        <v>#REF!</v>
      </c>
      <c r="M50" s="14" t="e">
        <f>IF(ISNA(VLOOKUP(B50,#REF!,12,FALSE)),"",VLOOKUP(B50,#REF!,12,FALSE))</f>
        <v>#REF!</v>
      </c>
      <c r="N50" s="14" t="e">
        <f>IF(ISNA(VLOOKUP(B50,#REF!,13,FALSE)),"",VLOOKUP(B50,#REF!,13,FALSE))</f>
        <v>#REF!</v>
      </c>
    </row>
    <row r="51" spans="2:14" x14ac:dyDescent="0.25">
      <c r="B51" s="13"/>
      <c r="C51" s="14" t="e">
        <f>IF(ISNA(VLOOKUP(B51,#REF!,2,FALSE)),"",VLOOKUP(B51,#REF!,2,FALSE))</f>
        <v>#REF!</v>
      </c>
      <c r="D51" s="14" t="e">
        <f>IF(ISNA(VLOOKUP(B51,#REF!,3,FALSE)),"",VLOOKUP(B51,#REF!,3,FALSE))</f>
        <v>#REF!</v>
      </c>
      <c r="E51" s="14" t="e">
        <f>IF(ISNA(VLOOKUP(B51,#REF!,4,FALSE)),"",VLOOKUP(B51,#REF!,4,FALSE))</f>
        <v>#REF!</v>
      </c>
      <c r="F51" s="14" t="e">
        <f>IF(ISNA(VLOOKUP(B51,#REF!,5,FALSE)),"",VLOOKUP(B51,#REF!,5,FALSE))</f>
        <v>#REF!</v>
      </c>
      <c r="G51" s="14" t="e">
        <f>IF(ISNA(VLOOKUP(B51,#REF!,6,FALSE)),"",VLOOKUP(B51,#REF!,6,FALSE))</f>
        <v>#REF!</v>
      </c>
      <c r="H51" s="14" t="e">
        <f>IF(ISNA(VLOOKUP(B51,#REF!,7,FALSE)),"",VLOOKUP(B51,#REF!,7,FALSE))</f>
        <v>#REF!</v>
      </c>
      <c r="I51" s="14" t="e">
        <f>IF(ISNA(VLOOKUP(B51,#REF!,8,FALSE)),"",VLOOKUP(B51,#REF!,8,FALSE))</f>
        <v>#REF!</v>
      </c>
      <c r="J51" s="14" t="e">
        <f>IF(ISNA(VLOOKUP(B51,#REF!,9,FALSE)),"",VLOOKUP(B51,#REF!,9,FALSE))</f>
        <v>#REF!</v>
      </c>
      <c r="K51" s="14" t="e">
        <f>IF(ISNA(VLOOKUP(B51,#REF!,10,FALSE)),"",VLOOKUP(B51,#REF!,10,FALSE))</f>
        <v>#REF!</v>
      </c>
      <c r="L51" s="14" t="e">
        <f>IF(ISNA(VLOOKUP(B51,#REF!,11,FALSE)),"",VLOOKUP(B51,#REF!,11,FALSE))</f>
        <v>#REF!</v>
      </c>
      <c r="M51" s="14" t="e">
        <f>IF(ISNA(VLOOKUP(B51,#REF!,12,FALSE)),"",VLOOKUP(B51,#REF!,12,FALSE))</f>
        <v>#REF!</v>
      </c>
      <c r="N51" s="14" t="e">
        <f>IF(ISNA(VLOOKUP(B51,#REF!,13,FALSE)),"",VLOOKUP(B51,#REF!,13,FALSE))</f>
        <v>#REF!</v>
      </c>
    </row>
    <row r="52" spans="2:14" x14ac:dyDescent="0.25">
      <c r="B52" s="13"/>
      <c r="C52" s="14" t="e">
        <f>IF(ISNA(VLOOKUP(B52,#REF!,2,FALSE)),"",VLOOKUP(B52,#REF!,2,FALSE))</f>
        <v>#REF!</v>
      </c>
      <c r="D52" s="14" t="e">
        <f>IF(ISNA(VLOOKUP(B52,#REF!,3,FALSE)),"",VLOOKUP(B52,#REF!,3,FALSE))</f>
        <v>#REF!</v>
      </c>
      <c r="E52" s="14" t="e">
        <f>IF(ISNA(VLOOKUP(B52,#REF!,4,FALSE)),"",VLOOKUP(B52,#REF!,4,FALSE))</f>
        <v>#REF!</v>
      </c>
      <c r="F52" s="14" t="e">
        <f>IF(ISNA(VLOOKUP(B52,#REF!,5,FALSE)),"",VLOOKUP(B52,#REF!,5,FALSE))</f>
        <v>#REF!</v>
      </c>
      <c r="G52" s="14" t="e">
        <f>IF(ISNA(VLOOKUP(B52,#REF!,6,FALSE)),"",VLOOKUP(B52,#REF!,6,FALSE))</f>
        <v>#REF!</v>
      </c>
      <c r="H52" s="14" t="e">
        <f>IF(ISNA(VLOOKUP(B52,#REF!,7,FALSE)),"",VLOOKUP(B52,#REF!,7,FALSE))</f>
        <v>#REF!</v>
      </c>
      <c r="I52" s="14" t="e">
        <f>IF(ISNA(VLOOKUP(B52,#REF!,8,FALSE)),"",VLOOKUP(B52,#REF!,8,FALSE))</f>
        <v>#REF!</v>
      </c>
      <c r="J52" s="14" t="e">
        <f>IF(ISNA(VLOOKUP(B52,#REF!,9,FALSE)),"",VLOOKUP(B52,#REF!,9,FALSE))</f>
        <v>#REF!</v>
      </c>
      <c r="K52" s="14" t="e">
        <f>IF(ISNA(VLOOKUP(B52,#REF!,10,FALSE)),"",VLOOKUP(B52,#REF!,10,FALSE))</f>
        <v>#REF!</v>
      </c>
      <c r="L52" s="14" t="e">
        <f>IF(ISNA(VLOOKUP(B52,#REF!,11,FALSE)),"",VLOOKUP(B52,#REF!,11,FALSE))</f>
        <v>#REF!</v>
      </c>
      <c r="M52" s="14" t="e">
        <f>IF(ISNA(VLOOKUP(B52,#REF!,12,FALSE)),"",VLOOKUP(B52,#REF!,12,FALSE))</f>
        <v>#REF!</v>
      </c>
      <c r="N52" s="14" t="e">
        <f>IF(ISNA(VLOOKUP(B52,#REF!,13,FALSE)),"",VLOOKUP(B52,#REF!,13,FALSE))</f>
        <v>#REF!</v>
      </c>
    </row>
    <row r="53" spans="2:14" x14ac:dyDescent="0.25">
      <c r="B53" s="13"/>
      <c r="C53" s="14" t="e">
        <f>IF(ISNA(VLOOKUP(B53,#REF!,2,FALSE)),"",VLOOKUP(B53,#REF!,2,FALSE))</f>
        <v>#REF!</v>
      </c>
      <c r="D53" s="14" t="e">
        <f>IF(ISNA(VLOOKUP(B53,#REF!,3,FALSE)),"",VLOOKUP(B53,#REF!,3,FALSE))</f>
        <v>#REF!</v>
      </c>
      <c r="E53" s="14" t="e">
        <f>IF(ISNA(VLOOKUP(B53,#REF!,4,FALSE)),"",VLOOKUP(B53,#REF!,4,FALSE))</f>
        <v>#REF!</v>
      </c>
      <c r="F53" s="14" t="e">
        <f>IF(ISNA(VLOOKUP(B53,#REF!,5,FALSE)),"",VLOOKUP(B53,#REF!,5,FALSE))</f>
        <v>#REF!</v>
      </c>
      <c r="G53" s="14" t="e">
        <f>IF(ISNA(VLOOKUP(B53,#REF!,6,FALSE)),"",VLOOKUP(B53,#REF!,6,FALSE))</f>
        <v>#REF!</v>
      </c>
      <c r="H53" s="14" t="e">
        <f>IF(ISNA(VLOOKUP(B53,#REF!,7,FALSE)),"",VLOOKUP(B53,#REF!,7,FALSE))</f>
        <v>#REF!</v>
      </c>
      <c r="I53" s="14" t="e">
        <f>IF(ISNA(VLOOKUP(B53,#REF!,8,FALSE)),"",VLOOKUP(B53,#REF!,8,FALSE))</f>
        <v>#REF!</v>
      </c>
      <c r="J53" s="14" t="e">
        <f>IF(ISNA(VLOOKUP(B53,#REF!,9,FALSE)),"",VLOOKUP(B53,#REF!,9,FALSE))</f>
        <v>#REF!</v>
      </c>
      <c r="K53" s="14" t="e">
        <f>IF(ISNA(VLOOKUP(B53,#REF!,10,FALSE)),"",VLOOKUP(B53,#REF!,10,FALSE))</f>
        <v>#REF!</v>
      </c>
      <c r="L53" s="14" t="e">
        <f>IF(ISNA(VLOOKUP(B53,#REF!,11,FALSE)),"",VLOOKUP(B53,#REF!,11,FALSE))</f>
        <v>#REF!</v>
      </c>
      <c r="M53" s="14" t="e">
        <f>IF(ISNA(VLOOKUP(B53,#REF!,12,FALSE)),"",VLOOKUP(B53,#REF!,12,FALSE))</f>
        <v>#REF!</v>
      </c>
      <c r="N53" s="14" t="e">
        <f>IF(ISNA(VLOOKUP(B53,#REF!,13,FALSE)),"",VLOOKUP(B53,#REF!,13,FALSE))</f>
        <v>#REF!</v>
      </c>
    </row>
    <row r="54" spans="2:14" x14ac:dyDescent="0.25">
      <c r="B54" s="13"/>
      <c r="C54" s="14" t="e">
        <f>IF(ISNA(VLOOKUP(B54,#REF!,2,FALSE)),"",VLOOKUP(B54,#REF!,2,FALSE))</f>
        <v>#REF!</v>
      </c>
      <c r="D54" s="14" t="e">
        <f>IF(ISNA(VLOOKUP(B54,#REF!,3,FALSE)),"",VLOOKUP(B54,#REF!,3,FALSE))</f>
        <v>#REF!</v>
      </c>
      <c r="E54" s="14" t="e">
        <f>IF(ISNA(VLOOKUP(B54,#REF!,4,FALSE)),"",VLOOKUP(B54,#REF!,4,FALSE))</f>
        <v>#REF!</v>
      </c>
      <c r="F54" s="14" t="e">
        <f>IF(ISNA(VLOOKUP(B54,#REF!,5,FALSE)),"",VLOOKUP(B54,#REF!,5,FALSE))</f>
        <v>#REF!</v>
      </c>
      <c r="G54" s="14" t="e">
        <f>IF(ISNA(VLOOKUP(B54,#REF!,6,FALSE)),"",VLOOKUP(B54,#REF!,6,FALSE))</f>
        <v>#REF!</v>
      </c>
      <c r="H54" s="14" t="e">
        <f>IF(ISNA(VLOOKUP(B54,#REF!,7,FALSE)),"",VLOOKUP(B54,#REF!,7,FALSE))</f>
        <v>#REF!</v>
      </c>
      <c r="I54" s="14" t="e">
        <f>IF(ISNA(VLOOKUP(B54,#REF!,8,FALSE)),"",VLOOKUP(B54,#REF!,8,FALSE))</f>
        <v>#REF!</v>
      </c>
      <c r="J54" s="14" t="e">
        <f>IF(ISNA(VLOOKUP(B54,#REF!,9,FALSE)),"",VLOOKUP(B54,#REF!,9,FALSE))</f>
        <v>#REF!</v>
      </c>
      <c r="K54" s="14" t="e">
        <f>IF(ISNA(VLOOKUP(B54,#REF!,10,FALSE)),"",VLOOKUP(B54,#REF!,10,FALSE))</f>
        <v>#REF!</v>
      </c>
      <c r="L54" s="14" t="e">
        <f>IF(ISNA(VLOOKUP(B54,#REF!,11,FALSE)),"",VLOOKUP(B54,#REF!,11,FALSE))</f>
        <v>#REF!</v>
      </c>
      <c r="M54" s="14" t="e">
        <f>IF(ISNA(VLOOKUP(B54,#REF!,12,FALSE)),"",VLOOKUP(B54,#REF!,12,FALSE))</f>
        <v>#REF!</v>
      </c>
      <c r="N54" s="14" t="e">
        <f>IF(ISNA(VLOOKUP(B54,#REF!,13,FALSE)),"",VLOOKUP(B54,#REF!,13,FALSE))</f>
        <v>#REF!</v>
      </c>
    </row>
    <row r="55" spans="2:14" x14ac:dyDescent="0.25">
      <c r="B55" s="13"/>
      <c r="C55" s="14" t="e">
        <f>IF(ISNA(VLOOKUP(B55,#REF!,2,FALSE)),"",VLOOKUP(B55,#REF!,2,FALSE))</f>
        <v>#REF!</v>
      </c>
      <c r="D55" s="14" t="e">
        <f>IF(ISNA(VLOOKUP(B55,#REF!,3,FALSE)),"",VLOOKUP(B55,#REF!,3,FALSE))</f>
        <v>#REF!</v>
      </c>
      <c r="E55" s="14" t="e">
        <f>IF(ISNA(VLOOKUP(B55,#REF!,4,FALSE)),"",VLOOKUP(B55,#REF!,4,FALSE))</f>
        <v>#REF!</v>
      </c>
      <c r="F55" s="14" t="e">
        <f>IF(ISNA(VLOOKUP(B55,#REF!,5,FALSE)),"",VLOOKUP(B55,#REF!,5,FALSE))</f>
        <v>#REF!</v>
      </c>
      <c r="G55" s="14" t="e">
        <f>IF(ISNA(VLOOKUP(B55,#REF!,6,FALSE)),"",VLOOKUP(B55,#REF!,6,FALSE))</f>
        <v>#REF!</v>
      </c>
      <c r="H55" s="14" t="e">
        <f>IF(ISNA(VLOOKUP(B55,#REF!,7,FALSE)),"",VLOOKUP(B55,#REF!,7,FALSE))</f>
        <v>#REF!</v>
      </c>
      <c r="I55" s="14" t="e">
        <f>IF(ISNA(VLOOKUP(B55,#REF!,8,FALSE)),"",VLOOKUP(B55,#REF!,8,FALSE))</f>
        <v>#REF!</v>
      </c>
      <c r="J55" s="14" t="e">
        <f>IF(ISNA(VLOOKUP(B55,#REF!,9,FALSE)),"",VLOOKUP(B55,#REF!,9,FALSE))</f>
        <v>#REF!</v>
      </c>
      <c r="K55" s="14" t="e">
        <f>IF(ISNA(VLOOKUP(B55,#REF!,10,FALSE)),"",VLOOKUP(B55,#REF!,10,FALSE))</f>
        <v>#REF!</v>
      </c>
      <c r="L55" s="14" t="e">
        <f>IF(ISNA(VLOOKUP(B55,#REF!,11,FALSE)),"",VLOOKUP(B55,#REF!,11,FALSE))</f>
        <v>#REF!</v>
      </c>
      <c r="M55" s="14" t="e">
        <f>IF(ISNA(VLOOKUP(B55,#REF!,12,FALSE)),"",VLOOKUP(B55,#REF!,12,FALSE))</f>
        <v>#REF!</v>
      </c>
      <c r="N55" s="14" t="e">
        <f>IF(ISNA(VLOOKUP(B55,#REF!,13,FALSE)),"",VLOOKUP(B55,#REF!,13,FALSE))</f>
        <v>#REF!</v>
      </c>
    </row>
    <row r="56" spans="2:14" x14ac:dyDescent="0.25">
      <c r="B56" s="13"/>
      <c r="C56" s="14" t="e">
        <f>IF(ISNA(VLOOKUP(B56,#REF!,2,FALSE)),"",VLOOKUP(B56,#REF!,2,FALSE))</f>
        <v>#REF!</v>
      </c>
      <c r="D56" s="14" t="e">
        <f>IF(ISNA(VLOOKUP(B56,#REF!,3,FALSE)),"",VLOOKUP(B56,#REF!,3,FALSE))</f>
        <v>#REF!</v>
      </c>
      <c r="E56" s="14" t="e">
        <f>IF(ISNA(VLOOKUP(B56,#REF!,4,FALSE)),"",VLOOKUP(B56,#REF!,4,FALSE))</f>
        <v>#REF!</v>
      </c>
      <c r="F56" s="14" t="e">
        <f>IF(ISNA(VLOOKUP(B56,#REF!,5,FALSE)),"",VLOOKUP(B56,#REF!,5,FALSE))</f>
        <v>#REF!</v>
      </c>
      <c r="G56" s="14" t="e">
        <f>IF(ISNA(VLOOKUP(B56,#REF!,6,FALSE)),"",VLOOKUP(B56,#REF!,6,FALSE))</f>
        <v>#REF!</v>
      </c>
      <c r="H56" s="14" t="e">
        <f>IF(ISNA(VLOOKUP(B56,#REF!,7,FALSE)),"",VLOOKUP(B56,#REF!,7,FALSE))</f>
        <v>#REF!</v>
      </c>
      <c r="I56" s="14" t="e">
        <f>IF(ISNA(VLOOKUP(B56,#REF!,8,FALSE)),"",VLOOKUP(B56,#REF!,8,FALSE))</f>
        <v>#REF!</v>
      </c>
      <c r="J56" s="14" t="e">
        <f>IF(ISNA(VLOOKUP(B56,#REF!,9,FALSE)),"",VLOOKUP(B56,#REF!,9,FALSE))</f>
        <v>#REF!</v>
      </c>
      <c r="K56" s="14" t="e">
        <f>IF(ISNA(VLOOKUP(B56,#REF!,10,FALSE)),"",VLOOKUP(B56,#REF!,10,FALSE))</f>
        <v>#REF!</v>
      </c>
      <c r="L56" s="14" t="e">
        <f>IF(ISNA(VLOOKUP(B56,#REF!,11,FALSE)),"",VLOOKUP(B56,#REF!,11,FALSE))</f>
        <v>#REF!</v>
      </c>
      <c r="M56" s="14" t="e">
        <f>IF(ISNA(VLOOKUP(B56,#REF!,12,FALSE)),"",VLOOKUP(B56,#REF!,12,FALSE))</f>
        <v>#REF!</v>
      </c>
      <c r="N56" s="14" t="e">
        <f>IF(ISNA(VLOOKUP(B56,#REF!,13,FALSE)),"",VLOOKUP(B56,#REF!,13,FALSE))</f>
        <v>#REF!</v>
      </c>
    </row>
    <row r="57" spans="2:14" x14ac:dyDescent="0.25">
      <c r="B57" s="13"/>
      <c r="C57" s="14" t="e">
        <f>IF(ISNA(VLOOKUP(B57,#REF!,2,FALSE)),"",VLOOKUP(B57,#REF!,2,FALSE))</f>
        <v>#REF!</v>
      </c>
      <c r="D57" s="14" t="e">
        <f>IF(ISNA(VLOOKUP(B57,#REF!,3,FALSE)),"",VLOOKUP(B57,#REF!,3,FALSE))</f>
        <v>#REF!</v>
      </c>
      <c r="E57" s="14" t="e">
        <f>IF(ISNA(VLOOKUP(B57,#REF!,4,FALSE)),"",VLOOKUP(B57,#REF!,4,FALSE))</f>
        <v>#REF!</v>
      </c>
      <c r="F57" s="14" t="e">
        <f>IF(ISNA(VLOOKUP(B57,#REF!,5,FALSE)),"",VLOOKUP(B57,#REF!,5,FALSE))</f>
        <v>#REF!</v>
      </c>
      <c r="G57" s="14" t="e">
        <f>IF(ISNA(VLOOKUP(B57,#REF!,6,FALSE)),"",VLOOKUP(B57,#REF!,6,FALSE))</f>
        <v>#REF!</v>
      </c>
      <c r="H57" s="14" t="e">
        <f>IF(ISNA(VLOOKUP(B57,#REF!,7,FALSE)),"",VLOOKUP(B57,#REF!,7,FALSE))</f>
        <v>#REF!</v>
      </c>
      <c r="I57" s="14" t="e">
        <f>IF(ISNA(VLOOKUP(B57,#REF!,8,FALSE)),"",VLOOKUP(B57,#REF!,8,FALSE))</f>
        <v>#REF!</v>
      </c>
      <c r="J57" s="14" t="e">
        <f>IF(ISNA(VLOOKUP(B57,#REF!,9,FALSE)),"",VLOOKUP(B57,#REF!,9,FALSE))</f>
        <v>#REF!</v>
      </c>
      <c r="K57" s="14" t="e">
        <f>IF(ISNA(VLOOKUP(B57,#REF!,10,FALSE)),"",VLOOKUP(B57,#REF!,10,FALSE))</f>
        <v>#REF!</v>
      </c>
      <c r="L57" s="14" t="e">
        <f>IF(ISNA(VLOOKUP(B57,#REF!,11,FALSE)),"",VLOOKUP(B57,#REF!,11,FALSE))</f>
        <v>#REF!</v>
      </c>
      <c r="M57" s="14" t="e">
        <f>IF(ISNA(VLOOKUP(B57,#REF!,12,FALSE)),"",VLOOKUP(B57,#REF!,12,FALSE))</f>
        <v>#REF!</v>
      </c>
      <c r="N57" s="14" t="e">
        <f>IF(ISNA(VLOOKUP(B57,#REF!,13,FALSE)),"",VLOOKUP(B57,#REF!,13,FALSE))</f>
        <v>#REF!</v>
      </c>
    </row>
    <row r="58" spans="2:14" x14ac:dyDescent="0.25">
      <c r="B58" s="13"/>
      <c r="C58" s="14" t="e">
        <f>IF(ISNA(VLOOKUP(B58,#REF!,2,FALSE)),"",VLOOKUP(B58,#REF!,2,FALSE))</f>
        <v>#REF!</v>
      </c>
      <c r="D58" s="14" t="e">
        <f>IF(ISNA(VLOOKUP(B58,#REF!,3,FALSE)),"",VLOOKUP(B58,#REF!,3,FALSE))</f>
        <v>#REF!</v>
      </c>
      <c r="E58" s="14" t="e">
        <f>IF(ISNA(VLOOKUP(B58,#REF!,4,FALSE)),"",VLOOKUP(B58,#REF!,4,FALSE))</f>
        <v>#REF!</v>
      </c>
      <c r="F58" s="14" t="e">
        <f>IF(ISNA(VLOOKUP(B58,#REF!,5,FALSE)),"",VLOOKUP(B58,#REF!,5,FALSE))</f>
        <v>#REF!</v>
      </c>
      <c r="G58" s="14" t="e">
        <f>IF(ISNA(VLOOKUP(B58,#REF!,6,FALSE)),"",VLOOKUP(B58,#REF!,6,FALSE))</f>
        <v>#REF!</v>
      </c>
      <c r="H58" s="14" t="e">
        <f>IF(ISNA(VLOOKUP(B58,#REF!,7,FALSE)),"",VLOOKUP(B58,#REF!,7,FALSE))</f>
        <v>#REF!</v>
      </c>
      <c r="I58" s="14" t="e">
        <f>IF(ISNA(VLOOKUP(B58,#REF!,8,FALSE)),"",VLOOKUP(B58,#REF!,8,FALSE))</f>
        <v>#REF!</v>
      </c>
      <c r="J58" s="14" t="e">
        <f>IF(ISNA(VLOOKUP(B58,#REF!,9,FALSE)),"",VLOOKUP(B58,#REF!,9,FALSE))</f>
        <v>#REF!</v>
      </c>
      <c r="K58" s="14" t="e">
        <f>IF(ISNA(VLOOKUP(B58,#REF!,10,FALSE)),"",VLOOKUP(B58,#REF!,10,FALSE))</f>
        <v>#REF!</v>
      </c>
      <c r="L58" s="14" t="e">
        <f>IF(ISNA(VLOOKUP(B58,#REF!,11,FALSE)),"",VLOOKUP(B58,#REF!,11,FALSE))</f>
        <v>#REF!</v>
      </c>
      <c r="M58" s="14" t="e">
        <f>IF(ISNA(VLOOKUP(B58,#REF!,12,FALSE)),"",VLOOKUP(B58,#REF!,12,FALSE))</f>
        <v>#REF!</v>
      </c>
      <c r="N58" s="14" t="e">
        <f>IF(ISNA(VLOOKUP(B58,#REF!,13,FALSE)),"",VLOOKUP(B58,#REF!,13,FALSE))</f>
        <v>#REF!</v>
      </c>
    </row>
    <row r="59" spans="2:14" x14ac:dyDescent="0.25">
      <c r="B59" s="13"/>
      <c r="C59" s="14" t="e">
        <f>IF(ISNA(VLOOKUP(B59,#REF!,2,FALSE)),"",VLOOKUP(B59,#REF!,2,FALSE))</f>
        <v>#REF!</v>
      </c>
      <c r="D59" s="14" t="e">
        <f>IF(ISNA(VLOOKUP(B59,#REF!,3,FALSE)),"",VLOOKUP(B59,#REF!,3,FALSE))</f>
        <v>#REF!</v>
      </c>
      <c r="E59" s="14" t="e">
        <f>IF(ISNA(VLOOKUP(B59,#REF!,4,FALSE)),"",VLOOKUP(B59,#REF!,4,FALSE))</f>
        <v>#REF!</v>
      </c>
      <c r="F59" s="14" t="e">
        <f>IF(ISNA(VLOOKUP(B59,#REF!,5,FALSE)),"",VLOOKUP(B59,#REF!,5,FALSE))</f>
        <v>#REF!</v>
      </c>
      <c r="G59" s="14" t="e">
        <f>IF(ISNA(VLOOKUP(B59,#REF!,6,FALSE)),"",VLOOKUP(B59,#REF!,6,FALSE))</f>
        <v>#REF!</v>
      </c>
      <c r="H59" s="14" t="e">
        <f>IF(ISNA(VLOOKUP(B59,#REF!,7,FALSE)),"",VLOOKUP(B59,#REF!,7,FALSE))</f>
        <v>#REF!</v>
      </c>
      <c r="I59" s="14" t="e">
        <f>IF(ISNA(VLOOKUP(B59,#REF!,8,FALSE)),"",VLOOKUP(B59,#REF!,8,FALSE))</f>
        <v>#REF!</v>
      </c>
      <c r="J59" s="14" t="e">
        <f>IF(ISNA(VLOOKUP(B59,#REF!,9,FALSE)),"",VLOOKUP(B59,#REF!,9,FALSE))</f>
        <v>#REF!</v>
      </c>
      <c r="K59" s="14" t="e">
        <f>IF(ISNA(VLOOKUP(B59,#REF!,10,FALSE)),"",VLOOKUP(B59,#REF!,10,FALSE))</f>
        <v>#REF!</v>
      </c>
      <c r="L59" s="14" t="e">
        <f>IF(ISNA(VLOOKUP(B59,#REF!,11,FALSE)),"",VLOOKUP(B59,#REF!,11,FALSE))</f>
        <v>#REF!</v>
      </c>
      <c r="M59" s="14" t="e">
        <f>IF(ISNA(VLOOKUP(B59,#REF!,12,FALSE)),"",VLOOKUP(B59,#REF!,12,FALSE))</f>
        <v>#REF!</v>
      </c>
      <c r="N59" s="14" t="e">
        <f>IF(ISNA(VLOOKUP(B59,#REF!,13,FALSE)),"",VLOOKUP(B59,#REF!,13,FALSE))</f>
        <v>#REF!</v>
      </c>
    </row>
    <row r="60" spans="2:14" x14ac:dyDescent="0.25">
      <c r="B60" s="13"/>
      <c r="C60" s="14" t="e">
        <f>IF(ISNA(VLOOKUP(B60,#REF!,2,FALSE)),"",VLOOKUP(B60,#REF!,2,FALSE))</f>
        <v>#REF!</v>
      </c>
      <c r="D60" s="14" t="e">
        <f>IF(ISNA(VLOOKUP(B60,#REF!,3,FALSE)),"",VLOOKUP(B60,#REF!,3,FALSE))</f>
        <v>#REF!</v>
      </c>
      <c r="E60" s="14" t="e">
        <f>IF(ISNA(VLOOKUP(B60,#REF!,4,FALSE)),"",VLOOKUP(B60,#REF!,4,FALSE))</f>
        <v>#REF!</v>
      </c>
      <c r="F60" s="14" t="e">
        <f>IF(ISNA(VLOOKUP(B60,#REF!,5,FALSE)),"",VLOOKUP(B60,#REF!,5,FALSE))</f>
        <v>#REF!</v>
      </c>
      <c r="G60" s="14" t="e">
        <f>IF(ISNA(VLOOKUP(B60,#REF!,6,FALSE)),"",VLOOKUP(B60,#REF!,6,FALSE))</f>
        <v>#REF!</v>
      </c>
      <c r="H60" s="14" t="e">
        <f>IF(ISNA(VLOOKUP(B60,#REF!,7,FALSE)),"",VLOOKUP(B60,#REF!,7,FALSE))</f>
        <v>#REF!</v>
      </c>
      <c r="I60" s="14" t="e">
        <f>IF(ISNA(VLOOKUP(B60,#REF!,8,FALSE)),"",VLOOKUP(B60,#REF!,8,FALSE))</f>
        <v>#REF!</v>
      </c>
      <c r="J60" s="14" t="e">
        <f>IF(ISNA(VLOOKUP(B60,#REF!,9,FALSE)),"",VLOOKUP(B60,#REF!,9,FALSE))</f>
        <v>#REF!</v>
      </c>
      <c r="K60" s="14" t="e">
        <f>IF(ISNA(VLOOKUP(B60,#REF!,10,FALSE)),"",VLOOKUP(B60,#REF!,10,FALSE))</f>
        <v>#REF!</v>
      </c>
      <c r="L60" s="14" t="e">
        <f>IF(ISNA(VLOOKUP(B60,#REF!,11,FALSE)),"",VLOOKUP(B60,#REF!,11,FALSE))</f>
        <v>#REF!</v>
      </c>
      <c r="M60" s="14" t="e">
        <f>IF(ISNA(VLOOKUP(B60,#REF!,12,FALSE)),"",VLOOKUP(B60,#REF!,12,FALSE))</f>
        <v>#REF!</v>
      </c>
      <c r="N60" s="14" t="e">
        <f>IF(ISNA(VLOOKUP(B60,#REF!,13,FALSE)),"",VLOOKUP(B60,#REF!,13,FALSE))</f>
        <v>#REF!</v>
      </c>
    </row>
    <row r="61" spans="2:14" x14ac:dyDescent="0.25">
      <c r="B61" s="13"/>
      <c r="C61" s="14" t="e">
        <f>IF(ISNA(VLOOKUP(B61,#REF!,2,FALSE)),"",VLOOKUP(B61,#REF!,2,FALSE))</f>
        <v>#REF!</v>
      </c>
      <c r="D61" s="14" t="e">
        <f>IF(ISNA(VLOOKUP(B61,#REF!,3,FALSE)),"",VLOOKUP(B61,#REF!,3,FALSE))</f>
        <v>#REF!</v>
      </c>
      <c r="E61" s="14" t="e">
        <f>IF(ISNA(VLOOKUP(B61,#REF!,4,FALSE)),"",VLOOKUP(B61,#REF!,4,FALSE))</f>
        <v>#REF!</v>
      </c>
      <c r="F61" s="14" t="e">
        <f>IF(ISNA(VLOOKUP(B61,#REF!,5,FALSE)),"",VLOOKUP(B61,#REF!,5,FALSE))</f>
        <v>#REF!</v>
      </c>
      <c r="G61" s="14" t="e">
        <f>IF(ISNA(VLOOKUP(B61,#REF!,6,FALSE)),"",VLOOKUP(B61,#REF!,6,FALSE))</f>
        <v>#REF!</v>
      </c>
      <c r="H61" s="14" t="e">
        <f>IF(ISNA(VLOOKUP(B61,#REF!,7,FALSE)),"",VLOOKUP(B61,#REF!,7,FALSE))</f>
        <v>#REF!</v>
      </c>
      <c r="I61" s="14" t="e">
        <f>IF(ISNA(VLOOKUP(B61,#REF!,8,FALSE)),"",VLOOKUP(B61,#REF!,8,FALSE))</f>
        <v>#REF!</v>
      </c>
      <c r="J61" s="14" t="e">
        <f>IF(ISNA(VLOOKUP(B61,#REF!,9,FALSE)),"",VLOOKUP(B61,#REF!,9,FALSE))</f>
        <v>#REF!</v>
      </c>
      <c r="K61" s="14" t="e">
        <f>IF(ISNA(VLOOKUP(B61,#REF!,10,FALSE)),"",VLOOKUP(B61,#REF!,10,FALSE))</f>
        <v>#REF!</v>
      </c>
      <c r="L61" s="14" t="e">
        <f>IF(ISNA(VLOOKUP(B61,#REF!,11,FALSE)),"",VLOOKUP(B61,#REF!,11,FALSE))</f>
        <v>#REF!</v>
      </c>
      <c r="M61" s="14" t="e">
        <f>IF(ISNA(VLOOKUP(B61,#REF!,12,FALSE)),"",VLOOKUP(B61,#REF!,12,FALSE))</f>
        <v>#REF!</v>
      </c>
      <c r="N61" s="14" t="e">
        <f>IF(ISNA(VLOOKUP(B61,#REF!,13,FALSE)),"",VLOOKUP(B61,#REF!,13,FALSE))</f>
        <v>#REF!</v>
      </c>
    </row>
    <row r="62" spans="2:14" x14ac:dyDescent="0.25">
      <c r="B62" s="13"/>
      <c r="C62" s="14" t="e">
        <f>IF(ISNA(VLOOKUP(B62,#REF!,2,FALSE)),"",VLOOKUP(B62,#REF!,2,FALSE))</f>
        <v>#REF!</v>
      </c>
      <c r="D62" s="14" t="e">
        <f>IF(ISNA(VLOOKUP(B62,#REF!,3,FALSE)),"",VLOOKUP(B62,#REF!,3,FALSE))</f>
        <v>#REF!</v>
      </c>
      <c r="E62" s="14" t="e">
        <f>IF(ISNA(VLOOKUP(B62,#REF!,4,FALSE)),"",VLOOKUP(B62,#REF!,4,FALSE))</f>
        <v>#REF!</v>
      </c>
      <c r="F62" s="14" t="e">
        <f>IF(ISNA(VLOOKUP(B62,#REF!,5,FALSE)),"",VLOOKUP(B62,#REF!,5,FALSE))</f>
        <v>#REF!</v>
      </c>
      <c r="G62" s="14" t="e">
        <f>IF(ISNA(VLOOKUP(B62,#REF!,6,FALSE)),"",VLOOKUP(B62,#REF!,6,FALSE))</f>
        <v>#REF!</v>
      </c>
      <c r="H62" s="14" t="e">
        <f>IF(ISNA(VLOOKUP(B62,#REF!,7,FALSE)),"",VLOOKUP(B62,#REF!,7,FALSE))</f>
        <v>#REF!</v>
      </c>
      <c r="I62" s="14" t="e">
        <f>IF(ISNA(VLOOKUP(B62,#REF!,8,FALSE)),"",VLOOKUP(B62,#REF!,8,FALSE))</f>
        <v>#REF!</v>
      </c>
      <c r="J62" s="14" t="e">
        <f>IF(ISNA(VLOOKUP(B62,#REF!,9,FALSE)),"",VLOOKUP(B62,#REF!,9,FALSE))</f>
        <v>#REF!</v>
      </c>
      <c r="K62" s="14" t="e">
        <f>IF(ISNA(VLOOKUP(B62,#REF!,10,FALSE)),"",VLOOKUP(B62,#REF!,10,FALSE))</f>
        <v>#REF!</v>
      </c>
      <c r="L62" s="14" t="e">
        <f>IF(ISNA(VLOOKUP(B62,#REF!,11,FALSE)),"",VLOOKUP(B62,#REF!,11,FALSE))</f>
        <v>#REF!</v>
      </c>
      <c r="M62" s="14" t="e">
        <f>IF(ISNA(VLOOKUP(B62,#REF!,12,FALSE)),"",VLOOKUP(B62,#REF!,12,FALSE))</f>
        <v>#REF!</v>
      </c>
      <c r="N62" s="14" t="e">
        <f>IF(ISNA(VLOOKUP(B62,#REF!,13,FALSE)),"",VLOOKUP(B62,#REF!,13,FALSE))</f>
        <v>#REF!</v>
      </c>
    </row>
    <row r="63" spans="2:14" x14ac:dyDescent="0.25">
      <c r="B63" s="13"/>
      <c r="C63" s="14" t="e">
        <f>IF(ISNA(VLOOKUP(B63,#REF!,2,FALSE)),"",VLOOKUP(B63,#REF!,2,FALSE))</f>
        <v>#REF!</v>
      </c>
      <c r="D63" s="14" t="e">
        <f>IF(ISNA(VLOOKUP(B63,#REF!,3,FALSE)),"",VLOOKUP(B63,#REF!,3,FALSE))</f>
        <v>#REF!</v>
      </c>
      <c r="E63" s="14" t="e">
        <f>IF(ISNA(VLOOKUP(B63,#REF!,4,FALSE)),"",VLOOKUP(B63,#REF!,4,FALSE))</f>
        <v>#REF!</v>
      </c>
      <c r="F63" s="14" t="e">
        <f>IF(ISNA(VLOOKUP(B63,#REF!,5,FALSE)),"",VLOOKUP(B63,#REF!,5,FALSE))</f>
        <v>#REF!</v>
      </c>
      <c r="G63" s="14" t="e">
        <f>IF(ISNA(VLOOKUP(B63,#REF!,6,FALSE)),"",VLOOKUP(B63,#REF!,6,FALSE))</f>
        <v>#REF!</v>
      </c>
      <c r="H63" s="14" t="e">
        <f>IF(ISNA(VLOOKUP(B63,#REF!,7,FALSE)),"",VLOOKUP(B63,#REF!,7,FALSE))</f>
        <v>#REF!</v>
      </c>
      <c r="I63" s="14" t="e">
        <f>IF(ISNA(VLOOKUP(B63,#REF!,8,FALSE)),"",VLOOKUP(B63,#REF!,8,FALSE))</f>
        <v>#REF!</v>
      </c>
      <c r="J63" s="14" t="e">
        <f>IF(ISNA(VLOOKUP(B63,#REF!,9,FALSE)),"",VLOOKUP(B63,#REF!,9,FALSE))</f>
        <v>#REF!</v>
      </c>
      <c r="K63" s="14" t="e">
        <f>IF(ISNA(VLOOKUP(B63,#REF!,10,FALSE)),"",VLOOKUP(B63,#REF!,10,FALSE))</f>
        <v>#REF!</v>
      </c>
      <c r="L63" s="14" t="e">
        <f>IF(ISNA(VLOOKUP(B63,#REF!,11,FALSE)),"",VLOOKUP(B63,#REF!,11,FALSE))</f>
        <v>#REF!</v>
      </c>
      <c r="M63" s="14" t="e">
        <f>IF(ISNA(VLOOKUP(B63,#REF!,12,FALSE)),"",VLOOKUP(B63,#REF!,12,FALSE))</f>
        <v>#REF!</v>
      </c>
      <c r="N63" s="14" t="e">
        <f>IF(ISNA(VLOOKUP(B63,#REF!,13,FALSE)),"",VLOOKUP(B63,#REF!,13,FALSE))</f>
        <v>#REF!</v>
      </c>
    </row>
    <row r="64" spans="2:14" x14ac:dyDescent="0.25">
      <c r="B64" s="13"/>
      <c r="C64" s="14" t="e">
        <f>IF(ISNA(VLOOKUP(B64,#REF!,2,FALSE)),"",VLOOKUP(B64,#REF!,2,FALSE))</f>
        <v>#REF!</v>
      </c>
      <c r="D64" s="14" t="e">
        <f>IF(ISNA(VLOOKUP(B64,#REF!,3,FALSE)),"",VLOOKUP(B64,#REF!,3,FALSE))</f>
        <v>#REF!</v>
      </c>
      <c r="E64" s="14" t="e">
        <f>IF(ISNA(VLOOKUP(B64,#REF!,4,FALSE)),"",VLOOKUP(B64,#REF!,4,FALSE))</f>
        <v>#REF!</v>
      </c>
      <c r="F64" s="14" t="e">
        <f>IF(ISNA(VLOOKUP(B64,#REF!,5,FALSE)),"",VLOOKUP(B64,#REF!,5,FALSE))</f>
        <v>#REF!</v>
      </c>
      <c r="G64" s="14" t="e">
        <f>IF(ISNA(VLOOKUP(B64,#REF!,6,FALSE)),"",VLOOKUP(B64,#REF!,6,FALSE))</f>
        <v>#REF!</v>
      </c>
      <c r="H64" s="14" t="e">
        <f>IF(ISNA(VLOOKUP(B64,#REF!,7,FALSE)),"",VLOOKUP(B64,#REF!,7,FALSE))</f>
        <v>#REF!</v>
      </c>
      <c r="I64" s="14" t="e">
        <f>IF(ISNA(VLOOKUP(B64,#REF!,8,FALSE)),"",VLOOKUP(B64,#REF!,8,FALSE))</f>
        <v>#REF!</v>
      </c>
      <c r="J64" s="14" t="e">
        <f>IF(ISNA(VLOOKUP(B64,#REF!,9,FALSE)),"",VLOOKUP(B64,#REF!,9,FALSE))</f>
        <v>#REF!</v>
      </c>
      <c r="K64" s="14" t="e">
        <f>IF(ISNA(VLOOKUP(B64,#REF!,10,FALSE)),"",VLOOKUP(B64,#REF!,10,FALSE))</f>
        <v>#REF!</v>
      </c>
      <c r="L64" s="14" t="e">
        <f>IF(ISNA(VLOOKUP(B64,#REF!,11,FALSE)),"",VLOOKUP(B64,#REF!,11,FALSE))</f>
        <v>#REF!</v>
      </c>
      <c r="M64" s="14" t="e">
        <f>IF(ISNA(VLOOKUP(B64,#REF!,12,FALSE)),"",VLOOKUP(B64,#REF!,12,FALSE))</f>
        <v>#REF!</v>
      </c>
      <c r="N64" s="14" t="e">
        <f>IF(ISNA(VLOOKUP(B64,#REF!,13,FALSE)),"",VLOOKUP(B64,#REF!,13,FALSE))</f>
        <v>#REF!</v>
      </c>
    </row>
    <row r="65" spans="2:14" x14ac:dyDescent="0.25">
      <c r="B65" s="13"/>
      <c r="C65" s="14" t="e">
        <f>IF(ISNA(VLOOKUP(B65,#REF!,2,FALSE)),"",VLOOKUP(B65,#REF!,2,FALSE))</f>
        <v>#REF!</v>
      </c>
      <c r="D65" s="14" t="e">
        <f>IF(ISNA(VLOOKUP(B65,#REF!,3,FALSE)),"",VLOOKUP(B65,#REF!,3,FALSE))</f>
        <v>#REF!</v>
      </c>
      <c r="E65" s="14" t="e">
        <f>IF(ISNA(VLOOKUP(B65,#REF!,4,FALSE)),"",VLOOKUP(B65,#REF!,4,FALSE))</f>
        <v>#REF!</v>
      </c>
      <c r="F65" s="14" t="e">
        <f>IF(ISNA(VLOOKUP(B65,#REF!,5,FALSE)),"",VLOOKUP(B65,#REF!,5,FALSE))</f>
        <v>#REF!</v>
      </c>
      <c r="G65" s="14" t="e">
        <f>IF(ISNA(VLOOKUP(B65,#REF!,6,FALSE)),"",VLOOKUP(B65,#REF!,6,FALSE))</f>
        <v>#REF!</v>
      </c>
      <c r="H65" s="14" t="e">
        <f>IF(ISNA(VLOOKUP(B65,#REF!,7,FALSE)),"",VLOOKUP(B65,#REF!,7,FALSE))</f>
        <v>#REF!</v>
      </c>
      <c r="I65" s="14" t="e">
        <f>IF(ISNA(VLOOKUP(B65,#REF!,8,FALSE)),"",VLOOKUP(B65,#REF!,8,FALSE))</f>
        <v>#REF!</v>
      </c>
      <c r="J65" s="14" t="e">
        <f>IF(ISNA(VLOOKUP(B65,#REF!,9,FALSE)),"",VLOOKUP(B65,#REF!,9,FALSE))</f>
        <v>#REF!</v>
      </c>
      <c r="K65" s="14" t="e">
        <f>IF(ISNA(VLOOKUP(B65,#REF!,10,FALSE)),"",VLOOKUP(B65,#REF!,10,FALSE))</f>
        <v>#REF!</v>
      </c>
      <c r="L65" s="14" t="e">
        <f>IF(ISNA(VLOOKUP(B65,#REF!,11,FALSE)),"",VLOOKUP(B65,#REF!,11,FALSE))</f>
        <v>#REF!</v>
      </c>
      <c r="M65" s="14" t="e">
        <f>IF(ISNA(VLOOKUP(B65,#REF!,12,FALSE)),"",VLOOKUP(B65,#REF!,12,FALSE))</f>
        <v>#REF!</v>
      </c>
      <c r="N65" s="14" t="e">
        <f>IF(ISNA(VLOOKUP(B65,#REF!,13,FALSE)),"",VLOOKUP(B65,#REF!,13,FALSE))</f>
        <v>#REF!</v>
      </c>
    </row>
    <row r="66" spans="2:14" x14ac:dyDescent="0.25">
      <c r="B66" s="13"/>
      <c r="C66" s="14" t="e">
        <f>IF(ISNA(VLOOKUP(B66,#REF!,2,FALSE)),"",VLOOKUP(B66,#REF!,2,FALSE))</f>
        <v>#REF!</v>
      </c>
      <c r="D66" s="14" t="e">
        <f>IF(ISNA(VLOOKUP(B66,#REF!,3,FALSE)),"",VLOOKUP(B66,#REF!,3,FALSE))</f>
        <v>#REF!</v>
      </c>
      <c r="E66" s="14" t="e">
        <f>IF(ISNA(VLOOKUP(B66,#REF!,4,FALSE)),"",VLOOKUP(B66,#REF!,4,FALSE))</f>
        <v>#REF!</v>
      </c>
      <c r="F66" s="14" t="e">
        <f>IF(ISNA(VLOOKUP(B66,#REF!,5,FALSE)),"",VLOOKUP(B66,#REF!,5,FALSE))</f>
        <v>#REF!</v>
      </c>
      <c r="G66" s="14" t="e">
        <f>IF(ISNA(VLOOKUP(B66,#REF!,6,FALSE)),"",VLOOKUP(B66,#REF!,6,FALSE))</f>
        <v>#REF!</v>
      </c>
      <c r="H66" s="14" t="e">
        <f>IF(ISNA(VLOOKUP(B66,#REF!,7,FALSE)),"",VLOOKUP(B66,#REF!,7,FALSE))</f>
        <v>#REF!</v>
      </c>
      <c r="I66" s="14" t="e">
        <f>IF(ISNA(VLOOKUP(B66,#REF!,8,FALSE)),"",VLOOKUP(B66,#REF!,8,FALSE))</f>
        <v>#REF!</v>
      </c>
      <c r="J66" s="14" t="e">
        <f>IF(ISNA(VLOOKUP(B66,#REF!,9,FALSE)),"",VLOOKUP(B66,#REF!,9,FALSE))</f>
        <v>#REF!</v>
      </c>
      <c r="K66" s="14" t="e">
        <f>IF(ISNA(VLOOKUP(B66,#REF!,10,FALSE)),"",VLOOKUP(B66,#REF!,10,FALSE))</f>
        <v>#REF!</v>
      </c>
      <c r="L66" s="14" t="e">
        <f>IF(ISNA(VLOOKUP(B66,#REF!,11,FALSE)),"",VLOOKUP(B66,#REF!,11,FALSE))</f>
        <v>#REF!</v>
      </c>
      <c r="M66" s="14" t="e">
        <f>IF(ISNA(VLOOKUP(B66,#REF!,12,FALSE)),"",VLOOKUP(B66,#REF!,12,FALSE))</f>
        <v>#REF!</v>
      </c>
      <c r="N66" s="14" t="e">
        <f>IF(ISNA(VLOOKUP(B66,#REF!,13,FALSE)),"",VLOOKUP(B66,#REF!,13,FALSE))</f>
        <v>#REF!</v>
      </c>
    </row>
    <row r="67" spans="2:14" x14ac:dyDescent="0.25">
      <c r="B67" s="13"/>
      <c r="C67" s="14" t="e">
        <f>IF(ISNA(VLOOKUP(B67,#REF!,2,FALSE)),"",VLOOKUP(B67,#REF!,2,FALSE))</f>
        <v>#REF!</v>
      </c>
      <c r="D67" s="14" t="e">
        <f>IF(ISNA(VLOOKUP(B67,#REF!,3,FALSE)),"",VLOOKUP(B67,#REF!,3,FALSE))</f>
        <v>#REF!</v>
      </c>
      <c r="E67" s="14" t="e">
        <f>IF(ISNA(VLOOKUP(B67,#REF!,4,FALSE)),"",VLOOKUP(B67,#REF!,4,FALSE))</f>
        <v>#REF!</v>
      </c>
      <c r="F67" s="14" t="e">
        <f>IF(ISNA(VLOOKUP(B67,#REF!,5,FALSE)),"",VLOOKUP(B67,#REF!,5,FALSE))</f>
        <v>#REF!</v>
      </c>
      <c r="G67" s="14" t="e">
        <f>IF(ISNA(VLOOKUP(B67,#REF!,6,FALSE)),"",VLOOKUP(B67,#REF!,6,FALSE))</f>
        <v>#REF!</v>
      </c>
      <c r="H67" s="14" t="e">
        <f>IF(ISNA(VLOOKUP(B67,#REF!,7,FALSE)),"",VLOOKUP(B67,#REF!,7,FALSE))</f>
        <v>#REF!</v>
      </c>
      <c r="I67" s="14" t="e">
        <f>IF(ISNA(VLOOKUP(B67,#REF!,8,FALSE)),"",VLOOKUP(B67,#REF!,8,FALSE))</f>
        <v>#REF!</v>
      </c>
      <c r="J67" s="14" t="e">
        <f>IF(ISNA(VLOOKUP(B67,#REF!,9,FALSE)),"",VLOOKUP(B67,#REF!,9,FALSE))</f>
        <v>#REF!</v>
      </c>
      <c r="K67" s="14" t="e">
        <f>IF(ISNA(VLOOKUP(B67,#REF!,10,FALSE)),"",VLOOKUP(B67,#REF!,10,FALSE))</f>
        <v>#REF!</v>
      </c>
      <c r="L67" s="14" t="e">
        <f>IF(ISNA(VLOOKUP(B67,#REF!,11,FALSE)),"",VLOOKUP(B67,#REF!,11,FALSE))</f>
        <v>#REF!</v>
      </c>
      <c r="M67" s="14" t="e">
        <f>IF(ISNA(VLOOKUP(B67,#REF!,12,FALSE)),"",VLOOKUP(B67,#REF!,12,FALSE))</f>
        <v>#REF!</v>
      </c>
      <c r="N67" s="14" t="e">
        <f>IF(ISNA(VLOOKUP(B67,#REF!,13,FALSE)),"",VLOOKUP(B67,#REF!,13,FALSE))</f>
        <v>#REF!</v>
      </c>
    </row>
    <row r="68" spans="2:14" x14ac:dyDescent="0.25">
      <c r="B68" s="13"/>
      <c r="C68" s="14" t="e">
        <f>IF(ISNA(VLOOKUP(B68,#REF!,2,FALSE)),"",VLOOKUP(B68,#REF!,2,FALSE))</f>
        <v>#REF!</v>
      </c>
      <c r="D68" s="14" t="e">
        <f>IF(ISNA(VLOOKUP(B68,#REF!,3,FALSE)),"",VLOOKUP(B68,#REF!,3,FALSE))</f>
        <v>#REF!</v>
      </c>
      <c r="E68" s="14" t="e">
        <f>IF(ISNA(VLOOKUP(B68,#REF!,4,FALSE)),"",VLOOKUP(B68,#REF!,4,FALSE))</f>
        <v>#REF!</v>
      </c>
      <c r="F68" s="14" t="e">
        <f>IF(ISNA(VLOOKUP(B68,#REF!,5,FALSE)),"",VLOOKUP(B68,#REF!,5,FALSE))</f>
        <v>#REF!</v>
      </c>
      <c r="G68" s="14" t="e">
        <f>IF(ISNA(VLOOKUP(B68,#REF!,6,FALSE)),"",VLOOKUP(B68,#REF!,6,FALSE))</f>
        <v>#REF!</v>
      </c>
      <c r="H68" s="14" t="e">
        <f>IF(ISNA(VLOOKUP(B68,#REF!,7,FALSE)),"",VLOOKUP(B68,#REF!,7,FALSE))</f>
        <v>#REF!</v>
      </c>
      <c r="I68" s="14" t="e">
        <f>IF(ISNA(VLOOKUP(B68,#REF!,8,FALSE)),"",VLOOKUP(B68,#REF!,8,FALSE))</f>
        <v>#REF!</v>
      </c>
      <c r="J68" s="14" t="e">
        <f>IF(ISNA(VLOOKUP(B68,#REF!,9,FALSE)),"",VLOOKUP(B68,#REF!,9,FALSE))</f>
        <v>#REF!</v>
      </c>
      <c r="K68" s="14" t="e">
        <f>IF(ISNA(VLOOKUP(B68,#REF!,10,FALSE)),"",VLOOKUP(B68,#REF!,10,FALSE))</f>
        <v>#REF!</v>
      </c>
      <c r="L68" s="14" t="e">
        <f>IF(ISNA(VLOOKUP(B68,#REF!,11,FALSE)),"",VLOOKUP(B68,#REF!,11,FALSE))</f>
        <v>#REF!</v>
      </c>
      <c r="M68" s="14" t="e">
        <f>IF(ISNA(VLOOKUP(B68,#REF!,12,FALSE)),"",VLOOKUP(B68,#REF!,12,FALSE))</f>
        <v>#REF!</v>
      </c>
      <c r="N68" s="14" t="e">
        <f>IF(ISNA(VLOOKUP(B68,#REF!,13,FALSE)),"",VLOOKUP(B68,#REF!,13,FALSE))</f>
        <v>#REF!</v>
      </c>
    </row>
    <row r="69" spans="2:14" x14ac:dyDescent="0.25">
      <c r="B69" s="13"/>
      <c r="C69" s="14" t="e">
        <f>IF(ISNA(VLOOKUP(B69,#REF!,2,FALSE)),"",VLOOKUP(B69,#REF!,2,FALSE))</f>
        <v>#REF!</v>
      </c>
      <c r="D69" s="14" t="e">
        <f>IF(ISNA(VLOOKUP(B69,#REF!,3,FALSE)),"",VLOOKUP(B69,#REF!,3,FALSE))</f>
        <v>#REF!</v>
      </c>
      <c r="E69" s="14" t="e">
        <f>IF(ISNA(VLOOKUP(B69,#REF!,4,FALSE)),"",VLOOKUP(B69,#REF!,4,FALSE))</f>
        <v>#REF!</v>
      </c>
      <c r="F69" s="14" t="e">
        <f>IF(ISNA(VLOOKUP(B69,#REF!,5,FALSE)),"",VLOOKUP(B69,#REF!,5,FALSE))</f>
        <v>#REF!</v>
      </c>
      <c r="G69" s="14" t="e">
        <f>IF(ISNA(VLOOKUP(B69,#REF!,6,FALSE)),"",VLOOKUP(B69,#REF!,6,FALSE))</f>
        <v>#REF!</v>
      </c>
      <c r="H69" s="14" t="e">
        <f>IF(ISNA(VLOOKUP(B69,#REF!,7,FALSE)),"",VLOOKUP(B69,#REF!,7,FALSE))</f>
        <v>#REF!</v>
      </c>
      <c r="I69" s="14" t="e">
        <f>IF(ISNA(VLOOKUP(B69,#REF!,8,FALSE)),"",VLOOKUP(B69,#REF!,8,FALSE))</f>
        <v>#REF!</v>
      </c>
      <c r="J69" s="14" t="e">
        <f>IF(ISNA(VLOOKUP(B69,#REF!,9,FALSE)),"",VLOOKUP(B69,#REF!,9,FALSE))</f>
        <v>#REF!</v>
      </c>
      <c r="K69" s="14" t="e">
        <f>IF(ISNA(VLOOKUP(B69,#REF!,10,FALSE)),"",VLOOKUP(B69,#REF!,10,FALSE))</f>
        <v>#REF!</v>
      </c>
      <c r="L69" s="14" t="e">
        <f>IF(ISNA(VLOOKUP(B69,#REF!,11,FALSE)),"",VLOOKUP(B69,#REF!,11,FALSE))</f>
        <v>#REF!</v>
      </c>
      <c r="M69" s="14" t="e">
        <f>IF(ISNA(VLOOKUP(B69,#REF!,12,FALSE)),"",VLOOKUP(B69,#REF!,12,FALSE))</f>
        <v>#REF!</v>
      </c>
      <c r="N69" s="14" t="e">
        <f>IF(ISNA(VLOOKUP(B69,#REF!,13,FALSE)),"",VLOOKUP(B69,#REF!,13,FALSE))</f>
        <v>#REF!</v>
      </c>
    </row>
    <row r="70" spans="2:14" x14ac:dyDescent="0.25">
      <c r="B70" s="13"/>
      <c r="C70" s="14" t="e">
        <f>IF(ISNA(VLOOKUP(B70,#REF!,2,FALSE)),"",VLOOKUP(B70,#REF!,2,FALSE))</f>
        <v>#REF!</v>
      </c>
      <c r="D70" s="14" t="e">
        <f>IF(ISNA(VLOOKUP(B70,#REF!,3,FALSE)),"",VLOOKUP(B70,#REF!,3,FALSE))</f>
        <v>#REF!</v>
      </c>
      <c r="E70" s="14" t="e">
        <f>IF(ISNA(VLOOKUP(B70,#REF!,4,FALSE)),"",VLOOKUP(B70,#REF!,4,FALSE))</f>
        <v>#REF!</v>
      </c>
      <c r="F70" s="14" t="e">
        <f>IF(ISNA(VLOOKUP(B70,#REF!,5,FALSE)),"",VLOOKUP(B70,#REF!,5,FALSE))</f>
        <v>#REF!</v>
      </c>
      <c r="G70" s="14" t="e">
        <f>IF(ISNA(VLOOKUP(B70,#REF!,6,FALSE)),"",VLOOKUP(B70,#REF!,6,FALSE))</f>
        <v>#REF!</v>
      </c>
      <c r="H70" s="14" t="e">
        <f>IF(ISNA(VLOOKUP(B70,#REF!,7,FALSE)),"",VLOOKUP(B70,#REF!,7,FALSE))</f>
        <v>#REF!</v>
      </c>
      <c r="I70" s="14" t="e">
        <f>IF(ISNA(VLOOKUP(B70,#REF!,8,FALSE)),"",VLOOKUP(B70,#REF!,8,FALSE))</f>
        <v>#REF!</v>
      </c>
      <c r="J70" s="14" t="e">
        <f>IF(ISNA(VLOOKUP(B70,#REF!,9,FALSE)),"",VLOOKUP(B70,#REF!,9,FALSE))</f>
        <v>#REF!</v>
      </c>
      <c r="K70" s="14" t="e">
        <f>IF(ISNA(VLOOKUP(B70,#REF!,10,FALSE)),"",VLOOKUP(B70,#REF!,10,FALSE))</f>
        <v>#REF!</v>
      </c>
      <c r="L70" s="14" t="e">
        <f>IF(ISNA(VLOOKUP(B70,#REF!,11,FALSE)),"",VLOOKUP(B70,#REF!,11,FALSE))</f>
        <v>#REF!</v>
      </c>
      <c r="M70" s="14" t="e">
        <f>IF(ISNA(VLOOKUP(B70,#REF!,12,FALSE)),"",VLOOKUP(B70,#REF!,12,FALSE))</f>
        <v>#REF!</v>
      </c>
      <c r="N70" s="14" t="e">
        <f>IF(ISNA(VLOOKUP(B70,#REF!,13,FALSE)),"",VLOOKUP(B70,#REF!,13,FALSE))</f>
        <v>#REF!</v>
      </c>
    </row>
    <row r="71" spans="2:14" x14ac:dyDescent="0.25">
      <c r="B71" s="13"/>
      <c r="C71" s="14" t="e">
        <f>IF(ISNA(VLOOKUP(B71,#REF!,2,FALSE)),"",VLOOKUP(B71,#REF!,2,FALSE))</f>
        <v>#REF!</v>
      </c>
      <c r="D71" s="14" t="e">
        <f>IF(ISNA(VLOOKUP(B71,#REF!,3,FALSE)),"",VLOOKUP(B71,#REF!,3,FALSE))</f>
        <v>#REF!</v>
      </c>
      <c r="E71" s="14" t="e">
        <f>IF(ISNA(VLOOKUP(B71,#REF!,4,FALSE)),"",VLOOKUP(B71,#REF!,4,FALSE))</f>
        <v>#REF!</v>
      </c>
      <c r="F71" s="14" t="e">
        <f>IF(ISNA(VLOOKUP(B71,#REF!,5,FALSE)),"",VLOOKUP(B71,#REF!,5,FALSE))</f>
        <v>#REF!</v>
      </c>
      <c r="G71" s="14" t="e">
        <f>IF(ISNA(VLOOKUP(B71,#REF!,6,FALSE)),"",VLOOKUP(B71,#REF!,6,FALSE))</f>
        <v>#REF!</v>
      </c>
      <c r="H71" s="14" t="e">
        <f>IF(ISNA(VLOOKUP(B71,#REF!,7,FALSE)),"",VLOOKUP(B71,#REF!,7,FALSE))</f>
        <v>#REF!</v>
      </c>
      <c r="I71" s="14" t="e">
        <f>IF(ISNA(VLOOKUP(B71,#REF!,8,FALSE)),"",VLOOKUP(B71,#REF!,8,FALSE))</f>
        <v>#REF!</v>
      </c>
      <c r="J71" s="14" t="e">
        <f>IF(ISNA(VLOOKUP(B71,#REF!,9,FALSE)),"",VLOOKUP(B71,#REF!,9,FALSE))</f>
        <v>#REF!</v>
      </c>
      <c r="K71" s="14" t="e">
        <f>IF(ISNA(VLOOKUP(B71,#REF!,10,FALSE)),"",VLOOKUP(B71,#REF!,10,FALSE))</f>
        <v>#REF!</v>
      </c>
      <c r="L71" s="14" t="e">
        <f>IF(ISNA(VLOOKUP(B71,#REF!,11,FALSE)),"",VLOOKUP(B71,#REF!,11,FALSE))</f>
        <v>#REF!</v>
      </c>
      <c r="M71" s="14" t="e">
        <f>IF(ISNA(VLOOKUP(B71,#REF!,12,FALSE)),"",VLOOKUP(B71,#REF!,12,FALSE))</f>
        <v>#REF!</v>
      </c>
      <c r="N71" s="14" t="e">
        <f>IF(ISNA(VLOOKUP(B71,#REF!,13,FALSE)),"",VLOOKUP(B71,#REF!,13,FALSE))</f>
        <v>#REF!</v>
      </c>
    </row>
    <row r="72" spans="2:14" x14ac:dyDescent="0.25">
      <c r="B72" s="13"/>
      <c r="C72" s="14" t="e">
        <f>IF(ISNA(VLOOKUP(B72,#REF!,2,FALSE)),"",VLOOKUP(B72,#REF!,2,FALSE))</f>
        <v>#REF!</v>
      </c>
      <c r="D72" s="14" t="e">
        <f>IF(ISNA(VLOOKUP(B72,#REF!,3,FALSE)),"",VLOOKUP(B72,#REF!,3,FALSE))</f>
        <v>#REF!</v>
      </c>
      <c r="E72" s="14" t="e">
        <f>IF(ISNA(VLOOKUP(B72,#REF!,4,FALSE)),"",VLOOKUP(B72,#REF!,4,FALSE))</f>
        <v>#REF!</v>
      </c>
      <c r="F72" s="14" t="e">
        <f>IF(ISNA(VLOOKUP(B72,#REF!,5,FALSE)),"",VLOOKUP(B72,#REF!,5,FALSE))</f>
        <v>#REF!</v>
      </c>
      <c r="G72" s="14" t="e">
        <f>IF(ISNA(VLOOKUP(B72,#REF!,6,FALSE)),"",VLOOKUP(B72,#REF!,6,FALSE))</f>
        <v>#REF!</v>
      </c>
      <c r="H72" s="14" t="e">
        <f>IF(ISNA(VLOOKUP(B72,#REF!,7,FALSE)),"",VLOOKUP(B72,#REF!,7,FALSE))</f>
        <v>#REF!</v>
      </c>
      <c r="I72" s="14" t="e">
        <f>IF(ISNA(VLOOKUP(B72,#REF!,8,FALSE)),"",VLOOKUP(B72,#REF!,8,FALSE))</f>
        <v>#REF!</v>
      </c>
      <c r="J72" s="14" t="e">
        <f>IF(ISNA(VLOOKUP(B72,#REF!,9,FALSE)),"",VLOOKUP(B72,#REF!,9,FALSE))</f>
        <v>#REF!</v>
      </c>
      <c r="K72" s="14" t="e">
        <f>IF(ISNA(VLOOKUP(B72,#REF!,10,FALSE)),"",VLOOKUP(B72,#REF!,10,FALSE))</f>
        <v>#REF!</v>
      </c>
      <c r="L72" s="14" t="e">
        <f>IF(ISNA(VLOOKUP(B72,#REF!,11,FALSE)),"",VLOOKUP(B72,#REF!,11,FALSE))</f>
        <v>#REF!</v>
      </c>
      <c r="M72" s="14" t="e">
        <f>IF(ISNA(VLOOKUP(B72,#REF!,12,FALSE)),"",VLOOKUP(B72,#REF!,12,FALSE))</f>
        <v>#REF!</v>
      </c>
      <c r="N72" s="14" t="e">
        <f>IF(ISNA(VLOOKUP(B72,#REF!,13,FALSE)),"",VLOOKUP(B72,#REF!,13,FALSE))</f>
        <v>#REF!</v>
      </c>
    </row>
    <row r="73" spans="2:14" x14ac:dyDescent="0.25">
      <c r="B73" s="13"/>
      <c r="C73" s="14" t="e">
        <f>IF(ISNA(VLOOKUP(B73,#REF!,2,FALSE)),"",VLOOKUP(B73,#REF!,2,FALSE))</f>
        <v>#REF!</v>
      </c>
      <c r="D73" s="14" t="e">
        <f>IF(ISNA(VLOOKUP(B73,#REF!,3,FALSE)),"",VLOOKUP(B73,#REF!,3,FALSE))</f>
        <v>#REF!</v>
      </c>
      <c r="E73" s="14" t="e">
        <f>IF(ISNA(VLOOKUP(B73,#REF!,4,FALSE)),"",VLOOKUP(B73,#REF!,4,FALSE))</f>
        <v>#REF!</v>
      </c>
      <c r="F73" s="14" t="e">
        <f>IF(ISNA(VLOOKUP(B73,#REF!,5,FALSE)),"",VLOOKUP(B73,#REF!,5,FALSE))</f>
        <v>#REF!</v>
      </c>
      <c r="G73" s="14" t="e">
        <f>IF(ISNA(VLOOKUP(B73,#REF!,6,FALSE)),"",VLOOKUP(B73,#REF!,6,FALSE))</f>
        <v>#REF!</v>
      </c>
      <c r="H73" s="14" t="e">
        <f>IF(ISNA(VLOOKUP(B73,#REF!,7,FALSE)),"",VLOOKUP(B73,#REF!,7,FALSE))</f>
        <v>#REF!</v>
      </c>
      <c r="I73" s="14" t="e">
        <f>IF(ISNA(VLOOKUP(B73,#REF!,8,FALSE)),"",VLOOKUP(B73,#REF!,8,FALSE))</f>
        <v>#REF!</v>
      </c>
      <c r="J73" s="14" t="e">
        <f>IF(ISNA(VLOOKUP(B73,#REF!,9,FALSE)),"",VLOOKUP(B73,#REF!,9,FALSE))</f>
        <v>#REF!</v>
      </c>
      <c r="K73" s="14" t="e">
        <f>IF(ISNA(VLOOKUP(B73,#REF!,10,FALSE)),"",VLOOKUP(B73,#REF!,10,FALSE))</f>
        <v>#REF!</v>
      </c>
      <c r="L73" s="14" t="e">
        <f>IF(ISNA(VLOOKUP(B73,#REF!,11,FALSE)),"",VLOOKUP(B73,#REF!,11,FALSE))</f>
        <v>#REF!</v>
      </c>
      <c r="M73" s="14" t="e">
        <f>IF(ISNA(VLOOKUP(B73,#REF!,12,FALSE)),"",VLOOKUP(B73,#REF!,12,FALSE))</f>
        <v>#REF!</v>
      </c>
      <c r="N73" s="14" t="e">
        <f>IF(ISNA(VLOOKUP(B73,#REF!,13,FALSE)),"",VLOOKUP(B73,#REF!,13,FALSE))</f>
        <v>#REF!</v>
      </c>
    </row>
    <row r="74" spans="2:14" x14ac:dyDescent="0.25">
      <c r="B74" s="13"/>
      <c r="C74" s="14" t="e">
        <f>IF(ISNA(VLOOKUP(B74,#REF!,2,FALSE)),"",VLOOKUP(B74,#REF!,2,FALSE))</f>
        <v>#REF!</v>
      </c>
      <c r="D74" s="14" t="e">
        <f>IF(ISNA(VLOOKUP(B74,#REF!,3,FALSE)),"",VLOOKUP(B74,#REF!,3,FALSE))</f>
        <v>#REF!</v>
      </c>
      <c r="E74" s="14" t="e">
        <f>IF(ISNA(VLOOKUP(B74,#REF!,4,FALSE)),"",VLOOKUP(B74,#REF!,4,FALSE))</f>
        <v>#REF!</v>
      </c>
      <c r="F74" s="14" t="e">
        <f>IF(ISNA(VLOOKUP(B74,#REF!,5,FALSE)),"",VLOOKUP(B74,#REF!,5,FALSE))</f>
        <v>#REF!</v>
      </c>
      <c r="G74" s="14" t="e">
        <f>IF(ISNA(VLOOKUP(B74,#REF!,6,FALSE)),"",VLOOKUP(B74,#REF!,6,FALSE))</f>
        <v>#REF!</v>
      </c>
      <c r="H74" s="14" t="e">
        <f>IF(ISNA(VLOOKUP(B74,#REF!,7,FALSE)),"",VLOOKUP(B74,#REF!,7,FALSE))</f>
        <v>#REF!</v>
      </c>
      <c r="I74" s="14" t="e">
        <f>IF(ISNA(VLOOKUP(B74,#REF!,8,FALSE)),"",VLOOKUP(B74,#REF!,8,FALSE))</f>
        <v>#REF!</v>
      </c>
      <c r="J74" s="14" t="e">
        <f>IF(ISNA(VLOOKUP(B74,#REF!,9,FALSE)),"",VLOOKUP(B74,#REF!,9,FALSE))</f>
        <v>#REF!</v>
      </c>
      <c r="K74" s="14" t="e">
        <f>IF(ISNA(VLOOKUP(B74,#REF!,10,FALSE)),"",VLOOKUP(B74,#REF!,10,FALSE))</f>
        <v>#REF!</v>
      </c>
      <c r="L74" s="14" t="e">
        <f>IF(ISNA(VLOOKUP(B74,#REF!,11,FALSE)),"",VLOOKUP(B74,#REF!,11,FALSE))</f>
        <v>#REF!</v>
      </c>
      <c r="M74" s="14" t="e">
        <f>IF(ISNA(VLOOKUP(B74,#REF!,12,FALSE)),"",VLOOKUP(B74,#REF!,12,FALSE))</f>
        <v>#REF!</v>
      </c>
      <c r="N74" s="14" t="e">
        <f>IF(ISNA(VLOOKUP(B74,#REF!,13,FALSE)),"",VLOOKUP(B74,#REF!,13,FALSE))</f>
        <v>#REF!</v>
      </c>
    </row>
    <row r="75" spans="2:14" x14ac:dyDescent="0.25">
      <c r="B75" s="13"/>
      <c r="C75" s="14" t="e">
        <f>IF(ISNA(VLOOKUP(B75,#REF!,2,FALSE)),"",VLOOKUP(B75,#REF!,2,FALSE))</f>
        <v>#REF!</v>
      </c>
      <c r="D75" s="14" t="e">
        <f>IF(ISNA(VLOOKUP(B75,#REF!,3,FALSE)),"",VLOOKUP(B75,#REF!,3,FALSE))</f>
        <v>#REF!</v>
      </c>
      <c r="E75" s="14" t="e">
        <f>IF(ISNA(VLOOKUP(B75,#REF!,4,FALSE)),"",VLOOKUP(B75,#REF!,4,FALSE))</f>
        <v>#REF!</v>
      </c>
      <c r="F75" s="14" t="e">
        <f>IF(ISNA(VLOOKUP(B75,#REF!,5,FALSE)),"",VLOOKUP(B75,#REF!,5,FALSE))</f>
        <v>#REF!</v>
      </c>
      <c r="G75" s="14" t="e">
        <f>IF(ISNA(VLOOKUP(B75,#REF!,6,FALSE)),"",VLOOKUP(B75,#REF!,6,FALSE))</f>
        <v>#REF!</v>
      </c>
      <c r="H75" s="14" t="e">
        <f>IF(ISNA(VLOOKUP(B75,#REF!,7,FALSE)),"",VLOOKUP(B75,#REF!,7,FALSE))</f>
        <v>#REF!</v>
      </c>
      <c r="I75" s="14" t="e">
        <f>IF(ISNA(VLOOKUP(B75,#REF!,8,FALSE)),"",VLOOKUP(B75,#REF!,8,FALSE))</f>
        <v>#REF!</v>
      </c>
      <c r="J75" s="14" t="e">
        <f>IF(ISNA(VLOOKUP(B75,#REF!,9,FALSE)),"",VLOOKUP(B75,#REF!,9,FALSE))</f>
        <v>#REF!</v>
      </c>
      <c r="K75" s="14" t="e">
        <f>IF(ISNA(VLOOKUP(B75,#REF!,10,FALSE)),"",VLOOKUP(B75,#REF!,10,FALSE))</f>
        <v>#REF!</v>
      </c>
      <c r="L75" s="14" t="e">
        <f>IF(ISNA(VLOOKUP(B75,#REF!,11,FALSE)),"",VLOOKUP(B75,#REF!,11,FALSE))</f>
        <v>#REF!</v>
      </c>
      <c r="M75" s="14" t="e">
        <f>IF(ISNA(VLOOKUP(B75,#REF!,12,FALSE)),"",VLOOKUP(B75,#REF!,12,FALSE))</f>
        <v>#REF!</v>
      </c>
      <c r="N75" s="14" t="e">
        <f>IF(ISNA(VLOOKUP(B75,#REF!,13,FALSE)),"",VLOOKUP(B75,#REF!,13,FALSE))</f>
        <v>#REF!</v>
      </c>
    </row>
    <row r="76" spans="2:14" x14ac:dyDescent="0.25">
      <c r="B76" s="13"/>
      <c r="C76" s="14" t="e">
        <f>IF(ISNA(VLOOKUP(B76,#REF!,2,FALSE)),"",VLOOKUP(B76,#REF!,2,FALSE))</f>
        <v>#REF!</v>
      </c>
      <c r="D76" s="14" t="e">
        <f>IF(ISNA(VLOOKUP(B76,#REF!,3,FALSE)),"",VLOOKUP(B76,#REF!,3,FALSE))</f>
        <v>#REF!</v>
      </c>
      <c r="E76" s="14" t="e">
        <f>IF(ISNA(VLOOKUP(B76,#REF!,4,FALSE)),"",VLOOKUP(B76,#REF!,4,FALSE))</f>
        <v>#REF!</v>
      </c>
      <c r="F76" s="14" t="e">
        <f>IF(ISNA(VLOOKUP(B76,#REF!,5,FALSE)),"",VLOOKUP(B76,#REF!,5,FALSE))</f>
        <v>#REF!</v>
      </c>
      <c r="G76" s="14" t="e">
        <f>IF(ISNA(VLOOKUP(B76,#REF!,6,FALSE)),"",VLOOKUP(B76,#REF!,6,FALSE))</f>
        <v>#REF!</v>
      </c>
      <c r="H76" s="14" t="e">
        <f>IF(ISNA(VLOOKUP(B76,#REF!,7,FALSE)),"",VLOOKUP(B76,#REF!,7,FALSE))</f>
        <v>#REF!</v>
      </c>
      <c r="I76" s="14" t="e">
        <f>IF(ISNA(VLOOKUP(B76,#REF!,8,FALSE)),"",VLOOKUP(B76,#REF!,8,FALSE))</f>
        <v>#REF!</v>
      </c>
      <c r="J76" s="14" t="e">
        <f>IF(ISNA(VLOOKUP(B76,#REF!,9,FALSE)),"",VLOOKUP(B76,#REF!,9,FALSE))</f>
        <v>#REF!</v>
      </c>
      <c r="K76" s="14" t="e">
        <f>IF(ISNA(VLOOKUP(B76,#REF!,10,FALSE)),"",VLOOKUP(B76,#REF!,10,FALSE))</f>
        <v>#REF!</v>
      </c>
      <c r="L76" s="14" t="e">
        <f>IF(ISNA(VLOOKUP(B76,#REF!,11,FALSE)),"",VLOOKUP(B76,#REF!,11,FALSE))</f>
        <v>#REF!</v>
      </c>
      <c r="M76" s="14" t="e">
        <f>IF(ISNA(VLOOKUP(B76,#REF!,12,FALSE)),"",VLOOKUP(B76,#REF!,12,FALSE))</f>
        <v>#REF!</v>
      </c>
      <c r="N76" s="14" t="e">
        <f>IF(ISNA(VLOOKUP(B76,#REF!,13,FALSE)),"",VLOOKUP(B76,#REF!,13,FALSE))</f>
        <v>#REF!</v>
      </c>
    </row>
    <row r="77" spans="2:14" x14ac:dyDescent="0.25">
      <c r="B77" s="13"/>
      <c r="C77" s="14" t="e">
        <f>IF(ISNA(VLOOKUP(B77,#REF!,2,FALSE)),"",VLOOKUP(B77,#REF!,2,FALSE))</f>
        <v>#REF!</v>
      </c>
      <c r="D77" s="14" t="e">
        <f>IF(ISNA(VLOOKUP(B77,#REF!,3,FALSE)),"",VLOOKUP(B77,#REF!,3,FALSE))</f>
        <v>#REF!</v>
      </c>
      <c r="E77" s="14" t="e">
        <f>IF(ISNA(VLOOKUP(B77,#REF!,4,FALSE)),"",VLOOKUP(B77,#REF!,4,FALSE))</f>
        <v>#REF!</v>
      </c>
      <c r="F77" s="14" t="e">
        <f>IF(ISNA(VLOOKUP(B77,#REF!,5,FALSE)),"",VLOOKUP(B77,#REF!,5,FALSE))</f>
        <v>#REF!</v>
      </c>
      <c r="G77" s="14" t="e">
        <f>IF(ISNA(VLOOKUP(B77,#REF!,6,FALSE)),"",VLOOKUP(B77,#REF!,6,FALSE))</f>
        <v>#REF!</v>
      </c>
      <c r="H77" s="14" t="e">
        <f>IF(ISNA(VLOOKUP(B77,#REF!,7,FALSE)),"",VLOOKUP(B77,#REF!,7,FALSE))</f>
        <v>#REF!</v>
      </c>
      <c r="I77" s="14" t="e">
        <f>IF(ISNA(VLOOKUP(B77,#REF!,8,FALSE)),"",VLOOKUP(B77,#REF!,8,FALSE))</f>
        <v>#REF!</v>
      </c>
      <c r="J77" s="14" t="e">
        <f>IF(ISNA(VLOOKUP(B77,#REF!,9,FALSE)),"",VLOOKUP(B77,#REF!,9,FALSE))</f>
        <v>#REF!</v>
      </c>
      <c r="K77" s="14" t="e">
        <f>IF(ISNA(VLOOKUP(B77,#REF!,10,FALSE)),"",VLOOKUP(B77,#REF!,10,FALSE))</f>
        <v>#REF!</v>
      </c>
      <c r="L77" s="14" t="e">
        <f>IF(ISNA(VLOOKUP(B77,#REF!,11,FALSE)),"",VLOOKUP(B77,#REF!,11,FALSE))</f>
        <v>#REF!</v>
      </c>
      <c r="M77" s="14" t="e">
        <f>IF(ISNA(VLOOKUP(B77,#REF!,12,FALSE)),"",VLOOKUP(B77,#REF!,12,FALSE))</f>
        <v>#REF!</v>
      </c>
      <c r="N77" s="14" t="e">
        <f>IF(ISNA(VLOOKUP(B77,#REF!,13,FALSE)),"",VLOOKUP(B77,#REF!,13,FALSE))</f>
        <v>#REF!</v>
      </c>
    </row>
    <row r="78" spans="2:14" x14ac:dyDescent="0.25">
      <c r="B78" s="13"/>
      <c r="C78" s="14" t="e">
        <f>IF(ISNA(VLOOKUP(B78,#REF!,2,FALSE)),"",VLOOKUP(B78,#REF!,2,FALSE))</f>
        <v>#REF!</v>
      </c>
      <c r="D78" s="14" t="e">
        <f>IF(ISNA(VLOOKUP(B78,#REF!,3,FALSE)),"",VLOOKUP(B78,#REF!,3,FALSE))</f>
        <v>#REF!</v>
      </c>
      <c r="E78" s="14" t="e">
        <f>IF(ISNA(VLOOKUP(B78,#REF!,4,FALSE)),"",VLOOKUP(B78,#REF!,4,FALSE))</f>
        <v>#REF!</v>
      </c>
      <c r="F78" s="14" t="e">
        <f>IF(ISNA(VLOOKUP(B78,#REF!,5,FALSE)),"",VLOOKUP(B78,#REF!,5,FALSE))</f>
        <v>#REF!</v>
      </c>
      <c r="G78" s="14" t="e">
        <f>IF(ISNA(VLOOKUP(B78,#REF!,6,FALSE)),"",VLOOKUP(B78,#REF!,6,FALSE))</f>
        <v>#REF!</v>
      </c>
      <c r="H78" s="14" t="e">
        <f>IF(ISNA(VLOOKUP(B78,#REF!,7,FALSE)),"",VLOOKUP(B78,#REF!,7,FALSE))</f>
        <v>#REF!</v>
      </c>
      <c r="I78" s="14" t="e">
        <f>IF(ISNA(VLOOKUP(B78,#REF!,8,FALSE)),"",VLOOKUP(B78,#REF!,8,FALSE))</f>
        <v>#REF!</v>
      </c>
      <c r="J78" s="14" t="e">
        <f>IF(ISNA(VLOOKUP(B78,#REF!,9,FALSE)),"",VLOOKUP(B78,#REF!,9,FALSE))</f>
        <v>#REF!</v>
      </c>
      <c r="K78" s="14" t="e">
        <f>IF(ISNA(VLOOKUP(B78,#REF!,10,FALSE)),"",VLOOKUP(B78,#REF!,10,FALSE))</f>
        <v>#REF!</v>
      </c>
      <c r="L78" s="14" t="e">
        <f>IF(ISNA(VLOOKUP(B78,#REF!,11,FALSE)),"",VLOOKUP(B78,#REF!,11,FALSE))</f>
        <v>#REF!</v>
      </c>
      <c r="M78" s="14" t="e">
        <f>IF(ISNA(VLOOKUP(B78,#REF!,12,FALSE)),"",VLOOKUP(B78,#REF!,12,FALSE))</f>
        <v>#REF!</v>
      </c>
      <c r="N78" s="14" t="e">
        <f>IF(ISNA(VLOOKUP(B78,#REF!,13,FALSE)),"",VLOOKUP(B78,#REF!,13,FALSE))</f>
        <v>#REF!</v>
      </c>
    </row>
    <row r="79" spans="2:14" x14ac:dyDescent="0.25">
      <c r="B79" s="13"/>
      <c r="C79" s="14" t="e">
        <f>IF(ISNA(VLOOKUP(B79,#REF!,2,FALSE)),"",VLOOKUP(B79,#REF!,2,FALSE))</f>
        <v>#REF!</v>
      </c>
      <c r="D79" s="14" t="e">
        <f>IF(ISNA(VLOOKUP(B79,#REF!,3,FALSE)),"",VLOOKUP(B79,#REF!,3,FALSE))</f>
        <v>#REF!</v>
      </c>
      <c r="E79" s="14" t="e">
        <f>IF(ISNA(VLOOKUP(B79,#REF!,4,FALSE)),"",VLOOKUP(B79,#REF!,4,FALSE))</f>
        <v>#REF!</v>
      </c>
      <c r="F79" s="14" t="e">
        <f>IF(ISNA(VLOOKUP(B79,#REF!,5,FALSE)),"",VLOOKUP(B79,#REF!,5,FALSE))</f>
        <v>#REF!</v>
      </c>
      <c r="G79" s="14" t="e">
        <f>IF(ISNA(VLOOKUP(B79,#REF!,6,FALSE)),"",VLOOKUP(B79,#REF!,6,FALSE))</f>
        <v>#REF!</v>
      </c>
      <c r="H79" s="14" t="e">
        <f>IF(ISNA(VLOOKUP(B79,#REF!,7,FALSE)),"",VLOOKUP(B79,#REF!,7,FALSE))</f>
        <v>#REF!</v>
      </c>
      <c r="I79" s="14" t="e">
        <f>IF(ISNA(VLOOKUP(B79,#REF!,8,FALSE)),"",VLOOKUP(B79,#REF!,8,FALSE))</f>
        <v>#REF!</v>
      </c>
      <c r="J79" s="14" t="e">
        <f>IF(ISNA(VLOOKUP(B79,#REF!,9,FALSE)),"",VLOOKUP(B79,#REF!,9,FALSE))</f>
        <v>#REF!</v>
      </c>
      <c r="K79" s="14" t="e">
        <f>IF(ISNA(VLOOKUP(B79,#REF!,10,FALSE)),"",VLOOKUP(B79,#REF!,10,FALSE))</f>
        <v>#REF!</v>
      </c>
      <c r="L79" s="14" t="e">
        <f>IF(ISNA(VLOOKUP(B79,#REF!,11,FALSE)),"",VLOOKUP(B79,#REF!,11,FALSE))</f>
        <v>#REF!</v>
      </c>
      <c r="M79" s="14" t="e">
        <f>IF(ISNA(VLOOKUP(B79,#REF!,12,FALSE)),"",VLOOKUP(B79,#REF!,12,FALSE))</f>
        <v>#REF!</v>
      </c>
      <c r="N79" s="14" t="e">
        <f>IF(ISNA(VLOOKUP(B79,#REF!,13,FALSE)),"",VLOOKUP(B79,#REF!,13,FALSE))</f>
        <v>#REF!</v>
      </c>
    </row>
    <row r="80" spans="2:14" x14ac:dyDescent="0.25">
      <c r="B80" s="13"/>
      <c r="C80" s="14" t="e">
        <f>IF(ISNA(VLOOKUP(B80,#REF!,2,FALSE)),"",VLOOKUP(B80,#REF!,2,FALSE))</f>
        <v>#REF!</v>
      </c>
      <c r="D80" s="14" t="e">
        <f>IF(ISNA(VLOOKUP(B80,#REF!,3,FALSE)),"",VLOOKUP(B80,#REF!,3,FALSE))</f>
        <v>#REF!</v>
      </c>
      <c r="E80" s="14" t="e">
        <f>IF(ISNA(VLOOKUP(B80,#REF!,4,FALSE)),"",VLOOKUP(B80,#REF!,4,FALSE))</f>
        <v>#REF!</v>
      </c>
      <c r="F80" s="14" t="e">
        <f>IF(ISNA(VLOOKUP(B80,#REF!,5,FALSE)),"",VLOOKUP(B80,#REF!,5,FALSE))</f>
        <v>#REF!</v>
      </c>
      <c r="G80" s="14" t="e">
        <f>IF(ISNA(VLOOKUP(B80,#REF!,6,FALSE)),"",VLOOKUP(B80,#REF!,6,FALSE))</f>
        <v>#REF!</v>
      </c>
      <c r="H80" s="14" t="e">
        <f>IF(ISNA(VLOOKUP(B80,#REF!,7,FALSE)),"",VLOOKUP(B80,#REF!,7,FALSE))</f>
        <v>#REF!</v>
      </c>
      <c r="I80" s="14" t="e">
        <f>IF(ISNA(VLOOKUP(B80,#REF!,8,FALSE)),"",VLOOKUP(B80,#REF!,8,FALSE))</f>
        <v>#REF!</v>
      </c>
      <c r="J80" s="14" t="e">
        <f>IF(ISNA(VLOOKUP(B80,#REF!,9,FALSE)),"",VLOOKUP(B80,#REF!,9,FALSE))</f>
        <v>#REF!</v>
      </c>
      <c r="K80" s="14" t="e">
        <f>IF(ISNA(VLOOKUP(B80,#REF!,10,FALSE)),"",VLOOKUP(B80,#REF!,10,FALSE))</f>
        <v>#REF!</v>
      </c>
      <c r="L80" s="14" t="e">
        <f>IF(ISNA(VLOOKUP(B80,#REF!,11,FALSE)),"",VLOOKUP(B80,#REF!,11,FALSE))</f>
        <v>#REF!</v>
      </c>
      <c r="M80" s="14" t="e">
        <f>IF(ISNA(VLOOKUP(B80,#REF!,12,FALSE)),"",VLOOKUP(B80,#REF!,12,FALSE))</f>
        <v>#REF!</v>
      </c>
      <c r="N80" s="14" t="e">
        <f>IF(ISNA(VLOOKUP(B80,#REF!,13,FALSE)),"",VLOOKUP(B80,#REF!,13,FALSE))</f>
        <v>#REF!</v>
      </c>
    </row>
    <row r="81" spans="2:14" x14ac:dyDescent="0.25">
      <c r="B81" s="13"/>
      <c r="C81" s="14" t="e">
        <f>IF(ISNA(VLOOKUP(B81,#REF!,2,FALSE)),"",VLOOKUP(B81,#REF!,2,FALSE))</f>
        <v>#REF!</v>
      </c>
      <c r="D81" s="14" t="e">
        <f>IF(ISNA(VLOOKUP(B81,#REF!,3,FALSE)),"",VLOOKUP(B81,#REF!,3,FALSE))</f>
        <v>#REF!</v>
      </c>
      <c r="E81" s="14" t="e">
        <f>IF(ISNA(VLOOKUP(B81,#REF!,4,FALSE)),"",VLOOKUP(B81,#REF!,4,FALSE))</f>
        <v>#REF!</v>
      </c>
      <c r="F81" s="14" t="e">
        <f>IF(ISNA(VLOOKUP(B81,#REF!,5,FALSE)),"",VLOOKUP(B81,#REF!,5,FALSE))</f>
        <v>#REF!</v>
      </c>
      <c r="G81" s="14" t="e">
        <f>IF(ISNA(VLOOKUP(B81,#REF!,6,FALSE)),"",VLOOKUP(B81,#REF!,6,FALSE))</f>
        <v>#REF!</v>
      </c>
      <c r="H81" s="14" t="e">
        <f>IF(ISNA(VLOOKUP(B81,#REF!,7,FALSE)),"",VLOOKUP(B81,#REF!,7,FALSE))</f>
        <v>#REF!</v>
      </c>
      <c r="I81" s="14" t="e">
        <f>IF(ISNA(VLOOKUP(B81,#REF!,8,FALSE)),"",VLOOKUP(B81,#REF!,8,FALSE))</f>
        <v>#REF!</v>
      </c>
      <c r="J81" s="14" t="e">
        <f>IF(ISNA(VLOOKUP(B81,#REF!,9,FALSE)),"",VLOOKUP(B81,#REF!,9,FALSE))</f>
        <v>#REF!</v>
      </c>
      <c r="K81" s="14" t="e">
        <f>IF(ISNA(VLOOKUP(B81,#REF!,10,FALSE)),"",VLOOKUP(B81,#REF!,10,FALSE))</f>
        <v>#REF!</v>
      </c>
      <c r="L81" s="14" t="e">
        <f>IF(ISNA(VLOOKUP(B81,#REF!,11,FALSE)),"",VLOOKUP(B81,#REF!,11,FALSE))</f>
        <v>#REF!</v>
      </c>
      <c r="M81" s="14" t="e">
        <f>IF(ISNA(VLOOKUP(B81,#REF!,12,FALSE)),"",VLOOKUP(B81,#REF!,12,FALSE))</f>
        <v>#REF!</v>
      </c>
      <c r="N81" s="14" t="e">
        <f>IF(ISNA(VLOOKUP(B81,#REF!,13,FALSE)),"",VLOOKUP(B81,#REF!,13,FALSE))</f>
        <v>#REF!</v>
      </c>
    </row>
    <row r="82" spans="2:14" x14ac:dyDescent="0.25">
      <c r="B82" s="13"/>
      <c r="C82" s="14" t="e">
        <f>IF(ISNA(VLOOKUP(B82,#REF!,2,FALSE)),"",VLOOKUP(B82,#REF!,2,FALSE))</f>
        <v>#REF!</v>
      </c>
      <c r="D82" s="14" t="e">
        <f>IF(ISNA(VLOOKUP(B82,#REF!,3,FALSE)),"",VLOOKUP(B82,#REF!,3,FALSE))</f>
        <v>#REF!</v>
      </c>
      <c r="E82" s="14" t="e">
        <f>IF(ISNA(VLOOKUP(B82,#REF!,4,FALSE)),"",VLOOKUP(B82,#REF!,4,FALSE))</f>
        <v>#REF!</v>
      </c>
      <c r="F82" s="14" t="e">
        <f>IF(ISNA(VLOOKUP(B82,#REF!,5,FALSE)),"",VLOOKUP(B82,#REF!,5,FALSE))</f>
        <v>#REF!</v>
      </c>
      <c r="G82" s="14" t="e">
        <f>IF(ISNA(VLOOKUP(B82,#REF!,6,FALSE)),"",VLOOKUP(B82,#REF!,6,FALSE))</f>
        <v>#REF!</v>
      </c>
      <c r="H82" s="14" t="e">
        <f>IF(ISNA(VLOOKUP(B82,#REF!,7,FALSE)),"",VLOOKUP(B82,#REF!,7,FALSE))</f>
        <v>#REF!</v>
      </c>
      <c r="I82" s="14" t="e">
        <f>IF(ISNA(VLOOKUP(B82,#REF!,8,FALSE)),"",VLOOKUP(B82,#REF!,8,FALSE))</f>
        <v>#REF!</v>
      </c>
      <c r="J82" s="14" t="e">
        <f>IF(ISNA(VLOOKUP(B82,#REF!,9,FALSE)),"",VLOOKUP(B82,#REF!,9,FALSE))</f>
        <v>#REF!</v>
      </c>
      <c r="K82" s="14" t="e">
        <f>IF(ISNA(VLOOKUP(B82,#REF!,10,FALSE)),"",VLOOKUP(B82,#REF!,10,FALSE))</f>
        <v>#REF!</v>
      </c>
      <c r="L82" s="14" t="e">
        <f>IF(ISNA(VLOOKUP(B82,#REF!,11,FALSE)),"",VLOOKUP(B82,#REF!,11,FALSE))</f>
        <v>#REF!</v>
      </c>
      <c r="M82" s="14" t="e">
        <f>IF(ISNA(VLOOKUP(B82,#REF!,12,FALSE)),"",VLOOKUP(B82,#REF!,12,FALSE))</f>
        <v>#REF!</v>
      </c>
      <c r="N82" s="14" t="e">
        <f>IF(ISNA(VLOOKUP(B82,#REF!,13,FALSE)),"",VLOOKUP(B82,#REF!,13,FALSE))</f>
        <v>#REF!</v>
      </c>
    </row>
    <row r="83" spans="2:14" x14ac:dyDescent="0.25">
      <c r="B83" s="13"/>
      <c r="C83" s="14" t="e">
        <f>IF(ISNA(VLOOKUP(B83,#REF!,2,FALSE)),"",VLOOKUP(B83,#REF!,2,FALSE))</f>
        <v>#REF!</v>
      </c>
      <c r="D83" s="14" t="e">
        <f>IF(ISNA(VLOOKUP(B83,#REF!,3,FALSE)),"",VLOOKUP(B83,#REF!,3,FALSE))</f>
        <v>#REF!</v>
      </c>
      <c r="E83" s="14" t="e">
        <f>IF(ISNA(VLOOKUP(B83,#REF!,4,FALSE)),"",VLOOKUP(B83,#REF!,4,FALSE))</f>
        <v>#REF!</v>
      </c>
      <c r="F83" s="14" t="e">
        <f>IF(ISNA(VLOOKUP(B83,#REF!,5,FALSE)),"",VLOOKUP(B83,#REF!,5,FALSE))</f>
        <v>#REF!</v>
      </c>
      <c r="G83" s="14" t="e">
        <f>IF(ISNA(VLOOKUP(B83,#REF!,6,FALSE)),"",VLOOKUP(B83,#REF!,6,FALSE))</f>
        <v>#REF!</v>
      </c>
      <c r="H83" s="14" t="e">
        <f>IF(ISNA(VLOOKUP(B83,#REF!,7,FALSE)),"",VLOOKUP(B83,#REF!,7,FALSE))</f>
        <v>#REF!</v>
      </c>
      <c r="I83" s="14" t="e">
        <f>IF(ISNA(VLOOKUP(B83,#REF!,8,FALSE)),"",VLOOKUP(B83,#REF!,8,FALSE))</f>
        <v>#REF!</v>
      </c>
      <c r="J83" s="14" t="e">
        <f>IF(ISNA(VLOOKUP(B83,#REF!,9,FALSE)),"",VLOOKUP(B83,#REF!,9,FALSE))</f>
        <v>#REF!</v>
      </c>
      <c r="K83" s="14" t="e">
        <f>IF(ISNA(VLOOKUP(B83,#REF!,10,FALSE)),"",VLOOKUP(B83,#REF!,10,FALSE))</f>
        <v>#REF!</v>
      </c>
      <c r="L83" s="14" t="e">
        <f>IF(ISNA(VLOOKUP(B83,#REF!,11,FALSE)),"",VLOOKUP(B83,#REF!,11,FALSE))</f>
        <v>#REF!</v>
      </c>
      <c r="M83" s="14" t="e">
        <f>IF(ISNA(VLOOKUP(B83,#REF!,12,FALSE)),"",VLOOKUP(B83,#REF!,12,FALSE))</f>
        <v>#REF!</v>
      </c>
      <c r="N83" s="14" t="e">
        <f>IF(ISNA(VLOOKUP(B83,#REF!,13,FALSE)),"",VLOOKUP(B83,#REF!,13,FALSE))</f>
        <v>#REF!</v>
      </c>
    </row>
    <row r="84" spans="2:14" x14ac:dyDescent="0.25">
      <c r="B84" s="13"/>
      <c r="C84" s="14" t="e">
        <f>IF(ISNA(VLOOKUP(B84,#REF!,2,FALSE)),"",VLOOKUP(B84,#REF!,2,FALSE))</f>
        <v>#REF!</v>
      </c>
      <c r="D84" s="14" t="e">
        <f>IF(ISNA(VLOOKUP(B84,#REF!,3,FALSE)),"",VLOOKUP(B84,#REF!,3,FALSE))</f>
        <v>#REF!</v>
      </c>
      <c r="E84" s="14" t="e">
        <f>IF(ISNA(VLOOKUP(B84,#REF!,4,FALSE)),"",VLOOKUP(B84,#REF!,4,FALSE))</f>
        <v>#REF!</v>
      </c>
      <c r="F84" s="14" t="e">
        <f>IF(ISNA(VLOOKUP(B84,#REF!,5,FALSE)),"",VLOOKUP(B84,#REF!,5,FALSE))</f>
        <v>#REF!</v>
      </c>
      <c r="G84" s="14" t="e">
        <f>IF(ISNA(VLOOKUP(B84,#REF!,6,FALSE)),"",VLOOKUP(B84,#REF!,6,FALSE))</f>
        <v>#REF!</v>
      </c>
      <c r="H84" s="14" t="e">
        <f>IF(ISNA(VLOOKUP(B84,#REF!,7,FALSE)),"",VLOOKUP(B84,#REF!,7,FALSE))</f>
        <v>#REF!</v>
      </c>
      <c r="I84" s="14" t="e">
        <f>IF(ISNA(VLOOKUP(B84,#REF!,8,FALSE)),"",VLOOKUP(B84,#REF!,8,FALSE))</f>
        <v>#REF!</v>
      </c>
      <c r="J84" s="14" t="e">
        <f>IF(ISNA(VLOOKUP(B84,#REF!,9,FALSE)),"",VLOOKUP(B84,#REF!,9,FALSE))</f>
        <v>#REF!</v>
      </c>
      <c r="K84" s="14" t="e">
        <f>IF(ISNA(VLOOKUP(B84,#REF!,10,FALSE)),"",VLOOKUP(B84,#REF!,10,FALSE))</f>
        <v>#REF!</v>
      </c>
      <c r="L84" s="14" t="e">
        <f>IF(ISNA(VLOOKUP(B84,#REF!,11,FALSE)),"",VLOOKUP(B84,#REF!,11,FALSE))</f>
        <v>#REF!</v>
      </c>
      <c r="M84" s="14" t="e">
        <f>IF(ISNA(VLOOKUP(B84,#REF!,12,FALSE)),"",VLOOKUP(B84,#REF!,12,FALSE))</f>
        <v>#REF!</v>
      </c>
      <c r="N84" s="14" t="e">
        <f>IF(ISNA(VLOOKUP(B84,#REF!,13,FALSE)),"",VLOOKUP(B84,#REF!,13,FALSE))</f>
        <v>#REF!</v>
      </c>
    </row>
    <row r="85" spans="2:14" x14ac:dyDescent="0.25">
      <c r="B85" s="13"/>
      <c r="C85" s="14" t="e">
        <f>IF(ISNA(VLOOKUP(B85,#REF!,2,FALSE)),"",VLOOKUP(B85,#REF!,2,FALSE))</f>
        <v>#REF!</v>
      </c>
      <c r="D85" s="14" t="e">
        <f>IF(ISNA(VLOOKUP(B85,#REF!,3,FALSE)),"",VLOOKUP(B85,#REF!,3,FALSE))</f>
        <v>#REF!</v>
      </c>
      <c r="E85" s="14" t="e">
        <f>IF(ISNA(VLOOKUP(B85,#REF!,4,FALSE)),"",VLOOKUP(B85,#REF!,4,FALSE))</f>
        <v>#REF!</v>
      </c>
      <c r="F85" s="14" t="e">
        <f>IF(ISNA(VLOOKUP(B85,#REF!,5,FALSE)),"",VLOOKUP(B85,#REF!,5,FALSE))</f>
        <v>#REF!</v>
      </c>
      <c r="G85" s="14" t="e">
        <f>IF(ISNA(VLOOKUP(B85,#REF!,6,FALSE)),"",VLOOKUP(B85,#REF!,6,FALSE))</f>
        <v>#REF!</v>
      </c>
      <c r="H85" s="14" t="e">
        <f>IF(ISNA(VLOOKUP(B85,#REF!,7,FALSE)),"",VLOOKUP(B85,#REF!,7,FALSE))</f>
        <v>#REF!</v>
      </c>
      <c r="I85" s="14" t="e">
        <f>IF(ISNA(VLOOKUP(B85,#REF!,8,FALSE)),"",VLOOKUP(B85,#REF!,8,FALSE))</f>
        <v>#REF!</v>
      </c>
      <c r="J85" s="14" t="e">
        <f>IF(ISNA(VLOOKUP(B85,#REF!,9,FALSE)),"",VLOOKUP(B85,#REF!,9,FALSE))</f>
        <v>#REF!</v>
      </c>
      <c r="K85" s="14" t="e">
        <f>IF(ISNA(VLOOKUP(B85,#REF!,10,FALSE)),"",VLOOKUP(B85,#REF!,10,FALSE))</f>
        <v>#REF!</v>
      </c>
      <c r="L85" s="14" t="e">
        <f>IF(ISNA(VLOOKUP(B85,#REF!,11,FALSE)),"",VLOOKUP(B85,#REF!,11,FALSE))</f>
        <v>#REF!</v>
      </c>
      <c r="M85" s="14" t="e">
        <f>IF(ISNA(VLOOKUP(B85,#REF!,12,FALSE)),"",VLOOKUP(B85,#REF!,12,FALSE))</f>
        <v>#REF!</v>
      </c>
      <c r="N85" s="14" t="e">
        <f>IF(ISNA(VLOOKUP(B85,#REF!,13,FALSE)),"",VLOOKUP(B85,#REF!,13,FALSE))</f>
        <v>#REF!</v>
      </c>
    </row>
    <row r="86" spans="2:14" x14ac:dyDescent="0.25">
      <c r="B86" s="13"/>
      <c r="C86" s="14" t="e">
        <f>IF(ISNA(VLOOKUP(B86,#REF!,2,FALSE)),"",VLOOKUP(B86,#REF!,2,FALSE))</f>
        <v>#REF!</v>
      </c>
      <c r="D86" s="14" t="e">
        <f>IF(ISNA(VLOOKUP(B86,#REF!,3,FALSE)),"",VLOOKUP(B86,#REF!,3,FALSE))</f>
        <v>#REF!</v>
      </c>
      <c r="E86" s="14" t="e">
        <f>IF(ISNA(VLOOKUP(B86,#REF!,4,FALSE)),"",VLOOKUP(B86,#REF!,4,FALSE))</f>
        <v>#REF!</v>
      </c>
      <c r="F86" s="14" t="e">
        <f>IF(ISNA(VLOOKUP(B86,#REF!,5,FALSE)),"",VLOOKUP(B86,#REF!,5,FALSE))</f>
        <v>#REF!</v>
      </c>
      <c r="G86" s="14" t="e">
        <f>IF(ISNA(VLOOKUP(B86,#REF!,6,FALSE)),"",VLOOKUP(B86,#REF!,6,FALSE))</f>
        <v>#REF!</v>
      </c>
      <c r="H86" s="14" t="e">
        <f>IF(ISNA(VLOOKUP(B86,#REF!,7,FALSE)),"",VLOOKUP(B86,#REF!,7,FALSE))</f>
        <v>#REF!</v>
      </c>
      <c r="I86" s="14" t="e">
        <f>IF(ISNA(VLOOKUP(B86,#REF!,8,FALSE)),"",VLOOKUP(B86,#REF!,8,FALSE))</f>
        <v>#REF!</v>
      </c>
      <c r="J86" s="14" t="e">
        <f>IF(ISNA(VLOOKUP(B86,#REF!,9,FALSE)),"",VLOOKUP(B86,#REF!,9,FALSE))</f>
        <v>#REF!</v>
      </c>
      <c r="K86" s="14" t="e">
        <f>IF(ISNA(VLOOKUP(B86,#REF!,10,FALSE)),"",VLOOKUP(B86,#REF!,10,FALSE))</f>
        <v>#REF!</v>
      </c>
      <c r="L86" s="14" t="e">
        <f>IF(ISNA(VLOOKUP(B86,#REF!,11,FALSE)),"",VLOOKUP(B86,#REF!,11,FALSE))</f>
        <v>#REF!</v>
      </c>
      <c r="M86" s="14" t="e">
        <f>IF(ISNA(VLOOKUP(B86,#REF!,12,FALSE)),"",VLOOKUP(B86,#REF!,12,FALSE))</f>
        <v>#REF!</v>
      </c>
      <c r="N86" s="14" t="e">
        <f>IF(ISNA(VLOOKUP(B86,#REF!,13,FALSE)),"",VLOOKUP(B86,#REF!,13,FALSE))</f>
        <v>#REF!</v>
      </c>
    </row>
    <row r="87" spans="2:14" x14ac:dyDescent="0.25">
      <c r="B87" s="13"/>
      <c r="C87" s="14" t="e">
        <f>IF(ISNA(VLOOKUP(B87,#REF!,2,FALSE)),"",VLOOKUP(B87,#REF!,2,FALSE))</f>
        <v>#REF!</v>
      </c>
      <c r="D87" s="14" t="e">
        <f>IF(ISNA(VLOOKUP(B87,#REF!,3,FALSE)),"",VLOOKUP(B87,#REF!,3,FALSE))</f>
        <v>#REF!</v>
      </c>
      <c r="E87" s="14" t="e">
        <f>IF(ISNA(VLOOKUP(B87,#REF!,4,FALSE)),"",VLOOKUP(B87,#REF!,4,FALSE))</f>
        <v>#REF!</v>
      </c>
      <c r="F87" s="14" t="e">
        <f>IF(ISNA(VLOOKUP(B87,#REF!,5,FALSE)),"",VLOOKUP(B87,#REF!,5,FALSE))</f>
        <v>#REF!</v>
      </c>
      <c r="G87" s="14" t="e">
        <f>IF(ISNA(VLOOKUP(B87,#REF!,6,FALSE)),"",VLOOKUP(B87,#REF!,6,FALSE))</f>
        <v>#REF!</v>
      </c>
      <c r="H87" s="14" t="e">
        <f>IF(ISNA(VLOOKUP(B87,#REF!,7,FALSE)),"",VLOOKUP(B87,#REF!,7,FALSE))</f>
        <v>#REF!</v>
      </c>
      <c r="I87" s="14" t="e">
        <f>IF(ISNA(VLOOKUP(B87,#REF!,8,FALSE)),"",VLOOKUP(B87,#REF!,8,FALSE))</f>
        <v>#REF!</v>
      </c>
      <c r="J87" s="14" t="e">
        <f>IF(ISNA(VLOOKUP(B87,#REF!,9,FALSE)),"",VLOOKUP(B87,#REF!,9,FALSE))</f>
        <v>#REF!</v>
      </c>
      <c r="K87" s="14" t="e">
        <f>IF(ISNA(VLOOKUP(B87,#REF!,10,FALSE)),"",VLOOKUP(B87,#REF!,10,FALSE))</f>
        <v>#REF!</v>
      </c>
      <c r="L87" s="14" t="e">
        <f>IF(ISNA(VLOOKUP(B87,#REF!,11,FALSE)),"",VLOOKUP(B87,#REF!,11,FALSE))</f>
        <v>#REF!</v>
      </c>
      <c r="M87" s="14" t="e">
        <f>IF(ISNA(VLOOKUP(B87,#REF!,12,FALSE)),"",VLOOKUP(B87,#REF!,12,FALSE))</f>
        <v>#REF!</v>
      </c>
      <c r="N87" s="14" t="e">
        <f>IF(ISNA(VLOOKUP(B87,#REF!,13,FALSE)),"",VLOOKUP(B87,#REF!,13,FALSE))</f>
        <v>#REF!</v>
      </c>
    </row>
    <row r="88" spans="2:14" x14ac:dyDescent="0.25">
      <c r="B88" s="13"/>
      <c r="C88" s="14" t="e">
        <f>IF(ISNA(VLOOKUP(B88,#REF!,2,FALSE)),"",VLOOKUP(B88,#REF!,2,FALSE))</f>
        <v>#REF!</v>
      </c>
      <c r="D88" s="14" t="e">
        <f>IF(ISNA(VLOOKUP(B88,#REF!,3,FALSE)),"",VLOOKUP(B88,#REF!,3,FALSE))</f>
        <v>#REF!</v>
      </c>
      <c r="E88" s="14" t="e">
        <f>IF(ISNA(VLOOKUP(B88,#REF!,4,FALSE)),"",VLOOKUP(B88,#REF!,4,FALSE))</f>
        <v>#REF!</v>
      </c>
      <c r="F88" s="14" t="e">
        <f>IF(ISNA(VLOOKUP(B88,#REF!,5,FALSE)),"",VLOOKUP(B88,#REF!,5,FALSE))</f>
        <v>#REF!</v>
      </c>
      <c r="G88" s="14" t="e">
        <f>IF(ISNA(VLOOKUP(B88,#REF!,6,FALSE)),"",VLOOKUP(B88,#REF!,6,FALSE))</f>
        <v>#REF!</v>
      </c>
      <c r="H88" s="14" t="e">
        <f>IF(ISNA(VLOOKUP(B88,#REF!,7,FALSE)),"",VLOOKUP(B88,#REF!,7,FALSE))</f>
        <v>#REF!</v>
      </c>
      <c r="I88" s="14" t="e">
        <f>IF(ISNA(VLOOKUP(B88,#REF!,8,FALSE)),"",VLOOKUP(B88,#REF!,8,FALSE))</f>
        <v>#REF!</v>
      </c>
      <c r="J88" s="14" t="e">
        <f>IF(ISNA(VLOOKUP(B88,#REF!,9,FALSE)),"",VLOOKUP(B88,#REF!,9,FALSE))</f>
        <v>#REF!</v>
      </c>
      <c r="K88" s="14" t="e">
        <f>IF(ISNA(VLOOKUP(B88,#REF!,10,FALSE)),"",VLOOKUP(B88,#REF!,10,FALSE))</f>
        <v>#REF!</v>
      </c>
      <c r="L88" s="14" t="e">
        <f>IF(ISNA(VLOOKUP(B88,#REF!,11,FALSE)),"",VLOOKUP(B88,#REF!,11,FALSE))</f>
        <v>#REF!</v>
      </c>
      <c r="M88" s="14" t="e">
        <f>IF(ISNA(VLOOKUP(B88,#REF!,12,FALSE)),"",VLOOKUP(B88,#REF!,12,FALSE))</f>
        <v>#REF!</v>
      </c>
      <c r="N88" s="14" t="e">
        <f>IF(ISNA(VLOOKUP(B88,#REF!,13,FALSE)),"",VLOOKUP(B88,#REF!,13,FALSE))</f>
        <v>#REF!</v>
      </c>
    </row>
    <row r="89" spans="2:14" x14ac:dyDescent="0.25">
      <c r="B89" s="13"/>
      <c r="C89" s="14" t="e">
        <f>IF(ISNA(VLOOKUP(B89,#REF!,2,FALSE)),"",VLOOKUP(B89,#REF!,2,FALSE))</f>
        <v>#REF!</v>
      </c>
      <c r="D89" s="14" t="e">
        <f>IF(ISNA(VLOOKUP(B89,#REF!,3,FALSE)),"",VLOOKUP(B89,#REF!,3,FALSE))</f>
        <v>#REF!</v>
      </c>
      <c r="E89" s="14" t="e">
        <f>IF(ISNA(VLOOKUP(B89,#REF!,4,FALSE)),"",VLOOKUP(B89,#REF!,4,FALSE))</f>
        <v>#REF!</v>
      </c>
      <c r="F89" s="14" t="e">
        <f>IF(ISNA(VLOOKUP(B89,#REF!,5,FALSE)),"",VLOOKUP(B89,#REF!,5,FALSE))</f>
        <v>#REF!</v>
      </c>
      <c r="G89" s="14" t="e">
        <f>IF(ISNA(VLOOKUP(B89,#REF!,6,FALSE)),"",VLOOKUP(B89,#REF!,6,FALSE))</f>
        <v>#REF!</v>
      </c>
      <c r="H89" s="14" t="e">
        <f>IF(ISNA(VLOOKUP(B89,#REF!,7,FALSE)),"",VLOOKUP(B89,#REF!,7,FALSE))</f>
        <v>#REF!</v>
      </c>
      <c r="I89" s="14" t="e">
        <f>IF(ISNA(VLOOKUP(B89,#REF!,8,FALSE)),"",VLOOKUP(B89,#REF!,8,FALSE))</f>
        <v>#REF!</v>
      </c>
      <c r="J89" s="14" t="e">
        <f>IF(ISNA(VLOOKUP(B89,#REF!,9,FALSE)),"",VLOOKUP(B89,#REF!,9,FALSE))</f>
        <v>#REF!</v>
      </c>
      <c r="K89" s="14" t="e">
        <f>IF(ISNA(VLOOKUP(B89,#REF!,10,FALSE)),"",VLOOKUP(B89,#REF!,10,FALSE))</f>
        <v>#REF!</v>
      </c>
      <c r="L89" s="14" t="e">
        <f>IF(ISNA(VLOOKUP(B89,#REF!,11,FALSE)),"",VLOOKUP(B89,#REF!,11,FALSE))</f>
        <v>#REF!</v>
      </c>
      <c r="M89" s="14" t="e">
        <f>IF(ISNA(VLOOKUP(B89,#REF!,12,FALSE)),"",VLOOKUP(B89,#REF!,12,FALSE))</f>
        <v>#REF!</v>
      </c>
      <c r="N89" s="14" t="e">
        <f>IF(ISNA(VLOOKUP(B89,#REF!,13,FALSE)),"",VLOOKUP(B89,#REF!,13,FALSE))</f>
        <v>#REF!</v>
      </c>
    </row>
    <row r="90" spans="2:14" x14ac:dyDescent="0.25">
      <c r="B90" s="13"/>
      <c r="C90" s="14" t="e">
        <f>IF(ISNA(VLOOKUP(B90,#REF!,2,FALSE)),"",VLOOKUP(B90,#REF!,2,FALSE))</f>
        <v>#REF!</v>
      </c>
      <c r="D90" s="14" t="e">
        <f>IF(ISNA(VLOOKUP(B90,#REF!,3,FALSE)),"",VLOOKUP(B90,#REF!,3,FALSE))</f>
        <v>#REF!</v>
      </c>
      <c r="E90" s="14" t="e">
        <f>IF(ISNA(VLOOKUP(B90,#REF!,4,FALSE)),"",VLOOKUP(B90,#REF!,4,FALSE))</f>
        <v>#REF!</v>
      </c>
      <c r="F90" s="14" t="e">
        <f>IF(ISNA(VLOOKUP(B90,#REF!,5,FALSE)),"",VLOOKUP(B90,#REF!,5,FALSE))</f>
        <v>#REF!</v>
      </c>
      <c r="G90" s="14" t="e">
        <f>IF(ISNA(VLOOKUP(B90,#REF!,6,FALSE)),"",VLOOKUP(B90,#REF!,6,FALSE))</f>
        <v>#REF!</v>
      </c>
      <c r="H90" s="14" t="e">
        <f>IF(ISNA(VLOOKUP(B90,#REF!,7,FALSE)),"",VLOOKUP(B90,#REF!,7,FALSE))</f>
        <v>#REF!</v>
      </c>
      <c r="I90" s="14" t="e">
        <f>IF(ISNA(VLOOKUP(B90,#REF!,8,FALSE)),"",VLOOKUP(B90,#REF!,8,FALSE))</f>
        <v>#REF!</v>
      </c>
      <c r="J90" s="14" t="e">
        <f>IF(ISNA(VLOOKUP(B90,#REF!,9,FALSE)),"",VLOOKUP(B90,#REF!,9,FALSE))</f>
        <v>#REF!</v>
      </c>
      <c r="K90" s="14" t="e">
        <f>IF(ISNA(VLOOKUP(B90,#REF!,10,FALSE)),"",VLOOKUP(B90,#REF!,10,FALSE))</f>
        <v>#REF!</v>
      </c>
      <c r="L90" s="14" t="e">
        <f>IF(ISNA(VLOOKUP(B90,#REF!,11,FALSE)),"",VLOOKUP(B90,#REF!,11,FALSE))</f>
        <v>#REF!</v>
      </c>
      <c r="M90" s="14" t="e">
        <f>IF(ISNA(VLOOKUP(B90,#REF!,12,FALSE)),"",VLOOKUP(B90,#REF!,12,FALSE))</f>
        <v>#REF!</v>
      </c>
      <c r="N90" s="14" t="e">
        <f>IF(ISNA(VLOOKUP(B90,#REF!,13,FALSE)),"",VLOOKUP(B90,#REF!,13,FALSE))</f>
        <v>#REF!</v>
      </c>
    </row>
    <row r="91" spans="2:14" x14ac:dyDescent="0.25">
      <c r="B91" s="13"/>
      <c r="C91" s="14" t="e">
        <f>IF(ISNA(VLOOKUP(B91,#REF!,2,FALSE)),"",VLOOKUP(B91,#REF!,2,FALSE))</f>
        <v>#REF!</v>
      </c>
      <c r="D91" s="14" t="e">
        <f>IF(ISNA(VLOOKUP(B91,#REF!,3,FALSE)),"",VLOOKUP(B91,#REF!,3,FALSE))</f>
        <v>#REF!</v>
      </c>
      <c r="E91" s="14" t="e">
        <f>IF(ISNA(VLOOKUP(B91,#REF!,4,FALSE)),"",VLOOKUP(B91,#REF!,4,FALSE))</f>
        <v>#REF!</v>
      </c>
      <c r="F91" s="14" t="e">
        <f>IF(ISNA(VLOOKUP(B91,#REF!,5,FALSE)),"",VLOOKUP(B91,#REF!,5,FALSE))</f>
        <v>#REF!</v>
      </c>
      <c r="G91" s="14" t="e">
        <f>IF(ISNA(VLOOKUP(B91,#REF!,6,FALSE)),"",VLOOKUP(B91,#REF!,6,FALSE))</f>
        <v>#REF!</v>
      </c>
      <c r="H91" s="14" t="e">
        <f>IF(ISNA(VLOOKUP(B91,#REF!,7,FALSE)),"",VLOOKUP(B91,#REF!,7,FALSE))</f>
        <v>#REF!</v>
      </c>
      <c r="I91" s="14" t="e">
        <f>IF(ISNA(VLOOKUP(B91,#REF!,8,FALSE)),"",VLOOKUP(B91,#REF!,8,FALSE))</f>
        <v>#REF!</v>
      </c>
      <c r="J91" s="14" t="e">
        <f>IF(ISNA(VLOOKUP(B91,#REF!,9,FALSE)),"",VLOOKUP(B91,#REF!,9,FALSE))</f>
        <v>#REF!</v>
      </c>
      <c r="K91" s="14" t="e">
        <f>IF(ISNA(VLOOKUP(B91,#REF!,10,FALSE)),"",VLOOKUP(B91,#REF!,10,FALSE))</f>
        <v>#REF!</v>
      </c>
      <c r="L91" s="14" t="e">
        <f>IF(ISNA(VLOOKUP(B91,#REF!,11,FALSE)),"",VLOOKUP(B91,#REF!,11,FALSE))</f>
        <v>#REF!</v>
      </c>
      <c r="M91" s="14" t="e">
        <f>IF(ISNA(VLOOKUP(B91,#REF!,12,FALSE)),"",VLOOKUP(B91,#REF!,12,FALSE))</f>
        <v>#REF!</v>
      </c>
      <c r="N91" s="14" t="e">
        <f>IF(ISNA(VLOOKUP(B91,#REF!,13,FALSE)),"",VLOOKUP(B91,#REF!,13,FALSE))</f>
        <v>#REF!</v>
      </c>
    </row>
    <row r="92" spans="2:14" x14ac:dyDescent="0.25">
      <c r="B92" s="13"/>
      <c r="C92" s="14" t="e">
        <f>IF(ISNA(VLOOKUP(B92,#REF!,2,FALSE)),"",VLOOKUP(B92,#REF!,2,FALSE))</f>
        <v>#REF!</v>
      </c>
      <c r="D92" s="14" t="e">
        <f>IF(ISNA(VLOOKUP(B92,#REF!,3,FALSE)),"",VLOOKUP(B92,#REF!,3,FALSE))</f>
        <v>#REF!</v>
      </c>
      <c r="E92" s="14" t="e">
        <f>IF(ISNA(VLOOKUP(B92,#REF!,4,FALSE)),"",VLOOKUP(B92,#REF!,4,FALSE))</f>
        <v>#REF!</v>
      </c>
      <c r="F92" s="14" t="e">
        <f>IF(ISNA(VLOOKUP(B92,#REF!,5,FALSE)),"",VLOOKUP(B92,#REF!,5,FALSE))</f>
        <v>#REF!</v>
      </c>
      <c r="G92" s="14" t="e">
        <f>IF(ISNA(VLOOKUP(B92,#REF!,6,FALSE)),"",VLOOKUP(B92,#REF!,6,FALSE))</f>
        <v>#REF!</v>
      </c>
      <c r="H92" s="14" t="e">
        <f>IF(ISNA(VLOOKUP(B92,#REF!,7,FALSE)),"",VLOOKUP(B92,#REF!,7,FALSE))</f>
        <v>#REF!</v>
      </c>
      <c r="I92" s="14" t="e">
        <f>IF(ISNA(VLOOKUP(B92,#REF!,8,FALSE)),"",VLOOKUP(B92,#REF!,8,FALSE))</f>
        <v>#REF!</v>
      </c>
      <c r="J92" s="14" t="e">
        <f>IF(ISNA(VLOOKUP(B92,#REF!,9,FALSE)),"",VLOOKUP(B92,#REF!,9,FALSE))</f>
        <v>#REF!</v>
      </c>
      <c r="K92" s="14" t="e">
        <f>IF(ISNA(VLOOKUP(B92,#REF!,10,FALSE)),"",VLOOKUP(B92,#REF!,10,FALSE))</f>
        <v>#REF!</v>
      </c>
      <c r="L92" s="14" t="e">
        <f>IF(ISNA(VLOOKUP(B92,#REF!,11,FALSE)),"",VLOOKUP(B92,#REF!,11,FALSE))</f>
        <v>#REF!</v>
      </c>
      <c r="M92" s="14" t="e">
        <f>IF(ISNA(VLOOKUP(B92,#REF!,12,FALSE)),"",VLOOKUP(B92,#REF!,12,FALSE))</f>
        <v>#REF!</v>
      </c>
      <c r="N92" s="14" t="e">
        <f>IF(ISNA(VLOOKUP(B92,#REF!,13,FALSE)),"",VLOOKUP(B92,#REF!,13,FALSE))</f>
        <v>#REF!</v>
      </c>
    </row>
    <row r="93" spans="2:14" x14ac:dyDescent="0.25">
      <c r="B93" s="13"/>
      <c r="C93" s="14" t="e">
        <f>IF(ISNA(VLOOKUP(B93,#REF!,2,FALSE)),"",VLOOKUP(B93,#REF!,2,FALSE))</f>
        <v>#REF!</v>
      </c>
      <c r="D93" s="14" t="e">
        <f>IF(ISNA(VLOOKUP(B93,#REF!,3,FALSE)),"",VLOOKUP(B93,#REF!,3,FALSE))</f>
        <v>#REF!</v>
      </c>
      <c r="E93" s="14" t="e">
        <f>IF(ISNA(VLOOKUP(B93,#REF!,4,FALSE)),"",VLOOKUP(B93,#REF!,4,FALSE))</f>
        <v>#REF!</v>
      </c>
      <c r="F93" s="14" t="e">
        <f>IF(ISNA(VLOOKUP(B93,#REF!,5,FALSE)),"",VLOOKUP(B93,#REF!,5,FALSE))</f>
        <v>#REF!</v>
      </c>
      <c r="G93" s="14" t="e">
        <f>IF(ISNA(VLOOKUP(B93,#REF!,6,FALSE)),"",VLOOKUP(B93,#REF!,6,FALSE))</f>
        <v>#REF!</v>
      </c>
      <c r="H93" s="14" t="e">
        <f>IF(ISNA(VLOOKUP(B93,#REF!,7,FALSE)),"",VLOOKUP(B93,#REF!,7,FALSE))</f>
        <v>#REF!</v>
      </c>
      <c r="I93" s="14" t="e">
        <f>IF(ISNA(VLOOKUP(B93,#REF!,8,FALSE)),"",VLOOKUP(B93,#REF!,8,FALSE))</f>
        <v>#REF!</v>
      </c>
      <c r="J93" s="14" t="e">
        <f>IF(ISNA(VLOOKUP(B93,#REF!,9,FALSE)),"",VLOOKUP(B93,#REF!,9,FALSE))</f>
        <v>#REF!</v>
      </c>
      <c r="K93" s="14" t="e">
        <f>IF(ISNA(VLOOKUP(B93,#REF!,10,FALSE)),"",VLOOKUP(B93,#REF!,10,FALSE))</f>
        <v>#REF!</v>
      </c>
      <c r="L93" s="14" t="e">
        <f>IF(ISNA(VLOOKUP(B93,#REF!,11,FALSE)),"",VLOOKUP(B93,#REF!,11,FALSE))</f>
        <v>#REF!</v>
      </c>
      <c r="M93" s="14" t="e">
        <f>IF(ISNA(VLOOKUP(B93,#REF!,12,FALSE)),"",VLOOKUP(B93,#REF!,12,FALSE))</f>
        <v>#REF!</v>
      </c>
      <c r="N93" s="14" t="e">
        <f>IF(ISNA(VLOOKUP(B93,#REF!,13,FALSE)),"",VLOOKUP(B93,#REF!,13,FALSE))</f>
        <v>#REF!</v>
      </c>
    </row>
    <row r="94" spans="2:14" x14ac:dyDescent="0.25">
      <c r="B94" s="6"/>
      <c r="C94" s="6"/>
      <c r="D94" s="6"/>
      <c r="E94" s="6"/>
      <c r="F94" s="6" t="s">
        <v>23</v>
      </c>
      <c r="G94" s="15">
        <f>COUNTIF(G5:G93,"oui")</f>
        <v>0</v>
      </c>
      <c r="H94" s="15">
        <f t="shared" ref="H94:N94" si="0">COUNTIF(H5:H93,"oui")</f>
        <v>0</v>
      </c>
      <c r="I94" s="15">
        <f t="shared" si="0"/>
        <v>0</v>
      </c>
      <c r="J94" s="15">
        <f t="shared" si="0"/>
        <v>0</v>
      </c>
      <c r="K94" s="15">
        <f t="shared" si="0"/>
        <v>0</v>
      </c>
      <c r="L94" s="15">
        <f t="shared" si="0"/>
        <v>0</v>
      </c>
      <c r="M94" s="15">
        <f t="shared" si="0"/>
        <v>0</v>
      </c>
      <c r="N94" s="15">
        <f t="shared" si="0"/>
        <v>0</v>
      </c>
    </row>
    <row r="95" spans="2:14" x14ac:dyDescent="0.25">
      <c r="B95" s="6"/>
      <c r="C95" s="6"/>
      <c r="D95" s="6"/>
      <c r="E95" s="6"/>
      <c r="F95" s="6" t="s">
        <v>24</v>
      </c>
      <c r="G95" s="15">
        <f>COUNTIF(G6:G94,"non")</f>
        <v>0</v>
      </c>
      <c r="H95" s="15">
        <f t="shared" ref="H95:N95" si="1">COUNTIF(H6:H94,"non")</f>
        <v>0</v>
      </c>
      <c r="I95" s="15">
        <f t="shared" si="1"/>
        <v>0</v>
      </c>
      <c r="J95" s="15">
        <f t="shared" si="1"/>
        <v>0</v>
      </c>
      <c r="K95" s="15">
        <f t="shared" si="1"/>
        <v>0</v>
      </c>
      <c r="L95" s="15">
        <f t="shared" si="1"/>
        <v>0</v>
      </c>
      <c r="M95" s="15">
        <f t="shared" si="1"/>
        <v>0</v>
      </c>
      <c r="N95" s="15">
        <f t="shared" si="1"/>
        <v>0</v>
      </c>
    </row>
    <row r="98" spans="7:7" x14ac:dyDescent="0.25">
      <c r="G98" s="17"/>
    </row>
  </sheetData>
  <mergeCells count="1">
    <mergeCell ref="G3:N3"/>
  </mergeCells>
  <dataValidations count="1">
    <dataValidation type="list" allowBlank="1" showInputMessage="1" showErrorMessage="1" sqref="B5:B93">
      <formula1>MAT_NORD</formula1>
    </dataValidation>
  </dataValidations>
  <pageMargins left="0.7" right="0.7" top="0.75" bottom="0.75" header="0.3" footer="0.3"/>
  <pageSetup paperSize="9" orientation="portrait" r:id="rId1"/>
  <drawing r:id="rId2"/>
  <legacyDrawing r:id="rId3"/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</vt:i4>
      </vt:variant>
    </vt:vector>
  </HeadingPairs>
  <TitlesOfParts>
    <vt:vector size="5" baseType="lpstr">
      <vt:lpstr>ENGINS</vt:lpstr>
      <vt:lpstr>Feuille de garde</vt:lpstr>
      <vt:lpstr>BDDAJA</vt:lpstr>
      <vt:lpstr>Synthese_Aja</vt:lpstr>
      <vt:lpstr>EQUIPES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Ange</dc:creator>
  <cp:lastModifiedBy>Marc Ange</cp:lastModifiedBy>
  <cp:lastPrinted>2018-03-27T12:47:01Z</cp:lastPrinted>
  <dcterms:created xsi:type="dcterms:W3CDTF">2018-02-16T16:37:10Z</dcterms:created>
  <dcterms:modified xsi:type="dcterms:W3CDTF">2018-03-27T14:09:03Z</dcterms:modified>
</cp:coreProperties>
</file>