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19200" windowHeight="8610"/>
  </bookViews>
  <sheets>
    <sheet name="SHIFT" sheetId="1" r:id="rId1"/>
    <sheet name="Calcul des heurs" sheetId="2" r:id="rId2"/>
    <sheet name="Jours feriés" sheetId="4" r:id="rId3"/>
    <sheet name="congés" sheetId="5" r:id="rId4"/>
  </sheets>
  <definedNames>
    <definedName name="_xlnm._FilterDatabase" localSheetId="0" hidden="1">SHIFT!$C$6:$AK$15</definedName>
    <definedName name="_xlnm.Criteria" localSheetId="0">SHIFT!#REF!</definedName>
  </definedNames>
  <calcPr calcId="145621"/>
</workbook>
</file>

<file path=xl/calcChain.xml><?xml version="1.0" encoding="utf-8"?>
<calcChain xmlns="http://schemas.openxmlformats.org/spreadsheetml/2006/main">
  <c r="C3" i="1" l="1"/>
  <c r="C68" i="1"/>
  <c r="C50" i="1"/>
  <c r="C33" i="1"/>
  <c r="C17" i="1"/>
  <c r="AG71" i="1"/>
  <c r="AB71" i="1"/>
  <c r="W71" i="1"/>
  <c r="R71" i="1"/>
  <c r="M71" i="1"/>
  <c r="C71" i="1"/>
  <c r="AG52" i="1"/>
  <c r="AB52" i="1"/>
  <c r="W52" i="1"/>
  <c r="R52" i="1"/>
  <c r="M52" i="1"/>
  <c r="C52" i="1"/>
  <c r="AG38" i="1"/>
  <c r="AB38" i="1"/>
  <c r="W38" i="1"/>
  <c r="R38" i="1"/>
  <c r="M38" i="1"/>
  <c r="C38" i="1"/>
  <c r="AG19" i="1"/>
  <c r="AB19" i="1"/>
  <c r="W19" i="1"/>
  <c r="R19" i="1"/>
  <c r="M19" i="1"/>
  <c r="C19" i="1"/>
  <c r="AG14" i="2" l="1"/>
  <c r="AF14" i="2"/>
  <c r="AE14" i="2"/>
  <c r="AD14" i="2"/>
  <c r="AC14" i="2"/>
  <c r="AB14" i="2"/>
  <c r="AA14" i="2"/>
  <c r="Z14" i="2"/>
  <c r="Y14" i="2"/>
  <c r="X14" i="2"/>
  <c r="W14" i="2"/>
  <c r="V14" i="2"/>
  <c r="U14" i="2"/>
  <c r="T14" i="2"/>
  <c r="S14" i="2"/>
  <c r="R14" i="2"/>
  <c r="Q14" i="2"/>
  <c r="P14" i="2"/>
  <c r="O14" i="2"/>
  <c r="N14" i="2"/>
  <c r="M14" i="2"/>
  <c r="L14" i="2"/>
  <c r="K14" i="2"/>
  <c r="J14" i="2"/>
  <c r="I14" i="2"/>
  <c r="H14" i="2"/>
  <c r="G14" i="2"/>
  <c r="F14" i="2"/>
  <c r="E14" i="2"/>
  <c r="D14" i="2"/>
  <c r="C14" i="2"/>
  <c r="D20" i="2"/>
  <c r="C20" i="2"/>
  <c r="D8" i="2"/>
  <c r="E8" i="2"/>
  <c r="F8" i="2"/>
  <c r="G8" i="2"/>
  <c r="H8" i="2"/>
  <c r="I8" i="2"/>
  <c r="J8" i="2"/>
  <c r="K8" i="2"/>
  <c r="L8" i="2"/>
  <c r="M8" i="2"/>
  <c r="N8" i="2"/>
  <c r="O8" i="2"/>
  <c r="P8" i="2"/>
  <c r="Q8" i="2"/>
  <c r="R8" i="2"/>
  <c r="S8" i="2"/>
  <c r="T8" i="2"/>
  <c r="U8" i="2"/>
  <c r="V8" i="2"/>
  <c r="W8" i="2"/>
  <c r="X8" i="2"/>
  <c r="Y8" i="2"/>
  <c r="Z8" i="2"/>
  <c r="AA8" i="2"/>
  <c r="AB8" i="2"/>
  <c r="AC8" i="2"/>
  <c r="AD8" i="2"/>
  <c r="AE8" i="2"/>
  <c r="AF8" i="2"/>
  <c r="AG8" i="2"/>
  <c r="C8" i="2"/>
  <c r="AK70" i="1"/>
  <c r="AJ70" i="1"/>
  <c r="AI70" i="1"/>
  <c r="AH70" i="1"/>
  <c r="AG70" i="1"/>
  <c r="AF70" i="1"/>
  <c r="AE70" i="1"/>
  <c r="AD70" i="1"/>
  <c r="AC70" i="1"/>
  <c r="AB70" i="1"/>
  <c r="AA70" i="1"/>
  <c r="Z70" i="1"/>
  <c r="Y70" i="1"/>
  <c r="X70" i="1"/>
  <c r="W70" i="1"/>
  <c r="V70" i="1"/>
  <c r="U70" i="1"/>
  <c r="T70" i="1"/>
  <c r="S70" i="1"/>
  <c r="R70" i="1"/>
  <c r="Q70" i="1"/>
  <c r="P70" i="1"/>
  <c r="O70" i="1"/>
  <c r="N70" i="1"/>
  <c r="M70" i="1"/>
  <c r="L70" i="1"/>
  <c r="K70" i="1"/>
  <c r="J70" i="1"/>
  <c r="I70" i="1"/>
  <c r="H70" i="1"/>
  <c r="G70" i="1"/>
  <c r="F70" i="1"/>
  <c r="E70" i="1"/>
  <c r="D70" i="1"/>
  <c r="C70" i="1"/>
  <c r="AK51" i="1"/>
  <c r="AJ51" i="1"/>
  <c r="AI51" i="1"/>
  <c r="AH51" i="1"/>
  <c r="AG51" i="1"/>
  <c r="AF51" i="1"/>
  <c r="AE51" i="1"/>
  <c r="AD51" i="1"/>
  <c r="AC51" i="1"/>
  <c r="AB51" i="1"/>
  <c r="AA51" i="1"/>
  <c r="Z51" i="1"/>
  <c r="Y51" i="1"/>
  <c r="X51" i="1"/>
  <c r="W51" i="1"/>
  <c r="V51" i="1"/>
  <c r="U51" i="1"/>
  <c r="T51" i="1"/>
  <c r="S51" i="1"/>
  <c r="R51" i="1"/>
  <c r="Q51" i="1"/>
  <c r="P51" i="1"/>
  <c r="O51" i="1"/>
  <c r="N51" i="1"/>
  <c r="M51" i="1"/>
  <c r="L51" i="1"/>
  <c r="K51" i="1"/>
  <c r="J51" i="1"/>
  <c r="I51" i="1"/>
  <c r="H51" i="1"/>
  <c r="G51" i="1"/>
  <c r="F51" i="1"/>
  <c r="E51" i="1"/>
  <c r="D51" i="1"/>
  <c r="C51" i="1"/>
  <c r="AK37" i="1"/>
  <c r="AJ37" i="1"/>
  <c r="AI37" i="1"/>
  <c r="AH37" i="1"/>
  <c r="AG37" i="1"/>
  <c r="AF37" i="1"/>
  <c r="AE37" i="1"/>
  <c r="AD37" i="1"/>
  <c r="AC37" i="1"/>
  <c r="AB37" i="1"/>
  <c r="AA37" i="1"/>
  <c r="Z37" i="1"/>
  <c r="Y37" i="1"/>
  <c r="X37" i="1"/>
  <c r="W37" i="1"/>
  <c r="V37" i="1"/>
  <c r="U37" i="1"/>
  <c r="T37" i="1"/>
  <c r="S37" i="1"/>
  <c r="R37" i="1"/>
  <c r="Q37" i="1"/>
  <c r="P37" i="1"/>
  <c r="O37" i="1"/>
  <c r="N37" i="1"/>
  <c r="M37" i="1"/>
  <c r="L37" i="1"/>
  <c r="K37" i="1"/>
  <c r="J37" i="1"/>
  <c r="I37" i="1"/>
  <c r="H37" i="1"/>
  <c r="G37" i="1"/>
  <c r="F37" i="1"/>
  <c r="E37" i="1"/>
  <c r="D37" i="1"/>
  <c r="C37" i="1"/>
  <c r="J29" i="1"/>
  <c r="N29" i="1" s="1"/>
  <c r="Q29" i="1" s="1"/>
  <c r="I29" i="1"/>
  <c r="L29" i="1" s="1"/>
  <c r="H29" i="1"/>
  <c r="O29" i="1" s="1"/>
  <c r="S29" i="1" s="1"/>
  <c r="G29" i="1"/>
  <c r="J28" i="1"/>
  <c r="N28" i="1" s="1"/>
  <c r="I28" i="1"/>
  <c r="L28" i="1" s="1"/>
  <c r="H28" i="1"/>
  <c r="O28" i="1" s="1"/>
  <c r="S28" i="1" s="1"/>
  <c r="G28" i="1"/>
  <c r="AJ27" i="1"/>
  <c r="AE27" i="1"/>
  <c r="Z27" i="1"/>
  <c r="U27" i="1"/>
  <c r="P27" i="1"/>
  <c r="K27" i="1"/>
  <c r="F27" i="1"/>
  <c r="E27" i="1"/>
  <c r="D27" i="1"/>
  <c r="C27" i="1"/>
  <c r="AJ26" i="1"/>
  <c r="AE26" i="1"/>
  <c r="Z26" i="1"/>
  <c r="U26" i="1"/>
  <c r="P26" i="1"/>
  <c r="K26" i="1"/>
  <c r="F26" i="1"/>
  <c r="E26" i="1"/>
  <c r="D26" i="1"/>
  <c r="C26" i="1"/>
  <c r="J25" i="1"/>
  <c r="N25" i="1" s="1"/>
  <c r="Q25" i="1" s="1"/>
  <c r="I25" i="1"/>
  <c r="L25" i="1" s="1"/>
  <c r="H25" i="1"/>
  <c r="O25" i="1" s="1"/>
  <c r="S25" i="1" s="1"/>
  <c r="G25" i="1"/>
  <c r="J24" i="1"/>
  <c r="J27" i="1" s="1"/>
  <c r="I24" i="1"/>
  <c r="L24" i="1" s="1"/>
  <c r="L27" i="1" s="1"/>
  <c r="H24" i="1"/>
  <c r="H27" i="1" s="1"/>
  <c r="G24" i="1"/>
  <c r="G27" i="1" s="1"/>
  <c r="N23" i="1"/>
  <c r="N26" i="1" s="1"/>
  <c r="L23" i="1"/>
  <c r="L26" i="1" s="1"/>
  <c r="J23" i="1"/>
  <c r="J26" i="1" s="1"/>
  <c r="I23" i="1"/>
  <c r="I26" i="1" s="1"/>
  <c r="H23" i="1"/>
  <c r="O23" i="1" s="1"/>
  <c r="G23" i="1"/>
  <c r="G26" i="1" s="1"/>
  <c r="O24" i="1" l="1"/>
  <c r="O27" i="1" s="1"/>
  <c r="I27" i="1"/>
  <c r="Q23" i="1"/>
  <c r="Q26" i="1" s="1"/>
  <c r="M24" i="1"/>
  <c r="H26" i="1"/>
  <c r="M28" i="1"/>
  <c r="T28" i="1" s="1"/>
  <c r="X28" i="1" s="1"/>
  <c r="AB28" i="1" s="1"/>
  <c r="AI28" i="1" s="1"/>
  <c r="S23" i="1"/>
  <c r="O26" i="1"/>
  <c r="V29" i="1"/>
  <c r="W29" i="1"/>
  <c r="AD29" i="1" s="1"/>
  <c r="AH29" i="1" s="1"/>
  <c r="AK29" i="1" s="1"/>
  <c r="R28" i="1"/>
  <c r="Y28" i="1" s="1"/>
  <c r="AC28" i="1" s="1"/>
  <c r="Q28" i="1"/>
  <c r="V25" i="1"/>
  <c r="W25" i="1"/>
  <c r="AD25" i="1" s="1"/>
  <c r="AH25" i="1" s="1"/>
  <c r="AK25" i="1" s="1"/>
  <c r="AA28" i="1"/>
  <c r="W28" i="1"/>
  <c r="AD28" i="1" s="1"/>
  <c r="AH28" i="1" s="1"/>
  <c r="AK28" i="1" s="1"/>
  <c r="V28" i="1"/>
  <c r="N24" i="1"/>
  <c r="S24" i="1"/>
  <c r="M25" i="1"/>
  <c r="T25" i="1" s="1"/>
  <c r="X25" i="1" s="1"/>
  <c r="R25" i="1"/>
  <c r="Y25" i="1" s="1"/>
  <c r="AC25" i="1" s="1"/>
  <c r="M29" i="1"/>
  <c r="T29" i="1" s="1"/>
  <c r="X29" i="1" s="1"/>
  <c r="R29" i="1"/>
  <c r="Y29" i="1" s="1"/>
  <c r="AC29" i="1" s="1"/>
  <c r="M23" i="1"/>
  <c r="R23" i="1"/>
  <c r="M5" i="1"/>
  <c r="R5" i="1"/>
  <c r="W5" i="1"/>
  <c r="AB5" i="1"/>
  <c r="AG5" i="1"/>
  <c r="C5" i="1"/>
  <c r="C6" i="1"/>
  <c r="AJ12" i="1"/>
  <c r="AJ13" i="1"/>
  <c r="M27" i="1" l="1"/>
  <c r="T24" i="1"/>
  <c r="J4" i="1"/>
  <c r="E4" i="1"/>
  <c r="H4" i="1"/>
  <c r="I4" i="1"/>
  <c r="D4" i="1"/>
  <c r="C4" i="1"/>
  <c r="L4" i="1"/>
  <c r="G4" i="1"/>
  <c r="C20" i="1"/>
  <c r="K4" i="1"/>
  <c r="F4" i="1"/>
  <c r="AA25" i="1"/>
  <c r="AB25" i="1"/>
  <c r="AI25" i="1" s="1"/>
  <c r="AF29" i="1"/>
  <c r="AG29" i="1"/>
  <c r="AG28" i="1"/>
  <c r="AF28" i="1"/>
  <c r="AA29" i="1"/>
  <c r="AB29" i="1"/>
  <c r="AI29" i="1" s="1"/>
  <c r="S27" i="1"/>
  <c r="W24" i="1"/>
  <c r="V24" i="1"/>
  <c r="V27" i="1" s="1"/>
  <c r="R26" i="1"/>
  <c r="Y23" i="1"/>
  <c r="AF25" i="1"/>
  <c r="AG25" i="1"/>
  <c r="R24" i="1"/>
  <c r="N27" i="1"/>
  <c r="Q24" i="1"/>
  <c r="Q27" i="1" s="1"/>
  <c r="M26" i="1"/>
  <c r="T23" i="1"/>
  <c r="W23" i="1"/>
  <c r="V23" i="1"/>
  <c r="V26" i="1" s="1"/>
  <c r="S26" i="1"/>
  <c r="H20" i="1" l="1"/>
  <c r="I18" i="1"/>
  <c r="E18" i="1"/>
  <c r="L18" i="1"/>
  <c r="H18" i="1"/>
  <c r="D18" i="1"/>
  <c r="K18" i="1"/>
  <c r="G18" i="1"/>
  <c r="C18" i="1"/>
  <c r="J18" i="1"/>
  <c r="F18" i="1"/>
  <c r="T27" i="1"/>
  <c r="X24" i="1"/>
  <c r="AC23" i="1"/>
  <c r="Y26" i="1"/>
  <c r="W26" i="1"/>
  <c r="AD23" i="1"/>
  <c r="X23" i="1"/>
  <c r="T26" i="1"/>
  <c r="R27" i="1"/>
  <c r="Y24" i="1"/>
  <c r="W27" i="1"/>
  <c r="AD24" i="1"/>
  <c r="D12" i="1"/>
  <c r="E12" i="1"/>
  <c r="F12" i="1"/>
  <c r="K12" i="1"/>
  <c r="P12" i="1"/>
  <c r="U12" i="1"/>
  <c r="Z12" i="1"/>
  <c r="AE12" i="1"/>
  <c r="C12" i="1"/>
  <c r="D13" i="1"/>
  <c r="E13" i="1"/>
  <c r="F13" i="1"/>
  <c r="K13" i="1"/>
  <c r="P13" i="1"/>
  <c r="U13" i="1"/>
  <c r="Z13" i="1"/>
  <c r="AE13" i="1"/>
  <c r="C13" i="1"/>
  <c r="AB24" i="1" l="1"/>
  <c r="AA24" i="1"/>
  <c r="AA27" i="1" s="1"/>
  <c r="X27" i="1"/>
  <c r="Q18" i="1"/>
  <c r="M18" i="1"/>
  <c r="P18" i="1"/>
  <c r="O18" i="1"/>
  <c r="N18" i="1"/>
  <c r="M20" i="1"/>
  <c r="R20" i="1" s="1"/>
  <c r="AD26" i="1"/>
  <c r="AH23" i="1"/>
  <c r="AD27" i="1"/>
  <c r="AH24" i="1"/>
  <c r="Y27" i="1"/>
  <c r="AC24" i="1"/>
  <c r="AB23" i="1"/>
  <c r="X26" i="1"/>
  <c r="AA23" i="1"/>
  <c r="AA26" i="1" s="1"/>
  <c r="AC26" i="1"/>
  <c r="AG23" i="1"/>
  <c r="AG26" i="1" s="1"/>
  <c r="AF23" i="1"/>
  <c r="AF26" i="1" s="1"/>
  <c r="AC3" i="2"/>
  <c r="W20" i="1" l="1"/>
  <c r="Y18" i="1"/>
  <c r="U18" i="1"/>
  <c r="X18" i="1"/>
  <c r="T18" i="1"/>
  <c r="AA18" i="1"/>
  <c r="W18" i="1"/>
  <c r="S18" i="1"/>
  <c r="Z18" i="1"/>
  <c r="V18" i="1"/>
  <c r="R18" i="1"/>
  <c r="AB27" i="1"/>
  <c r="AI24" i="1"/>
  <c r="AI27" i="1" s="1"/>
  <c r="AG24" i="1"/>
  <c r="AG27" i="1" s="1"/>
  <c r="AF24" i="1"/>
  <c r="AF27" i="1" s="1"/>
  <c r="AC27" i="1"/>
  <c r="AH26" i="1"/>
  <c r="AK23" i="1"/>
  <c r="AK26" i="1" s="1"/>
  <c r="AH27" i="1"/>
  <c r="AK24" i="1"/>
  <c r="AK27" i="1" s="1"/>
  <c r="AB26" i="1"/>
  <c r="AI23" i="1"/>
  <c r="AI26" i="1" s="1"/>
  <c r="E81" i="1"/>
  <c r="I81" i="1" s="1"/>
  <c r="L81" i="1" s="1"/>
  <c r="D81" i="1"/>
  <c r="G81" i="1" s="1"/>
  <c r="C81" i="1"/>
  <c r="J81" i="1" s="1"/>
  <c r="N81" i="1" s="1"/>
  <c r="E42" i="1"/>
  <c r="I42" i="1" s="1"/>
  <c r="L42" i="1" s="1"/>
  <c r="D42" i="1"/>
  <c r="G42" i="1" s="1"/>
  <c r="C42" i="1"/>
  <c r="J42" i="1" s="1"/>
  <c r="N42" i="1" s="1"/>
  <c r="AB20" i="1" l="1"/>
  <c r="AG20" i="1" s="1"/>
  <c r="AC18" i="1"/>
  <c r="AF18" i="1"/>
  <c r="AB18" i="1"/>
  <c r="AE18" i="1"/>
  <c r="AD18" i="1"/>
  <c r="Q81" i="1"/>
  <c r="R81" i="1"/>
  <c r="Y81" i="1" s="1"/>
  <c r="AC81" i="1" s="1"/>
  <c r="H81" i="1"/>
  <c r="O81" i="1" s="1"/>
  <c r="S81" i="1" s="1"/>
  <c r="M81" i="1"/>
  <c r="T81" i="1" s="1"/>
  <c r="X81" i="1" s="1"/>
  <c r="Q42" i="1"/>
  <c r="R42" i="1"/>
  <c r="Y42" i="1" s="1"/>
  <c r="AC42" i="1" s="1"/>
  <c r="H42" i="1"/>
  <c r="O42" i="1" s="1"/>
  <c r="S42" i="1" s="1"/>
  <c r="M42" i="1"/>
  <c r="T42" i="1" s="1"/>
  <c r="X42" i="1" s="1"/>
  <c r="AK18" i="1" l="1"/>
  <c r="AG18" i="1"/>
  <c r="AJ18" i="1"/>
  <c r="AI18" i="1"/>
  <c r="AH18" i="1"/>
  <c r="V81" i="1"/>
  <c r="W81" i="1"/>
  <c r="AD81" i="1" s="1"/>
  <c r="AH81" i="1" s="1"/>
  <c r="AF81" i="1"/>
  <c r="AG81" i="1"/>
  <c r="AA81" i="1"/>
  <c r="AB81" i="1"/>
  <c r="AI81" i="1" s="1"/>
  <c r="V42" i="1"/>
  <c r="W42" i="1"/>
  <c r="AD42" i="1" s="1"/>
  <c r="AH42" i="1" s="1"/>
  <c r="AF42" i="1"/>
  <c r="AG42" i="1"/>
  <c r="E56" i="1" s="1"/>
  <c r="I56" i="1" s="1"/>
  <c r="AA42" i="1"/>
  <c r="AB42" i="1"/>
  <c r="AI42" i="1" s="1"/>
  <c r="D56" i="1" s="1"/>
  <c r="C5" i="2"/>
  <c r="D5" i="2" l="1"/>
  <c r="G56" i="1"/>
  <c r="H56" i="1"/>
  <c r="O56" i="1" s="1"/>
  <c r="S56" i="1" s="1"/>
  <c r="L56" i="1"/>
  <c r="M56" i="1"/>
  <c r="T56" i="1" s="1"/>
  <c r="X56" i="1" s="1"/>
  <c r="AK42" i="1"/>
  <c r="C56" i="1"/>
  <c r="J56" i="1" s="1"/>
  <c r="N56" i="1" s="1"/>
  <c r="AK81" i="1"/>
  <c r="E5" i="2" l="1"/>
  <c r="AA56" i="1"/>
  <c r="AB56" i="1"/>
  <c r="AI56" i="1" s="1"/>
  <c r="Q56" i="1"/>
  <c r="R56" i="1"/>
  <c r="Y56" i="1" s="1"/>
  <c r="AC56" i="1" s="1"/>
  <c r="V56" i="1"/>
  <c r="W56" i="1"/>
  <c r="AD56" i="1" s="1"/>
  <c r="AH56" i="1" s="1"/>
  <c r="AK56" i="1" s="1"/>
  <c r="G10" i="1"/>
  <c r="G13" i="1" s="1"/>
  <c r="H10" i="1"/>
  <c r="I10" i="1"/>
  <c r="J10" i="1"/>
  <c r="G11" i="1"/>
  <c r="H11" i="1"/>
  <c r="O11" i="1" s="1"/>
  <c r="S11" i="1" s="1"/>
  <c r="I11" i="1"/>
  <c r="L11" i="1" s="1"/>
  <c r="J11" i="1"/>
  <c r="N11" i="1" s="1"/>
  <c r="G14" i="1"/>
  <c r="H14" i="1"/>
  <c r="O14" i="1" s="1"/>
  <c r="S14" i="1" s="1"/>
  <c r="I14" i="1"/>
  <c r="M14" i="1" s="1"/>
  <c r="T14" i="1" s="1"/>
  <c r="X14" i="1" s="1"/>
  <c r="J14" i="1"/>
  <c r="G15" i="1"/>
  <c r="H15" i="1"/>
  <c r="O15" i="1" s="1"/>
  <c r="S15" i="1" s="1"/>
  <c r="I15" i="1"/>
  <c r="L15" i="1" s="1"/>
  <c r="J15" i="1"/>
  <c r="N15" i="1" s="1"/>
  <c r="J9" i="1"/>
  <c r="I9" i="1"/>
  <c r="H9" i="1"/>
  <c r="H12" i="1" s="1"/>
  <c r="G9" i="1"/>
  <c r="G12" i="1" s="1"/>
  <c r="J12" i="1" l="1"/>
  <c r="N9" i="1"/>
  <c r="N12" i="1" s="1"/>
  <c r="N14" i="1"/>
  <c r="R14" i="1" s="1"/>
  <c r="Y14" i="1" s="1"/>
  <c r="AC14" i="1" s="1"/>
  <c r="J13" i="1"/>
  <c r="N10" i="1"/>
  <c r="N13" i="1" s="1"/>
  <c r="F5" i="2"/>
  <c r="M15" i="1"/>
  <c r="T15" i="1" s="1"/>
  <c r="X15" i="1" s="1"/>
  <c r="AA15" i="1" s="1"/>
  <c r="L9" i="1"/>
  <c r="L12" i="1" s="1"/>
  <c r="I12" i="1"/>
  <c r="O10" i="1"/>
  <c r="H13" i="1"/>
  <c r="M10" i="1"/>
  <c r="I13" i="1"/>
  <c r="L10" i="1"/>
  <c r="L13" i="1" s="1"/>
  <c r="Q14" i="1"/>
  <c r="O9" i="1"/>
  <c r="O12" i="1" s="1"/>
  <c r="M9" i="1"/>
  <c r="L14" i="1"/>
  <c r="AF56" i="1"/>
  <c r="AG56" i="1"/>
  <c r="M11" i="1"/>
  <c r="T11" i="1" s="1"/>
  <c r="X11" i="1" s="1"/>
  <c r="AA11" i="1" s="1"/>
  <c r="V11" i="1"/>
  <c r="W11" i="1"/>
  <c r="AD11" i="1" s="1"/>
  <c r="AH11" i="1" s="1"/>
  <c r="Q15" i="1"/>
  <c r="R15" i="1"/>
  <c r="Y15" i="1" s="1"/>
  <c r="AC15" i="1" s="1"/>
  <c r="AB14" i="1"/>
  <c r="AI14" i="1" s="1"/>
  <c r="AA14" i="1"/>
  <c r="V15" i="1"/>
  <c r="W15" i="1"/>
  <c r="AD15" i="1" s="1"/>
  <c r="AH15" i="1" s="1"/>
  <c r="W14" i="1"/>
  <c r="AD14" i="1" s="1"/>
  <c r="AH14" i="1" s="1"/>
  <c r="V14" i="1"/>
  <c r="Q11" i="1"/>
  <c r="R11" i="1"/>
  <c r="Y11" i="1" s="1"/>
  <c r="AC11" i="1" s="1"/>
  <c r="H6" i="1"/>
  <c r="AF14" i="1" l="1"/>
  <c r="AG14" i="1"/>
  <c r="M4" i="1"/>
  <c r="O4" i="1"/>
  <c r="N4" i="1"/>
  <c r="Q4" i="1"/>
  <c r="P4" i="1"/>
  <c r="G5" i="2"/>
  <c r="M6" i="1"/>
  <c r="R10" i="1"/>
  <c r="Y10" i="1" s="1"/>
  <c r="AB15" i="1"/>
  <c r="AI15" i="1" s="1"/>
  <c r="Q10" i="1"/>
  <c r="Q13" i="1" s="1"/>
  <c r="M12" i="1"/>
  <c r="S10" i="1"/>
  <c r="O13" i="1"/>
  <c r="T10" i="1"/>
  <c r="M13" i="1"/>
  <c r="AK11" i="1"/>
  <c r="AK15" i="1"/>
  <c r="Q9" i="1"/>
  <c r="Q12" i="1" s="1"/>
  <c r="AK14" i="1"/>
  <c r="R9" i="1"/>
  <c r="R12" i="1" s="1"/>
  <c r="T9" i="1"/>
  <c r="T12" i="1" s="1"/>
  <c r="S9" i="1"/>
  <c r="C39" i="1"/>
  <c r="AB11" i="1"/>
  <c r="AI11" i="1" s="1"/>
  <c r="AF11" i="1"/>
  <c r="AG11" i="1"/>
  <c r="AF15" i="1"/>
  <c r="AG15" i="1"/>
  <c r="H5" i="2" l="1"/>
  <c r="R6" i="1"/>
  <c r="R13" i="1"/>
  <c r="AC10" i="1"/>
  <c r="Y13" i="1"/>
  <c r="S12" i="1"/>
  <c r="W10" i="1"/>
  <c r="S13" i="1"/>
  <c r="V10" i="1"/>
  <c r="V13" i="1" s="1"/>
  <c r="X10" i="1"/>
  <c r="T13" i="1"/>
  <c r="D48" i="1"/>
  <c r="V9" i="1"/>
  <c r="W9" i="1"/>
  <c r="W12" i="1" s="1"/>
  <c r="X9" i="1"/>
  <c r="X12" i="1" s="1"/>
  <c r="Y9" i="1"/>
  <c r="Y12" i="1" s="1"/>
  <c r="H39" i="1"/>
  <c r="C53" i="1"/>
  <c r="S4" i="1" l="1"/>
  <c r="W4" i="1"/>
  <c r="AA4" i="1"/>
  <c r="T4" i="1"/>
  <c r="X4" i="1"/>
  <c r="U4" i="1"/>
  <c r="Y4" i="1"/>
  <c r="R4" i="1"/>
  <c r="V4" i="1"/>
  <c r="Z4" i="1"/>
  <c r="I5" i="2"/>
  <c r="W6" i="1"/>
  <c r="M39" i="1"/>
  <c r="R39" i="1" s="1"/>
  <c r="W39" i="1" s="1"/>
  <c r="AB39" i="1" s="1"/>
  <c r="AG39" i="1" s="1"/>
  <c r="V12" i="1"/>
  <c r="AF10" i="1"/>
  <c r="AF13" i="1" s="1"/>
  <c r="AC13" i="1"/>
  <c r="AG10" i="1"/>
  <c r="AD10" i="1"/>
  <c r="W13" i="1"/>
  <c r="X13" i="1"/>
  <c r="AB10" i="1"/>
  <c r="AA10" i="1"/>
  <c r="AA13" i="1" s="1"/>
  <c r="C48" i="1"/>
  <c r="J48" i="1" s="1"/>
  <c r="N48" i="1" s="1"/>
  <c r="AD9" i="1"/>
  <c r="AD12" i="1" s="1"/>
  <c r="D45" i="1"/>
  <c r="E48" i="1"/>
  <c r="I48" i="1" s="1"/>
  <c r="AC9" i="1"/>
  <c r="AC12" i="1" s="1"/>
  <c r="E45" i="1"/>
  <c r="I45" i="1" s="1"/>
  <c r="AB9" i="1"/>
  <c r="AB12" i="1" s="1"/>
  <c r="AA9" i="1"/>
  <c r="G48" i="1"/>
  <c r="H48" i="1"/>
  <c r="O48" i="1" s="1"/>
  <c r="S48" i="1" s="1"/>
  <c r="H53" i="1"/>
  <c r="C72" i="1"/>
  <c r="AE4" i="1" l="1"/>
  <c r="AB4" i="1"/>
  <c r="AF4" i="1"/>
  <c r="AC4" i="1"/>
  <c r="AD4" i="1"/>
  <c r="J5" i="2"/>
  <c r="AB6" i="1"/>
  <c r="M53" i="1"/>
  <c r="R53" i="1" s="1"/>
  <c r="W53" i="1" s="1"/>
  <c r="AB53" i="1" s="1"/>
  <c r="AG53" i="1" s="1"/>
  <c r="AA12" i="1"/>
  <c r="AG13" i="1"/>
  <c r="AH10" i="1"/>
  <c r="AD13" i="1"/>
  <c r="AI10" i="1"/>
  <c r="AB13" i="1"/>
  <c r="L48" i="1"/>
  <c r="M48" i="1"/>
  <c r="T48" i="1" s="1"/>
  <c r="X48" i="1" s="1"/>
  <c r="AH9" i="1"/>
  <c r="AH12" i="1" s="1"/>
  <c r="AI9" i="1"/>
  <c r="L45" i="1"/>
  <c r="M45" i="1"/>
  <c r="T45" i="1" s="1"/>
  <c r="X45" i="1" s="1"/>
  <c r="R48" i="1"/>
  <c r="Y48" i="1" s="1"/>
  <c r="AC48" i="1" s="1"/>
  <c r="Q48" i="1"/>
  <c r="C45" i="1"/>
  <c r="J45" i="1" s="1"/>
  <c r="N45" i="1" s="1"/>
  <c r="V48" i="1"/>
  <c r="W48" i="1"/>
  <c r="AD48" i="1" s="1"/>
  <c r="AH48" i="1" s="1"/>
  <c r="AF9" i="1"/>
  <c r="AG9" i="1"/>
  <c r="AG12" i="1" s="1"/>
  <c r="G45" i="1"/>
  <c r="H45" i="1"/>
  <c r="O45" i="1" s="1"/>
  <c r="S45" i="1" s="1"/>
  <c r="H72" i="1"/>
  <c r="K5" i="2" l="1"/>
  <c r="AG6" i="1"/>
  <c r="M72" i="1"/>
  <c r="R72" i="1" s="1"/>
  <c r="W72" i="1" s="1"/>
  <c r="AB72" i="1" s="1"/>
  <c r="AG72" i="1" s="1"/>
  <c r="AF12" i="1"/>
  <c r="AI12" i="1"/>
  <c r="AH13" i="1"/>
  <c r="AK10" i="1"/>
  <c r="AK13" i="1" s="1"/>
  <c r="AI13" i="1"/>
  <c r="AK48" i="1"/>
  <c r="C62" i="1"/>
  <c r="J62" i="1" s="1"/>
  <c r="N62" i="1" s="1"/>
  <c r="AK9" i="1"/>
  <c r="AF48" i="1"/>
  <c r="AG48" i="1"/>
  <c r="E62" i="1" s="1"/>
  <c r="I62" i="1" s="1"/>
  <c r="AA45" i="1"/>
  <c r="AB45" i="1"/>
  <c r="AI45" i="1" s="1"/>
  <c r="D59" i="1" s="1"/>
  <c r="AA48" i="1"/>
  <c r="AB48" i="1"/>
  <c r="AI48" i="1" s="1"/>
  <c r="D62" i="1" s="1"/>
  <c r="V45" i="1"/>
  <c r="W45" i="1"/>
  <c r="AD45" i="1" s="1"/>
  <c r="AH45" i="1" s="1"/>
  <c r="Q45" i="1"/>
  <c r="R45" i="1"/>
  <c r="Y45" i="1" s="1"/>
  <c r="AC45" i="1" s="1"/>
  <c r="AI4" i="1" l="1"/>
  <c r="AJ4" i="1"/>
  <c r="AG4" i="1"/>
  <c r="AK4" i="1"/>
  <c r="AH4" i="1"/>
  <c r="L5" i="2"/>
  <c r="K20" i="2"/>
  <c r="D47" i="1"/>
  <c r="E46" i="1"/>
  <c r="I46" i="1" s="1"/>
  <c r="D44" i="1"/>
  <c r="AK12" i="1"/>
  <c r="D46" i="1"/>
  <c r="L62" i="1"/>
  <c r="M62" i="1"/>
  <c r="T62" i="1" s="1"/>
  <c r="X62" i="1" s="1"/>
  <c r="Q62" i="1"/>
  <c r="R62" i="1"/>
  <c r="Y62" i="1" s="1"/>
  <c r="AC62" i="1" s="1"/>
  <c r="G62" i="1"/>
  <c r="H62" i="1"/>
  <c r="O62" i="1" s="1"/>
  <c r="S62" i="1" s="1"/>
  <c r="AK45" i="1"/>
  <c r="C59" i="1"/>
  <c r="J59" i="1" s="1"/>
  <c r="N59" i="1" s="1"/>
  <c r="G59" i="1"/>
  <c r="H59" i="1"/>
  <c r="O59" i="1" s="1"/>
  <c r="S59" i="1" s="1"/>
  <c r="AF45" i="1"/>
  <c r="AG45" i="1"/>
  <c r="E59" i="1" s="1"/>
  <c r="I59" i="1" s="1"/>
  <c r="I20" i="2" l="1"/>
  <c r="H20" i="2"/>
  <c r="G20" i="2"/>
  <c r="E20" i="2"/>
  <c r="F20" i="2"/>
  <c r="J20" i="2"/>
  <c r="M5" i="2"/>
  <c r="L20" i="2"/>
  <c r="H46" i="1"/>
  <c r="O46" i="1" s="1"/>
  <c r="S46" i="1" s="1"/>
  <c r="G46" i="1"/>
  <c r="G47" i="1"/>
  <c r="H47" i="1"/>
  <c r="O47" i="1" s="1"/>
  <c r="S47" i="1" s="1"/>
  <c r="H44" i="1"/>
  <c r="O44" i="1" s="1"/>
  <c r="S44" i="1" s="1"/>
  <c r="G44" i="1"/>
  <c r="L46" i="1"/>
  <c r="M46" i="1"/>
  <c r="T46" i="1" s="1"/>
  <c r="X46" i="1" s="1"/>
  <c r="E47" i="1"/>
  <c r="I47" i="1" s="1"/>
  <c r="E44" i="1"/>
  <c r="I44" i="1" s="1"/>
  <c r="Q59" i="1"/>
  <c r="R59" i="1"/>
  <c r="Y59" i="1" s="1"/>
  <c r="AC59" i="1" s="1"/>
  <c r="AF62" i="1"/>
  <c r="AG62" i="1"/>
  <c r="E80" i="1" s="1"/>
  <c r="I80" i="1" s="1"/>
  <c r="M59" i="1"/>
  <c r="T59" i="1" s="1"/>
  <c r="X59" i="1" s="1"/>
  <c r="L59" i="1"/>
  <c r="V59" i="1"/>
  <c r="W59" i="1"/>
  <c r="AD59" i="1" s="1"/>
  <c r="AH59" i="1" s="1"/>
  <c r="V62" i="1"/>
  <c r="W62" i="1"/>
  <c r="AD62" i="1" s="1"/>
  <c r="AH62" i="1" s="1"/>
  <c r="AA62" i="1"/>
  <c r="AB62" i="1"/>
  <c r="AI62" i="1" s="1"/>
  <c r="D80" i="1" s="1"/>
  <c r="E43" i="1"/>
  <c r="I43" i="1" s="1"/>
  <c r="C43" i="1"/>
  <c r="J43" i="1" s="1"/>
  <c r="N43" i="1" s="1"/>
  <c r="D43" i="1"/>
  <c r="N5" i="2" l="1"/>
  <c r="M20" i="2"/>
  <c r="V44" i="1"/>
  <c r="W44" i="1"/>
  <c r="AD44" i="1" s="1"/>
  <c r="AH44" i="1" s="1"/>
  <c r="AB46" i="1"/>
  <c r="AI46" i="1" s="1"/>
  <c r="D60" i="1" s="1"/>
  <c r="AA46" i="1"/>
  <c r="V47" i="1"/>
  <c r="W47" i="1"/>
  <c r="AD47" i="1" s="1"/>
  <c r="AH47" i="1" s="1"/>
  <c r="C46" i="1"/>
  <c r="J46" i="1" s="1"/>
  <c r="N46" i="1" s="1"/>
  <c r="W46" i="1"/>
  <c r="AD46" i="1" s="1"/>
  <c r="AH46" i="1" s="1"/>
  <c r="V46" i="1"/>
  <c r="M44" i="1"/>
  <c r="T44" i="1" s="1"/>
  <c r="X44" i="1" s="1"/>
  <c r="L44" i="1"/>
  <c r="M47" i="1"/>
  <c r="T47" i="1" s="1"/>
  <c r="X47" i="1" s="1"/>
  <c r="L47" i="1"/>
  <c r="C47" i="1"/>
  <c r="J47" i="1" s="1"/>
  <c r="N47" i="1" s="1"/>
  <c r="C44" i="1"/>
  <c r="J44" i="1" s="1"/>
  <c r="N44" i="1" s="1"/>
  <c r="L43" i="1"/>
  <c r="M43" i="1"/>
  <c r="T43" i="1" s="1"/>
  <c r="X43" i="1" s="1"/>
  <c r="AK62" i="1"/>
  <c r="C80" i="1"/>
  <c r="J80" i="1" s="1"/>
  <c r="N80" i="1" s="1"/>
  <c r="AK59" i="1"/>
  <c r="C77" i="1"/>
  <c r="J77" i="1" s="1"/>
  <c r="N77" i="1" s="1"/>
  <c r="AF59" i="1"/>
  <c r="AG59" i="1"/>
  <c r="E77" i="1" s="1"/>
  <c r="I77" i="1" s="1"/>
  <c r="R43" i="1"/>
  <c r="Y43" i="1" s="1"/>
  <c r="AC43" i="1" s="1"/>
  <c r="Q43" i="1"/>
  <c r="G80" i="1"/>
  <c r="H80" i="1"/>
  <c r="O80" i="1" s="1"/>
  <c r="S80" i="1" s="1"/>
  <c r="L80" i="1"/>
  <c r="M80" i="1"/>
  <c r="T80" i="1" s="1"/>
  <c r="X80" i="1" s="1"/>
  <c r="AA59" i="1"/>
  <c r="AB59" i="1"/>
  <c r="AI59" i="1" s="1"/>
  <c r="D77" i="1" s="1"/>
  <c r="G43" i="1"/>
  <c r="H43" i="1"/>
  <c r="O43" i="1" s="1"/>
  <c r="S43" i="1" s="1"/>
  <c r="O5" i="2" l="1"/>
  <c r="N20" i="2"/>
  <c r="Q46" i="1"/>
  <c r="R46" i="1"/>
  <c r="Y46" i="1" s="1"/>
  <c r="AC46" i="1" s="1"/>
  <c r="G60" i="1"/>
  <c r="H60" i="1"/>
  <c r="O60" i="1" s="1"/>
  <c r="S60" i="1" s="1"/>
  <c r="C61" i="1"/>
  <c r="J61" i="1" s="1"/>
  <c r="N61" i="1" s="1"/>
  <c r="AK47" i="1"/>
  <c r="AK44" i="1"/>
  <c r="C58" i="1"/>
  <c r="J58" i="1" s="1"/>
  <c r="N58" i="1" s="1"/>
  <c r="C60" i="1"/>
  <c r="J60" i="1" s="1"/>
  <c r="N60" i="1" s="1"/>
  <c r="AK46" i="1"/>
  <c r="AA44" i="1"/>
  <c r="AB44" i="1"/>
  <c r="AI44" i="1" s="1"/>
  <c r="D58" i="1" s="1"/>
  <c r="AB47" i="1"/>
  <c r="AI47" i="1" s="1"/>
  <c r="D61" i="1" s="1"/>
  <c r="AA47" i="1"/>
  <c r="R44" i="1"/>
  <c r="Y44" i="1" s="1"/>
  <c r="AC44" i="1" s="1"/>
  <c r="Q44" i="1"/>
  <c r="Q47" i="1"/>
  <c r="R47" i="1"/>
  <c r="Y47" i="1" s="1"/>
  <c r="AC47" i="1" s="1"/>
  <c r="V80" i="1"/>
  <c r="W80" i="1"/>
  <c r="AD80" i="1" s="1"/>
  <c r="AH80" i="1" s="1"/>
  <c r="L77" i="1"/>
  <c r="M77" i="1"/>
  <c r="T77" i="1" s="1"/>
  <c r="X77" i="1" s="1"/>
  <c r="R80" i="1"/>
  <c r="Y80" i="1" s="1"/>
  <c r="AC80" i="1" s="1"/>
  <c r="Q80" i="1"/>
  <c r="G77" i="1"/>
  <c r="H77" i="1"/>
  <c r="O77" i="1" s="1"/>
  <c r="S77" i="1" s="1"/>
  <c r="AA80" i="1"/>
  <c r="AB80" i="1"/>
  <c r="AI80" i="1" s="1"/>
  <c r="Q77" i="1"/>
  <c r="R77" i="1"/>
  <c r="Y77" i="1" s="1"/>
  <c r="AC77" i="1" s="1"/>
  <c r="AB43" i="1"/>
  <c r="AI43" i="1" s="1"/>
  <c r="D57" i="1" s="1"/>
  <c r="AA43" i="1"/>
  <c r="AF43" i="1"/>
  <c r="AG43" i="1"/>
  <c r="E57" i="1" s="1"/>
  <c r="I57" i="1" s="1"/>
  <c r="W43" i="1"/>
  <c r="AD43" i="1" s="1"/>
  <c r="AH43" i="1" s="1"/>
  <c r="V43" i="1"/>
  <c r="P5" i="2" l="1"/>
  <c r="O20" i="2"/>
  <c r="AF46" i="1"/>
  <c r="AG46" i="1"/>
  <c r="E60" i="1" s="1"/>
  <c r="I60" i="1" s="1"/>
  <c r="Q60" i="1"/>
  <c r="R60" i="1"/>
  <c r="Y60" i="1" s="1"/>
  <c r="AC60" i="1" s="1"/>
  <c r="Q58" i="1"/>
  <c r="R58" i="1"/>
  <c r="Y58" i="1" s="1"/>
  <c r="AC58" i="1" s="1"/>
  <c r="V60" i="1"/>
  <c r="W60" i="1"/>
  <c r="AD60" i="1" s="1"/>
  <c r="AH60" i="1" s="1"/>
  <c r="R61" i="1"/>
  <c r="Y61" i="1" s="1"/>
  <c r="AC61" i="1" s="1"/>
  <c r="Q61" i="1"/>
  <c r="G61" i="1"/>
  <c r="H61" i="1"/>
  <c r="O61" i="1" s="1"/>
  <c r="S61" i="1" s="1"/>
  <c r="H58" i="1"/>
  <c r="O58" i="1" s="1"/>
  <c r="S58" i="1" s="1"/>
  <c r="G58" i="1"/>
  <c r="AF47" i="1"/>
  <c r="AG47" i="1"/>
  <c r="E61" i="1" s="1"/>
  <c r="I61" i="1" s="1"/>
  <c r="AF44" i="1"/>
  <c r="AG44" i="1"/>
  <c r="E58" i="1" s="1"/>
  <c r="I58" i="1" s="1"/>
  <c r="L57" i="1"/>
  <c r="M57" i="1"/>
  <c r="T57" i="1" s="1"/>
  <c r="X57" i="1" s="1"/>
  <c r="AA77" i="1"/>
  <c r="AB77" i="1"/>
  <c r="AI77" i="1" s="1"/>
  <c r="AK80" i="1"/>
  <c r="AF77" i="1"/>
  <c r="AG77" i="1"/>
  <c r="G57" i="1"/>
  <c r="H57" i="1"/>
  <c r="O57" i="1" s="1"/>
  <c r="S57" i="1" s="1"/>
  <c r="AF80" i="1"/>
  <c r="AG80" i="1"/>
  <c r="V77" i="1"/>
  <c r="W77" i="1"/>
  <c r="AD77" i="1" s="1"/>
  <c r="AH77" i="1" s="1"/>
  <c r="AK43" i="1"/>
  <c r="C57" i="1"/>
  <c r="J57" i="1" s="1"/>
  <c r="N57" i="1" s="1"/>
  <c r="Q5" i="2" l="1"/>
  <c r="P20" i="2"/>
  <c r="AK60" i="1"/>
  <c r="C78" i="1"/>
  <c r="J78" i="1" s="1"/>
  <c r="N78" i="1" s="1"/>
  <c r="AF60" i="1"/>
  <c r="AG60" i="1"/>
  <c r="E78" i="1" s="1"/>
  <c r="I78" i="1" s="1"/>
  <c r="AF58" i="1"/>
  <c r="AG58" i="1"/>
  <c r="E76" i="1" s="1"/>
  <c r="I76" i="1" s="1"/>
  <c r="L60" i="1"/>
  <c r="M60" i="1"/>
  <c r="T60" i="1" s="1"/>
  <c r="X60" i="1" s="1"/>
  <c r="AG61" i="1"/>
  <c r="E79" i="1" s="1"/>
  <c r="I79" i="1" s="1"/>
  <c r="AF61" i="1"/>
  <c r="V58" i="1"/>
  <c r="W58" i="1"/>
  <c r="AD58" i="1" s="1"/>
  <c r="AH58" i="1" s="1"/>
  <c r="W61" i="1"/>
  <c r="AD61" i="1" s="1"/>
  <c r="AH61" i="1" s="1"/>
  <c r="V61" i="1"/>
  <c r="L58" i="1"/>
  <c r="M58" i="1"/>
  <c r="T58" i="1" s="1"/>
  <c r="X58" i="1" s="1"/>
  <c r="L61" i="1"/>
  <c r="M61" i="1"/>
  <c r="T61" i="1" s="1"/>
  <c r="X61" i="1" s="1"/>
  <c r="AK77" i="1"/>
  <c r="W57" i="1"/>
  <c r="AD57" i="1" s="1"/>
  <c r="AH57" i="1" s="1"/>
  <c r="V57" i="1"/>
  <c r="AA57" i="1"/>
  <c r="AB57" i="1"/>
  <c r="AI57" i="1" s="1"/>
  <c r="D75" i="1" s="1"/>
  <c r="Q57" i="1"/>
  <c r="R57" i="1"/>
  <c r="Y57" i="1" s="1"/>
  <c r="AC57" i="1" s="1"/>
  <c r="R5" i="2" l="1"/>
  <c r="Q20" i="2"/>
  <c r="AA60" i="1"/>
  <c r="AB60" i="1"/>
  <c r="AI60" i="1" s="1"/>
  <c r="D78" i="1" s="1"/>
  <c r="L78" i="1"/>
  <c r="M78" i="1"/>
  <c r="T78" i="1" s="1"/>
  <c r="X78" i="1" s="1"/>
  <c r="L76" i="1"/>
  <c r="M76" i="1"/>
  <c r="T76" i="1" s="1"/>
  <c r="X76" i="1" s="1"/>
  <c r="R78" i="1"/>
  <c r="Y78" i="1" s="1"/>
  <c r="AC78" i="1" s="1"/>
  <c r="Q78" i="1"/>
  <c r="L79" i="1"/>
  <c r="M79" i="1"/>
  <c r="T79" i="1" s="1"/>
  <c r="X79" i="1" s="1"/>
  <c r="C79" i="1"/>
  <c r="J79" i="1" s="1"/>
  <c r="N79" i="1" s="1"/>
  <c r="AK61" i="1"/>
  <c r="AK58" i="1"/>
  <c r="C76" i="1"/>
  <c r="J76" i="1" s="1"/>
  <c r="N76" i="1" s="1"/>
  <c r="AA61" i="1"/>
  <c r="AB61" i="1"/>
  <c r="AI61" i="1" s="1"/>
  <c r="D79" i="1" s="1"/>
  <c r="AA58" i="1"/>
  <c r="AB58" i="1"/>
  <c r="AI58" i="1" s="1"/>
  <c r="D76" i="1" s="1"/>
  <c r="G75" i="1"/>
  <c r="H75" i="1"/>
  <c r="O75" i="1" s="1"/>
  <c r="S75" i="1" s="1"/>
  <c r="AK57" i="1"/>
  <c r="C75" i="1"/>
  <c r="J75" i="1" s="1"/>
  <c r="N75" i="1" s="1"/>
  <c r="AF57" i="1"/>
  <c r="AG57" i="1"/>
  <c r="E75" i="1" s="1"/>
  <c r="I75" i="1" s="1"/>
  <c r="S5" i="2" l="1"/>
  <c r="R20" i="2"/>
  <c r="AB78" i="1"/>
  <c r="AI78" i="1" s="1"/>
  <c r="AA78" i="1"/>
  <c r="AF78" i="1"/>
  <c r="AG78" i="1"/>
  <c r="AA79" i="1"/>
  <c r="AB79" i="1"/>
  <c r="AI79" i="1" s="1"/>
  <c r="AA76" i="1"/>
  <c r="AB76" i="1"/>
  <c r="AI76" i="1" s="1"/>
  <c r="G78" i="1"/>
  <c r="H78" i="1"/>
  <c r="O78" i="1" s="1"/>
  <c r="S78" i="1" s="1"/>
  <c r="R76" i="1"/>
  <c r="Y76" i="1" s="1"/>
  <c r="AC76" i="1" s="1"/>
  <c r="Q76" i="1"/>
  <c r="R79" i="1"/>
  <c r="Y79" i="1" s="1"/>
  <c r="AC79" i="1" s="1"/>
  <c r="Q79" i="1"/>
  <c r="G76" i="1"/>
  <c r="H76" i="1"/>
  <c r="O76" i="1" s="1"/>
  <c r="S76" i="1" s="1"/>
  <c r="G79" i="1"/>
  <c r="H79" i="1"/>
  <c r="O79" i="1" s="1"/>
  <c r="S79" i="1" s="1"/>
  <c r="V75" i="1"/>
  <c r="W75" i="1"/>
  <c r="AD75" i="1" s="1"/>
  <c r="AH75" i="1" s="1"/>
  <c r="AK75" i="1" s="1"/>
  <c r="Q75" i="1"/>
  <c r="R75" i="1"/>
  <c r="Y75" i="1" s="1"/>
  <c r="AC75" i="1" s="1"/>
  <c r="L75" i="1"/>
  <c r="M75" i="1"/>
  <c r="T75" i="1" s="1"/>
  <c r="X75" i="1" s="1"/>
  <c r="T5" i="2" l="1"/>
  <c r="S20" i="2"/>
  <c r="V78" i="1"/>
  <c r="W78" i="1"/>
  <c r="AD78" i="1" s="1"/>
  <c r="AH78" i="1" s="1"/>
  <c r="AG79" i="1"/>
  <c r="AF79" i="1"/>
  <c r="AF76" i="1"/>
  <c r="AG76" i="1"/>
  <c r="V79" i="1"/>
  <c r="W79" i="1"/>
  <c r="AD79" i="1" s="1"/>
  <c r="AH79" i="1" s="1"/>
  <c r="W76" i="1"/>
  <c r="AD76" i="1" s="1"/>
  <c r="AH76" i="1" s="1"/>
  <c r="V76" i="1"/>
  <c r="AF75" i="1"/>
  <c r="AG75" i="1"/>
  <c r="AB75" i="1"/>
  <c r="AI75" i="1" s="1"/>
  <c r="AA75" i="1"/>
  <c r="U5" i="2" l="1"/>
  <c r="T20" i="2"/>
  <c r="AK78" i="1"/>
  <c r="AK76" i="1"/>
  <c r="AK79" i="1"/>
  <c r="V5" i="2" l="1"/>
  <c r="U20" i="2"/>
  <c r="W5" i="2" l="1"/>
  <c r="V20" i="2"/>
  <c r="X5" i="2" l="1"/>
  <c r="W20" i="2"/>
  <c r="Y5" i="2" l="1"/>
  <c r="X20" i="2"/>
  <c r="Z5" i="2" l="1"/>
  <c r="Y20" i="2"/>
  <c r="AA5" i="2" l="1"/>
  <c r="Z20" i="2"/>
  <c r="AB5" i="2" l="1"/>
  <c r="AA20" i="2"/>
  <c r="AC5" i="2" l="1"/>
  <c r="AB20" i="2"/>
  <c r="AD5" i="2" l="1"/>
  <c r="AC20" i="2"/>
  <c r="AE5" i="2" l="1"/>
  <c r="AD20" i="2"/>
  <c r="AF5" i="2" l="1"/>
  <c r="AE20" i="2"/>
  <c r="AG5" i="2" l="1"/>
  <c r="AF20" i="2"/>
  <c r="AG20" i="2" l="1"/>
</calcChain>
</file>

<file path=xl/sharedStrings.xml><?xml version="1.0" encoding="utf-8"?>
<sst xmlns="http://schemas.openxmlformats.org/spreadsheetml/2006/main" count="219" uniqueCount="29">
  <si>
    <t>X</t>
  </si>
  <si>
    <t>TOTAL</t>
  </si>
  <si>
    <t xml:space="preserve"> </t>
  </si>
  <si>
    <t>N</t>
  </si>
  <si>
    <t>WORKED HOURS SUMMARY</t>
  </si>
  <si>
    <t>code</t>
  </si>
  <si>
    <t>jours feriés</t>
  </si>
  <si>
    <t>agent1</t>
  </si>
  <si>
    <t>heures travaillées</t>
  </si>
  <si>
    <t>Heures de nuit</t>
  </si>
  <si>
    <t>Heures de jours feriés</t>
  </si>
  <si>
    <t>Heures supplementaires</t>
  </si>
  <si>
    <t xml:space="preserve">mois: </t>
  </si>
  <si>
    <t>Tableau de quart</t>
  </si>
  <si>
    <t>J</t>
  </si>
  <si>
    <t>H, debut</t>
  </si>
  <si>
    <t>H. Fin</t>
  </si>
  <si>
    <t xml:space="preserve">agent 1 </t>
  </si>
  <si>
    <t>agent 2</t>
  </si>
  <si>
    <t>agent 3</t>
  </si>
  <si>
    <t xml:space="preserve">agent 4 </t>
  </si>
  <si>
    <t>agent 5</t>
  </si>
  <si>
    <t>Jours feriés</t>
  </si>
  <si>
    <t>Nom</t>
  </si>
  <si>
    <t>Date de depart</t>
  </si>
  <si>
    <t>Date de retour</t>
  </si>
  <si>
    <t>agent 1</t>
  </si>
  <si>
    <t>agent2</t>
  </si>
  <si>
    <t>agent 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</si>
</sst>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dddd\ dd"/>
    <numFmt numFmtId="165" formatCode="dd"/>
    <numFmt numFmtId="166" formatCode="mmm\ yyyy"/>
    <numFmt numFmtId="167" formatCode="hh"/>
    <numFmt numFmtId="168" formatCode="h"/>
  </numFmts>
  <fonts count="29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name val="Arial"/>
      <family val="2"/>
    </font>
    <font>
      <sz val="10"/>
      <name val="Arial"/>
      <family val="2"/>
    </font>
    <font>
      <sz val="12"/>
      <name val="Arial"/>
      <family val="2"/>
    </font>
    <font>
      <u/>
      <sz val="20"/>
      <name val="Arial"/>
      <family val="2"/>
    </font>
    <font>
      <b/>
      <sz val="14"/>
      <name val="Arial Narrow"/>
      <family val="2"/>
    </font>
    <font>
      <sz val="10"/>
      <name val="Arial Narrow"/>
      <family val="2"/>
    </font>
    <font>
      <b/>
      <i/>
      <sz val="12"/>
      <name val="Arial Narrow"/>
      <family val="2"/>
    </font>
    <font>
      <sz val="10"/>
      <color rgb="FFFF0000"/>
      <name val="Arial Narrow"/>
      <family val="2"/>
    </font>
    <font>
      <b/>
      <sz val="11"/>
      <name val="Arial Narrow"/>
      <family val="2"/>
    </font>
    <font>
      <sz val="12"/>
      <name val="Arial Narrow"/>
      <family val="2"/>
    </font>
    <font>
      <b/>
      <sz val="10"/>
      <name val="Arial Narrow"/>
      <family val="2"/>
    </font>
    <font>
      <b/>
      <sz val="12"/>
      <name val="Arial Narrow"/>
      <family val="2"/>
    </font>
    <font>
      <b/>
      <sz val="9"/>
      <name val="Arial Narrow"/>
      <family val="2"/>
    </font>
    <font>
      <sz val="9"/>
      <name val="Arial Narrow"/>
      <family val="2"/>
    </font>
    <font>
      <sz val="9"/>
      <color indexed="10"/>
      <name val="Arial Narrow"/>
      <family val="2"/>
    </font>
    <font>
      <sz val="9"/>
      <color rgb="FFFF0000"/>
      <name val="Arial Narrow"/>
      <family val="2"/>
    </font>
    <font>
      <sz val="9"/>
      <name val="Arial"/>
      <family val="2"/>
    </font>
    <font>
      <sz val="9"/>
      <color rgb="FFFF0000"/>
      <name val="Arial"/>
      <family val="2"/>
    </font>
    <font>
      <b/>
      <sz val="9"/>
      <name val="Arial"/>
      <family val="2"/>
    </font>
    <font>
      <b/>
      <sz val="11"/>
      <color indexed="8"/>
      <name val="Calibri"/>
      <family val="2"/>
    </font>
    <font>
      <sz val="12"/>
      <color indexed="8"/>
      <name val="Calibri"/>
      <family val="2"/>
    </font>
    <font>
      <sz val="11"/>
      <color indexed="8"/>
      <name val="Arial"/>
      <family val="2"/>
    </font>
    <font>
      <sz val="8"/>
      <name val="Arial"/>
      <family val="2"/>
    </font>
    <font>
      <b/>
      <sz val="16"/>
      <color theme="1"/>
      <name val="Calibri"/>
      <family val="2"/>
      <scheme val="minor"/>
    </font>
    <font>
      <b/>
      <sz val="12"/>
      <name val="Arial"/>
      <family val="2"/>
    </font>
    <font>
      <u/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499984740745262"/>
        <bgColor indexed="64"/>
      </patternFill>
    </fill>
    <fill>
      <patternFill patternType="solid">
        <fgColor indexed="9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double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double">
        <color indexed="64"/>
      </top>
      <bottom style="medium">
        <color indexed="64"/>
      </bottom>
      <diagonal/>
    </border>
    <border>
      <left/>
      <right style="thin">
        <color indexed="64"/>
      </right>
      <top style="double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double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double">
        <color indexed="64"/>
      </top>
      <bottom style="medium">
        <color indexed="64"/>
      </bottom>
      <diagonal/>
    </border>
    <border>
      <left style="double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3" fillId="0" borderId="0"/>
  </cellStyleXfs>
  <cellXfs count="89">
    <xf numFmtId="0" fontId="0" fillId="0" borderId="0" xfId="0"/>
    <xf numFmtId="0" fontId="2" fillId="0" borderId="0" xfId="0" applyFont="1"/>
    <xf numFmtId="0" fontId="3" fillId="0" borderId="0" xfId="0" applyFont="1"/>
    <xf numFmtId="0" fontId="4" fillId="0" borderId="0" xfId="0" applyFont="1"/>
    <xf numFmtId="0" fontId="2" fillId="0" borderId="4" xfId="0" applyFont="1" applyBorder="1" applyAlignment="1">
      <alignment horizontal="center"/>
    </xf>
    <xf numFmtId="0" fontId="2" fillId="2" borderId="4" xfId="0" applyFont="1" applyFill="1" applyBorder="1" applyAlignment="1">
      <alignment horizontal="center"/>
    </xf>
    <xf numFmtId="0" fontId="2" fillId="0" borderId="4" xfId="0" applyFont="1" applyBorder="1"/>
    <xf numFmtId="0" fontId="2" fillId="2" borderId="4" xfId="0" applyFont="1" applyFill="1" applyBorder="1"/>
    <xf numFmtId="0" fontId="2" fillId="0" borderId="0" xfId="0" applyFont="1" applyFill="1" applyBorder="1" applyAlignment="1">
      <alignment horizontal="center"/>
    </xf>
    <xf numFmtId="0" fontId="6" fillId="3" borderId="0" xfId="1" applyFont="1" applyFill="1"/>
    <xf numFmtId="0" fontId="7" fillId="3" borderId="0" xfId="1" applyFont="1" applyFill="1"/>
    <xf numFmtId="0" fontId="8" fillId="3" borderId="0" xfId="1" applyFont="1" applyFill="1"/>
    <xf numFmtId="0" fontId="9" fillId="3" borderId="0" xfId="1" applyFont="1" applyFill="1"/>
    <xf numFmtId="0" fontId="10" fillId="3" borderId="0" xfId="1" applyFont="1" applyFill="1"/>
    <xf numFmtId="0" fontId="3" fillId="0" borderId="0" xfId="1"/>
    <xf numFmtId="0" fontId="11" fillId="3" borderId="0" xfId="1" applyFont="1" applyFill="1"/>
    <xf numFmtId="0" fontId="12" fillId="3" borderId="0" xfId="1" applyFont="1" applyFill="1"/>
    <xf numFmtId="0" fontId="12" fillId="0" borderId="0" xfId="1" applyFont="1" applyFill="1"/>
    <xf numFmtId="0" fontId="12" fillId="3" borderId="0" xfId="1" applyFont="1" applyFill="1" applyBorder="1"/>
    <xf numFmtId="0" fontId="12" fillId="0" borderId="0" xfId="1" applyFont="1" applyFill="1" applyBorder="1"/>
    <xf numFmtId="0" fontId="13" fillId="3" borderId="0" xfId="1" applyFont="1" applyFill="1"/>
    <xf numFmtId="0" fontId="10" fillId="3" borderId="0" xfId="1" applyFont="1" applyFill="1" applyAlignment="1">
      <alignment horizontal="center"/>
    </xf>
    <xf numFmtId="0" fontId="9" fillId="3" borderId="0" xfId="1" applyFont="1" applyFill="1" applyBorder="1"/>
    <xf numFmtId="0" fontId="7" fillId="3" borderId="0" xfId="1" applyFont="1" applyFill="1" applyBorder="1"/>
    <xf numFmtId="0" fontId="7" fillId="0" borderId="0" xfId="1" applyFont="1" applyFill="1" applyBorder="1"/>
    <xf numFmtId="0" fontId="3" fillId="0" borderId="0" xfId="1" applyBorder="1"/>
    <xf numFmtId="0" fontId="7" fillId="0" borderId="0" xfId="1" applyFont="1" applyFill="1"/>
    <xf numFmtId="17" fontId="10" fillId="3" borderId="0" xfId="1" applyNumberFormat="1" applyFont="1" applyFill="1"/>
    <xf numFmtId="0" fontId="14" fillId="0" borderId="5" xfId="1" applyFont="1" applyFill="1" applyBorder="1" applyAlignment="1">
      <alignment horizontal="center"/>
    </xf>
    <xf numFmtId="0" fontId="14" fillId="0" borderId="6" xfId="1" applyFont="1" applyFill="1" applyBorder="1" applyAlignment="1">
      <alignment horizontal="center"/>
    </xf>
    <xf numFmtId="0" fontId="14" fillId="0" borderId="9" xfId="1" applyFont="1" applyFill="1" applyBorder="1" applyAlignment="1">
      <alignment horizontal="center"/>
    </xf>
    <xf numFmtId="0" fontId="14" fillId="0" borderId="10" xfId="1" applyFont="1" applyFill="1" applyBorder="1"/>
    <xf numFmtId="0" fontId="15" fillId="0" borderId="11" xfId="1" applyFont="1" applyFill="1" applyBorder="1"/>
    <xf numFmtId="0" fontId="15" fillId="0" borderId="12" xfId="1" applyFont="1" applyFill="1" applyBorder="1"/>
    <xf numFmtId="0" fontId="15" fillId="0" borderId="13" xfId="1" applyFont="1" applyFill="1" applyBorder="1"/>
    <xf numFmtId="0" fontId="16" fillId="0" borderId="13" xfId="1" applyFont="1" applyFill="1" applyBorder="1"/>
    <xf numFmtId="0" fontId="15" fillId="0" borderId="13" xfId="1" applyFont="1" applyFill="1" applyBorder="1" applyAlignment="1">
      <alignment horizontal="center"/>
    </xf>
    <xf numFmtId="0" fontId="17" fillId="0" borderId="13" xfId="1" applyFont="1" applyFill="1" applyBorder="1" applyAlignment="1">
      <alignment horizontal="center"/>
    </xf>
    <xf numFmtId="0" fontId="17" fillId="0" borderId="13" xfId="1" applyFont="1" applyFill="1" applyBorder="1"/>
    <xf numFmtId="0" fontId="14" fillId="0" borderId="14" xfId="1" applyFont="1" applyFill="1" applyBorder="1"/>
    <xf numFmtId="0" fontId="14" fillId="0" borderId="15" xfId="1" applyFont="1" applyFill="1" applyBorder="1"/>
    <xf numFmtId="0" fontId="15" fillId="0" borderId="16" xfId="1" applyFont="1" applyFill="1" applyBorder="1"/>
    <xf numFmtId="3" fontId="14" fillId="0" borderId="2" xfId="1" applyNumberFormat="1" applyFont="1" applyFill="1" applyBorder="1"/>
    <xf numFmtId="0" fontId="15" fillId="0" borderId="2" xfId="1" applyFont="1" applyFill="1" applyBorder="1"/>
    <xf numFmtId="0" fontId="14" fillId="0" borderId="2" xfId="1" applyFont="1" applyFill="1" applyBorder="1"/>
    <xf numFmtId="0" fontId="17" fillId="0" borderId="2" xfId="1" applyFont="1" applyFill="1" applyBorder="1"/>
    <xf numFmtId="0" fontId="0" fillId="0" borderId="0" xfId="0" applyFont="1"/>
    <xf numFmtId="0" fontId="15" fillId="0" borderId="15" xfId="1" applyFont="1" applyFill="1" applyBorder="1"/>
    <xf numFmtId="0" fontId="18" fillId="0" borderId="3" xfId="1" applyFont="1" applyFill="1" applyBorder="1"/>
    <xf numFmtId="0" fontId="18" fillId="0" borderId="4" xfId="1" applyFont="1" applyFill="1" applyBorder="1"/>
    <xf numFmtId="0" fontId="19" fillId="0" borderId="4" xfId="1" applyFont="1" applyFill="1" applyBorder="1"/>
    <xf numFmtId="0" fontId="18" fillId="0" borderId="17" xfId="1" applyFont="1" applyFill="1" applyBorder="1"/>
    <xf numFmtId="0" fontId="1" fillId="0" borderId="0" xfId="0" applyFont="1"/>
    <xf numFmtId="0" fontId="20" fillId="0" borderId="18" xfId="1" applyFont="1" applyFill="1" applyBorder="1"/>
    <xf numFmtId="0" fontId="15" fillId="0" borderId="1" xfId="1" applyFont="1" applyFill="1" applyBorder="1"/>
    <xf numFmtId="0" fontId="21" fillId="0" borderId="0" xfId="0" applyFont="1"/>
    <xf numFmtId="0" fontId="2" fillId="0" borderId="4" xfId="0" applyFont="1" applyFill="1" applyBorder="1"/>
    <xf numFmtId="165" fontId="14" fillId="0" borderId="7" xfId="1" applyNumberFormat="1" applyFont="1" applyFill="1" applyBorder="1" applyAlignment="1">
      <alignment horizontal="center"/>
    </xf>
    <xf numFmtId="165" fontId="14" fillId="0" borderId="8" xfId="1" applyNumberFormat="1" applyFont="1" applyFill="1" applyBorder="1" applyAlignment="1">
      <alignment horizontal="center"/>
    </xf>
    <xf numFmtId="167" fontId="2" fillId="2" borderId="4" xfId="0" applyNumberFormat="1" applyFont="1" applyFill="1" applyBorder="1" applyAlignment="1">
      <alignment horizontal="center"/>
    </xf>
    <xf numFmtId="168" fontId="18" fillId="0" borderId="3" xfId="1" applyNumberFormat="1" applyFont="1" applyFill="1" applyBorder="1"/>
    <xf numFmtId="0" fontId="5" fillId="0" borderId="0" xfId="0" applyFont="1" applyAlignment="1"/>
    <xf numFmtId="0" fontId="4" fillId="0" borderId="0" xfId="0" applyFont="1" applyAlignment="1">
      <alignment horizontal="center"/>
    </xf>
    <xf numFmtId="0" fontId="10" fillId="3" borderId="0" xfId="1" applyFont="1" applyFill="1" applyAlignment="1">
      <alignment horizontal="center"/>
    </xf>
    <xf numFmtId="0" fontId="22" fillId="0" borderId="0" xfId="0" applyFont="1"/>
    <xf numFmtId="0" fontId="23" fillId="0" borderId="0" xfId="0" applyFont="1"/>
    <xf numFmtId="0" fontId="24" fillId="0" borderId="0" xfId="0" applyFont="1"/>
    <xf numFmtId="166" fontId="4" fillId="0" borderId="0" xfId="0" applyNumberFormat="1" applyFont="1" applyAlignment="1">
      <alignment horizontal="center"/>
    </xf>
    <xf numFmtId="0" fontId="2" fillId="0" borderId="0" xfId="0" applyFont="1" applyAlignment="1">
      <alignment horizontal="center"/>
    </xf>
    <xf numFmtId="0" fontId="2" fillId="0" borderId="4" xfId="0" applyFont="1" applyFill="1" applyBorder="1" applyAlignment="1">
      <alignment horizontal="center"/>
    </xf>
    <xf numFmtId="0" fontId="2" fillId="0" borderId="0" xfId="0" applyFont="1" applyBorder="1"/>
    <xf numFmtId="0" fontId="2" fillId="0" borderId="0" xfId="0" applyFont="1" applyFill="1" applyBorder="1"/>
    <xf numFmtId="0" fontId="27" fillId="0" borderId="0" xfId="0" applyFont="1"/>
    <xf numFmtId="0" fontId="0" fillId="0" borderId="0" xfId="0" applyAlignment="1">
      <alignment horizontal="center" vertical="center"/>
    </xf>
    <xf numFmtId="165" fontId="2" fillId="0" borderId="0" xfId="0" applyNumberFormat="1" applyFont="1" applyAlignment="1">
      <alignment horizontal="center"/>
    </xf>
    <xf numFmtId="14" fontId="0" fillId="0" borderId="0" xfId="0" applyNumberFormat="1"/>
    <xf numFmtId="0" fontId="28" fillId="0" borderId="0" xfId="0" applyFont="1"/>
    <xf numFmtId="0" fontId="28" fillId="0" borderId="0" xfId="0" applyFont="1" applyAlignment="1">
      <alignment horizontal="center"/>
    </xf>
    <xf numFmtId="0" fontId="17" fillId="0" borderId="0" xfId="1" applyFont="1" applyFill="1" applyBorder="1"/>
    <xf numFmtId="168" fontId="18" fillId="0" borderId="4" xfId="1" applyNumberFormat="1" applyFont="1" applyFill="1" applyBorder="1"/>
    <xf numFmtId="0" fontId="26" fillId="0" borderId="0" xfId="0" applyFont="1" applyAlignment="1">
      <alignment horizontal="center"/>
    </xf>
    <xf numFmtId="0" fontId="25" fillId="0" borderId="0" xfId="0" applyFont="1" applyAlignment="1">
      <alignment horizontal="center"/>
    </xf>
    <xf numFmtId="164" fontId="2" fillId="0" borderId="1" xfId="0" applyNumberFormat="1" applyFont="1" applyBorder="1" applyAlignment="1">
      <alignment horizontal="center"/>
    </xf>
    <xf numFmtId="164" fontId="2" fillId="0" borderId="2" xfId="0" applyNumberFormat="1" applyFont="1" applyBorder="1" applyAlignment="1">
      <alignment horizontal="center"/>
    </xf>
    <xf numFmtId="164" fontId="2" fillId="0" borderId="3" xfId="0" applyNumberFormat="1" applyFont="1" applyBorder="1" applyAlignment="1">
      <alignment horizontal="center"/>
    </xf>
    <xf numFmtId="0" fontId="2" fillId="0" borderId="2" xfId="0" applyFont="1" applyBorder="1" applyAlignment="1">
      <alignment horizontal="center"/>
    </xf>
    <xf numFmtId="0" fontId="2" fillId="0" borderId="3" xfId="0" applyFont="1" applyBorder="1" applyAlignment="1">
      <alignment horizontal="center"/>
    </xf>
    <xf numFmtId="0" fontId="10" fillId="3" borderId="0" xfId="1" applyFont="1" applyFill="1" applyAlignment="1">
      <alignment horizontal="center"/>
    </xf>
    <xf numFmtId="166" fontId="10" fillId="3" borderId="0" xfId="1" applyNumberFormat="1" applyFont="1" applyFill="1" applyAlignment="1">
      <alignment horizontal="center"/>
    </xf>
  </cellXfs>
  <cellStyles count="2">
    <cellStyle name="Normal" xfId="0" builtinId="0"/>
    <cellStyle name="Normal 2" xfId="1"/>
  </cellStyles>
  <dxfs count="6">
    <dxf>
      <numFmt numFmtId="169" formatCode="dddd"/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numFmt numFmtId="169" formatCode="dddd"/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numFmt numFmtId="169" formatCode="dddd"/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font>
        <b/>
        <i val="0"/>
      </font>
      <fill>
        <patternFill>
          <bgColor rgb="FFD7D7D7"/>
        </patternFill>
      </fill>
    </dxf>
    <dxf>
      <font>
        <b val="0"/>
        <i val="0"/>
      </font>
      <fill>
        <patternFill patternType="none">
          <bgColor indexed="65"/>
        </patternFill>
      </fill>
    </dxf>
  </dxfs>
  <tableStyles count="1" defaultTableStyle="TableStyleMedium2" defaultPivotStyle="PivotStyleLight16">
    <tableStyle name="MySqlDefault" pivot="0" table="0" count="2">
      <tableStyleElement type="wholeTable" dxfId="5"/>
      <tableStyleElement type="headerRow" dxfId="4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95"/>
  <sheetViews>
    <sheetView showGridLines="0" tabSelected="1" view="pageLayout" zoomScaleNormal="90" workbookViewId="0">
      <selection activeCell="C3" sqref="C3:AK3"/>
    </sheetView>
  </sheetViews>
  <sheetFormatPr baseColWidth="10" defaultRowHeight="15" x14ac:dyDescent="0.25"/>
  <cols>
    <col min="1" max="1" width="2.7109375" customWidth="1"/>
    <col min="2" max="2" width="20.7109375" bestFit="1" customWidth="1"/>
    <col min="3" max="3" width="3.28515625" bestFit="1" customWidth="1"/>
    <col min="4" max="4" width="3.85546875" bestFit="1" customWidth="1"/>
    <col min="5" max="15" width="3.28515625" bestFit="1" customWidth="1"/>
    <col min="16" max="16" width="3.5703125" customWidth="1"/>
    <col min="17" max="17" width="4" customWidth="1"/>
    <col min="18" max="37" width="3.28515625" bestFit="1" customWidth="1"/>
    <col min="229" max="229" width="20.7109375" bestFit="1" customWidth="1"/>
    <col min="230" max="258" width="3.28515625" customWidth="1"/>
    <col min="485" max="485" width="20.7109375" bestFit="1" customWidth="1"/>
    <col min="486" max="514" width="3.28515625" customWidth="1"/>
    <col min="741" max="741" width="20.7109375" bestFit="1" customWidth="1"/>
    <col min="742" max="770" width="3.28515625" customWidth="1"/>
    <col min="997" max="997" width="20.7109375" bestFit="1" customWidth="1"/>
    <col min="998" max="1026" width="3.28515625" customWidth="1"/>
    <col min="1253" max="1253" width="20.7109375" bestFit="1" customWidth="1"/>
    <col min="1254" max="1282" width="3.28515625" customWidth="1"/>
    <col min="1509" max="1509" width="20.7109375" bestFit="1" customWidth="1"/>
    <col min="1510" max="1538" width="3.28515625" customWidth="1"/>
    <col min="1765" max="1765" width="20.7109375" bestFit="1" customWidth="1"/>
    <col min="1766" max="1794" width="3.28515625" customWidth="1"/>
    <col min="2021" max="2021" width="20.7109375" bestFit="1" customWidth="1"/>
    <col min="2022" max="2050" width="3.28515625" customWidth="1"/>
    <col min="2277" max="2277" width="20.7109375" bestFit="1" customWidth="1"/>
    <col min="2278" max="2306" width="3.28515625" customWidth="1"/>
    <col min="2533" max="2533" width="20.7109375" bestFit="1" customWidth="1"/>
    <col min="2534" max="2562" width="3.28515625" customWidth="1"/>
    <col min="2789" max="2789" width="20.7109375" bestFit="1" customWidth="1"/>
    <col min="2790" max="2818" width="3.28515625" customWidth="1"/>
    <col min="3045" max="3045" width="20.7109375" bestFit="1" customWidth="1"/>
    <col min="3046" max="3074" width="3.28515625" customWidth="1"/>
    <col min="3301" max="3301" width="20.7109375" bestFit="1" customWidth="1"/>
    <col min="3302" max="3330" width="3.28515625" customWidth="1"/>
    <col min="3557" max="3557" width="20.7109375" bestFit="1" customWidth="1"/>
    <col min="3558" max="3586" width="3.28515625" customWidth="1"/>
    <col min="3813" max="3813" width="20.7109375" bestFit="1" customWidth="1"/>
    <col min="3814" max="3842" width="3.28515625" customWidth="1"/>
    <col min="4069" max="4069" width="20.7109375" bestFit="1" customWidth="1"/>
    <col min="4070" max="4098" width="3.28515625" customWidth="1"/>
    <col min="4325" max="4325" width="20.7109375" bestFit="1" customWidth="1"/>
    <col min="4326" max="4354" width="3.28515625" customWidth="1"/>
    <col min="4581" max="4581" width="20.7109375" bestFit="1" customWidth="1"/>
    <col min="4582" max="4610" width="3.28515625" customWidth="1"/>
    <col min="4837" max="4837" width="20.7109375" bestFit="1" customWidth="1"/>
    <col min="4838" max="4866" width="3.28515625" customWidth="1"/>
    <col min="5093" max="5093" width="20.7109375" bestFit="1" customWidth="1"/>
    <col min="5094" max="5122" width="3.28515625" customWidth="1"/>
    <col min="5349" max="5349" width="20.7109375" bestFit="1" customWidth="1"/>
    <col min="5350" max="5378" width="3.28515625" customWidth="1"/>
    <col min="5605" max="5605" width="20.7109375" bestFit="1" customWidth="1"/>
    <col min="5606" max="5634" width="3.28515625" customWidth="1"/>
    <col min="5861" max="5861" width="20.7109375" bestFit="1" customWidth="1"/>
    <col min="5862" max="5890" width="3.28515625" customWidth="1"/>
    <col min="6117" max="6117" width="20.7109375" bestFit="1" customWidth="1"/>
    <col min="6118" max="6146" width="3.28515625" customWidth="1"/>
    <col min="6373" max="6373" width="20.7109375" bestFit="1" customWidth="1"/>
    <col min="6374" max="6402" width="3.28515625" customWidth="1"/>
    <col min="6629" max="6629" width="20.7109375" bestFit="1" customWidth="1"/>
    <col min="6630" max="6658" width="3.28515625" customWidth="1"/>
    <col min="6885" max="6885" width="20.7109375" bestFit="1" customWidth="1"/>
    <col min="6886" max="6914" width="3.28515625" customWidth="1"/>
    <col min="7141" max="7141" width="20.7109375" bestFit="1" customWidth="1"/>
    <col min="7142" max="7170" width="3.28515625" customWidth="1"/>
    <col min="7397" max="7397" width="20.7109375" bestFit="1" customWidth="1"/>
    <col min="7398" max="7426" width="3.28515625" customWidth="1"/>
    <col min="7653" max="7653" width="20.7109375" bestFit="1" customWidth="1"/>
    <col min="7654" max="7682" width="3.28515625" customWidth="1"/>
    <col min="7909" max="7909" width="20.7109375" bestFit="1" customWidth="1"/>
    <col min="7910" max="7938" width="3.28515625" customWidth="1"/>
    <col min="8165" max="8165" width="20.7109375" bestFit="1" customWidth="1"/>
    <col min="8166" max="8194" width="3.28515625" customWidth="1"/>
    <col min="8421" max="8421" width="20.7109375" bestFit="1" customWidth="1"/>
    <col min="8422" max="8450" width="3.28515625" customWidth="1"/>
    <col min="8677" max="8677" width="20.7109375" bestFit="1" customWidth="1"/>
    <col min="8678" max="8706" width="3.28515625" customWidth="1"/>
    <col min="8933" max="8933" width="20.7109375" bestFit="1" customWidth="1"/>
    <col min="8934" max="8962" width="3.28515625" customWidth="1"/>
    <col min="9189" max="9189" width="20.7109375" bestFit="1" customWidth="1"/>
    <col min="9190" max="9218" width="3.28515625" customWidth="1"/>
    <col min="9445" max="9445" width="20.7109375" bestFit="1" customWidth="1"/>
    <col min="9446" max="9474" width="3.28515625" customWidth="1"/>
    <col min="9701" max="9701" width="20.7109375" bestFit="1" customWidth="1"/>
    <col min="9702" max="9730" width="3.28515625" customWidth="1"/>
    <col min="9957" max="9957" width="20.7109375" bestFit="1" customWidth="1"/>
    <col min="9958" max="9986" width="3.28515625" customWidth="1"/>
    <col min="10213" max="10213" width="20.7109375" bestFit="1" customWidth="1"/>
    <col min="10214" max="10242" width="3.28515625" customWidth="1"/>
    <col min="10469" max="10469" width="20.7109375" bestFit="1" customWidth="1"/>
    <col min="10470" max="10498" width="3.28515625" customWidth="1"/>
    <col min="10725" max="10725" width="20.7109375" bestFit="1" customWidth="1"/>
    <col min="10726" max="10754" width="3.28515625" customWidth="1"/>
    <col min="10981" max="10981" width="20.7109375" bestFit="1" customWidth="1"/>
    <col min="10982" max="11010" width="3.28515625" customWidth="1"/>
    <col min="11237" max="11237" width="20.7109375" bestFit="1" customWidth="1"/>
    <col min="11238" max="11266" width="3.28515625" customWidth="1"/>
    <col min="11493" max="11493" width="20.7109375" bestFit="1" customWidth="1"/>
    <col min="11494" max="11522" width="3.28515625" customWidth="1"/>
    <col min="11749" max="11749" width="20.7109375" bestFit="1" customWidth="1"/>
    <col min="11750" max="11778" width="3.28515625" customWidth="1"/>
    <col min="12005" max="12005" width="20.7109375" bestFit="1" customWidth="1"/>
    <col min="12006" max="12034" width="3.28515625" customWidth="1"/>
    <col min="12261" max="12261" width="20.7109375" bestFit="1" customWidth="1"/>
    <col min="12262" max="12290" width="3.28515625" customWidth="1"/>
    <col min="12517" max="12517" width="20.7109375" bestFit="1" customWidth="1"/>
    <col min="12518" max="12546" width="3.28515625" customWidth="1"/>
    <col min="12773" max="12773" width="20.7109375" bestFit="1" customWidth="1"/>
    <col min="12774" max="12802" width="3.28515625" customWidth="1"/>
    <col min="13029" max="13029" width="20.7109375" bestFit="1" customWidth="1"/>
    <col min="13030" max="13058" width="3.28515625" customWidth="1"/>
    <col min="13285" max="13285" width="20.7109375" bestFit="1" customWidth="1"/>
    <col min="13286" max="13314" width="3.28515625" customWidth="1"/>
    <col min="13541" max="13541" width="20.7109375" bestFit="1" customWidth="1"/>
    <col min="13542" max="13570" width="3.28515625" customWidth="1"/>
    <col min="13797" max="13797" width="20.7109375" bestFit="1" customWidth="1"/>
    <col min="13798" max="13826" width="3.28515625" customWidth="1"/>
    <col min="14053" max="14053" width="20.7109375" bestFit="1" customWidth="1"/>
    <col min="14054" max="14082" width="3.28515625" customWidth="1"/>
    <col min="14309" max="14309" width="20.7109375" bestFit="1" customWidth="1"/>
    <col min="14310" max="14338" width="3.28515625" customWidth="1"/>
    <col min="14565" max="14565" width="20.7109375" bestFit="1" customWidth="1"/>
    <col min="14566" max="14594" width="3.28515625" customWidth="1"/>
    <col min="14821" max="14821" width="20.7109375" bestFit="1" customWidth="1"/>
    <col min="14822" max="14850" width="3.28515625" customWidth="1"/>
    <col min="15077" max="15077" width="20.7109375" bestFit="1" customWidth="1"/>
    <col min="15078" max="15106" width="3.28515625" customWidth="1"/>
    <col min="15333" max="15333" width="20.7109375" bestFit="1" customWidth="1"/>
    <col min="15334" max="15362" width="3.28515625" customWidth="1"/>
    <col min="15589" max="15589" width="20.7109375" bestFit="1" customWidth="1"/>
    <col min="15590" max="15618" width="3.28515625" customWidth="1"/>
    <col min="15845" max="15845" width="20.7109375" bestFit="1" customWidth="1"/>
    <col min="15846" max="15874" width="3.28515625" customWidth="1"/>
    <col min="16101" max="16101" width="20.7109375" bestFit="1" customWidth="1"/>
    <col min="16102" max="16130" width="3.28515625" customWidth="1"/>
  </cols>
  <sheetData>
    <row r="1" spans="1:38" ht="25.5" x14ac:dyDescent="0.35">
      <c r="A1" s="1"/>
      <c r="B1" s="64"/>
      <c r="C1" s="64"/>
      <c r="D1" s="64"/>
      <c r="E1" s="2"/>
      <c r="F1" s="2"/>
      <c r="G1" s="2"/>
      <c r="H1" s="2"/>
      <c r="I1" s="2"/>
      <c r="J1" s="2"/>
      <c r="K1" s="61" t="s">
        <v>13</v>
      </c>
      <c r="L1" s="61"/>
      <c r="M1" s="61"/>
      <c r="N1" s="61"/>
      <c r="O1" s="61"/>
      <c r="P1" s="61"/>
      <c r="Q1" s="61"/>
      <c r="R1" s="61"/>
      <c r="S1" s="61"/>
      <c r="T1" s="61"/>
      <c r="U1" s="61"/>
      <c r="V1" s="61"/>
      <c r="X1" s="2"/>
      <c r="Y1" s="2"/>
      <c r="Z1" s="2"/>
      <c r="AA1" s="2"/>
      <c r="AB1" s="87" t="s">
        <v>12</v>
      </c>
      <c r="AC1" s="87"/>
      <c r="AD1" s="87"/>
      <c r="AE1" s="88">
        <v>42705</v>
      </c>
      <c r="AF1" s="88"/>
      <c r="AG1" s="88"/>
      <c r="AH1" s="63"/>
    </row>
    <row r="2" spans="1:38" ht="15.75" x14ac:dyDescent="0.25">
      <c r="A2" s="1"/>
      <c r="B2" s="3"/>
      <c r="C2" s="3"/>
      <c r="D2" s="3"/>
      <c r="E2" s="66"/>
      <c r="F2" s="66"/>
      <c r="G2" s="2"/>
      <c r="H2" s="2"/>
      <c r="I2" s="2"/>
      <c r="J2" s="2"/>
      <c r="K2" s="2"/>
      <c r="L2" s="2"/>
      <c r="M2" s="2"/>
      <c r="N2" s="2"/>
      <c r="O2" s="2"/>
      <c r="P2" s="2"/>
      <c r="Q2" s="2"/>
      <c r="R2" s="2"/>
      <c r="S2" s="2"/>
      <c r="T2" s="2"/>
      <c r="U2" s="2"/>
      <c r="V2" s="2"/>
      <c r="W2" s="2"/>
      <c r="X2" s="2"/>
      <c r="Y2" s="2"/>
      <c r="Z2" s="2"/>
      <c r="AA2" s="2"/>
      <c r="AB2" s="2"/>
      <c r="AC2" s="2"/>
      <c r="AD2" s="2"/>
      <c r="AE2" s="2"/>
      <c r="AF2" s="2"/>
      <c r="AG2" s="2"/>
      <c r="AH2" s="65"/>
    </row>
    <row r="3" spans="1:38" ht="15.75" x14ac:dyDescent="0.25">
      <c r="A3" s="2"/>
      <c r="B3" s="3"/>
      <c r="C3" s="80" t="str">
        <f>" Sémaine du  "&amp;TEXT(AE1,"jj/mm")&amp;" au "&amp;TEXT(C6+6,"jj/mm aaaa")</f>
        <v xml:space="preserve"> Sémaine du  01/12 au 04/12 2016</v>
      </c>
      <c r="D3" s="80"/>
      <c r="E3" s="80"/>
      <c r="F3" s="80"/>
      <c r="G3" s="80"/>
      <c r="H3" s="80"/>
      <c r="I3" s="80"/>
      <c r="J3" s="80"/>
      <c r="K3" s="80"/>
      <c r="L3" s="80"/>
      <c r="M3" s="80"/>
      <c r="N3" s="80"/>
      <c r="O3" s="80"/>
      <c r="P3" s="80"/>
      <c r="Q3" s="80"/>
      <c r="R3" s="80"/>
      <c r="S3" s="80"/>
      <c r="T3" s="80"/>
      <c r="U3" s="80"/>
      <c r="V3" s="80"/>
      <c r="W3" s="80"/>
      <c r="X3" s="80"/>
      <c r="Y3" s="80"/>
      <c r="Z3" s="80"/>
      <c r="AA3" s="80"/>
      <c r="AB3" s="80"/>
      <c r="AC3" s="80"/>
      <c r="AD3" s="80"/>
      <c r="AE3" s="80"/>
      <c r="AF3" s="80"/>
      <c r="AG3" s="80"/>
      <c r="AH3" s="80"/>
      <c r="AI3" s="80"/>
      <c r="AJ3" s="80"/>
      <c r="AK3" s="80"/>
      <c r="AL3" s="2"/>
    </row>
    <row r="4" spans="1:38" ht="15.75" x14ac:dyDescent="0.25">
      <c r="A4" s="2"/>
      <c r="B4" s="3"/>
      <c r="C4" s="74">
        <f>C6</f>
        <v>42702</v>
      </c>
      <c r="D4" s="74">
        <f>C6</f>
        <v>42702</v>
      </c>
      <c r="E4" s="74">
        <f>C6</f>
        <v>42702</v>
      </c>
      <c r="F4" s="74">
        <f>C6</f>
        <v>42702</v>
      </c>
      <c r="G4" s="74">
        <f>C6</f>
        <v>42702</v>
      </c>
      <c r="H4" s="74">
        <f>C6+1</f>
        <v>42703</v>
      </c>
      <c r="I4" s="74">
        <f>C6+1</f>
        <v>42703</v>
      </c>
      <c r="J4" s="74">
        <f>C6+1</f>
        <v>42703</v>
      </c>
      <c r="K4" s="74">
        <f>C6+1</f>
        <v>42703</v>
      </c>
      <c r="L4" s="74">
        <f>C6+1</f>
        <v>42703</v>
      </c>
      <c r="M4" s="74">
        <f>H6+1</f>
        <v>42704</v>
      </c>
      <c r="N4" s="74">
        <f>H6+1</f>
        <v>42704</v>
      </c>
      <c r="O4" s="74">
        <f>H6+1</f>
        <v>42704</v>
      </c>
      <c r="P4" s="74">
        <f>H6+1</f>
        <v>42704</v>
      </c>
      <c r="Q4" s="74">
        <f>H6+1</f>
        <v>42704</v>
      </c>
      <c r="R4" s="74">
        <f t="shared" ref="R4" si="0">R6</f>
        <v>42705</v>
      </c>
      <c r="S4" s="74">
        <f t="shared" ref="S4" si="1">R6</f>
        <v>42705</v>
      </c>
      <c r="T4" s="74">
        <f t="shared" ref="T4" si="2">R6</f>
        <v>42705</v>
      </c>
      <c r="U4" s="74">
        <f t="shared" ref="U4" si="3">R6</f>
        <v>42705</v>
      </c>
      <c r="V4" s="74">
        <f t="shared" ref="V4" si="4">R6</f>
        <v>42705</v>
      </c>
      <c r="W4" s="74">
        <f t="shared" ref="W4" si="5">R6+1</f>
        <v>42706</v>
      </c>
      <c r="X4" s="74">
        <f t="shared" ref="X4" si="6">R6+1</f>
        <v>42706</v>
      </c>
      <c r="Y4" s="74">
        <f t="shared" ref="Y4" si="7">R6+1</f>
        <v>42706</v>
      </c>
      <c r="Z4" s="74">
        <f t="shared" ref="Z4" si="8">R6+1</f>
        <v>42706</v>
      </c>
      <c r="AA4" s="74">
        <f t="shared" ref="AA4" si="9">R6+1</f>
        <v>42706</v>
      </c>
      <c r="AB4" s="74">
        <f t="shared" ref="AB4" si="10">W6+1</f>
        <v>42707</v>
      </c>
      <c r="AC4" s="74">
        <f t="shared" ref="AC4" si="11">W6+1</f>
        <v>42707</v>
      </c>
      <c r="AD4" s="74">
        <f t="shared" ref="AD4" si="12">W6+1</f>
        <v>42707</v>
      </c>
      <c r="AE4" s="74">
        <f t="shared" ref="AE4" si="13">W6+1</f>
        <v>42707</v>
      </c>
      <c r="AF4" s="74">
        <f t="shared" ref="AF4" si="14">W6+1</f>
        <v>42707</v>
      </c>
      <c r="AG4" s="74">
        <f t="shared" ref="AG4" si="15">AG6</f>
        <v>42708</v>
      </c>
      <c r="AH4" s="74">
        <f t="shared" ref="AH4" si="16">AG6</f>
        <v>42708</v>
      </c>
      <c r="AI4" s="74">
        <f t="shared" ref="AI4" si="17">AG6</f>
        <v>42708</v>
      </c>
      <c r="AJ4" s="74">
        <f t="shared" ref="AJ4" si="18">AG6</f>
        <v>42708</v>
      </c>
      <c r="AK4" s="74">
        <f t="shared" ref="AK4" si="19">AG6</f>
        <v>42708</v>
      </c>
      <c r="AL4" s="2"/>
    </row>
    <row r="5" spans="1:38" ht="15.75" x14ac:dyDescent="0.25">
      <c r="A5" s="2"/>
      <c r="B5" s="62"/>
      <c r="C5" s="67" t="str">
        <f>IF(OR(C7=0, G7=TEXT(20,HOUR(20))), "N", "D")</f>
        <v>N</v>
      </c>
      <c r="D5" s="67" t="s">
        <v>14</v>
      </c>
      <c r="E5" s="67" t="s">
        <v>14</v>
      </c>
      <c r="F5" s="67" t="s">
        <v>14</v>
      </c>
      <c r="G5" s="67" t="s">
        <v>14</v>
      </c>
      <c r="H5" s="67" t="s">
        <v>3</v>
      </c>
      <c r="I5" s="67" t="s">
        <v>14</v>
      </c>
      <c r="J5" s="67" t="s">
        <v>14</v>
      </c>
      <c r="K5" s="67" t="s">
        <v>14</v>
      </c>
      <c r="L5" s="67" t="s">
        <v>3</v>
      </c>
      <c r="M5" s="67" t="str">
        <f t="shared" ref="M5" si="20">IF(OR(M7=0, Q7=TEXT(20,HOUR(20))), "N", "D")</f>
        <v>N</v>
      </c>
      <c r="N5" s="67" t="s">
        <v>14</v>
      </c>
      <c r="O5" s="67" t="s">
        <v>14</v>
      </c>
      <c r="P5" s="67" t="s">
        <v>14</v>
      </c>
      <c r="Q5" s="67" t="s">
        <v>3</v>
      </c>
      <c r="R5" s="67" t="str">
        <f t="shared" ref="R5" si="21">IF(OR(R7=0, V7=TEXT(20,HOUR(20))), "N", "D")</f>
        <v>N</v>
      </c>
      <c r="S5" s="67" t="s">
        <v>14</v>
      </c>
      <c r="T5" s="67" t="s">
        <v>14</v>
      </c>
      <c r="U5" s="67" t="s">
        <v>14</v>
      </c>
      <c r="V5" s="67" t="s">
        <v>3</v>
      </c>
      <c r="W5" s="67" t="str">
        <f t="shared" ref="W5" si="22">IF(OR(W7=0, AA7=TEXT(20,HOUR(20))), "N", "D")</f>
        <v>N</v>
      </c>
      <c r="X5" s="67" t="s">
        <v>14</v>
      </c>
      <c r="Y5" s="67" t="s">
        <v>14</v>
      </c>
      <c r="Z5" s="67" t="s">
        <v>14</v>
      </c>
      <c r="AA5" s="67" t="s">
        <v>3</v>
      </c>
      <c r="AB5" s="67" t="str">
        <f t="shared" ref="AB5" si="23">IF(OR(AB7=0, AF7=TEXT(20,HOUR(20))), "N", "D")</f>
        <v>N</v>
      </c>
      <c r="AC5" s="67" t="s">
        <v>14</v>
      </c>
      <c r="AD5" s="67" t="s">
        <v>14</v>
      </c>
      <c r="AE5" s="67" t="s">
        <v>14</v>
      </c>
      <c r="AF5" s="67" t="s">
        <v>3</v>
      </c>
      <c r="AG5" s="67" t="str">
        <f t="shared" ref="AG5" si="24">IF(OR(AG7=0, AK7=TEXT(20,HOUR(20))), "N", "D")</f>
        <v>N</v>
      </c>
      <c r="AH5" s="67" t="s">
        <v>14</v>
      </c>
      <c r="AI5" s="67" t="s">
        <v>14</v>
      </c>
      <c r="AJ5" s="67" t="s">
        <v>14</v>
      </c>
      <c r="AK5" s="67" t="s">
        <v>3</v>
      </c>
      <c r="AL5" s="2"/>
    </row>
    <row r="6" spans="1:38" ht="14.45" customHeight="1" x14ac:dyDescent="0.25">
      <c r="A6" s="2"/>
      <c r="B6" s="68"/>
      <c r="C6" s="82">
        <f>IF(TEXT(AE1,"jjjj")="lundi",TEXT(AE1,"jjjj jj"),DATE(YEAR(AE1),MONTH(AE1),1-WEEKDAY(DATE(YEAR(AE1),MONTH(AE1)-1,2),2)))</f>
        <v>42702</v>
      </c>
      <c r="D6" s="83"/>
      <c r="E6" s="83"/>
      <c r="F6" s="83"/>
      <c r="G6" s="84"/>
      <c r="H6" s="82">
        <f>C6+1</f>
        <v>42703</v>
      </c>
      <c r="I6" s="85"/>
      <c r="J6" s="85"/>
      <c r="K6" s="85"/>
      <c r="L6" s="86"/>
      <c r="M6" s="82">
        <f t="shared" ref="M6" si="25">H6+1</f>
        <v>42704</v>
      </c>
      <c r="N6" s="85"/>
      <c r="O6" s="85"/>
      <c r="P6" s="85"/>
      <c r="Q6" s="86"/>
      <c r="R6" s="82">
        <f t="shared" ref="R6" si="26">M6+1</f>
        <v>42705</v>
      </c>
      <c r="S6" s="85"/>
      <c r="T6" s="85"/>
      <c r="U6" s="85"/>
      <c r="V6" s="86"/>
      <c r="W6" s="82">
        <f t="shared" ref="W6" si="27">R6+1</f>
        <v>42706</v>
      </c>
      <c r="X6" s="85"/>
      <c r="Y6" s="85"/>
      <c r="Z6" s="85"/>
      <c r="AA6" s="86"/>
      <c r="AB6" s="82">
        <f t="shared" ref="AB6" si="28">W6+1</f>
        <v>42707</v>
      </c>
      <c r="AC6" s="85"/>
      <c r="AD6" s="85"/>
      <c r="AE6" s="85"/>
      <c r="AF6" s="86"/>
      <c r="AG6" s="82">
        <f t="shared" ref="AG6" si="29">AB6+1</f>
        <v>42708</v>
      </c>
      <c r="AH6" s="83"/>
      <c r="AI6" s="83"/>
      <c r="AJ6" s="83"/>
      <c r="AK6" s="84"/>
      <c r="AL6" s="2"/>
    </row>
    <row r="7" spans="1:38" x14ac:dyDescent="0.25">
      <c r="A7" s="2"/>
      <c r="B7" s="4" t="s">
        <v>15</v>
      </c>
      <c r="C7" s="59">
        <v>0</v>
      </c>
      <c r="D7" s="59">
        <v>0.25</v>
      </c>
      <c r="E7" s="59">
        <v>0.54166666666666663</v>
      </c>
      <c r="F7" s="59">
        <v>0.75</v>
      </c>
      <c r="G7" s="59">
        <v>0.83333333333333337</v>
      </c>
      <c r="H7" s="59">
        <v>0</v>
      </c>
      <c r="I7" s="59">
        <v>0.25</v>
      </c>
      <c r="J7" s="59">
        <v>0.54166666666666663</v>
      </c>
      <c r="K7" s="59">
        <v>0.75</v>
      </c>
      <c r="L7" s="59">
        <v>0.83333333333333337</v>
      </c>
      <c r="M7" s="59">
        <v>0</v>
      </c>
      <c r="N7" s="59">
        <v>0.25</v>
      </c>
      <c r="O7" s="59">
        <v>0.54166666666666663</v>
      </c>
      <c r="P7" s="59">
        <v>0.75</v>
      </c>
      <c r="Q7" s="59">
        <v>0.83333333333333337</v>
      </c>
      <c r="R7" s="59">
        <v>0</v>
      </c>
      <c r="S7" s="59">
        <v>0.25</v>
      </c>
      <c r="T7" s="59">
        <v>0.54166666666666663</v>
      </c>
      <c r="U7" s="59">
        <v>0.75</v>
      </c>
      <c r="V7" s="59">
        <v>0.83333333333333337</v>
      </c>
      <c r="W7" s="59">
        <v>0</v>
      </c>
      <c r="X7" s="59">
        <v>0.25</v>
      </c>
      <c r="Y7" s="59">
        <v>0.54166666666666663</v>
      </c>
      <c r="Z7" s="59">
        <v>0.75</v>
      </c>
      <c r="AA7" s="59">
        <v>0.83333333333333337</v>
      </c>
      <c r="AB7" s="59">
        <v>0</v>
      </c>
      <c r="AC7" s="59">
        <v>0.25</v>
      </c>
      <c r="AD7" s="59">
        <v>0.54166666666666663</v>
      </c>
      <c r="AE7" s="59">
        <v>0.75</v>
      </c>
      <c r="AF7" s="59">
        <v>0.83333333333333337</v>
      </c>
      <c r="AG7" s="59">
        <v>0</v>
      </c>
      <c r="AH7" s="59">
        <v>0.25</v>
      </c>
      <c r="AI7" s="59">
        <v>0.54166666666666663</v>
      </c>
      <c r="AJ7" s="59">
        <v>0.75</v>
      </c>
      <c r="AK7" s="59">
        <v>0.83333333333333337</v>
      </c>
      <c r="AL7" s="2"/>
    </row>
    <row r="8" spans="1:38" x14ac:dyDescent="0.25">
      <c r="A8" s="2"/>
      <c r="B8" s="4" t="s">
        <v>16</v>
      </c>
      <c r="C8" s="59">
        <v>0.25</v>
      </c>
      <c r="D8" s="59">
        <v>0.54166666666666663</v>
      </c>
      <c r="E8" s="59">
        <v>0.75</v>
      </c>
      <c r="F8" s="59">
        <v>0.83333333333333337</v>
      </c>
      <c r="G8" s="59">
        <v>1</v>
      </c>
      <c r="H8" s="59">
        <v>0.25</v>
      </c>
      <c r="I8" s="59">
        <v>0.54166666666666663</v>
      </c>
      <c r="J8" s="59">
        <v>0.75</v>
      </c>
      <c r="K8" s="59">
        <v>0.83333333333333337</v>
      </c>
      <c r="L8" s="59">
        <v>1</v>
      </c>
      <c r="M8" s="59">
        <v>0.25</v>
      </c>
      <c r="N8" s="59">
        <v>0.54166666666666663</v>
      </c>
      <c r="O8" s="59">
        <v>0.75</v>
      </c>
      <c r="P8" s="59">
        <v>0.83333333333333337</v>
      </c>
      <c r="Q8" s="59">
        <v>1</v>
      </c>
      <c r="R8" s="59">
        <v>0.25</v>
      </c>
      <c r="S8" s="59">
        <v>0.54166666666666663</v>
      </c>
      <c r="T8" s="59">
        <v>0.75</v>
      </c>
      <c r="U8" s="59">
        <v>0.83333333333333337</v>
      </c>
      <c r="V8" s="59">
        <v>1</v>
      </c>
      <c r="W8" s="59">
        <v>0.25</v>
      </c>
      <c r="X8" s="59">
        <v>0.54166666666666663</v>
      </c>
      <c r="Y8" s="59">
        <v>0.75</v>
      </c>
      <c r="Z8" s="59">
        <v>0.83333333333333337</v>
      </c>
      <c r="AA8" s="59">
        <v>1</v>
      </c>
      <c r="AB8" s="59">
        <v>0.25</v>
      </c>
      <c r="AC8" s="59">
        <v>0.54166666666666663</v>
      </c>
      <c r="AD8" s="59">
        <v>0.75</v>
      </c>
      <c r="AE8" s="59">
        <v>0.83333333333333337</v>
      </c>
      <c r="AF8" s="59">
        <v>1</v>
      </c>
      <c r="AG8" s="59">
        <v>0.25</v>
      </c>
      <c r="AH8" s="59">
        <v>0.54166666666666663</v>
      </c>
      <c r="AI8" s="59">
        <v>0.75</v>
      </c>
      <c r="AJ8" s="59">
        <v>0.83333333333333337</v>
      </c>
      <c r="AK8" s="59">
        <v>1</v>
      </c>
      <c r="AL8" s="2"/>
    </row>
    <row r="9" spans="1:38" x14ac:dyDescent="0.25">
      <c r="A9" s="2"/>
      <c r="B9" s="4" t="s">
        <v>17</v>
      </c>
      <c r="C9" s="5"/>
      <c r="D9" s="4"/>
      <c r="E9" s="4" t="s">
        <v>0</v>
      </c>
      <c r="F9" s="69"/>
      <c r="G9" s="5" t="str">
        <f>IF(D9="X", "X", "")</f>
        <v/>
      </c>
      <c r="H9" s="5" t="str">
        <f>IF(D9="X", "X", "")</f>
        <v/>
      </c>
      <c r="I9" s="4" t="str">
        <f>IF(E9="X", "X", "")</f>
        <v>X</v>
      </c>
      <c r="J9" s="4" t="str">
        <f>IF(C9="X", "X", "")</f>
        <v/>
      </c>
      <c r="K9" s="69"/>
      <c r="L9" s="5" t="str">
        <f>IF(I9="X", "X", "")</f>
        <v>X</v>
      </c>
      <c r="M9" s="5" t="str">
        <f>IF(I9="X", "X", "")</f>
        <v>X</v>
      </c>
      <c r="N9" s="4" t="str">
        <f>IF(J9="X", "X", "")</f>
        <v/>
      </c>
      <c r="O9" s="4" t="str">
        <f>IF(H9="X", "X", "")</f>
        <v/>
      </c>
      <c r="P9" s="69"/>
      <c r="Q9" s="5" t="str">
        <f>IF(N9="X", "X", "")</f>
        <v/>
      </c>
      <c r="R9" s="5" t="str">
        <f>IF(N9="X", "X", "")</f>
        <v/>
      </c>
      <c r="S9" s="4" t="str">
        <f>IF(O9="X", "X", "")</f>
        <v/>
      </c>
      <c r="T9" s="4" t="str">
        <f>IF(M9="X", "X", "")</f>
        <v>X</v>
      </c>
      <c r="U9" s="69"/>
      <c r="V9" s="5" t="str">
        <f>IF(S9="X", "X", "")</f>
        <v/>
      </c>
      <c r="W9" s="5" t="str">
        <f>IF(S9="X", "X", "")</f>
        <v/>
      </c>
      <c r="X9" s="4" t="str">
        <f>IF(T9="X", "X", "")</f>
        <v>X</v>
      </c>
      <c r="Y9" s="4" t="str">
        <f>IF(R9="X", "X", "")</f>
        <v/>
      </c>
      <c r="Z9" s="69"/>
      <c r="AA9" s="5" t="str">
        <f>IF(X9="X", "X", "")</f>
        <v>X</v>
      </c>
      <c r="AB9" s="5" t="str">
        <f>IF(X9="X", "X", "")</f>
        <v>X</v>
      </c>
      <c r="AC9" s="4" t="str">
        <f>IF(Y9="X", "X", "")</f>
        <v/>
      </c>
      <c r="AD9" s="4" t="str">
        <f>IF(W9="X", "X", "")</f>
        <v/>
      </c>
      <c r="AE9" s="69"/>
      <c r="AF9" s="5" t="str">
        <f>IF(AC9="X", "X", "")</f>
        <v/>
      </c>
      <c r="AG9" s="5" t="str">
        <f>IF(AC9="X", "X", "")</f>
        <v/>
      </c>
      <c r="AH9" s="4" t="str">
        <f>IF(AD9="X", "X", "")</f>
        <v/>
      </c>
      <c r="AI9" s="4" t="str">
        <f>IF(AB9="X", "X", "")</f>
        <v>X</v>
      </c>
      <c r="AJ9" s="69"/>
      <c r="AK9" s="5" t="str">
        <f>IF(AH9="X", "X", "")</f>
        <v/>
      </c>
      <c r="AL9" s="2"/>
    </row>
    <row r="10" spans="1:38" x14ac:dyDescent="0.25">
      <c r="A10" s="2"/>
      <c r="B10" s="4" t="s">
        <v>18</v>
      </c>
      <c r="C10" s="5"/>
      <c r="D10" s="4" t="s">
        <v>0</v>
      </c>
      <c r="E10" s="4"/>
      <c r="F10" s="69"/>
      <c r="G10" s="5" t="str">
        <f t="shared" ref="G10:G15" si="30">IF(D10="X", "X", "")</f>
        <v>X</v>
      </c>
      <c r="H10" s="5" t="str">
        <f t="shared" ref="H10:H15" si="31">IF(D10="X", "X", "")</f>
        <v>X</v>
      </c>
      <c r="I10" s="4" t="str">
        <f t="shared" ref="I10:I15" si="32">IF(E10="X", "X", "")</f>
        <v/>
      </c>
      <c r="J10" s="4" t="str">
        <f t="shared" ref="J10:J15" si="33">IF(C10="X", "X", "")</f>
        <v/>
      </c>
      <c r="K10" s="69"/>
      <c r="L10" s="5" t="str">
        <f t="shared" ref="L10:L15" si="34">IF(I10="X", "X", "")</f>
        <v/>
      </c>
      <c r="M10" s="5" t="str">
        <f t="shared" ref="M10:M15" si="35">IF(I10="X", "X", "")</f>
        <v/>
      </c>
      <c r="N10" s="4" t="str">
        <f t="shared" ref="N10:N15" si="36">IF(J10="X", "X", "")</f>
        <v/>
      </c>
      <c r="O10" s="4" t="str">
        <f t="shared" ref="O10:O15" si="37">IF(H10="X", "X", "")</f>
        <v>X</v>
      </c>
      <c r="P10" s="69"/>
      <c r="Q10" s="5" t="str">
        <f t="shared" ref="Q10:Q15" si="38">IF(N10="X", "X", "")</f>
        <v/>
      </c>
      <c r="R10" s="5" t="str">
        <f t="shared" ref="R10:R15" si="39">IF(N10="X", "X", "")</f>
        <v/>
      </c>
      <c r="S10" s="4" t="str">
        <f t="shared" ref="S10:S15" si="40">IF(O10="X", "X", "")</f>
        <v>X</v>
      </c>
      <c r="T10" s="4" t="str">
        <f t="shared" ref="T10:T15" si="41">IF(M10="X", "X", "")</f>
        <v/>
      </c>
      <c r="U10" s="69"/>
      <c r="V10" s="5" t="str">
        <f t="shared" ref="V10:V15" si="42">IF(S10="X", "X", "")</f>
        <v>X</v>
      </c>
      <c r="W10" s="5" t="str">
        <f t="shared" ref="W10:W15" si="43">IF(S10="X", "X", "")</f>
        <v>X</v>
      </c>
      <c r="X10" s="4" t="str">
        <f t="shared" ref="X10:X15" si="44">IF(T10="X", "X", "")</f>
        <v/>
      </c>
      <c r="Y10" s="4" t="str">
        <f t="shared" ref="Y10:Y15" si="45">IF(R10="X", "X", "")</f>
        <v/>
      </c>
      <c r="Z10" s="69"/>
      <c r="AA10" s="5" t="str">
        <f t="shared" ref="AA10:AA15" si="46">IF(X10="X", "X", "")</f>
        <v/>
      </c>
      <c r="AB10" s="5" t="str">
        <f t="shared" ref="AB10:AB15" si="47">IF(X10="X", "X", "")</f>
        <v/>
      </c>
      <c r="AC10" s="4" t="str">
        <f t="shared" ref="AC10:AC15" si="48">IF(Y10="X", "X", "")</f>
        <v/>
      </c>
      <c r="AD10" s="4" t="str">
        <f t="shared" ref="AD10:AD15" si="49">IF(W10="X", "X", "")</f>
        <v>X</v>
      </c>
      <c r="AE10" s="69"/>
      <c r="AF10" s="5" t="str">
        <f t="shared" ref="AF10:AF15" si="50">IF(AC10="X", "X", "")</f>
        <v/>
      </c>
      <c r="AG10" s="5" t="str">
        <f t="shared" ref="AG10:AG15" si="51">IF(AC10="X", "X", "")</f>
        <v/>
      </c>
      <c r="AH10" s="4" t="str">
        <f t="shared" ref="AH10:AH15" si="52">IF(AD10="X", "X", "")</f>
        <v>X</v>
      </c>
      <c r="AI10" s="4" t="str">
        <f>IF(AB10="X", "X", "")</f>
        <v/>
      </c>
      <c r="AJ10" s="69"/>
      <c r="AK10" s="5" t="str">
        <f>IF(AH10="X", "X", "")</f>
        <v>X</v>
      </c>
      <c r="AL10" s="2"/>
    </row>
    <row r="11" spans="1:38" x14ac:dyDescent="0.25">
      <c r="A11" s="2"/>
      <c r="B11" s="4" t="s">
        <v>19</v>
      </c>
      <c r="C11" s="5" t="s">
        <v>0</v>
      </c>
      <c r="D11" s="4"/>
      <c r="E11" s="4"/>
      <c r="F11" s="69"/>
      <c r="G11" s="5" t="str">
        <f t="shared" si="30"/>
        <v/>
      </c>
      <c r="H11" s="5" t="str">
        <f t="shared" si="31"/>
        <v/>
      </c>
      <c r="I11" s="4" t="str">
        <f t="shared" si="32"/>
        <v/>
      </c>
      <c r="J11" s="4" t="str">
        <f t="shared" si="33"/>
        <v>X</v>
      </c>
      <c r="K11" s="69"/>
      <c r="L11" s="5" t="str">
        <f t="shared" si="34"/>
        <v/>
      </c>
      <c r="M11" s="5" t="str">
        <f t="shared" si="35"/>
        <v/>
      </c>
      <c r="N11" s="4" t="str">
        <f t="shared" si="36"/>
        <v>X</v>
      </c>
      <c r="O11" s="4" t="str">
        <f t="shared" si="37"/>
        <v/>
      </c>
      <c r="P11" s="69"/>
      <c r="Q11" s="5" t="str">
        <f t="shared" si="38"/>
        <v>X</v>
      </c>
      <c r="R11" s="5" t="str">
        <f t="shared" si="39"/>
        <v>X</v>
      </c>
      <c r="S11" s="4" t="str">
        <f t="shared" si="40"/>
        <v/>
      </c>
      <c r="T11" s="4" t="str">
        <f t="shared" si="41"/>
        <v/>
      </c>
      <c r="U11" s="69"/>
      <c r="V11" s="5" t="str">
        <f t="shared" si="42"/>
        <v/>
      </c>
      <c r="W11" s="5" t="str">
        <f t="shared" si="43"/>
        <v/>
      </c>
      <c r="X11" s="4" t="str">
        <f t="shared" si="44"/>
        <v/>
      </c>
      <c r="Y11" s="4" t="str">
        <f t="shared" si="45"/>
        <v>X</v>
      </c>
      <c r="Z11" s="69"/>
      <c r="AA11" s="5" t="str">
        <f t="shared" si="46"/>
        <v/>
      </c>
      <c r="AB11" s="5" t="str">
        <f t="shared" si="47"/>
        <v/>
      </c>
      <c r="AC11" s="4" t="str">
        <f t="shared" si="48"/>
        <v>X</v>
      </c>
      <c r="AD11" s="4" t="str">
        <f t="shared" si="49"/>
        <v/>
      </c>
      <c r="AE11" s="69"/>
      <c r="AF11" s="5" t="str">
        <f t="shared" si="50"/>
        <v>X</v>
      </c>
      <c r="AG11" s="5" t="str">
        <f t="shared" si="51"/>
        <v>X</v>
      </c>
      <c r="AH11" s="4" t="str">
        <f t="shared" si="52"/>
        <v/>
      </c>
      <c r="AI11" s="4" t="str">
        <f>IF(AB11="X", "X", "")</f>
        <v/>
      </c>
      <c r="AJ11" s="69"/>
      <c r="AK11" s="5" t="str">
        <f>IF(AH11="X", "X", "")</f>
        <v/>
      </c>
      <c r="AL11" s="2"/>
    </row>
    <row r="12" spans="1:38" x14ac:dyDescent="0.25">
      <c r="A12" s="2"/>
      <c r="B12" s="4" t="s">
        <v>20</v>
      </c>
      <c r="C12" s="5" t="str">
        <f>IF(C9=0, "", C9)</f>
        <v/>
      </c>
      <c r="D12" s="5" t="str">
        <f t="shared" ref="D12:AK12" si="53">IF(D9=0, "", D9)</f>
        <v/>
      </c>
      <c r="E12" s="5" t="str">
        <f t="shared" si="53"/>
        <v>X</v>
      </c>
      <c r="F12" s="5" t="str">
        <f t="shared" si="53"/>
        <v/>
      </c>
      <c r="G12" s="5" t="str">
        <f t="shared" si="53"/>
        <v/>
      </c>
      <c r="H12" s="5" t="str">
        <f t="shared" si="53"/>
        <v/>
      </c>
      <c r="I12" s="5" t="str">
        <f t="shared" si="53"/>
        <v>X</v>
      </c>
      <c r="J12" s="5" t="str">
        <f t="shared" si="53"/>
        <v/>
      </c>
      <c r="K12" s="5" t="str">
        <f t="shared" si="53"/>
        <v/>
      </c>
      <c r="L12" s="5" t="str">
        <f t="shared" si="53"/>
        <v>X</v>
      </c>
      <c r="M12" s="5" t="str">
        <f t="shared" si="53"/>
        <v>X</v>
      </c>
      <c r="N12" s="5" t="str">
        <f t="shared" si="53"/>
        <v/>
      </c>
      <c r="O12" s="5" t="str">
        <f t="shared" si="53"/>
        <v/>
      </c>
      <c r="P12" s="5" t="str">
        <f t="shared" si="53"/>
        <v/>
      </c>
      <c r="Q12" s="5" t="str">
        <f t="shared" si="53"/>
        <v/>
      </c>
      <c r="R12" s="5" t="str">
        <f t="shared" si="53"/>
        <v/>
      </c>
      <c r="S12" s="5" t="str">
        <f t="shared" si="53"/>
        <v/>
      </c>
      <c r="T12" s="5" t="str">
        <f t="shared" si="53"/>
        <v>X</v>
      </c>
      <c r="U12" s="5" t="str">
        <f t="shared" si="53"/>
        <v/>
      </c>
      <c r="V12" s="5" t="str">
        <f t="shared" si="53"/>
        <v/>
      </c>
      <c r="W12" s="5" t="str">
        <f t="shared" si="53"/>
        <v/>
      </c>
      <c r="X12" s="5" t="str">
        <f t="shared" si="53"/>
        <v>X</v>
      </c>
      <c r="Y12" s="5" t="str">
        <f t="shared" si="53"/>
        <v/>
      </c>
      <c r="Z12" s="5" t="str">
        <f t="shared" si="53"/>
        <v/>
      </c>
      <c r="AA12" s="5" t="str">
        <f t="shared" si="53"/>
        <v>X</v>
      </c>
      <c r="AB12" s="5" t="str">
        <f t="shared" si="53"/>
        <v>X</v>
      </c>
      <c r="AC12" s="5" t="str">
        <f t="shared" si="53"/>
        <v/>
      </c>
      <c r="AD12" s="5" t="str">
        <f t="shared" si="53"/>
        <v/>
      </c>
      <c r="AE12" s="5" t="str">
        <f t="shared" si="53"/>
        <v/>
      </c>
      <c r="AF12" s="5" t="str">
        <f t="shared" si="53"/>
        <v/>
      </c>
      <c r="AG12" s="5" t="str">
        <f t="shared" si="53"/>
        <v/>
      </c>
      <c r="AH12" s="5" t="str">
        <f t="shared" si="53"/>
        <v/>
      </c>
      <c r="AI12" s="5" t="str">
        <f t="shared" si="53"/>
        <v>X</v>
      </c>
      <c r="AJ12" s="5" t="str">
        <f t="shared" si="53"/>
        <v/>
      </c>
      <c r="AK12" s="5" t="str">
        <f t="shared" si="53"/>
        <v/>
      </c>
      <c r="AL12" s="2"/>
    </row>
    <row r="13" spans="1:38" x14ac:dyDescent="0.25">
      <c r="A13" s="2"/>
      <c r="B13" s="4" t="s">
        <v>21</v>
      </c>
      <c r="C13" s="5" t="str">
        <f>IF(C10=0, "", C10)</f>
        <v/>
      </c>
      <c r="D13" s="5" t="str">
        <f t="shared" ref="D13:AK13" si="54">IF(D10=0, "", D10)</f>
        <v>X</v>
      </c>
      <c r="E13" s="5" t="str">
        <f t="shared" si="54"/>
        <v/>
      </c>
      <c r="F13" s="5" t="str">
        <f t="shared" si="54"/>
        <v/>
      </c>
      <c r="G13" s="5" t="str">
        <f t="shared" si="54"/>
        <v>X</v>
      </c>
      <c r="H13" s="5" t="str">
        <f t="shared" si="54"/>
        <v>X</v>
      </c>
      <c r="I13" s="5" t="str">
        <f t="shared" si="54"/>
        <v/>
      </c>
      <c r="J13" s="5" t="str">
        <f t="shared" si="54"/>
        <v/>
      </c>
      <c r="K13" s="5" t="str">
        <f t="shared" si="54"/>
        <v/>
      </c>
      <c r="L13" s="5" t="str">
        <f t="shared" si="54"/>
        <v/>
      </c>
      <c r="M13" s="5" t="str">
        <f t="shared" si="54"/>
        <v/>
      </c>
      <c r="N13" s="5" t="str">
        <f t="shared" si="54"/>
        <v/>
      </c>
      <c r="O13" s="5" t="str">
        <f t="shared" si="54"/>
        <v>X</v>
      </c>
      <c r="P13" s="5" t="str">
        <f t="shared" si="54"/>
        <v/>
      </c>
      <c r="Q13" s="5" t="str">
        <f t="shared" si="54"/>
        <v/>
      </c>
      <c r="R13" s="5" t="str">
        <f t="shared" si="54"/>
        <v/>
      </c>
      <c r="S13" s="5" t="str">
        <f t="shared" si="54"/>
        <v>X</v>
      </c>
      <c r="T13" s="5" t="str">
        <f t="shared" si="54"/>
        <v/>
      </c>
      <c r="U13" s="5" t="str">
        <f t="shared" si="54"/>
        <v/>
      </c>
      <c r="V13" s="5" t="str">
        <f t="shared" si="54"/>
        <v>X</v>
      </c>
      <c r="W13" s="5" t="str">
        <f t="shared" si="54"/>
        <v>X</v>
      </c>
      <c r="X13" s="5" t="str">
        <f t="shared" si="54"/>
        <v/>
      </c>
      <c r="Y13" s="5" t="str">
        <f t="shared" si="54"/>
        <v/>
      </c>
      <c r="Z13" s="5" t="str">
        <f t="shared" si="54"/>
        <v/>
      </c>
      <c r="AA13" s="5" t="str">
        <f t="shared" si="54"/>
        <v/>
      </c>
      <c r="AB13" s="5" t="str">
        <f t="shared" si="54"/>
        <v/>
      </c>
      <c r="AC13" s="5" t="str">
        <f t="shared" si="54"/>
        <v/>
      </c>
      <c r="AD13" s="5" t="str">
        <f t="shared" si="54"/>
        <v>X</v>
      </c>
      <c r="AE13" s="5" t="str">
        <f t="shared" si="54"/>
        <v/>
      </c>
      <c r="AF13" s="5" t="str">
        <f t="shared" si="54"/>
        <v/>
      </c>
      <c r="AG13" s="5" t="str">
        <f t="shared" si="54"/>
        <v/>
      </c>
      <c r="AH13" s="5" t="str">
        <f t="shared" si="54"/>
        <v>X</v>
      </c>
      <c r="AI13" s="5" t="str">
        <f t="shared" si="54"/>
        <v/>
      </c>
      <c r="AJ13" s="5" t="str">
        <f t="shared" si="54"/>
        <v/>
      </c>
      <c r="AK13" s="5" t="str">
        <f t="shared" si="54"/>
        <v>X</v>
      </c>
      <c r="AL13" s="2"/>
    </row>
    <row r="14" spans="1:38" x14ac:dyDescent="0.25">
      <c r="A14" s="2"/>
      <c r="B14" s="4"/>
      <c r="C14" s="5"/>
      <c r="D14" s="4"/>
      <c r="E14" s="4"/>
      <c r="F14" s="69"/>
      <c r="G14" s="5" t="str">
        <f t="shared" si="30"/>
        <v/>
      </c>
      <c r="H14" s="5" t="str">
        <f t="shared" si="31"/>
        <v/>
      </c>
      <c r="I14" s="4" t="str">
        <f t="shared" si="32"/>
        <v/>
      </c>
      <c r="J14" s="4" t="str">
        <f t="shared" si="33"/>
        <v/>
      </c>
      <c r="K14" s="69"/>
      <c r="L14" s="5" t="str">
        <f t="shared" si="34"/>
        <v/>
      </c>
      <c r="M14" s="5" t="str">
        <f t="shared" si="35"/>
        <v/>
      </c>
      <c r="N14" s="4" t="str">
        <f t="shared" si="36"/>
        <v/>
      </c>
      <c r="O14" s="4" t="str">
        <f t="shared" si="37"/>
        <v/>
      </c>
      <c r="P14" s="69"/>
      <c r="Q14" s="5" t="str">
        <f t="shared" si="38"/>
        <v/>
      </c>
      <c r="R14" s="5" t="str">
        <f t="shared" si="39"/>
        <v/>
      </c>
      <c r="S14" s="4" t="str">
        <f t="shared" si="40"/>
        <v/>
      </c>
      <c r="T14" s="4" t="str">
        <f t="shared" si="41"/>
        <v/>
      </c>
      <c r="U14" s="69"/>
      <c r="V14" s="5" t="str">
        <f t="shared" si="42"/>
        <v/>
      </c>
      <c r="W14" s="5" t="str">
        <f t="shared" si="43"/>
        <v/>
      </c>
      <c r="X14" s="4" t="str">
        <f t="shared" si="44"/>
        <v/>
      </c>
      <c r="Y14" s="4" t="str">
        <f t="shared" si="45"/>
        <v/>
      </c>
      <c r="Z14" s="69"/>
      <c r="AA14" s="5" t="str">
        <f t="shared" si="46"/>
        <v/>
      </c>
      <c r="AB14" s="5" t="str">
        <f t="shared" si="47"/>
        <v/>
      </c>
      <c r="AC14" s="4" t="str">
        <f t="shared" si="48"/>
        <v/>
      </c>
      <c r="AD14" s="4" t="str">
        <f t="shared" si="49"/>
        <v/>
      </c>
      <c r="AE14" s="69"/>
      <c r="AF14" s="5" t="str">
        <f t="shared" si="50"/>
        <v/>
      </c>
      <c r="AG14" s="5" t="str">
        <f t="shared" si="51"/>
        <v/>
      </c>
      <c r="AH14" s="4" t="str">
        <f t="shared" si="52"/>
        <v/>
      </c>
      <c r="AI14" s="4" t="str">
        <f>IF(AB14="X", "X", "")</f>
        <v/>
      </c>
      <c r="AJ14" s="69"/>
      <c r="AK14" s="5" t="str">
        <f>IF(AH14="X", "X", "")</f>
        <v/>
      </c>
      <c r="AL14" s="2"/>
    </row>
    <row r="15" spans="1:38" x14ac:dyDescent="0.25">
      <c r="A15" s="2"/>
      <c r="B15" s="4"/>
      <c r="C15" s="5"/>
      <c r="D15" s="4"/>
      <c r="E15" s="4"/>
      <c r="F15" s="69"/>
      <c r="G15" s="5" t="str">
        <f t="shared" si="30"/>
        <v/>
      </c>
      <c r="H15" s="5" t="str">
        <f t="shared" si="31"/>
        <v/>
      </c>
      <c r="I15" s="4" t="str">
        <f t="shared" si="32"/>
        <v/>
      </c>
      <c r="J15" s="4" t="str">
        <f t="shared" si="33"/>
        <v/>
      </c>
      <c r="K15" s="69"/>
      <c r="L15" s="5" t="str">
        <f t="shared" si="34"/>
        <v/>
      </c>
      <c r="M15" s="5" t="str">
        <f t="shared" si="35"/>
        <v/>
      </c>
      <c r="N15" s="4" t="str">
        <f t="shared" si="36"/>
        <v/>
      </c>
      <c r="O15" s="4" t="str">
        <f t="shared" si="37"/>
        <v/>
      </c>
      <c r="P15" s="69"/>
      <c r="Q15" s="5" t="str">
        <f t="shared" si="38"/>
        <v/>
      </c>
      <c r="R15" s="5" t="str">
        <f t="shared" si="39"/>
        <v/>
      </c>
      <c r="S15" s="4" t="str">
        <f t="shared" si="40"/>
        <v/>
      </c>
      <c r="T15" s="4" t="str">
        <f t="shared" si="41"/>
        <v/>
      </c>
      <c r="U15" s="69"/>
      <c r="V15" s="5" t="str">
        <f t="shared" si="42"/>
        <v/>
      </c>
      <c r="W15" s="5" t="str">
        <f t="shared" si="43"/>
        <v/>
      </c>
      <c r="X15" s="4" t="str">
        <f t="shared" si="44"/>
        <v/>
      </c>
      <c r="Y15" s="4" t="str">
        <f t="shared" si="45"/>
        <v/>
      </c>
      <c r="Z15" s="69"/>
      <c r="AA15" s="5" t="str">
        <f t="shared" si="46"/>
        <v/>
      </c>
      <c r="AB15" s="5" t="str">
        <f t="shared" si="47"/>
        <v/>
      </c>
      <c r="AC15" s="4" t="str">
        <f t="shared" si="48"/>
        <v/>
      </c>
      <c r="AD15" s="4" t="str">
        <f t="shared" si="49"/>
        <v/>
      </c>
      <c r="AE15" s="69"/>
      <c r="AF15" s="5" t="str">
        <f t="shared" si="50"/>
        <v/>
      </c>
      <c r="AG15" s="5" t="str">
        <f t="shared" si="51"/>
        <v/>
      </c>
      <c r="AH15" s="4" t="str">
        <f t="shared" si="52"/>
        <v/>
      </c>
      <c r="AI15" s="4" t="str">
        <f>IF(AB15="X", "X", "")</f>
        <v/>
      </c>
      <c r="AJ15" s="69"/>
      <c r="AK15" s="5" t="str">
        <f>IF(AH15="X", "X", "")</f>
        <v/>
      </c>
      <c r="AL15" s="2"/>
    </row>
    <row r="16" spans="1:38" x14ac:dyDescent="0.25">
      <c r="A16" s="2"/>
      <c r="B16" s="2"/>
      <c r="C16" s="2" t="s">
        <v>2</v>
      </c>
      <c r="D16" s="2"/>
      <c r="E16" s="2"/>
      <c r="F16" s="2"/>
      <c r="G16" s="2"/>
      <c r="H16" s="2"/>
      <c r="I16" s="2"/>
      <c r="J16" s="2"/>
      <c r="K16" s="2"/>
      <c r="L16" s="2"/>
      <c r="M16" s="2"/>
      <c r="N16" s="2"/>
      <c r="O16" s="2"/>
      <c r="P16" s="2"/>
      <c r="Q16" s="2"/>
      <c r="R16" s="2"/>
      <c r="S16" s="2"/>
      <c r="T16" s="2"/>
      <c r="U16" s="2"/>
      <c r="V16" s="2"/>
      <c r="W16" s="2"/>
      <c r="X16" s="2"/>
      <c r="Y16" s="2"/>
      <c r="Z16" s="2"/>
      <c r="AA16" s="2"/>
      <c r="AB16" s="2"/>
      <c r="AC16" s="2"/>
      <c r="AE16" s="2"/>
      <c r="AF16" s="2"/>
      <c r="AG16" s="2"/>
      <c r="AH16" s="2"/>
      <c r="AI16" s="2"/>
      <c r="AJ16" s="2"/>
      <c r="AK16" s="2"/>
      <c r="AL16" s="2"/>
    </row>
    <row r="17" spans="1:37" ht="15.75" x14ac:dyDescent="0.25">
      <c r="A17" s="2"/>
      <c r="B17" s="3"/>
      <c r="C17" s="80" t="str">
        <f>" Sémaine du  "&amp;TEXT(C20,"jj/mm")&amp;" au "&amp;TEXT(C20+6,"jj/mm aaaa")</f>
        <v xml:space="preserve"> Sémaine du  05/12 au 11/12 2016</v>
      </c>
      <c r="D17" s="80"/>
      <c r="E17" s="80"/>
      <c r="F17" s="80"/>
      <c r="G17" s="80"/>
      <c r="H17" s="80"/>
      <c r="I17" s="80"/>
      <c r="J17" s="80"/>
      <c r="K17" s="80"/>
      <c r="L17" s="80"/>
      <c r="M17" s="80"/>
      <c r="N17" s="80"/>
      <c r="O17" s="80"/>
      <c r="P17" s="80"/>
      <c r="Q17" s="80"/>
      <c r="R17" s="80"/>
      <c r="S17" s="80"/>
      <c r="T17" s="80"/>
      <c r="U17" s="80"/>
      <c r="V17" s="80"/>
      <c r="W17" s="80"/>
      <c r="X17" s="80"/>
      <c r="Y17" s="80"/>
      <c r="Z17" s="80"/>
      <c r="AA17" s="80"/>
      <c r="AB17" s="80"/>
      <c r="AC17" s="80"/>
      <c r="AD17" s="80"/>
      <c r="AE17" s="80"/>
      <c r="AF17" s="80"/>
      <c r="AG17" s="80"/>
      <c r="AH17" s="80"/>
      <c r="AI17" s="80"/>
      <c r="AJ17" s="80"/>
      <c r="AK17" s="80"/>
    </row>
    <row r="18" spans="1:37" ht="15.75" x14ac:dyDescent="0.25">
      <c r="A18" s="2"/>
      <c r="B18" s="3"/>
      <c r="C18" s="74">
        <f>C20</f>
        <v>42709</v>
      </c>
      <c r="D18" s="74">
        <f>C20</f>
        <v>42709</v>
      </c>
      <c r="E18" s="74">
        <f>C20</f>
        <v>42709</v>
      </c>
      <c r="F18" s="74">
        <f>C20</f>
        <v>42709</v>
      </c>
      <c r="G18" s="74">
        <f>C20</f>
        <v>42709</v>
      </c>
      <c r="H18" s="74">
        <f>C20+1</f>
        <v>42710</v>
      </c>
      <c r="I18" s="74">
        <f>C20+1</f>
        <v>42710</v>
      </c>
      <c r="J18" s="74">
        <f>C20+1</f>
        <v>42710</v>
      </c>
      <c r="K18" s="74">
        <f>C20+1</f>
        <v>42710</v>
      </c>
      <c r="L18" s="74">
        <f>C20+1</f>
        <v>42710</v>
      </c>
      <c r="M18" s="74">
        <f>H20+1</f>
        <v>42711</v>
      </c>
      <c r="N18" s="74">
        <f>H20+1</f>
        <v>42711</v>
      </c>
      <c r="O18" s="74">
        <f>H20+1</f>
        <v>42711</v>
      </c>
      <c r="P18" s="74">
        <f>H20+1</f>
        <v>42711</v>
      </c>
      <c r="Q18" s="74">
        <f>H20+1</f>
        <v>42711</v>
      </c>
      <c r="R18" s="74">
        <f t="shared" ref="R18" si="55">R20</f>
        <v>42712</v>
      </c>
      <c r="S18" s="74">
        <f t="shared" ref="S18" si="56">R20</f>
        <v>42712</v>
      </c>
      <c r="T18" s="74">
        <f t="shared" ref="T18" si="57">R20</f>
        <v>42712</v>
      </c>
      <c r="U18" s="74">
        <f t="shared" ref="U18" si="58">R20</f>
        <v>42712</v>
      </c>
      <c r="V18" s="74">
        <f t="shared" ref="V18" si="59">R20</f>
        <v>42712</v>
      </c>
      <c r="W18" s="74">
        <f t="shared" ref="W18" si="60">R20+1</f>
        <v>42713</v>
      </c>
      <c r="X18" s="74">
        <f t="shared" ref="X18" si="61">R20+1</f>
        <v>42713</v>
      </c>
      <c r="Y18" s="74">
        <f t="shared" ref="Y18" si="62">R20+1</f>
        <v>42713</v>
      </c>
      <c r="Z18" s="74">
        <f t="shared" ref="Z18" si="63">R20+1</f>
        <v>42713</v>
      </c>
      <c r="AA18" s="74">
        <f t="shared" ref="AA18" si="64">R20+1</f>
        <v>42713</v>
      </c>
      <c r="AB18" s="74">
        <f t="shared" ref="AB18" si="65">W20+1</f>
        <v>42714</v>
      </c>
      <c r="AC18" s="74">
        <f t="shared" ref="AC18" si="66">W20+1</f>
        <v>42714</v>
      </c>
      <c r="AD18" s="74">
        <f t="shared" ref="AD18" si="67">W20+1</f>
        <v>42714</v>
      </c>
      <c r="AE18" s="74">
        <f t="shared" ref="AE18" si="68">W20+1</f>
        <v>42714</v>
      </c>
      <c r="AF18" s="74">
        <f t="shared" ref="AF18" si="69">W20+1</f>
        <v>42714</v>
      </c>
      <c r="AG18" s="74">
        <f t="shared" ref="AG18" si="70">AG20</f>
        <v>42715</v>
      </c>
      <c r="AH18" s="74">
        <f t="shared" ref="AH18" si="71">AG20</f>
        <v>42715</v>
      </c>
      <c r="AI18" s="74">
        <f t="shared" ref="AI18" si="72">AG20</f>
        <v>42715</v>
      </c>
      <c r="AJ18" s="74">
        <f t="shared" ref="AJ18" si="73">AG20</f>
        <v>42715</v>
      </c>
      <c r="AK18" s="74">
        <f t="shared" ref="AK18" si="74">AG20</f>
        <v>42715</v>
      </c>
    </row>
    <row r="19" spans="1:37" ht="15.75" x14ac:dyDescent="0.25">
      <c r="A19" s="2"/>
      <c r="B19" s="3"/>
      <c r="C19" s="67" t="str">
        <f>IF(OR(C21=0, G21=TEXT(20,HOUR(20))), "N", "D")</f>
        <v>N</v>
      </c>
      <c r="D19" s="67" t="s">
        <v>14</v>
      </c>
      <c r="E19" s="67" t="s">
        <v>14</v>
      </c>
      <c r="F19" s="67" t="s">
        <v>14</v>
      </c>
      <c r="G19" s="67" t="s">
        <v>14</v>
      </c>
      <c r="H19" s="67" t="s">
        <v>3</v>
      </c>
      <c r="I19" s="67" t="s">
        <v>14</v>
      </c>
      <c r="J19" s="67" t="s">
        <v>14</v>
      </c>
      <c r="K19" s="67" t="s">
        <v>14</v>
      </c>
      <c r="L19" s="67" t="s">
        <v>3</v>
      </c>
      <c r="M19" s="67" t="str">
        <f t="shared" ref="M19" si="75">IF(OR(M21=0, Q21=TEXT(20,HOUR(20))), "N", "D")</f>
        <v>N</v>
      </c>
      <c r="N19" s="67" t="s">
        <v>14</v>
      </c>
      <c r="O19" s="67" t="s">
        <v>14</v>
      </c>
      <c r="P19" s="67" t="s">
        <v>14</v>
      </c>
      <c r="Q19" s="67" t="s">
        <v>3</v>
      </c>
      <c r="R19" s="67" t="str">
        <f t="shared" ref="R19" si="76">IF(OR(R21=0, V21=TEXT(20,HOUR(20))), "N", "D")</f>
        <v>N</v>
      </c>
      <c r="S19" s="67" t="s">
        <v>14</v>
      </c>
      <c r="T19" s="67" t="s">
        <v>14</v>
      </c>
      <c r="U19" s="67" t="s">
        <v>14</v>
      </c>
      <c r="V19" s="67" t="s">
        <v>3</v>
      </c>
      <c r="W19" s="67" t="str">
        <f t="shared" ref="W19" si="77">IF(OR(W21=0, AA21=TEXT(20,HOUR(20))), "N", "D")</f>
        <v>N</v>
      </c>
      <c r="X19" s="67" t="s">
        <v>14</v>
      </c>
      <c r="Y19" s="67" t="s">
        <v>14</v>
      </c>
      <c r="Z19" s="67" t="s">
        <v>14</v>
      </c>
      <c r="AA19" s="67" t="s">
        <v>3</v>
      </c>
      <c r="AB19" s="67" t="str">
        <f t="shared" ref="AB19" si="78">IF(OR(AB21=0, AF21=TEXT(20,HOUR(20))), "N", "D")</f>
        <v>N</v>
      </c>
      <c r="AC19" s="67" t="s">
        <v>14</v>
      </c>
      <c r="AD19" s="67" t="s">
        <v>14</v>
      </c>
      <c r="AE19" s="67" t="s">
        <v>14</v>
      </c>
      <c r="AF19" s="67" t="s">
        <v>3</v>
      </c>
      <c r="AG19" s="67" t="str">
        <f t="shared" ref="AG19" si="79">IF(OR(AG21=0, AK21=TEXT(20,HOUR(20))), "N", "D")</f>
        <v>N</v>
      </c>
      <c r="AH19" s="67" t="s">
        <v>14</v>
      </c>
      <c r="AI19" s="67" t="s">
        <v>14</v>
      </c>
      <c r="AJ19" s="67" t="s">
        <v>14</v>
      </c>
      <c r="AK19" s="67" t="s">
        <v>3</v>
      </c>
    </row>
    <row r="20" spans="1:37" ht="14.45" customHeight="1" x14ac:dyDescent="0.25">
      <c r="A20" s="2"/>
      <c r="B20" s="1"/>
      <c r="C20" s="82">
        <f>C6+7</f>
        <v>42709</v>
      </c>
      <c r="D20" s="83"/>
      <c r="E20" s="83"/>
      <c r="F20" s="83"/>
      <c r="G20" s="84"/>
      <c r="H20" s="82">
        <f>C20+1</f>
        <v>42710</v>
      </c>
      <c r="I20" s="85"/>
      <c r="J20" s="85"/>
      <c r="K20" s="85"/>
      <c r="L20" s="86"/>
      <c r="M20" s="82">
        <f t="shared" ref="M20" si="80">H20+1</f>
        <v>42711</v>
      </c>
      <c r="N20" s="85"/>
      <c r="O20" s="85"/>
      <c r="P20" s="85"/>
      <c r="Q20" s="86"/>
      <c r="R20" s="82">
        <f t="shared" ref="R20" si="81">M20+1</f>
        <v>42712</v>
      </c>
      <c r="S20" s="85"/>
      <c r="T20" s="85"/>
      <c r="U20" s="85"/>
      <c r="V20" s="86"/>
      <c r="W20" s="82">
        <f t="shared" ref="W20" si="82">R20+1</f>
        <v>42713</v>
      </c>
      <c r="X20" s="85"/>
      <c r="Y20" s="85"/>
      <c r="Z20" s="85"/>
      <c r="AA20" s="86"/>
      <c r="AB20" s="82">
        <f t="shared" ref="AB20" si="83">W20+1</f>
        <v>42714</v>
      </c>
      <c r="AC20" s="85"/>
      <c r="AD20" s="85"/>
      <c r="AE20" s="85"/>
      <c r="AF20" s="86"/>
      <c r="AG20" s="82">
        <f t="shared" ref="AG20" si="84">AB20+1</f>
        <v>42715</v>
      </c>
      <c r="AH20" s="83"/>
      <c r="AI20" s="83"/>
      <c r="AJ20" s="83"/>
      <c r="AK20" s="84"/>
    </row>
    <row r="21" spans="1:37" x14ac:dyDescent="0.25">
      <c r="A21" s="2"/>
      <c r="B21" s="4" t="s">
        <v>15</v>
      </c>
      <c r="C21" s="59">
        <v>0</v>
      </c>
      <c r="D21" s="59">
        <v>0.25</v>
      </c>
      <c r="E21" s="59">
        <v>0.54166666666666663</v>
      </c>
      <c r="F21" s="59">
        <v>0.75</v>
      </c>
      <c r="G21" s="59">
        <v>0.83333333333333337</v>
      </c>
      <c r="H21" s="59">
        <v>0</v>
      </c>
      <c r="I21" s="59">
        <v>0.25</v>
      </c>
      <c r="J21" s="59">
        <v>0.54166666666666663</v>
      </c>
      <c r="K21" s="59">
        <v>0.75</v>
      </c>
      <c r="L21" s="59">
        <v>0.83333333333333337</v>
      </c>
      <c r="M21" s="59">
        <v>0</v>
      </c>
      <c r="N21" s="59">
        <v>0.25</v>
      </c>
      <c r="O21" s="59">
        <v>0.54166666666666663</v>
      </c>
      <c r="P21" s="59">
        <v>0.75</v>
      </c>
      <c r="Q21" s="59">
        <v>0.83333333333333337</v>
      </c>
      <c r="R21" s="59">
        <v>0</v>
      </c>
      <c r="S21" s="59">
        <v>0.25</v>
      </c>
      <c r="T21" s="59">
        <v>0.54166666666666663</v>
      </c>
      <c r="U21" s="59">
        <v>0.75</v>
      </c>
      <c r="V21" s="59">
        <v>0.83333333333333337</v>
      </c>
      <c r="W21" s="59">
        <v>0</v>
      </c>
      <c r="X21" s="59">
        <v>0.25</v>
      </c>
      <c r="Y21" s="59">
        <v>0.54166666666666663</v>
      </c>
      <c r="Z21" s="59">
        <v>0.75</v>
      </c>
      <c r="AA21" s="59">
        <v>0.83333333333333337</v>
      </c>
      <c r="AB21" s="59">
        <v>0</v>
      </c>
      <c r="AC21" s="59">
        <v>0.25</v>
      </c>
      <c r="AD21" s="59">
        <v>0.54166666666666663</v>
      </c>
      <c r="AE21" s="59">
        <v>0.75</v>
      </c>
      <c r="AF21" s="59">
        <v>0.83333333333333337</v>
      </c>
      <c r="AG21" s="59">
        <v>0</v>
      </c>
      <c r="AH21" s="59">
        <v>0.25</v>
      </c>
      <c r="AI21" s="59">
        <v>0.54166666666666663</v>
      </c>
      <c r="AJ21" s="59">
        <v>0.75</v>
      </c>
      <c r="AK21" s="59">
        <v>0.83333333333333337</v>
      </c>
    </row>
    <row r="22" spans="1:37" x14ac:dyDescent="0.25">
      <c r="A22" s="2"/>
      <c r="B22" s="4" t="s">
        <v>16</v>
      </c>
      <c r="C22" s="59">
        <v>0.25</v>
      </c>
      <c r="D22" s="59">
        <v>0.54166666666666663</v>
      </c>
      <c r="E22" s="59">
        <v>0.75</v>
      </c>
      <c r="F22" s="59">
        <v>0.83333333333333337</v>
      </c>
      <c r="G22" s="59">
        <v>1</v>
      </c>
      <c r="H22" s="59">
        <v>0.25</v>
      </c>
      <c r="I22" s="59">
        <v>0.54166666666666663</v>
      </c>
      <c r="J22" s="59">
        <v>0.75</v>
      </c>
      <c r="K22" s="59">
        <v>0.83333333333333337</v>
      </c>
      <c r="L22" s="59">
        <v>1</v>
      </c>
      <c r="M22" s="59">
        <v>0.25</v>
      </c>
      <c r="N22" s="59">
        <v>0.54166666666666663</v>
      </c>
      <c r="O22" s="59">
        <v>0.75</v>
      </c>
      <c r="P22" s="59">
        <v>0.83333333333333337</v>
      </c>
      <c r="Q22" s="59">
        <v>1</v>
      </c>
      <c r="R22" s="59">
        <v>0.25</v>
      </c>
      <c r="S22" s="59">
        <v>0.54166666666666663</v>
      </c>
      <c r="T22" s="59">
        <v>0.75</v>
      </c>
      <c r="U22" s="59">
        <v>0.83333333333333337</v>
      </c>
      <c r="V22" s="59">
        <v>1</v>
      </c>
      <c r="W22" s="59">
        <v>0.25</v>
      </c>
      <c r="X22" s="59">
        <v>0.54166666666666663</v>
      </c>
      <c r="Y22" s="59">
        <v>0.75</v>
      </c>
      <c r="Z22" s="59">
        <v>0.83333333333333337</v>
      </c>
      <c r="AA22" s="59">
        <v>1</v>
      </c>
      <c r="AB22" s="59">
        <v>0.25</v>
      </c>
      <c r="AC22" s="59">
        <v>0.54166666666666663</v>
      </c>
      <c r="AD22" s="59">
        <v>0.75</v>
      </c>
      <c r="AE22" s="59">
        <v>0.83333333333333337</v>
      </c>
      <c r="AF22" s="59">
        <v>1</v>
      </c>
      <c r="AG22" s="59">
        <v>0.25</v>
      </c>
      <c r="AH22" s="59">
        <v>0.54166666666666663</v>
      </c>
      <c r="AI22" s="59">
        <v>0.75</v>
      </c>
      <c r="AJ22" s="59">
        <v>0.83333333333333337</v>
      </c>
      <c r="AK22" s="59">
        <v>1</v>
      </c>
    </row>
    <row r="23" spans="1:37" x14ac:dyDescent="0.25">
      <c r="A23" s="2"/>
      <c r="B23" s="4" t="s">
        <v>17</v>
      </c>
      <c r="C23" s="5"/>
      <c r="D23" s="4"/>
      <c r="E23" s="4" t="s">
        <v>0</v>
      </c>
      <c r="F23" s="69"/>
      <c r="G23" s="5" t="str">
        <f>IF(D23="X", "X", "")</f>
        <v/>
      </c>
      <c r="H23" s="5" t="str">
        <f>IF(D23="X", "X", "")</f>
        <v/>
      </c>
      <c r="I23" s="4" t="str">
        <f>IF(E23="X", "X", "")</f>
        <v>X</v>
      </c>
      <c r="J23" s="4" t="str">
        <f>IF(C23="X", "X", "")</f>
        <v/>
      </c>
      <c r="K23" s="69"/>
      <c r="L23" s="5" t="str">
        <f>IF(I23="X", "X", "")</f>
        <v>X</v>
      </c>
      <c r="M23" s="5" t="str">
        <f>IF(I23="X", "X", "")</f>
        <v>X</v>
      </c>
      <c r="N23" s="4" t="str">
        <f>IF(J23="X", "X", "")</f>
        <v/>
      </c>
      <c r="O23" s="4" t="str">
        <f>IF(H23="X", "X", "")</f>
        <v/>
      </c>
      <c r="P23" s="69"/>
      <c r="Q23" s="5" t="str">
        <f>IF(N23="X", "X", "")</f>
        <v/>
      </c>
      <c r="R23" s="5" t="str">
        <f>IF(N23="X", "X", "")</f>
        <v/>
      </c>
      <c r="S23" s="4" t="str">
        <f>IF(O23="X", "X", "")</f>
        <v/>
      </c>
      <c r="T23" s="4" t="str">
        <f>IF(M23="X", "X", "")</f>
        <v>X</v>
      </c>
      <c r="U23" s="69"/>
      <c r="V23" s="5" t="str">
        <f>IF(S23="X", "X", "")</f>
        <v/>
      </c>
      <c r="W23" s="5" t="str">
        <f>IF(S23="X", "X", "")</f>
        <v/>
      </c>
      <c r="X23" s="4" t="str">
        <f>IF(T23="X", "X", "")</f>
        <v>X</v>
      </c>
      <c r="Y23" s="4" t="str">
        <f>IF(R23="X", "X", "")</f>
        <v/>
      </c>
      <c r="Z23" s="69"/>
      <c r="AA23" s="5" t="str">
        <f>IF(X23="X", "X", "")</f>
        <v>X</v>
      </c>
      <c r="AB23" s="5" t="str">
        <f>IF(X23="X", "X", "")</f>
        <v>X</v>
      </c>
      <c r="AC23" s="4" t="str">
        <f>IF(Y23="X", "X", "")</f>
        <v/>
      </c>
      <c r="AD23" s="4" t="str">
        <f>IF(W23="X", "X", "")</f>
        <v/>
      </c>
      <c r="AE23" s="69"/>
      <c r="AF23" s="5" t="str">
        <f>IF(AC23="X", "X", "")</f>
        <v/>
      </c>
      <c r="AG23" s="5" t="str">
        <f>IF(AC23="X", "X", "")</f>
        <v/>
      </c>
      <c r="AH23" s="4" t="str">
        <f>IF(AD23="X", "X", "")</f>
        <v/>
      </c>
      <c r="AI23" s="4" t="str">
        <f>IF(AB23="X", "X", "")</f>
        <v>X</v>
      </c>
      <c r="AJ23" s="69"/>
      <c r="AK23" s="5" t="str">
        <f>IF(AH23="X", "X", "")</f>
        <v/>
      </c>
    </row>
    <row r="24" spans="1:37" x14ac:dyDescent="0.25">
      <c r="A24" s="2"/>
      <c r="B24" s="4" t="s">
        <v>18</v>
      </c>
      <c r="C24" s="5"/>
      <c r="D24" s="4" t="s">
        <v>0</v>
      </c>
      <c r="E24" s="4"/>
      <c r="F24" s="69"/>
      <c r="G24" s="5" t="str">
        <f t="shared" ref="G24:G25" si="85">IF(D24="X", "X", "")</f>
        <v>X</v>
      </c>
      <c r="H24" s="5" t="str">
        <f t="shared" ref="H24:H25" si="86">IF(D24="X", "X", "")</f>
        <v>X</v>
      </c>
      <c r="I24" s="4" t="str">
        <f t="shared" ref="I24:I25" si="87">IF(E24="X", "X", "")</f>
        <v/>
      </c>
      <c r="J24" s="4" t="str">
        <f t="shared" ref="J24:J25" si="88">IF(C24="X", "X", "")</f>
        <v/>
      </c>
      <c r="K24" s="69"/>
      <c r="L24" s="5" t="str">
        <f t="shared" ref="L24:L25" si="89">IF(I24="X", "X", "")</f>
        <v/>
      </c>
      <c r="M24" s="5" t="str">
        <f t="shared" ref="M24:M25" si="90">IF(I24="X", "X", "")</f>
        <v/>
      </c>
      <c r="N24" s="4" t="str">
        <f t="shared" ref="N24:N25" si="91">IF(J24="X", "X", "")</f>
        <v/>
      </c>
      <c r="O24" s="4" t="str">
        <f t="shared" ref="O24:O25" si="92">IF(H24="X", "X", "")</f>
        <v>X</v>
      </c>
      <c r="P24" s="69"/>
      <c r="Q24" s="5" t="str">
        <f t="shared" ref="Q24:Q25" si="93">IF(N24="X", "X", "")</f>
        <v/>
      </c>
      <c r="R24" s="5" t="str">
        <f t="shared" ref="R24:R25" si="94">IF(N24="X", "X", "")</f>
        <v/>
      </c>
      <c r="S24" s="4" t="str">
        <f t="shared" ref="S24:S25" si="95">IF(O24="X", "X", "")</f>
        <v>X</v>
      </c>
      <c r="T24" s="4" t="str">
        <f t="shared" ref="T24:T25" si="96">IF(M24="X", "X", "")</f>
        <v/>
      </c>
      <c r="U24" s="69"/>
      <c r="V24" s="5" t="str">
        <f t="shared" ref="V24:V25" si="97">IF(S24="X", "X", "")</f>
        <v>X</v>
      </c>
      <c r="W24" s="5" t="str">
        <f t="shared" ref="W24:W25" si="98">IF(S24="X", "X", "")</f>
        <v>X</v>
      </c>
      <c r="X24" s="4" t="str">
        <f t="shared" ref="X24:X25" si="99">IF(T24="X", "X", "")</f>
        <v/>
      </c>
      <c r="Y24" s="4" t="str">
        <f t="shared" ref="Y24:Y25" si="100">IF(R24="X", "X", "")</f>
        <v/>
      </c>
      <c r="Z24" s="69"/>
      <c r="AA24" s="5" t="str">
        <f t="shared" ref="AA24:AA25" si="101">IF(X24="X", "X", "")</f>
        <v/>
      </c>
      <c r="AB24" s="5" t="str">
        <f t="shared" ref="AB24:AB25" si="102">IF(X24="X", "X", "")</f>
        <v/>
      </c>
      <c r="AC24" s="4" t="str">
        <f t="shared" ref="AC24:AC25" si="103">IF(Y24="X", "X", "")</f>
        <v/>
      </c>
      <c r="AD24" s="4" t="str">
        <f t="shared" ref="AD24:AD25" si="104">IF(W24="X", "X", "")</f>
        <v>X</v>
      </c>
      <c r="AE24" s="69"/>
      <c r="AF24" s="5" t="str">
        <f t="shared" ref="AF24:AF25" si="105">IF(AC24="X", "X", "")</f>
        <v/>
      </c>
      <c r="AG24" s="5" t="str">
        <f t="shared" ref="AG24:AG25" si="106">IF(AC24="X", "X", "")</f>
        <v/>
      </c>
      <c r="AH24" s="4" t="str">
        <f t="shared" ref="AH24:AH25" si="107">IF(AD24="X", "X", "")</f>
        <v>X</v>
      </c>
      <c r="AI24" s="4" t="str">
        <f>IF(AB24="X", "X", "")</f>
        <v/>
      </c>
      <c r="AJ24" s="69"/>
      <c r="AK24" s="5" t="str">
        <f>IF(AH24="X", "X", "")</f>
        <v>X</v>
      </c>
    </row>
    <row r="25" spans="1:37" x14ac:dyDescent="0.25">
      <c r="A25" s="2"/>
      <c r="B25" s="4" t="s">
        <v>19</v>
      </c>
      <c r="C25" s="5" t="s">
        <v>0</v>
      </c>
      <c r="D25" s="4"/>
      <c r="E25" s="4"/>
      <c r="F25" s="69"/>
      <c r="G25" s="5" t="str">
        <f t="shared" si="85"/>
        <v/>
      </c>
      <c r="H25" s="5" t="str">
        <f t="shared" si="86"/>
        <v/>
      </c>
      <c r="I25" s="4" t="str">
        <f t="shared" si="87"/>
        <v/>
      </c>
      <c r="J25" s="4" t="str">
        <f t="shared" si="88"/>
        <v>X</v>
      </c>
      <c r="K25" s="69"/>
      <c r="L25" s="5" t="str">
        <f t="shared" si="89"/>
        <v/>
      </c>
      <c r="M25" s="5" t="str">
        <f t="shared" si="90"/>
        <v/>
      </c>
      <c r="N25" s="4" t="str">
        <f t="shared" si="91"/>
        <v>X</v>
      </c>
      <c r="O25" s="4" t="str">
        <f t="shared" si="92"/>
        <v/>
      </c>
      <c r="P25" s="69"/>
      <c r="Q25" s="5" t="str">
        <f t="shared" si="93"/>
        <v>X</v>
      </c>
      <c r="R25" s="5" t="str">
        <f t="shared" si="94"/>
        <v>X</v>
      </c>
      <c r="S25" s="4" t="str">
        <f t="shared" si="95"/>
        <v/>
      </c>
      <c r="T25" s="4" t="str">
        <f t="shared" si="96"/>
        <v/>
      </c>
      <c r="U25" s="69"/>
      <c r="V25" s="5" t="str">
        <f t="shared" si="97"/>
        <v/>
      </c>
      <c r="W25" s="5" t="str">
        <f t="shared" si="98"/>
        <v/>
      </c>
      <c r="X25" s="4" t="str">
        <f t="shared" si="99"/>
        <v/>
      </c>
      <c r="Y25" s="4" t="str">
        <f t="shared" si="100"/>
        <v>X</v>
      </c>
      <c r="Z25" s="69"/>
      <c r="AA25" s="5" t="str">
        <f t="shared" si="101"/>
        <v/>
      </c>
      <c r="AB25" s="5" t="str">
        <f t="shared" si="102"/>
        <v/>
      </c>
      <c r="AC25" s="4" t="str">
        <f t="shared" si="103"/>
        <v>X</v>
      </c>
      <c r="AD25" s="4" t="str">
        <f t="shared" si="104"/>
        <v/>
      </c>
      <c r="AE25" s="69"/>
      <c r="AF25" s="5" t="str">
        <f t="shared" si="105"/>
        <v>X</v>
      </c>
      <c r="AG25" s="5" t="str">
        <f t="shared" si="106"/>
        <v>X</v>
      </c>
      <c r="AH25" s="4" t="str">
        <f t="shared" si="107"/>
        <v/>
      </c>
      <c r="AI25" s="4" t="str">
        <f>IF(AB25="X", "X", "")</f>
        <v/>
      </c>
      <c r="AJ25" s="69"/>
      <c r="AK25" s="5" t="str">
        <f>IF(AH25="X", "X", "")</f>
        <v/>
      </c>
    </row>
    <row r="26" spans="1:37" x14ac:dyDescent="0.25">
      <c r="A26" s="2"/>
      <c r="B26" s="4" t="s">
        <v>20</v>
      </c>
      <c r="C26" s="5" t="str">
        <f>IF(C23=0, "", C23)</f>
        <v/>
      </c>
      <c r="D26" s="5" t="str">
        <f t="shared" ref="D26:AK26" si="108">IF(D23=0, "", D23)</f>
        <v/>
      </c>
      <c r="E26" s="5" t="str">
        <f t="shared" si="108"/>
        <v>X</v>
      </c>
      <c r="F26" s="5" t="str">
        <f t="shared" si="108"/>
        <v/>
      </c>
      <c r="G26" s="5" t="str">
        <f t="shared" si="108"/>
        <v/>
      </c>
      <c r="H26" s="5" t="str">
        <f t="shared" si="108"/>
        <v/>
      </c>
      <c r="I26" s="5" t="str">
        <f t="shared" si="108"/>
        <v>X</v>
      </c>
      <c r="J26" s="5" t="str">
        <f t="shared" si="108"/>
        <v/>
      </c>
      <c r="K26" s="5" t="str">
        <f t="shared" si="108"/>
        <v/>
      </c>
      <c r="L26" s="5" t="str">
        <f t="shared" si="108"/>
        <v>X</v>
      </c>
      <c r="M26" s="5" t="str">
        <f t="shared" si="108"/>
        <v>X</v>
      </c>
      <c r="N26" s="5" t="str">
        <f t="shared" si="108"/>
        <v/>
      </c>
      <c r="O26" s="5" t="str">
        <f t="shared" si="108"/>
        <v/>
      </c>
      <c r="P26" s="5" t="str">
        <f t="shared" si="108"/>
        <v/>
      </c>
      <c r="Q26" s="5" t="str">
        <f t="shared" si="108"/>
        <v/>
      </c>
      <c r="R26" s="5" t="str">
        <f t="shared" si="108"/>
        <v/>
      </c>
      <c r="S26" s="5" t="str">
        <f t="shared" si="108"/>
        <v/>
      </c>
      <c r="T26" s="5" t="str">
        <f t="shared" si="108"/>
        <v>X</v>
      </c>
      <c r="U26" s="5" t="str">
        <f t="shared" si="108"/>
        <v/>
      </c>
      <c r="V26" s="5" t="str">
        <f t="shared" si="108"/>
        <v/>
      </c>
      <c r="W26" s="5" t="str">
        <f t="shared" si="108"/>
        <v/>
      </c>
      <c r="X26" s="5" t="str">
        <f t="shared" si="108"/>
        <v>X</v>
      </c>
      <c r="Y26" s="5" t="str">
        <f t="shared" si="108"/>
        <v/>
      </c>
      <c r="Z26" s="5" t="str">
        <f t="shared" si="108"/>
        <v/>
      </c>
      <c r="AA26" s="5" t="str">
        <f t="shared" si="108"/>
        <v>X</v>
      </c>
      <c r="AB26" s="5" t="str">
        <f t="shared" si="108"/>
        <v>X</v>
      </c>
      <c r="AC26" s="5" t="str">
        <f t="shared" si="108"/>
        <v/>
      </c>
      <c r="AD26" s="5" t="str">
        <f t="shared" si="108"/>
        <v/>
      </c>
      <c r="AE26" s="5" t="str">
        <f t="shared" si="108"/>
        <v/>
      </c>
      <c r="AF26" s="5" t="str">
        <f t="shared" si="108"/>
        <v/>
      </c>
      <c r="AG26" s="5" t="str">
        <f t="shared" si="108"/>
        <v/>
      </c>
      <c r="AH26" s="5" t="str">
        <f t="shared" si="108"/>
        <v/>
      </c>
      <c r="AI26" s="5" t="str">
        <f t="shared" si="108"/>
        <v>X</v>
      </c>
      <c r="AJ26" s="5" t="str">
        <f t="shared" si="108"/>
        <v/>
      </c>
      <c r="AK26" s="5" t="str">
        <f t="shared" si="108"/>
        <v/>
      </c>
    </row>
    <row r="27" spans="1:37" x14ac:dyDescent="0.25">
      <c r="A27" s="2"/>
      <c r="B27" s="4" t="s">
        <v>21</v>
      </c>
      <c r="C27" s="5" t="str">
        <f>IF(C24=0, "", C24)</f>
        <v/>
      </c>
      <c r="D27" s="5" t="str">
        <f t="shared" ref="D27:AK27" si="109">IF(D24=0, "", D24)</f>
        <v>X</v>
      </c>
      <c r="E27" s="5" t="str">
        <f t="shared" si="109"/>
        <v/>
      </c>
      <c r="F27" s="5" t="str">
        <f t="shared" si="109"/>
        <v/>
      </c>
      <c r="G27" s="5" t="str">
        <f t="shared" si="109"/>
        <v>X</v>
      </c>
      <c r="H27" s="5" t="str">
        <f t="shared" si="109"/>
        <v>X</v>
      </c>
      <c r="I27" s="5" t="str">
        <f t="shared" si="109"/>
        <v/>
      </c>
      <c r="J27" s="5" t="str">
        <f t="shared" si="109"/>
        <v/>
      </c>
      <c r="K27" s="5" t="str">
        <f t="shared" si="109"/>
        <v/>
      </c>
      <c r="L27" s="5" t="str">
        <f t="shared" si="109"/>
        <v/>
      </c>
      <c r="M27" s="5" t="str">
        <f t="shared" si="109"/>
        <v/>
      </c>
      <c r="N27" s="5" t="str">
        <f t="shared" si="109"/>
        <v/>
      </c>
      <c r="O27" s="5" t="str">
        <f t="shared" si="109"/>
        <v>X</v>
      </c>
      <c r="P27" s="5" t="str">
        <f t="shared" si="109"/>
        <v/>
      </c>
      <c r="Q27" s="5" t="str">
        <f t="shared" si="109"/>
        <v/>
      </c>
      <c r="R27" s="5" t="str">
        <f t="shared" si="109"/>
        <v/>
      </c>
      <c r="S27" s="5" t="str">
        <f t="shared" si="109"/>
        <v>X</v>
      </c>
      <c r="T27" s="5" t="str">
        <f t="shared" si="109"/>
        <v/>
      </c>
      <c r="U27" s="5" t="str">
        <f t="shared" si="109"/>
        <v/>
      </c>
      <c r="V27" s="5" t="str">
        <f t="shared" si="109"/>
        <v>X</v>
      </c>
      <c r="W27" s="5" t="str">
        <f t="shared" si="109"/>
        <v>X</v>
      </c>
      <c r="X27" s="5" t="str">
        <f t="shared" si="109"/>
        <v/>
      </c>
      <c r="Y27" s="5" t="str">
        <f t="shared" si="109"/>
        <v/>
      </c>
      <c r="Z27" s="5" t="str">
        <f t="shared" si="109"/>
        <v/>
      </c>
      <c r="AA27" s="5" t="str">
        <f t="shared" si="109"/>
        <v/>
      </c>
      <c r="AB27" s="5" t="str">
        <f t="shared" si="109"/>
        <v/>
      </c>
      <c r="AC27" s="5" t="str">
        <f t="shared" si="109"/>
        <v/>
      </c>
      <c r="AD27" s="5" t="str">
        <f t="shared" si="109"/>
        <v>X</v>
      </c>
      <c r="AE27" s="5" t="str">
        <f t="shared" si="109"/>
        <v/>
      </c>
      <c r="AF27" s="5" t="str">
        <f t="shared" si="109"/>
        <v/>
      </c>
      <c r="AG27" s="5" t="str">
        <f t="shared" si="109"/>
        <v/>
      </c>
      <c r="AH27" s="5" t="str">
        <f t="shared" si="109"/>
        <v>X</v>
      </c>
      <c r="AI27" s="5" t="str">
        <f t="shared" si="109"/>
        <v/>
      </c>
      <c r="AJ27" s="5" t="str">
        <f t="shared" si="109"/>
        <v/>
      </c>
      <c r="AK27" s="5" t="str">
        <f t="shared" si="109"/>
        <v>X</v>
      </c>
    </row>
    <row r="28" spans="1:37" x14ac:dyDescent="0.25">
      <c r="A28" s="2"/>
      <c r="B28" s="4"/>
      <c r="C28" s="5"/>
      <c r="D28" s="4"/>
      <c r="E28" s="4"/>
      <c r="F28" s="69"/>
      <c r="G28" s="5" t="str">
        <f t="shared" ref="G28:G29" si="110">IF(D28="X", "X", "")</f>
        <v/>
      </c>
      <c r="H28" s="5" t="str">
        <f t="shared" ref="H28:H29" si="111">IF(D28="X", "X", "")</f>
        <v/>
      </c>
      <c r="I28" s="4" t="str">
        <f t="shared" ref="I28:I29" si="112">IF(E28="X", "X", "")</f>
        <v/>
      </c>
      <c r="J28" s="4" t="str">
        <f t="shared" ref="J28:J29" si="113">IF(C28="X", "X", "")</f>
        <v/>
      </c>
      <c r="K28" s="69"/>
      <c r="L28" s="5" t="str">
        <f t="shared" ref="L28:L29" si="114">IF(I28="X", "X", "")</f>
        <v/>
      </c>
      <c r="M28" s="5" t="str">
        <f t="shared" ref="M28:M29" si="115">IF(I28="X", "X", "")</f>
        <v/>
      </c>
      <c r="N28" s="4" t="str">
        <f t="shared" ref="N28:N29" si="116">IF(J28="X", "X", "")</f>
        <v/>
      </c>
      <c r="O28" s="4" t="str">
        <f t="shared" ref="O28:O29" si="117">IF(H28="X", "X", "")</f>
        <v/>
      </c>
      <c r="P28" s="69"/>
      <c r="Q28" s="5" t="str">
        <f t="shared" ref="Q28:Q29" si="118">IF(N28="X", "X", "")</f>
        <v/>
      </c>
      <c r="R28" s="5" t="str">
        <f t="shared" ref="R28:R29" si="119">IF(N28="X", "X", "")</f>
        <v/>
      </c>
      <c r="S28" s="4" t="str">
        <f t="shared" ref="S28:S29" si="120">IF(O28="X", "X", "")</f>
        <v/>
      </c>
      <c r="T28" s="4" t="str">
        <f t="shared" ref="T28:T29" si="121">IF(M28="X", "X", "")</f>
        <v/>
      </c>
      <c r="U28" s="69"/>
      <c r="V28" s="5" t="str">
        <f t="shared" ref="V28:V29" si="122">IF(S28="X", "X", "")</f>
        <v/>
      </c>
      <c r="W28" s="5" t="str">
        <f t="shared" ref="W28:W29" si="123">IF(S28="X", "X", "")</f>
        <v/>
      </c>
      <c r="X28" s="4" t="str">
        <f t="shared" ref="X28:X29" si="124">IF(T28="X", "X", "")</f>
        <v/>
      </c>
      <c r="Y28" s="4" t="str">
        <f t="shared" ref="Y28:Y29" si="125">IF(R28="X", "X", "")</f>
        <v/>
      </c>
      <c r="Z28" s="69"/>
      <c r="AA28" s="5" t="str">
        <f t="shared" ref="AA28:AA29" si="126">IF(X28="X", "X", "")</f>
        <v/>
      </c>
      <c r="AB28" s="5" t="str">
        <f t="shared" ref="AB28:AB29" si="127">IF(X28="X", "X", "")</f>
        <v/>
      </c>
      <c r="AC28" s="4" t="str">
        <f t="shared" ref="AC28:AC29" si="128">IF(Y28="X", "X", "")</f>
        <v/>
      </c>
      <c r="AD28" s="4" t="str">
        <f t="shared" ref="AD28:AD29" si="129">IF(W28="X", "X", "")</f>
        <v/>
      </c>
      <c r="AE28" s="69"/>
      <c r="AF28" s="5" t="str">
        <f t="shared" ref="AF28:AF29" si="130">IF(AC28="X", "X", "")</f>
        <v/>
      </c>
      <c r="AG28" s="5" t="str">
        <f t="shared" ref="AG28:AG29" si="131">IF(AC28="X", "X", "")</f>
        <v/>
      </c>
      <c r="AH28" s="4" t="str">
        <f t="shared" ref="AH28:AH29" si="132">IF(AD28="X", "X", "")</f>
        <v/>
      </c>
      <c r="AI28" s="4" t="str">
        <f>IF(AB28="X", "X", "")</f>
        <v/>
      </c>
      <c r="AJ28" s="69"/>
      <c r="AK28" s="5" t="str">
        <f>IF(AH28="X", "X", "")</f>
        <v/>
      </c>
    </row>
    <row r="29" spans="1:37" x14ac:dyDescent="0.25">
      <c r="A29" s="2"/>
      <c r="B29" s="4"/>
      <c r="C29" s="5"/>
      <c r="D29" s="4"/>
      <c r="E29" s="4"/>
      <c r="F29" s="69"/>
      <c r="G29" s="5" t="str">
        <f t="shared" si="110"/>
        <v/>
      </c>
      <c r="H29" s="5" t="str">
        <f t="shared" si="111"/>
        <v/>
      </c>
      <c r="I29" s="4" t="str">
        <f t="shared" si="112"/>
        <v/>
      </c>
      <c r="J29" s="4" t="str">
        <f t="shared" si="113"/>
        <v/>
      </c>
      <c r="K29" s="69"/>
      <c r="L29" s="5" t="str">
        <f t="shared" si="114"/>
        <v/>
      </c>
      <c r="M29" s="5" t="str">
        <f t="shared" si="115"/>
        <v/>
      </c>
      <c r="N29" s="4" t="str">
        <f t="shared" si="116"/>
        <v/>
      </c>
      <c r="O29" s="4" t="str">
        <f t="shared" si="117"/>
        <v/>
      </c>
      <c r="P29" s="69"/>
      <c r="Q29" s="5" t="str">
        <f t="shared" si="118"/>
        <v/>
      </c>
      <c r="R29" s="5" t="str">
        <f t="shared" si="119"/>
        <v/>
      </c>
      <c r="S29" s="4" t="str">
        <f t="shared" si="120"/>
        <v/>
      </c>
      <c r="T29" s="4" t="str">
        <f t="shared" si="121"/>
        <v/>
      </c>
      <c r="U29" s="69"/>
      <c r="V29" s="5" t="str">
        <f t="shared" si="122"/>
        <v/>
      </c>
      <c r="W29" s="5" t="str">
        <f t="shared" si="123"/>
        <v/>
      </c>
      <c r="X29" s="4" t="str">
        <f t="shared" si="124"/>
        <v/>
      </c>
      <c r="Y29" s="4" t="str">
        <f t="shared" si="125"/>
        <v/>
      </c>
      <c r="Z29" s="69"/>
      <c r="AA29" s="5" t="str">
        <f t="shared" si="126"/>
        <v/>
      </c>
      <c r="AB29" s="5" t="str">
        <f t="shared" si="127"/>
        <v/>
      </c>
      <c r="AC29" s="4" t="str">
        <f t="shared" si="128"/>
        <v/>
      </c>
      <c r="AD29" s="4" t="str">
        <f t="shared" si="129"/>
        <v/>
      </c>
      <c r="AE29" s="69"/>
      <c r="AF29" s="5" t="str">
        <f t="shared" si="130"/>
        <v/>
      </c>
      <c r="AG29" s="5" t="str">
        <f t="shared" si="131"/>
        <v/>
      </c>
      <c r="AH29" s="4" t="str">
        <f t="shared" si="132"/>
        <v/>
      </c>
      <c r="AI29" s="4" t="str">
        <f>IF(AB29="X", "X", "")</f>
        <v/>
      </c>
      <c r="AJ29" s="69"/>
      <c r="AK29" s="5" t="str">
        <f>IF(AH29="X", "X", "")</f>
        <v/>
      </c>
    </row>
    <row r="31" spans="1:37" x14ac:dyDescent="0.25">
      <c r="A31" s="2"/>
      <c r="B31" s="8"/>
      <c r="C31" s="71"/>
      <c r="D31" s="8"/>
      <c r="E31" s="71"/>
      <c r="F31" s="71"/>
      <c r="G31" s="71"/>
      <c r="H31" s="71"/>
      <c r="I31" s="8"/>
      <c r="J31" s="71"/>
      <c r="K31" s="71"/>
      <c r="L31" s="71"/>
      <c r="M31" s="71"/>
      <c r="N31" s="8"/>
      <c r="O31" s="71"/>
      <c r="P31" s="71"/>
      <c r="Q31" s="71"/>
      <c r="R31" s="71"/>
      <c r="S31" s="8" t="s">
        <v>2</v>
      </c>
      <c r="T31" s="71"/>
      <c r="U31" s="71"/>
      <c r="V31" s="71"/>
      <c r="W31" s="71"/>
      <c r="X31" s="8"/>
      <c r="Y31" s="71"/>
      <c r="Z31" s="71"/>
      <c r="AA31" s="71"/>
      <c r="AB31" s="71"/>
      <c r="AC31" s="8"/>
      <c r="AD31" s="71"/>
      <c r="AE31" s="71"/>
      <c r="AF31" s="71"/>
      <c r="AG31" s="71"/>
      <c r="AH31" s="8"/>
      <c r="AI31" s="71"/>
      <c r="AJ31" s="71"/>
      <c r="AK31" s="71"/>
    </row>
    <row r="32" spans="1:37" x14ac:dyDescent="0.25">
      <c r="A32" s="2"/>
      <c r="B32" s="8"/>
      <c r="C32" s="71"/>
      <c r="D32" s="8"/>
      <c r="E32" s="71"/>
      <c r="F32" s="71"/>
      <c r="G32" s="71"/>
      <c r="H32" s="71"/>
      <c r="I32" s="8"/>
      <c r="J32" s="71"/>
      <c r="K32" s="71"/>
      <c r="L32" s="71"/>
      <c r="M32" s="71"/>
      <c r="N32" s="8"/>
      <c r="O32" s="71"/>
      <c r="P32" s="71"/>
      <c r="Q32" s="71"/>
      <c r="R32" s="71"/>
      <c r="S32" s="8"/>
      <c r="T32" s="71"/>
      <c r="U32" s="71"/>
      <c r="V32" s="71"/>
      <c r="W32" s="71"/>
      <c r="X32" s="8"/>
      <c r="Y32" s="71"/>
      <c r="Z32" s="71"/>
      <c r="AA32" s="71"/>
      <c r="AB32" s="71"/>
      <c r="AC32" s="8"/>
      <c r="AD32" s="71"/>
      <c r="AE32" s="71"/>
      <c r="AF32" s="71"/>
      <c r="AG32" s="71"/>
      <c r="AH32" s="8"/>
      <c r="AI32" s="71"/>
      <c r="AJ32" s="71"/>
      <c r="AK32" s="71"/>
    </row>
    <row r="33" spans="2:37" ht="15.75" x14ac:dyDescent="0.25">
      <c r="C33" s="80" t="str">
        <f>" Sémaine du  "&amp;TEXT(C39,"jj/mm")&amp;" au "&amp;TEXT(C39+6,"jj/mm aaaa")</f>
        <v xml:space="preserve"> Sémaine du  12/12 au 18/12 2016</v>
      </c>
      <c r="D33" s="80"/>
      <c r="E33" s="80"/>
      <c r="F33" s="80"/>
      <c r="G33" s="80"/>
      <c r="H33" s="80"/>
      <c r="I33" s="80"/>
      <c r="J33" s="80"/>
      <c r="K33" s="80"/>
      <c r="L33" s="80"/>
      <c r="M33" s="80"/>
      <c r="N33" s="80"/>
      <c r="O33" s="80"/>
      <c r="P33" s="80"/>
      <c r="Q33" s="80"/>
      <c r="R33" s="80"/>
      <c r="S33" s="80"/>
      <c r="T33" s="80"/>
      <c r="U33" s="80"/>
      <c r="V33" s="80"/>
      <c r="W33" s="80"/>
      <c r="X33" s="80"/>
      <c r="Y33" s="80"/>
      <c r="Z33" s="80"/>
      <c r="AA33" s="80"/>
      <c r="AB33" s="80"/>
      <c r="AC33" s="80"/>
      <c r="AD33" s="80"/>
      <c r="AE33" s="80"/>
      <c r="AF33" s="80"/>
      <c r="AG33" s="80"/>
      <c r="AH33" s="80"/>
      <c r="AI33" s="80"/>
      <c r="AJ33" s="80"/>
      <c r="AK33" s="80"/>
    </row>
    <row r="34" spans="2:37" x14ac:dyDescent="0.25">
      <c r="O34" s="70"/>
    </row>
    <row r="35" spans="2:37" x14ac:dyDescent="0.25">
      <c r="O35" s="70"/>
    </row>
    <row r="36" spans="2:37" x14ac:dyDescent="0.25">
      <c r="C36" s="74"/>
      <c r="D36" s="74"/>
      <c r="E36" s="74"/>
      <c r="F36" s="74"/>
      <c r="G36" s="74"/>
      <c r="H36" s="74"/>
      <c r="I36" s="74"/>
      <c r="J36" s="74"/>
      <c r="K36" s="74"/>
      <c r="L36" s="74"/>
      <c r="M36" s="74"/>
      <c r="N36" s="74"/>
      <c r="O36" s="74"/>
      <c r="P36" s="74"/>
      <c r="Q36" s="74"/>
      <c r="R36" s="74"/>
      <c r="S36" s="74"/>
      <c r="T36" s="74"/>
      <c r="U36" s="74"/>
      <c r="V36" s="74"/>
      <c r="W36" s="74"/>
      <c r="X36" s="74"/>
      <c r="Y36" s="74"/>
      <c r="Z36" s="74"/>
      <c r="AA36" s="74"/>
      <c r="AB36" s="74"/>
      <c r="AC36" s="74"/>
      <c r="AD36" s="74"/>
      <c r="AE36" s="74"/>
      <c r="AF36" s="74"/>
      <c r="AG36" s="74"/>
      <c r="AH36" s="74"/>
      <c r="AI36" s="74"/>
      <c r="AJ36" s="74"/>
      <c r="AK36" s="74"/>
    </row>
    <row r="37" spans="2:37" ht="15.75" x14ac:dyDescent="0.25">
      <c r="B37" s="3"/>
      <c r="C37" s="74">
        <f>C39</f>
        <v>42716</v>
      </c>
      <c r="D37" s="74">
        <f>C39</f>
        <v>42716</v>
      </c>
      <c r="E37" s="74">
        <f>C39</f>
        <v>42716</v>
      </c>
      <c r="F37" s="74">
        <f>C39</f>
        <v>42716</v>
      </c>
      <c r="G37" s="74">
        <f>C39</f>
        <v>42716</v>
      </c>
      <c r="H37" s="74">
        <f>C39+1</f>
        <v>42717</v>
      </c>
      <c r="I37" s="74">
        <f>C39+1</f>
        <v>42717</v>
      </c>
      <c r="J37" s="74">
        <f>C39+1</f>
        <v>42717</v>
      </c>
      <c r="K37" s="74">
        <f>C39+1</f>
        <v>42717</v>
      </c>
      <c r="L37" s="74">
        <f>C39+1</f>
        <v>42717</v>
      </c>
      <c r="M37" s="74">
        <f>H39+1</f>
        <v>42718</v>
      </c>
      <c r="N37" s="74">
        <f>H39+1</f>
        <v>42718</v>
      </c>
      <c r="O37" s="74">
        <f>H39+1</f>
        <v>42718</v>
      </c>
      <c r="P37" s="74">
        <f>H39+1</f>
        <v>42718</v>
      </c>
      <c r="Q37" s="74">
        <f>H39+1</f>
        <v>42718</v>
      </c>
      <c r="R37" s="74">
        <f t="shared" ref="R37" si="133">R39</f>
        <v>42719</v>
      </c>
      <c r="S37" s="74">
        <f t="shared" ref="S37" si="134">R39</f>
        <v>42719</v>
      </c>
      <c r="T37" s="74">
        <f t="shared" ref="T37" si="135">R39</f>
        <v>42719</v>
      </c>
      <c r="U37" s="74">
        <f t="shared" ref="U37" si="136">R39</f>
        <v>42719</v>
      </c>
      <c r="V37" s="74">
        <f t="shared" ref="V37" si="137">R39</f>
        <v>42719</v>
      </c>
      <c r="W37" s="74">
        <f t="shared" ref="W37" si="138">R39+1</f>
        <v>42720</v>
      </c>
      <c r="X37" s="74">
        <f t="shared" ref="X37" si="139">R39+1</f>
        <v>42720</v>
      </c>
      <c r="Y37" s="74">
        <f t="shared" ref="Y37" si="140">R39+1</f>
        <v>42720</v>
      </c>
      <c r="Z37" s="74">
        <f t="shared" ref="Z37" si="141">R39+1</f>
        <v>42720</v>
      </c>
      <c r="AA37" s="74">
        <f t="shared" ref="AA37" si="142">R39+1</f>
        <v>42720</v>
      </c>
      <c r="AB37" s="74">
        <f t="shared" ref="AB37" si="143">W39+1</f>
        <v>42721</v>
      </c>
      <c r="AC37" s="74">
        <f t="shared" ref="AC37" si="144">W39+1</f>
        <v>42721</v>
      </c>
      <c r="AD37" s="74">
        <f t="shared" ref="AD37" si="145">W39+1</f>
        <v>42721</v>
      </c>
      <c r="AE37" s="74">
        <f t="shared" ref="AE37" si="146">W39+1</f>
        <v>42721</v>
      </c>
      <c r="AF37" s="74">
        <f t="shared" ref="AF37" si="147">W39+1</f>
        <v>42721</v>
      </c>
      <c r="AG37" s="74">
        <f t="shared" ref="AG37" si="148">AG39</f>
        <v>42722</v>
      </c>
      <c r="AH37" s="74">
        <f t="shared" ref="AH37" si="149">AG39</f>
        <v>42722</v>
      </c>
      <c r="AI37" s="74">
        <f t="shared" ref="AI37" si="150">AG39</f>
        <v>42722</v>
      </c>
      <c r="AJ37" s="74">
        <f t="shared" ref="AJ37" si="151">AG39</f>
        <v>42722</v>
      </c>
      <c r="AK37" s="74">
        <f t="shared" ref="AK37" si="152">AG39</f>
        <v>42722</v>
      </c>
    </row>
    <row r="38" spans="2:37" ht="15.75" x14ac:dyDescent="0.25">
      <c r="B38" s="3"/>
      <c r="C38" s="67" t="str">
        <f>IF(OR(C40=0, G40=TEXT(20,HOUR(20))), "N", "D")</f>
        <v>N</v>
      </c>
      <c r="D38" s="67" t="s">
        <v>14</v>
      </c>
      <c r="E38" s="67" t="s">
        <v>14</v>
      </c>
      <c r="F38" s="67" t="s">
        <v>14</v>
      </c>
      <c r="G38" s="67" t="s">
        <v>14</v>
      </c>
      <c r="H38" s="67" t="s">
        <v>3</v>
      </c>
      <c r="I38" s="67" t="s">
        <v>14</v>
      </c>
      <c r="J38" s="67" t="s">
        <v>14</v>
      </c>
      <c r="K38" s="67" t="s">
        <v>14</v>
      </c>
      <c r="L38" s="67" t="s">
        <v>3</v>
      </c>
      <c r="M38" s="67" t="str">
        <f t="shared" ref="M38" si="153">IF(OR(M40=0, Q40=TEXT(20,HOUR(20))), "N", "D")</f>
        <v>N</v>
      </c>
      <c r="N38" s="67" t="s">
        <v>14</v>
      </c>
      <c r="O38" s="67" t="s">
        <v>14</v>
      </c>
      <c r="P38" s="67" t="s">
        <v>14</v>
      </c>
      <c r="Q38" s="67" t="s">
        <v>3</v>
      </c>
      <c r="R38" s="67" t="str">
        <f t="shared" ref="R38" si="154">IF(OR(R40=0, V40=TEXT(20,HOUR(20))), "N", "D")</f>
        <v>N</v>
      </c>
      <c r="S38" s="67" t="s">
        <v>14</v>
      </c>
      <c r="T38" s="67" t="s">
        <v>14</v>
      </c>
      <c r="U38" s="67" t="s">
        <v>14</v>
      </c>
      <c r="V38" s="67" t="s">
        <v>3</v>
      </c>
      <c r="W38" s="67" t="str">
        <f t="shared" ref="W38" si="155">IF(OR(W40=0, AA40=TEXT(20,HOUR(20))), "N", "D")</f>
        <v>N</v>
      </c>
      <c r="X38" s="67" t="s">
        <v>14</v>
      </c>
      <c r="Y38" s="67" t="s">
        <v>14</v>
      </c>
      <c r="Z38" s="67" t="s">
        <v>14</v>
      </c>
      <c r="AA38" s="67" t="s">
        <v>3</v>
      </c>
      <c r="AB38" s="67" t="str">
        <f t="shared" ref="AB38" si="156">IF(OR(AB40=0, AF40=TEXT(20,HOUR(20))), "N", "D")</f>
        <v>N</v>
      </c>
      <c r="AC38" s="67" t="s">
        <v>14</v>
      </c>
      <c r="AD38" s="67" t="s">
        <v>14</v>
      </c>
      <c r="AE38" s="67" t="s">
        <v>14</v>
      </c>
      <c r="AF38" s="67" t="s">
        <v>3</v>
      </c>
      <c r="AG38" s="67" t="str">
        <f t="shared" ref="AG38" si="157">IF(OR(AG40=0, AK40=TEXT(20,HOUR(20))), "N", "D")</f>
        <v>N</v>
      </c>
      <c r="AH38" s="67" t="s">
        <v>14</v>
      </c>
      <c r="AI38" s="67" t="s">
        <v>14</v>
      </c>
      <c r="AJ38" s="67" t="s">
        <v>14</v>
      </c>
      <c r="AK38" s="67" t="s">
        <v>3</v>
      </c>
    </row>
    <row r="39" spans="2:37" x14ac:dyDescent="0.25">
      <c r="B39" s="1"/>
      <c r="C39" s="82">
        <f>C20+7</f>
        <v>42716</v>
      </c>
      <c r="D39" s="83"/>
      <c r="E39" s="83"/>
      <c r="F39" s="83"/>
      <c r="G39" s="84"/>
      <c r="H39" s="82">
        <f>C39+1</f>
        <v>42717</v>
      </c>
      <c r="I39" s="85"/>
      <c r="J39" s="85"/>
      <c r="K39" s="85"/>
      <c r="L39" s="86"/>
      <c r="M39" s="82">
        <f>H39+1</f>
        <v>42718</v>
      </c>
      <c r="N39" s="85"/>
      <c r="O39" s="85"/>
      <c r="P39" s="85"/>
      <c r="Q39" s="86"/>
      <c r="R39" s="82">
        <f t="shared" ref="R39" si="158">M39+1</f>
        <v>42719</v>
      </c>
      <c r="S39" s="85"/>
      <c r="T39" s="85"/>
      <c r="U39" s="85"/>
      <c r="V39" s="86"/>
      <c r="W39" s="82">
        <f t="shared" ref="W39" si="159">R39+1</f>
        <v>42720</v>
      </c>
      <c r="X39" s="85"/>
      <c r="Y39" s="85"/>
      <c r="Z39" s="85"/>
      <c r="AA39" s="86"/>
      <c r="AB39" s="82">
        <f t="shared" ref="AB39" si="160">W39+1</f>
        <v>42721</v>
      </c>
      <c r="AC39" s="85"/>
      <c r="AD39" s="85"/>
      <c r="AE39" s="85"/>
      <c r="AF39" s="86"/>
      <c r="AG39" s="82">
        <f t="shared" ref="AG39" si="161">AB39+1</f>
        <v>42722</v>
      </c>
      <c r="AH39" s="83"/>
      <c r="AI39" s="83"/>
      <c r="AJ39" s="83"/>
      <c r="AK39" s="84"/>
    </row>
    <row r="40" spans="2:37" x14ac:dyDescent="0.25">
      <c r="B40" s="4" t="s">
        <v>15</v>
      </c>
      <c r="C40" s="59">
        <v>0</v>
      </c>
      <c r="D40" s="59">
        <v>0.25</v>
      </c>
      <c r="E40" s="59">
        <v>0.54166666666666663</v>
      </c>
      <c r="F40" s="59">
        <v>0.75</v>
      </c>
      <c r="G40" s="59">
        <v>0.83333333333333337</v>
      </c>
      <c r="H40" s="59">
        <v>0</v>
      </c>
      <c r="I40" s="59">
        <v>0.25</v>
      </c>
      <c r="J40" s="59">
        <v>0.54166666666666663</v>
      </c>
      <c r="K40" s="59">
        <v>0.75</v>
      </c>
      <c r="L40" s="59">
        <v>0.83333333333333337</v>
      </c>
      <c r="M40" s="59">
        <v>0</v>
      </c>
      <c r="N40" s="59">
        <v>0.25</v>
      </c>
      <c r="O40" s="59">
        <v>0.54166666666666663</v>
      </c>
      <c r="P40" s="59">
        <v>0.75</v>
      </c>
      <c r="Q40" s="59">
        <v>0.83333333333333337</v>
      </c>
      <c r="R40" s="59">
        <v>0</v>
      </c>
      <c r="S40" s="59">
        <v>0.25</v>
      </c>
      <c r="T40" s="59">
        <v>0.54166666666666663</v>
      </c>
      <c r="U40" s="59">
        <v>0.75</v>
      </c>
      <c r="V40" s="59">
        <v>0.83333333333333337</v>
      </c>
      <c r="W40" s="59">
        <v>0</v>
      </c>
      <c r="X40" s="59">
        <v>0.25</v>
      </c>
      <c r="Y40" s="59">
        <v>0.54166666666666663</v>
      </c>
      <c r="Z40" s="59">
        <v>0.75</v>
      </c>
      <c r="AA40" s="59">
        <v>0.83333333333333337</v>
      </c>
      <c r="AB40" s="59">
        <v>0</v>
      </c>
      <c r="AC40" s="59">
        <v>0.25</v>
      </c>
      <c r="AD40" s="59">
        <v>0.54166666666666663</v>
      </c>
      <c r="AE40" s="59">
        <v>0.75</v>
      </c>
      <c r="AF40" s="59">
        <v>0.83333333333333337</v>
      </c>
      <c r="AG40" s="59">
        <v>0</v>
      </c>
      <c r="AH40" s="59">
        <v>0.25</v>
      </c>
      <c r="AI40" s="59">
        <v>0.54166666666666663</v>
      </c>
      <c r="AJ40" s="59">
        <v>0.75</v>
      </c>
      <c r="AK40" s="59">
        <v>0.83333333333333337</v>
      </c>
    </row>
    <row r="41" spans="2:37" x14ac:dyDescent="0.25">
      <c r="B41" s="4" t="s">
        <v>16</v>
      </c>
      <c r="C41" s="59">
        <v>0.25</v>
      </c>
      <c r="D41" s="59">
        <v>0.54166666666666663</v>
      </c>
      <c r="E41" s="59">
        <v>0.75</v>
      </c>
      <c r="F41" s="59">
        <v>0.83333333333333337</v>
      </c>
      <c r="G41" s="59">
        <v>1</v>
      </c>
      <c r="H41" s="59">
        <v>0.25</v>
      </c>
      <c r="I41" s="59">
        <v>0.54166666666666663</v>
      </c>
      <c r="J41" s="59">
        <v>0.75</v>
      </c>
      <c r="K41" s="59">
        <v>0.83333333333333337</v>
      </c>
      <c r="L41" s="59">
        <v>1</v>
      </c>
      <c r="M41" s="59">
        <v>0.25</v>
      </c>
      <c r="N41" s="59">
        <v>0.54166666666666663</v>
      </c>
      <c r="O41" s="59">
        <v>0.75</v>
      </c>
      <c r="P41" s="59">
        <v>0.83333333333333337</v>
      </c>
      <c r="Q41" s="59">
        <v>1</v>
      </c>
      <c r="R41" s="59">
        <v>0.25</v>
      </c>
      <c r="S41" s="59">
        <v>0.54166666666666663</v>
      </c>
      <c r="T41" s="59">
        <v>0.75</v>
      </c>
      <c r="U41" s="59">
        <v>0.83333333333333337</v>
      </c>
      <c r="V41" s="59">
        <v>1</v>
      </c>
      <c r="W41" s="59">
        <v>0.25</v>
      </c>
      <c r="X41" s="59">
        <v>0.54166666666666663</v>
      </c>
      <c r="Y41" s="59">
        <v>0.75</v>
      </c>
      <c r="Z41" s="59">
        <v>0.83333333333333337</v>
      </c>
      <c r="AA41" s="59">
        <v>1</v>
      </c>
      <c r="AB41" s="59">
        <v>0.25</v>
      </c>
      <c r="AC41" s="59">
        <v>0.54166666666666663</v>
      </c>
      <c r="AD41" s="59">
        <v>0.75</v>
      </c>
      <c r="AE41" s="59">
        <v>0.83333333333333337</v>
      </c>
      <c r="AF41" s="59">
        <v>1</v>
      </c>
      <c r="AG41" s="59">
        <v>0.25</v>
      </c>
      <c r="AH41" s="59">
        <v>0.54166666666666663</v>
      </c>
      <c r="AI41" s="59">
        <v>0.75</v>
      </c>
      <c r="AJ41" s="59">
        <v>0.83333333333333337</v>
      </c>
      <c r="AK41" s="59">
        <v>1</v>
      </c>
    </row>
    <row r="42" spans="2:37" x14ac:dyDescent="0.25">
      <c r="B42" s="4" t="s">
        <v>17</v>
      </c>
      <c r="C42" s="7" t="str">
        <f t="shared" ref="C42:D48" si="162">IF(AH22="X", "X", "")</f>
        <v/>
      </c>
      <c r="D42" s="4" t="str">
        <f t="shared" si="162"/>
        <v/>
      </c>
      <c r="E42" s="6" t="str">
        <f t="shared" ref="E42:E48" si="163">IF(AG22="X", "X", "")</f>
        <v/>
      </c>
      <c r="F42" s="56"/>
      <c r="G42" s="7" t="str">
        <f>IF(D42="X", "X", "")</f>
        <v/>
      </c>
      <c r="H42" s="7" t="str">
        <f>IF(D42="X", "X", "")</f>
        <v/>
      </c>
      <c r="I42" s="4" t="str">
        <f>IF(E42="X", "X", "")</f>
        <v/>
      </c>
      <c r="J42" s="6" t="str">
        <f>IF(C42="X", "X", "")</f>
        <v/>
      </c>
      <c r="K42" s="56"/>
      <c r="L42" s="7" t="str">
        <f>IF(I42="X", "X", "")</f>
        <v/>
      </c>
      <c r="M42" s="7" t="str">
        <f>IF(I42="X", "X", "")</f>
        <v/>
      </c>
      <c r="N42" s="4" t="str">
        <f>IF(J42="X", "X", "")</f>
        <v/>
      </c>
      <c r="O42" s="6" t="str">
        <f t="shared" ref="O42:O48" si="164">IF(H42="X", "X", "")</f>
        <v/>
      </c>
      <c r="P42" s="56"/>
      <c r="Q42" s="7" t="str">
        <f>IF(N42="X", "X", "")</f>
        <v/>
      </c>
      <c r="R42" s="7" t="str">
        <f>IF(N42="X", "X", "")</f>
        <v/>
      </c>
      <c r="S42" s="4" t="str">
        <f>IF(O42="X", "X", "")</f>
        <v/>
      </c>
      <c r="T42" s="6" t="str">
        <f>IF(M42="X", "X", "")</f>
        <v/>
      </c>
      <c r="U42" s="56"/>
      <c r="V42" s="7" t="str">
        <f>IF(S42="X", "X", "")</f>
        <v/>
      </c>
      <c r="W42" s="7" t="str">
        <f>IF(S42="X", "X", "")</f>
        <v/>
      </c>
      <c r="X42" s="4" t="str">
        <f>IF(T42="X", "X", "")</f>
        <v/>
      </c>
      <c r="Y42" s="6" t="str">
        <f>IF(R42="X", "X", "")</f>
        <v/>
      </c>
      <c r="Z42" s="56"/>
      <c r="AA42" s="7" t="str">
        <f>IF(X42="X", "X", "")</f>
        <v/>
      </c>
      <c r="AB42" s="7" t="str">
        <f>IF(X42="X", "X", "")</f>
        <v/>
      </c>
      <c r="AC42" s="4" t="str">
        <f>IF(Y42="X", "X", "")</f>
        <v/>
      </c>
      <c r="AD42" s="6" t="str">
        <f>IF(W42="X", "X", "")</f>
        <v/>
      </c>
      <c r="AE42" s="56"/>
      <c r="AF42" s="7" t="str">
        <f>IF(AC42="X", "X", "")</f>
        <v/>
      </c>
      <c r="AG42" s="7" t="str">
        <f>IF(AC42="X", "X", "")</f>
        <v/>
      </c>
      <c r="AH42" s="4" t="str">
        <f>IF(AD42="X", "X", "")</f>
        <v/>
      </c>
      <c r="AI42" s="6" t="str">
        <f t="shared" ref="AI42:AI48" si="165">IF(AB42="X", "X", "")</f>
        <v/>
      </c>
      <c r="AJ42" s="56"/>
      <c r="AK42" s="7" t="str">
        <f t="shared" ref="AK42:AK48" si="166">IF(AH42="X", "X", "")</f>
        <v/>
      </c>
    </row>
    <row r="43" spans="2:37" x14ac:dyDescent="0.25">
      <c r="B43" s="4" t="s">
        <v>18</v>
      </c>
      <c r="C43" s="7" t="str">
        <f t="shared" si="162"/>
        <v/>
      </c>
      <c r="D43" s="4" t="str">
        <f t="shared" si="162"/>
        <v>X</v>
      </c>
      <c r="E43" s="6" t="str">
        <f t="shared" si="163"/>
        <v/>
      </c>
      <c r="F43" s="56"/>
      <c r="G43" s="7" t="str">
        <f t="shared" ref="G43:G48" si="167">IF(D43="X", "X", "")</f>
        <v>X</v>
      </c>
      <c r="H43" s="7" t="str">
        <f t="shared" ref="H43:H48" si="168">IF(D43="X", "X", "")</f>
        <v>X</v>
      </c>
      <c r="I43" s="4" t="str">
        <f t="shared" ref="I43:I48" si="169">IF(E43="X", "X", "")</f>
        <v/>
      </c>
      <c r="J43" s="6" t="str">
        <f t="shared" ref="J43:J48" si="170">IF(C43="X", "X", "")</f>
        <v/>
      </c>
      <c r="K43" s="56"/>
      <c r="L43" s="7" t="str">
        <f t="shared" ref="L43:L48" si="171">IF(I43="X", "X", "")</f>
        <v/>
      </c>
      <c r="M43" s="7" t="str">
        <f t="shared" ref="M43:M48" si="172">IF(I43="X", "X", "")</f>
        <v/>
      </c>
      <c r="N43" s="4" t="str">
        <f t="shared" ref="N43:N48" si="173">IF(J43="X", "X", "")</f>
        <v/>
      </c>
      <c r="O43" s="6" t="str">
        <f t="shared" si="164"/>
        <v>X</v>
      </c>
      <c r="P43" s="56"/>
      <c r="Q43" s="7" t="str">
        <f t="shared" ref="Q43:Q48" si="174">IF(N43="X", "X", "")</f>
        <v/>
      </c>
      <c r="R43" s="7" t="str">
        <f t="shared" ref="R43:R48" si="175">IF(N43="X", "X", "")</f>
        <v/>
      </c>
      <c r="S43" s="4" t="str">
        <f t="shared" ref="S43:S48" si="176">IF(O43="X", "X", "")</f>
        <v>X</v>
      </c>
      <c r="T43" s="6" t="str">
        <f t="shared" ref="T43:T48" si="177">IF(M43="X", "X", "")</f>
        <v/>
      </c>
      <c r="U43" s="56"/>
      <c r="V43" s="7" t="str">
        <f t="shared" ref="V43:V48" si="178">IF(S43="X", "X", "")</f>
        <v>X</v>
      </c>
      <c r="W43" s="7" t="str">
        <f t="shared" ref="W43:W48" si="179">IF(S43="X", "X", "")</f>
        <v>X</v>
      </c>
      <c r="X43" s="4" t="str">
        <f t="shared" ref="X43:X48" si="180">IF(T43="X", "X", "")</f>
        <v/>
      </c>
      <c r="Y43" s="6" t="str">
        <f t="shared" ref="Y43:Y48" si="181">IF(R43="X", "X", "")</f>
        <v/>
      </c>
      <c r="Z43" s="56"/>
      <c r="AA43" s="7" t="str">
        <f t="shared" ref="AA43:AA48" si="182">IF(X43="X", "X", "")</f>
        <v/>
      </c>
      <c r="AB43" s="7" t="str">
        <f t="shared" ref="AB43:AB48" si="183">IF(X43="X", "X", "")</f>
        <v/>
      </c>
      <c r="AC43" s="4" t="str">
        <f t="shared" ref="AC43:AC48" si="184">IF(Y43="X", "X", "")</f>
        <v/>
      </c>
      <c r="AD43" s="6" t="str">
        <f t="shared" ref="AD43:AD48" si="185">IF(W43="X", "X", "")</f>
        <v>X</v>
      </c>
      <c r="AE43" s="56"/>
      <c r="AF43" s="7" t="str">
        <f t="shared" ref="AF43:AF48" si="186">IF(AC43="X", "X", "")</f>
        <v/>
      </c>
      <c r="AG43" s="7" t="str">
        <f t="shared" ref="AG43:AG48" si="187">IF(AC43="X", "X", "")</f>
        <v/>
      </c>
      <c r="AH43" s="4" t="str">
        <f t="shared" ref="AH43:AH48" si="188">IF(AD43="X", "X", "")</f>
        <v>X</v>
      </c>
      <c r="AI43" s="6" t="str">
        <f t="shared" si="165"/>
        <v/>
      </c>
      <c r="AJ43" s="56"/>
      <c r="AK43" s="7" t="str">
        <f t="shared" si="166"/>
        <v>X</v>
      </c>
    </row>
    <row r="44" spans="2:37" x14ac:dyDescent="0.25">
      <c r="B44" s="4" t="s">
        <v>19</v>
      </c>
      <c r="C44" s="7" t="str">
        <f t="shared" si="162"/>
        <v>X</v>
      </c>
      <c r="D44" s="4" t="str">
        <f t="shared" si="162"/>
        <v/>
      </c>
      <c r="E44" s="6" t="str">
        <f t="shared" si="163"/>
        <v/>
      </c>
      <c r="F44" s="56"/>
      <c r="G44" s="7" t="str">
        <f t="shared" si="167"/>
        <v/>
      </c>
      <c r="H44" s="7" t="str">
        <f t="shared" si="168"/>
        <v/>
      </c>
      <c r="I44" s="4" t="str">
        <f t="shared" si="169"/>
        <v/>
      </c>
      <c r="J44" s="6" t="str">
        <f t="shared" si="170"/>
        <v>X</v>
      </c>
      <c r="K44" s="56"/>
      <c r="L44" s="7" t="str">
        <f t="shared" si="171"/>
        <v/>
      </c>
      <c r="M44" s="7" t="str">
        <f t="shared" si="172"/>
        <v/>
      </c>
      <c r="N44" s="4" t="str">
        <f t="shared" si="173"/>
        <v>X</v>
      </c>
      <c r="O44" s="6" t="str">
        <f t="shared" si="164"/>
        <v/>
      </c>
      <c r="P44" s="56"/>
      <c r="Q44" s="7" t="str">
        <f t="shared" si="174"/>
        <v>X</v>
      </c>
      <c r="R44" s="7" t="str">
        <f t="shared" si="175"/>
        <v>X</v>
      </c>
      <c r="S44" s="4" t="str">
        <f t="shared" si="176"/>
        <v/>
      </c>
      <c r="T44" s="6" t="str">
        <f t="shared" si="177"/>
        <v/>
      </c>
      <c r="U44" s="56"/>
      <c r="V44" s="7" t="str">
        <f t="shared" si="178"/>
        <v/>
      </c>
      <c r="W44" s="7" t="str">
        <f t="shared" si="179"/>
        <v/>
      </c>
      <c r="X44" s="4" t="str">
        <f t="shared" si="180"/>
        <v/>
      </c>
      <c r="Y44" s="6" t="str">
        <f t="shared" si="181"/>
        <v>X</v>
      </c>
      <c r="Z44" s="56"/>
      <c r="AA44" s="7" t="str">
        <f t="shared" si="182"/>
        <v/>
      </c>
      <c r="AB44" s="7" t="str">
        <f t="shared" si="183"/>
        <v/>
      </c>
      <c r="AC44" s="4" t="str">
        <f t="shared" si="184"/>
        <v>X</v>
      </c>
      <c r="AD44" s="6" t="str">
        <f t="shared" si="185"/>
        <v/>
      </c>
      <c r="AE44" s="56"/>
      <c r="AF44" s="7" t="str">
        <f t="shared" si="186"/>
        <v>X</v>
      </c>
      <c r="AG44" s="7" t="str">
        <f t="shared" si="187"/>
        <v>X</v>
      </c>
      <c r="AH44" s="4" t="str">
        <f t="shared" si="188"/>
        <v/>
      </c>
      <c r="AI44" s="6" t="str">
        <f t="shared" si="165"/>
        <v/>
      </c>
      <c r="AJ44" s="56"/>
      <c r="AK44" s="7" t="str">
        <f t="shared" si="166"/>
        <v/>
      </c>
    </row>
    <row r="45" spans="2:37" x14ac:dyDescent="0.25">
      <c r="B45" s="4" t="s">
        <v>20</v>
      </c>
      <c r="C45" s="7" t="str">
        <f t="shared" si="162"/>
        <v/>
      </c>
      <c r="D45" s="4" t="str">
        <f t="shared" si="162"/>
        <v/>
      </c>
      <c r="E45" s="6" t="str">
        <f t="shared" si="163"/>
        <v>X</v>
      </c>
      <c r="F45" s="56"/>
      <c r="G45" s="7" t="str">
        <f t="shared" si="167"/>
        <v/>
      </c>
      <c r="H45" s="7" t="str">
        <f t="shared" si="168"/>
        <v/>
      </c>
      <c r="I45" s="4" t="str">
        <f t="shared" si="169"/>
        <v>X</v>
      </c>
      <c r="J45" s="6" t="str">
        <f t="shared" si="170"/>
        <v/>
      </c>
      <c r="K45" s="56"/>
      <c r="L45" s="7" t="str">
        <f t="shared" si="171"/>
        <v>X</v>
      </c>
      <c r="M45" s="7" t="str">
        <f t="shared" si="172"/>
        <v>X</v>
      </c>
      <c r="N45" s="4" t="str">
        <f t="shared" si="173"/>
        <v/>
      </c>
      <c r="O45" s="6" t="str">
        <f t="shared" si="164"/>
        <v/>
      </c>
      <c r="P45" s="56"/>
      <c r="Q45" s="7" t="str">
        <f t="shared" si="174"/>
        <v/>
      </c>
      <c r="R45" s="7" t="str">
        <f t="shared" si="175"/>
        <v/>
      </c>
      <c r="S45" s="4" t="str">
        <f t="shared" si="176"/>
        <v/>
      </c>
      <c r="T45" s="6" t="str">
        <f t="shared" si="177"/>
        <v>X</v>
      </c>
      <c r="U45" s="56"/>
      <c r="V45" s="7" t="str">
        <f t="shared" si="178"/>
        <v/>
      </c>
      <c r="W45" s="7" t="str">
        <f t="shared" si="179"/>
        <v/>
      </c>
      <c r="X45" s="4" t="str">
        <f t="shared" si="180"/>
        <v>X</v>
      </c>
      <c r="Y45" s="6" t="str">
        <f t="shared" si="181"/>
        <v/>
      </c>
      <c r="Z45" s="56"/>
      <c r="AA45" s="7" t="str">
        <f t="shared" si="182"/>
        <v>X</v>
      </c>
      <c r="AB45" s="7" t="str">
        <f t="shared" si="183"/>
        <v>X</v>
      </c>
      <c r="AC45" s="4" t="str">
        <f t="shared" si="184"/>
        <v/>
      </c>
      <c r="AD45" s="6" t="str">
        <f t="shared" si="185"/>
        <v/>
      </c>
      <c r="AE45" s="56"/>
      <c r="AF45" s="7" t="str">
        <f t="shared" si="186"/>
        <v/>
      </c>
      <c r="AG45" s="7" t="str">
        <f t="shared" si="187"/>
        <v/>
      </c>
      <c r="AH45" s="4" t="str">
        <f t="shared" si="188"/>
        <v/>
      </c>
      <c r="AI45" s="6" t="str">
        <f t="shared" si="165"/>
        <v>X</v>
      </c>
      <c r="AJ45" s="56"/>
      <c r="AK45" s="7" t="str">
        <f t="shared" si="166"/>
        <v/>
      </c>
    </row>
    <row r="46" spans="2:37" x14ac:dyDescent="0.25">
      <c r="B46" s="4" t="s">
        <v>21</v>
      </c>
      <c r="C46" s="7" t="str">
        <f t="shared" si="162"/>
        <v/>
      </c>
      <c r="D46" s="4" t="str">
        <f t="shared" si="162"/>
        <v>X</v>
      </c>
      <c r="E46" s="6" t="str">
        <f t="shared" si="163"/>
        <v/>
      </c>
      <c r="F46" s="56"/>
      <c r="G46" s="7" t="str">
        <f t="shared" si="167"/>
        <v>X</v>
      </c>
      <c r="H46" s="7" t="str">
        <f t="shared" si="168"/>
        <v>X</v>
      </c>
      <c r="I46" s="4" t="str">
        <f t="shared" si="169"/>
        <v/>
      </c>
      <c r="J46" s="6" t="str">
        <f t="shared" si="170"/>
        <v/>
      </c>
      <c r="K46" s="56"/>
      <c r="L46" s="7" t="str">
        <f t="shared" si="171"/>
        <v/>
      </c>
      <c r="M46" s="7" t="str">
        <f t="shared" si="172"/>
        <v/>
      </c>
      <c r="N46" s="4" t="str">
        <f t="shared" si="173"/>
        <v/>
      </c>
      <c r="O46" s="6" t="str">
        <f t="shared" si="164"/>
        <v>X</v>
      </c>
      <c r="P46" s="56"/>
      <c r="Q46" s="7" t="str">
        <f t="shared" si="174"/>
        <v/>
      </c>
      <c r="R46" s="7" t="str">
        <f t="shared" si="175"/>
        <v/>
      </c>
      <c r="S46" s="4" t="str">
        <f t="shared" si="176"/>
        <v>X</v>
      </c>
      <c r="T46" s="6" t="str">
        <f t="shared" si="177"/>
        <v/>
      </c>
      <c r="U46" s="56"/>
      <c r="V46" s="7" t="str">
        <f t="shared" si="178"/>
        <v>X</v>
      </c>
      <c r="W46" s="7" t="str">
        <f t="shared" si="179"/>
        <v>X</v>
      </c>
      <c r="X46" s="4" t="str">
        <f t="shared" si="180"/>
        <v/>
      </c>
      <c r="Y46" s="6" t="str">
        <f t="shared" si="181"/>
        <v/>
      </c>
      <c r="Z46" s="56"/>
      <c r="AA46" s="7" t="str">
        <f t="shared" si="182"/>
        <v/>
      </c>
      <c r="AB46" s="7" t="str">
        <f t="shared" si="183"/>
        <v/>
      </c>
      <c r="AC46" s="4" t="str">
        <f t="shared" si="184"/>
        <v/>
      </c>
      <c r="AD46" s="6" t="str">
        <f t="shared" si="185"/>
        <v>X</v>
      </c>
      <c r="AE46" s="56"/>
      <c r="AF46" s="7" t="str">
        <f t="shared" si="186"/>
        <v/>
      </c>
      <c r="AG46" s="7" t="str">
        <f t="shared" si="187"/>
        <v/>
      </c>
      <c r="AH46" s="4" t="str">
        <f t="shared" si="188"/>
        <v>X</v>
      </c>
      <c r="AI46" s="6" t="str">
        <f t="shared" si="165"/>
        <v/>
      </c>
      <c r="AJ46" s="56"/>
      <c r="AK46" s="7" t="str">
        <f t="shared" si="166"/>
        <v>X</v>
      </c>
    </row>
    <row r="47" spans="2:37" x14ac:dyDescent="0.25">
      <c r="B47" s="4"/>
      <c r="C47" s="7" t="str">
        <f t="shared" si="162"/>
        <v>X</v>
      </c>
      <c r="D47" s="4" t="str">
        <f t="shared" si="162"/>
        <v/>
      </c>
      <c r="E47" s="6" t="str">
        <f t="shared" si="163"/>
        <v/>
      </c>
      <c r="F47" s="56"/>
      <c r="G47" s="7" t="str">
        <f t="shared" si="167"/>
        <v/>
      </c>
      <c r="H47" s="7" t="str">
        <f t="shared" si="168"/>
        <v/>
      </c>
      <c r="I47" s="4" t="str">
        <f t="shared" si="169"/>
        <v/>
      </c>
      <c r="J47" s="6" t="str">
        <f t="shared" si="170"/>
        <v>X</v>
      </c>
      <c r="K47" s="56"/>
      <c r="L47" s="7" t="str">
        <f t="shared" si="171"/>
        <v/>
      </c>
      <c r="M47" s="7" t="str">
        <f t="shared" si="172"/>
        <v/>
      </c>
      <c r="N47" s="4" t="str">
        <f t="shared" si="173"/>
        <v>X</v>
      </c>
      <c r="O47" s="6" t="str">
        <f t="shared" si="164"/>
        <v/>
      </c>
      <c r="P47" s="56"/>
      <c r="Q47" s="7" t="str">
        <f t="shared" si="174"/>
        <v>X</v>
      </c>
      <c r="R47" s="7" t="str">
        <f t="shared" si="175"/>
        <v>X</v>
      </c>
      <c r="S47" s="4" t="str">
        <f t="shared" si="176"/>
        <v/>
      </c>
      <c r="T47" s="6" t="str">
        <f t="shared" si="177"/>
        <v/>
      </c>
      <c r="U47" s="56"/>
      <c r="V47" s="7" t="str">
        <f t="shared" si="178"/>
        <v/>
      </c>
      <c r="W47" s="7" t="str">
        <f t="shared" si="179"/>
        <v/>
      </c>
      <c r="X47" s="4" t="str">
        <f t="shared" si="180"/>
        <v/>
      </c>
      <c r="Y47" s="6" t="str">
        <f t="shared" si="181"/>
        <v>X</v>
      </c>
      <c r="Z47" s="56"/>
      <c r="AA47" s="7" t="str">
        <f t="shared" si="182"/>
        <v/>
      </c>
      <c r="AB47" s="7" t="str">
        <f t="shared" si="183"/>
        <v/>
      </c>
      <c r="AC47" s="4" t="str">
        <f t="shared" si="184"/>
        <v>X</v>
      </c>
      <c r="AD47" s="6" t="str">
        <f t="shared" si="185"/>
        <v/>
      </c>
      <c r="AE47" s="56"/>
      <c r="AF47" s="7" t="str">
        <f t="shared" si="186"/>
        <v>X</v>
      </c>
      <c r="AG47" s="7" t="str">
        <f t="shared" si="187"/>
        <v>X</v>
      </c>
      <c r="AH47" s="4" t="str">
        <f t="shared" si="188"/>
        <v/>
      </c>
      <c r="AI47" s="6" t="str">
        <f t="shared" si="165"/>
        <v/>
      </c>
      <c r="AJ47" s="56"/>
      <c r="AK47" s="7" t="str">
        <f t="shared" si="166"/>
        <v/>
      </c>
    </row>
    <row r="48" spans="2:37" x14ac:dyDescent="0.25">
      <c r="B48" s="4"/>
      <c r="C48" s="7" t="str">
        <f t="shared" si="162"/>
        <v/>
      </c>
      <c r="D48" s="4" t="str">
        <f t="shared" si="162"/>
        <v/>
      </c>
      <c r="E48" s="6" t="str">
        <f t="shared" si="163"/>
        <v/>
      </c>
      <c r="F48" s="56"/>
      <c r="G48" s="7" t="str">
        <f t="shared" si="167"/>
        <v/>
      </c>
      <c r="H48" s="7" t="str">
        <f t="shared" si="168"/>
        <v/>
      </c>
      <c r="I48" s="4" t="str">
        <f t="shared" si="169"/>
        <v/>
      </c>
      <c r="J48" s="6" t="str">
        <f t="shared" si="170"/>
        <v/>
      </c>
      <c r="K48" s="56"/>
      <c r="L48" s="7" t="str">
        <f t="shared" si="171"/>
        <v/>
      </c>
      <c r="M48" s="7" t="str">
        <f t="shared" si="172"/>
        <v/>
      </c>
      <c r="N48" s="4" t="str">
        <f t="shared" si="173"/>
        <v/>
      </c>
      <c r="O48" s="6" t="str">
        <f t="shared" si="164"/>
        <v/>
      </c>
      <c r="P48" s="56"/>
      <c r="Q48" s="7" t="str">
        <f t="shared" si="174"/>
        <v/>
      </c>
      <c r="R48" s="7" t="str">
        <f t="shared" si="175"/>
        <v/>
      </c>
      <c r="S48" s="4" t="str">
        <f t="shared" si="176"/>
        <v/>
      </c>
      <c r="T48" s="6" t="str">
        <f t="shared" si="177"/>
        <v/>
      </c>
      <c r="U48" s="56"/>
      <c r="V48" s="7" t="str">
        <f t="shared" si="178"/>
        <v/>
      </c>
      <c r="W48" s="7" t="str">
        <f t="shared" si="179"/>
        <v/>
      </c>
      <c r="X48" s="4" t="str">
        <f t="shared" si="180"/>
        <v/>
      </c>
      <c r="Y48" s="6" t="str">
        <f t="shared" si="181"/>
        <v/>
      </c>
      <c r="Z48" s="56"/>
      <c r="AA48" s="7" t="str">
        <f t="shared" si="182"/>
        <v/>
      </c>
      <c r="AB48" s="7" t="str">
        <f t="shared" si="183"/>
        <v/>
      </c>
      <c r="AC48" s="4" t="str">
        <f t="shared" si="184"/>
        <v/>
      </c>
      <c r="AD48" s="6" t="str">
        <f t="shared" si="185"/>
        <v/>
      </c>
      <c r="AE48" s="56"/>
      <c r="AF48" s="7" t="str">
        <f t="shared" si="186"/>
        <v/>
      </c>
      <c r="AG48" s="7" t="str">
        <f t="shared" si="187"/>
        <v/>
      </c>
      <c r="AH48" s="4" t="str">
        <f t="shared" si="188"/>
        <v/>
      </c>
      <c r="AI48" s="6" t="str">
        <f t="shared" si="165"/>
        <v/>
      </c>
      <c r="AJ48" s="56"/>
      <c r="AK48" s="7" t="str">
        <f t="shared" si="166"/>
        <v/>
      </c>
    </row>
    <row r="50" spans="2:37" ht="15.75" x14ac:dyDescent="0.25">
      <c r="C50" s="80" t="str">
        <f>" Sémaine du  "&amp;TEXT(C53,"jj/mm")&amp;" au "&amp;TEXT(C53+6,"jj/mm aaaa")</f>
        <v xml:space="preserve"> Sémaine du  19/12 au 25/12 2016</v>
      </c>
      <c r="D50" s="80"/>
      <c r="E50" s="80"/>
      <c r="F50" s="80"/>
      <c r="G50" s="80"/>
      <c r="H50" s="80"/>
      <c r="I50" s="80"/>
      <c r="J50" s="80"/>
      <c r="K50" s="80"/>
      <c r="L50" s="80"/>
      <c r="M50" s="80"/>
      <c r="N50" s="80"/>
      <c r="O50" s="80"/>
      <c r="P50" s="80"/>
      <c r="Q50" s="80"/>
      <c r="R50" s="80"/>
      <c r="S50" s="80"/>
      <c r="T50" s="80"/>
      <c r="U50" s="80"/>
      <c r="V50" s="80"/>
      <c r="W50" s="80"/>
      <c r="X50" s="80"/>
      <c r="Y50" s="80"/>
      <c r="Z50" s="80"/>
      <c r="AA50" s="80"/>
      <c r="AB50" s="80"/>
      <c r="AC50" s="80"/>
      <c r="AD50" s="80"/>
      <c r="AE50" s="80"/>
      <c r="AF50" s="80"/>
      <c r="AG50" s="80"/>
      <c r="AH50" s="80"/>
      <c r="AI50" s="80"/>
      <c r="AJ50" s="80"/>
      <c r="AK50" s="80"/>
    </row>
    <row r="51" spans="2:37" ht="15.75" x14ac:dyDescent="0.25">
      <c r="B51" s="3"/>
      <c r="C51" s="74">
        <f>C53</f>
        <v>42723</v>
      </c>
      <c r="D51" s="74">
        <f>C53</f>
        <v>42723</v>
      </c>
      <c r="E51" s="74">
        <f>C53</f>
        <v>42723</v>
      </c>
      <c r="F51" s="74">
        <f>C53</f>
        <v>42723</v>
      </c>
      <c r="G51" s="74">
        <f>C53</f>
        <v>42723</v>
      </c>
      <c r="H51" s="74">
        <f>C53+1</f>
        <v>42724</v>
      </c>
      <c r="I51" s="74">
        <f>C53+1</f>
        <v>42724</v>
      </c>
      <c r="J51" s="74">
        <f>C53+1</f>
        <v>42724</v>
      </c>
      <c r="K51" s="74">
        <f>C53+1</f>
        <v>42724</v>
      </c>
      <c r="L51" s="74">
        <f>C53+1</f>
        <v>42724</v>
      </c>
      <c r="M51" s="74">
        <f>H53+1</f>
        <v>42725</v>
      </c>
      <c r="N51" s="74">
        <f>H53+1</f>
        <v>42725</v>
      </c>
      <c r="O51" s="74">
        <f>H53+1</f>
        <v>42725</v>
      </c>
      <c r="P51" s="74">
        <f>H53+1</f>
        <v>42725</v>
      </c>
      <c r="Q51" s="74">
        <f>H53+1</f>
        <v>42725</v>
      </c>
      <c r="R51" s="74">
        <f t="shared" ref="R51" si="189">R53</f>
        <v>42726</v>
      </c>
      <c r="S51" s="74">
        <f t="shared" ref="S51" si="190">R53</f>
        <v>42726</v>
      </c>
      <c r="T51" s="74">
        <f t="shared" ref="T51" si="191">R53</f>
        <v>42726</v>
      </c>
      <c r="U51" s="74">
        <f t="shared" ref="U51" si="192">R53</f>
        <v>42726</v>
      </c>
      <c r="V51" s="74">
        <f t="shared" ref="V51" si="193">R53</f>
        <v>42726</v>
      </c>
      <c r="W51" s="74">
        <f t="shared" ref="W51" si="194">R53+1</f>
        <v>42727</v>
      </c>
      <c r="X51" s="74">
        <f t="shared" ref="X51" si="195">R53+1</f>
        <v>42727</v>
      </c>
      <c r="Y51" s="74">
        <f t="shared" ref="Y51" si="196">R53+1</f>
        <v>42727</v>
      </c>
      <c r="Z51" s="74">
        <f t="shared" ref="Z51" si="197">R53+1</f>
        <v>42727</v>
      </c>
      <c r="AA51" s="74">
        <f t="shared" ref="AA51" si="198">R53+1</f>
        <v>42727</v>
      </c>
      <c r="AB51" s="74">
        <f t="shared" ref="AB51" si="199">W53+1</f>
        <v>42728</v>
      </c>
      <c r="AC51" s="74">
        <f t="shared" ref="AC51" si="200">W53+1</f>
        <v>42728</v>
      </c>
      <c r="AD51" s="74">
        <f t="shared" ref="AD51" si="201">W53+1</f>
        <v>42728</v>
      </c>
      <c r="AE51" s="74">
        <f t="shared" ref="AE51" si="202">W53+1</f>
        <v>42728</v>
      </c>
      <c r="AF51" s="74">
        <f t="shared" ref="AF51" si="203">W53+1</f>
        <v>42728</v>
      </c>
      <c r="AG51" s="74">
        <f t="shared" ref="AG51" si="204">AG53</f>
        <v>42729</v>
      </c>
      <c r="AH51" s="74">
        <f t="shared" ref="AH51" si="205">AG53</f>
        <v>42729</v>
      </c>
      <c r="AI51" s="74">
        <f t="shared" ref="AI51" si="206">AG53</f>
        <v>42729</v>
      </c>
      <c r="AJ51" s="74">
        <f t="shared" ref="AJ51" si="207">AG53</f>
        <v>42729</v>
      </c>
      <c r="AK51" s="74">
        <f t="shared" ref="AK51" si="208">AG53</f>
        <v>42729</v>
      </c>
    </row>
    <row r="52" spans="2:37" ht="15.75" x14ac:dyDescent="0.25">
      <c r="B52" s="3"/>
      <c r="C52" s="67" t="str">
        <f>IF(OR(C54=0, G54=TEXT(20,HOUR(20))), "N", "D")</f>
        <v>N</v>
      </c>
      <c r="D52" s="67" t="s">
        <v>14</v>
      </c>
      <c r="E52" s="67" t="s">
        <v>14</v>
      </c>
      <c r="F52" s="67" t="s">
        <v>14</v>
      </c>
      <c r="G52" s="67" t="s">
        <v>14</v>
      </c>
      <c r="H52" s="67" t="s">
        <v>3</v>
      </c>
      <c r="I52" s="67" t="s">
        <v>14</v>
      </c>
      <c r="J52" s="67" t="s">
        <v>14</v>
      </c>
      <c r="K52" s="67" t="s">
        <v>14</v>
      </c>
      <c r="L52" s="67" t="s">
        <v>3</v>
      </c>
      <c r="M52" s="67" t="str">
        <f t="shared" ref="M52" si="209">IF(OR(M54=0, Q54=TEXT(20,HOUR(20))), "N", "D")</f>
        <v>N</v>
      </c>
      <c r="N52" s="67" t="s">
        <v>14</v>
      </c>
      <c r="O52" s="67" t="s">
        <v>14</v>
      </c>
      <c r="P52" s="67" t="s">
        <v>14</v>
      </c>
      <c r="Q52" s="67" t="s">
        <v>3</v>
      </c>
      <c r="R52" s="67" t="str">
        <f t="shared" ref="R52" si="210">IF(OR(R54=0, V54=TEXT(20,HOUR(20))), "N", "D")</f>
        <v>N</v>
      </c>
      <c r="S52" s="67" t="s">
        <v>14</v>
      </c>
      <c r="T52" s="67" t="s">
        <v>14</v>
      </c>
      <c r="U52" s="67" t="s">
        <v>14</v>
      </c>
      <c r="V52" s="67" t="s">
        <v>3</v>
      </c>
      <c r="W52" s="67" t="str">
        <f t="shared" ref="W52" si="211">IF(OR(W54=0, AA54=TEXT(20,HOUR(20))), "N", "D")</f>
        <v>N</v>
      </c>
      <c r="X52" s="67" t="s">
        <v>14</v>
      </c>
      <c r="Y52" s="67" t="s">
        <v>14</v>
      </c>
      <c r="Z52" s="67" t="s">
        <v>14</v>
      </c>
      <c r="AA52" s="67" t="s">
        <v>3</v>
      </c>
      <c r="AB52" s="67" t="str">
        <f t="shared" ref="AB52" si="212">IF(OR(AB54=0, AF54=TEXT(20,HOUR(20))), "N", "D")</f>
        <v>N</v>
      </c>
      <c r="AC52" s="67" t="s">
        <v>14</v>
      </c>
      <c r="AD52" s="67" t="s">
        <v>14</v>
      </c>
      <c r="AE52" s="67" t="s">
        <v>14</v>
      </c>
      <c r="AF52" s="67" t="s">
        <v>3</v>
      </c>
      <c r="AG52" s="67" t="str">
        <f t="shared" ref="AG52" si="213">IF(OR(AG54=0, AK54=TEXT(20,HOUR(20))), "N", "D")</f>
        <v>N</v>
      </c>
      <c r="AH52" s="67" t="s">
        <v>14</v>
      </c>
      <c r="AI52" s="67" t="s">
        <v>14</v>
      </c>
      <c r="AJ52" s="67" t="s">
        <v>14</v>
      </c>
      <c r="AK52" s="67" t="s">
        <v>3</v>
      </c>
    </row>
    <row r="53" spans="2:37" x14ac:dyDescent="0.25">
      <c r="B53" s="1"/>
      <c r="C53" s="82">
        <f>C39+7</f>
        <v>42723</v>
      </c>
      <c r="D53" s="83"/>
      <c r="E53" s="83"/>
      <c r="F53" s="83"/>
      <c r="G53" s="84"/>
      <c r="H53" s="82">
        <f>C53+1</f>
        <v>42724</v>
      </c>
      <c r="I53" s="85"/>
      <c r="J53" s="85"/>
      <c r="K53" s="85"/>
      <c r="L53" s="86"/>
      <c r="M53" s="82">
        <f>H53+1</f>
        <v>42725</v>
      </c>
      <c r="N53" s="85"/>
      <c r="O53" s="85"/>
      <c r="P53" s="85"/>
      <c r="Q53" s="86"/>
      <c r="R53" s="82">
        <f t="shared" ref="R53" si="214">M53+1</f>
        <v>42726</v>
      </c>
      <c r="S53" s="85"/>
      <c r="T53" s="85"/>
      <c r="U53" s="85"/>
      <c r="V53" s="86"/>
      <c r="W53" s="82">
        <f t="shared" ref="W53" si="215">R53+1</f>
        <v>42727</v>
      </c>
      <c r="X53" s="85"/>
      <c r="Y53" s="85"/>
      <c r="Z53" s="85"/>
      <c r="AA53" s="86"/>
      <c r="AB53" s="82">
        <f t="shared" ref="AB53" si="216">W53+1</f>
        <v>42728</v>
      </c>
      <c r="AC53" s="85"/>
      <c r="AD53" s="85"/>
      <c r="AE53" s="85"/>
      <c r="AF53" s="86"/>
      <c r="AG53" s="82">
        <f t="shared" ref="AG53" si="217">AB53+1</f>
        <v>42729</v>
      </c>
      <c r="AH53" s="83"/>
      <c r="AI53" s="83"/>
      <c r="AJ53" s="83"/>
      <c r="AK53" s="84"/>
    </row>
    <row r="54" spans="2:37" x14ac:dyDescent="0.25">
      <c r="B54" s="4" t="s">
        <v>15</v>
      </c>
      <c r="C54" s="59">
        <v>0</v>
      </c>
      <c r="D54" s="59">
        <v>0.25</v>
      </c>
      <c r="E54" s="59">
        <v>0.54166666666666663</v>
      </c>
      <c r="F54" s="59">
        <v>0.75</v>
      </c>
      <c r="G54" s="59">
        <v>0.83333333333333337</v>
      </c>
      <c r="H54" s="59">
        <v>0</v>
      </c>
      <c r="I54" s="59">
        <v>0.25</v>
      </c>
      <c r="J54" s="59">
        <v>0.54166666666666663</v>
      </c>
      <c r="K54" s="59">
        <v>0.75</v>
      </c>
      <c r="L54" s="59">
        <v>0.83333333333333337</v>
      </c>
      <c r="M54" s="59">
        <v>0</v>
      </c>
      <c r="N54" s="59">
        <v>0.25</v>
      </c>
      <c r="O54" s="59">
        <v>0.54166666666666663</v>
      </c>
      <c r="P54" s="59">
        <v>0.75</v>
      </c>
      <c r="Q54" s="59">
        <v>0.83333333333333337</v>
      </c>
      <c r="R54" s="59">
        <v>0</v>
      </c>
      <c r="S54" s="59">
        <v>0.25</v>
      </c>
      <c r="T54" s="59">
        <v>0.54166666666666663</v>
      </c>
      <c r="U54" s="59">
        <v>0.75</v>
      </c>
      <c r="V54" s="59">
        <v>0.83333333333333337</v>
      </c>
      <c r="W54" s="59">
        <v>0</v>
      </c>
      <c r="X54" s="59">
        <v>0.25</v>
      </c>
      <c r="Y54" s="59">
        <v>0.54166666666666663</v>
      </c>
      <c r="Z54" s="59">
        <v>0.75</v>
      </c>
      <c r="AA54" s="59">
        <v>0.83333333333333337</v>
      </c>
      <c r="AB54" s="59">
        <v>0</v>
      </c>
      <c r="AC54" s="59">
        <v>0.25</v>
      </c>
      <c r="AD54" s="59">
        <v>0.54166666666666663</v>
      </c>
      <c r="AE54" s="59">
        <v>0.75</v>
      </c>
      <c r="AF54" s="59">
        <v>0.83333333333333337</v>
      </c>
      <c r="AG54" s="59">
        <v>0</v>
      </c>
      <c r="AH54" s="59">
        <v>0.25</v>
      </c>
      <c r="AI54" s="59">
        <v>0.54166666666666663</v>
      </c>
      <c r="AJ54" s="59">
        <v>0.75</v>
      </c>
      <c r="AK54" s="59">
        <v>0.83333333333333337</v>
      </c>
    </row>
    <row r="55" spans="2:37" x14ac:dyDescent="0.25">
      <c r="B55" s="4" t="s">
        <v>16</v>
      </c>
      <c r="C55" s="59">
        <v>0.25</v>
      </c>
      <c r="D55" s="59">
        <v>0.54166666666666663</v>
      </c>
      <c r="E55" s="59">
        <v>0.75</v>
      </c>
      <c r="F55" s="59">
        <v>0.83333333333333337</v>
      </c>
      <c r="G55" s="59">
        <v>1</v>
      </c>
      <c r="H55" s="59">
        <v>0.25</v>
      </c>
      <c r="I55" s="59">
        <v>0.54166666666666663</v>
      </c>
      <c r="J55" s="59">
        <v>0.75</v>
      </c>
      <c r="K55" s="59">
        <v>0.83333333333333337</v>
      </c>
      <c r="L55" s="59">
        <v>1</v>
      </c>
      <c r="M55" s="59">
        <v>0.25</v>
      </c>
      <c r="N55" s="59">
        <v>0.54166666666666663</v>
      </c>
      <c r="O55" s="59">
        <v>0.75</v>
      </c>
      <c r="P55" s="59">
        <v>0.83333333333333337</v>
      </c>
      <c r="Q55" s="59">
        <v>1</v>
      </c>
      <c r="R55" s="59">
        <v>0.25</v>
      </c>
      <c r="S55" s="59">
        <v>0.54166666666666663</v>
      </c>
      <c r="T55" s="59">
        <v>0.75</v>
      </c>
      <c r="U55" s="59">
        <v>0.83333333333333337</v>
      </c>
      <c r="V55" s="59">
        <v>1</v>
      </c>
      <c r="W55" s="59">
        <v>0.25</v>
      </c>
      <c r="X55" s="59">
        <v>0.54166666666666663</v>
      </c>
      <c r="Y55" s="59">
        <v>0.75</v>
      </c>
      <c r="Z55" s="59">
        <v>0.83333333333333337</v>
      </c>
      <c r="AA55" s="59">
        <v>1</v>
      </c>
      <c r="AB55" s="59">
        <v>0.25</v>
      </c>
      <c r="AC55" s="59">
        <v>0.54166666666666663</v>
      </c>
      <c r="AD55" s="59">
        <v>0.75</v>
      </c>
      <c r="AE55" s="59">
        <v>0.83333333333333337</v>
      </c>
      <c r="AF55" s="59">
        <v>1</v>
      </c>
      <c r="AG55" s="59">
        <v>0.25</v>
      </c>
      <c r="AH55" s="59">
        <v>0.54166666666666663</v>
      </c>
      <c r="AI55" s="59">
        <v>0.75</v>
      </c>
      <c r="AJ55" s="59">
        <v>0.83333333333333337</v>
      </c>
      <c r="AK55" s="59">
        <v>1</v>
      </c>
    </row>
    <row r="56" spans="2:37" x14ac:dyDescent="0.25">
      <c r="B56" s="4" t="s">
        <v>17</v>
      </c>
      <c r="C56" s="7" t="str">
        <f>IF(AH42="X", "X", "")</f>
        <v/>
      </c>
      <c r="D56" s="4" t="str">
        <f>IF(AI42="X", "X", "")</f>
        <v/>
      </c>
      <c r="E56" s="6" t="str">
        <f>IF(AG42="X", "X", "")</f>
        <v/>
      </c>
      <c r="F56" s="56"/>
      <c r="G56" s="7" t="str">
        <f>IF(D56="X", "X", "")</f>
        <v/>
      </c>
      <c r="H56" s="7" t="str">
        <f>IF(D56="X", "X", "")</f>
        <v/>
      </c>
      <c r="I56" s="4" t="str">
        <f>IF(E56="X", "X", "")</f>
        <v/>
      </c>
      <c r="J56" s="6" t="str">
        <f>IF(C56="X", "X", "")</f>
        <v/>
      </c>
      <c r="K56" s="56"/>
      <c r="L56" s="7" t="str">
        <f>IF(I56="X", "X", "")</f>
        <v/>
      </c>
      <c r="M56" s="7" t="str">
        <f>IF(I56="X", "X", "")</f>
        <v/>
      </c>
      <c r="N56" s="4" t="str">
        <f>IF(J56="X", "X", "")</f>
        <v/>
      </c>
      <c r="O56" s="6" t="str">
        <f t="shared" ref="O56:O62" si="218">IF(H56="X", "X", "")</f>
        <v/>
      </c>
      <c r="P56" s="56"/>
      <c r="Q56" s="7" t="str">
        <f>IF(N56="X", "X", "")</f>
        <v/>
      </c>
      <c r="R56" s="7" t="str">
        <f>IF(N56="X", "X", "")</f>
        <v/>
      </c>
      <c r="S56" s="4" t="str">
        <f>IF(O56="X", "X", "")</f>
        <v/>
      </c>
      <c r="T56" s="6" t="str">
        <f>IF(M56="X", "X", "")</f>
        <v/>
      </c>
      <c r="U56" s="56"/>
      <c r="V56" s="7" t="str">
        <f>IF(S56="X", "X", "")</f>
        <v/>
      </c>
      <c r="W56" s="7" t="str">
        <f>IF(S56="X", "X", "")</f>
        <v/>
      </c>
      <c r="X56" s="4" t="str">
        <f>IF(T56="X", "X", "")</f>
        <v/>
      </c>
      <c r="Y56" s="6" t="str">
        <f>IF(R56="X", "X", "")</f>
        <v/>
      </c>
      <c r="Z56" s="56"/>
      <c r="AA56" s="7" t="str">
        <f>IF(X56="X", "X", "")</f>
        <v/>
      </c>
      <c r="AB56" s="7" t="str">
        <f>IF(X56="X", "X", "")</f>
        <v/>
      </c>
      <c r="AC56" s="4" t="str">
        <f>IF(Y56="X", "X", "")</f>
        <v/>
      </c>
      <c r="AD56" s="6" t="str">
        <f>IF(W56="X", "X", "")</f>
        <v/>
      </c>
      <c r="AE56" s="56"/>
      <c r="AF56" s="7" t="str">
        <f>IF(AC56="X", "X", "")</f>
        <v/>
      </c>
      <c r="AG56" s="7" t="str">
        <f>IF(AC56="X", "X", "")</f>
        <v/>
      </c>
      <c r="AH56" s="4" t="str">
        <f>IF(AD56="X", "X", "")</f>
        <v/>
      </c>
      <c r="AI56" s="6" t="str">
        <f t="shared" ref="AI56:AI62" si="219">IF(AB56="X", "X", "")</f>
        <v/>
      </c>
      <c r="AJ56" s="56"/>
      <c r="AK56" s="7" t="str">
        <f t="shared" ref="AK56:AK62" si="220">IF(AH56="X", "X", "")</f>
        <v/>
      </c>
    </row>
    <row r="57" spans="2:37" x14ac:dyDescent="0.25">
      <c r="B57" s="4" t="s">
        <v>18</v>
      </c>
      <c r="C57" s="7" t="str">
        <f t="shared" ref="C57:C62" si="221">IF(AH43="X", "X", "")</f>
        <v>X</v>
      </c>
      <c r="D57" s="4" t="str">
        <f t="shared" ref="D57:D62" si="222">IF(AI43="X", "X", "")</f>
        <v/>
      </c>
      <c r="E57" s="6" t="str">
        <f t="shared" ref="E57:E62" si="223">IF(AG43="X", "X", "")</f>
        <v/>
      </c>
      <c r="F57" s="56"/>
      <c r="G57" s="7" t="str">
        <f t="shared" ref="G57:G62" si="224">IF(D57="X", "X", "")</f>
        <v/>
      </c>
      <c r="H57" s="7" t="str">
        <f t="shared" ref="H57:H62" si="225">IF(D57="X", "X", "")</f>
        <v/>
      </c>
      <c r="I57" s="4" t="str">
        <f t="shared" ref="I57:I62" si="226">IF(E57="X", "X", "")</f>
        <v/>
      </c>
      <c r="J57" s="6" t="str">
        <f t="shared" ref="J57:J62" si="227">IF(C57="X", "X", "")</f>
        <v>X</v>
      </c>
      <c r="K57" s="56"/>
      <c r="L57" s="7" t="str">
        <f t="shared" ref="L57:L62" si="228">IF(I57="X", "X", "")</f>
        <v/>
      </c>
      <c r="M57" s="7" t="str">
        <f t="shared" ref="M57:M62" si="229">IF(I57="X", "X", "")</f>
        <v/>
      </c>
      <c r="N57" s="4" t="str">
        <f t="shared" ref="N57:N62" si="230">IF(J57="X", "X", "")</f>
        <v>X</v>
      </c>
      <c r="O57" s="6" t="str">
        <f t="shared" si="218"/>
        <v/>
      </c>
      <c r="P57" s="56"/>
      <c r="Q57" s="7" t="str">
        <f t="shared" ref="Q57:Q62" si="231">IF(N57="X", "X", "")</f>
        <v>X</v>
      </c>
      <c r="R57" s="7" t="str">
        <f t="shared" ref="R57:R62" si="232">IF(N57="X", "X", "")</f>
        <v>X</v>
      </c>
      <c r="S57" s="4" t="str">
        <f t="shared" ref="S57:S62" si="233">IF(O57="X", "X", "")</f>
        <v/>
      </c>
      <c r="T57" s="6" t="str">
        <f t="shared" ref="T57:T62" si="234">IF(M57="X", "X", "")</f>
        <v/>
      </c>
      <c r="U57" s="56"/>
      <c r="V57" s="7" t="str">
        <f t="shared" ref="V57:V62" si="235">IF(S57="X", "X", "")</f>
        <v/>
      </c>
      <c r="W57" s="7" t="str">
        <f t="shared" ref="W57:W62" si="236">IF(S57="X", "X", "")</f>
        <v/>
      </c>
      <c r="X57" s="4" t="str">
        <f t="shared" ref="X57:X62" si="237">IF(T57="X", "X", "")</f>
        <v/>
      </c>
      <c r="Y57" s="6" t="str">
        <f t="shared" ref="Y57:Y62" si="238">IF(R57="X", "X", "")</f>
        <v>X</v>
      </c>
      <c r="Z57" s="56"/>
      <c r="AA57" s="7" t="str">
        <f t="shared" ref="AA57:AA62" si="239">IF(X57="X", "X", "")</f>
        <v/>
      </c>
      <c r="AB57" s="7" t="str">
        <f t="shared" ref="AB57:AB62" si="240">IF(X57="X", "X", "")</f>
        <v/>
      </c>
      <c r="AC57" s="4" t="str">
        <f t="shared" ref="AC57:AC62" si="241">IF(Y57="X", "X", "")</f>
        <v>X</v>
      </c>
      <c r="AD57" s="6" t="str">
        <f t="shared" ref="AD57:AD62" si="242">IF(W57="X", "X", "")</f>
        <v/>
      </c>
      <c r="AE57" s="56"/>
      <c r="AF57" s="7" t="str">
        <f t="shared" ref="AF57:AF62" si="243">IF(AC57="X", "X", "")</f>
        <v>X</v>
      </c>
      <c r="AG57" s="7" t="str">
        <f t="shared" ref="AG57:AG62" si="244">IF(AC57="X", "X", "")</f>
        <v>X</v>
      </c>
      <c r="AH57" s="4" t="str">
        <f t="shared" ref="AH57:AH62" si="245">IF(AD57="X", "X", "")</f>
        <v/>
      </c>
      <c r="AI57" s="6" t="str">
        <f t="shared" si="219"/>
        <v/>
      </c>
      <c r="AJ57" s="56"/>
      <c r="AK57" s="7" t="str">
        <f t="shared" si="220"/>
        <v/>
      </c>
    </row>
    <row r="58" spans="2:37" x14ac:dyDescent="0.25">
      <c r="B58" s="4" t="s">
        <v>19</v>
      </c>
      <c r="C58" s="7" t="str">
        <f t="shared" si="221"/>
        <v/>
      </c>
      <c r="D58" s="4" t="str">
        <f t="shared" si="222"/>
        <v/>
      </c>
      <c r="E58" s="6" t="str">
        <f t="shared" si="223"/>
        <v>X</v>
      </c>
      <c r="F58" s="56"/>
      <c r="G58" s="7" t="str">
        <f t="shared" si="224"/>
        <v/>
      </c>
      <c r="H58" s="7" t="str">
        <f t="shared" si="225"/>
        <v/>
      </c>
      <c r="I58" s="4" t="str">
        <f t="shared" si="226"/>
        <v>X</v>
      </c>
      <c r="J58" s="6" t="str">
        <f t="shared" si="227"/>
        <v/>
      </c>
      <c r="K58" s="56"/>
      <c r="L58" s="7" t="str">
        <f t="shared" si="228"/>
        <v>X</v>
      </c>
      <c r="M58" s="7" t="str">
        <f t="shared" si="229"/>
        <v>X</v>
      </c>
      <c r="N58" s="4" t="str">
        <f t="shared" si="230"/>
        <v/>
      </c>
      <c r="O58" s="6" t="str">
        <f t="shared" si="218"/>
        <v/>
      </c>
      <c r="P58" s="56"/>
      <c r="Q58" s="7" t="str">
        <f t="shared" si="231"/>
        <v/>
      </c>
      <c r="R58" s="7" t="str">
        <f t="shared" si="232"/>
        <v/>
      </c>
      <c r="S58" s="4" t="str">
        <f t="shared" si="233"/>
        <v/>
      </c>
      <c r="T58" s="6" t="str">
        <f t="shared" si="234"/>
        <v>X</v>
      </c>
      <c r="U58" s="56"/>
      <c r="V58" s="7" t="str">
        <f t="shared" si="235"/>
        <v/>
      </c>
      <c r="W58" s="7" t="str">
        <f t="shared" si="236"/>
        <v/>
      </c>
      <c r="X58" s="4" t="str">
        <f t="shared" si="237"/>
        <v>X</v>
      </c>
      <c r="Y58" s="6" t="str">
        <f t="shared" si="238"/>
        <v/>
      </c>
      <c r="Z58" s="56"/>
      <c r="AA58" s="7" t="str">
        <f t="shared" si="239"/>
        <v>X</v>
      </c>
      <c r="AB58" s="7" t="str">
        <f t="shared" si="240"/>
        <v>X</v>
      </c>
      <c r="AC58" s="4" t="str">
        <f t="shared" si="241"/>
        <v/>
      </c>
      <c r="AD58" s="6" t="str">
        <f t="shared" si="242"/>
        <v/>
      </c>
      <c r="AE58" s="56"/>
      <c r="AF58" s="7" t="str">
        <f t="shared" si="243"/>
        <v/>
      </c>
      <c r="AG58" s="7" t="str">
        <f t="shared" si="244"/>
        <v/>
      </c>
      <c r="AH58" s="4" t="str">
        <f t="shared" si="245"/>
        <v/>
      </c>
      <c r="AI58" s="6" t="str">
        <f t="shared" si="219"/>
        <v>X</v>
      </c>
      <c r="AJ58" s="56"/>
      <c r="AK58" s="7" t="str">
        <f t="shared" si="220"/>
        <v/>
      </c>
    </row>
    <row r="59" spans="2:37" x14ac:dyDescent="0.25">
      <c r="B59" s="4" t="s">
        <v>20</v>
      </c>
      <c r="C59" s="7" t="str">
        <f t="shared" si="221"/>
        <v/>
      </c>
      <c r="D59" s="4" t="str">
        <f t="shared" si="222"/>
        <v>X</v>
      </c>
      <c r="E59" s="6" t="str">
        <f t="shared" si="223"/>
        <v/>
      </c>
      <c r="F59" s="56"/>
      <c r="G59" s="7" t="str">
        <f t="shared" si="224"/>
        <v>X</v>
      </c>
      <c r="H59" s="7" t="str">
        <f t="shared" si="225"/>
        <v>X</v>
      </c>
      <c r="I59" s="4" t="str">
        <f t="shared" si="226"/>
        <v/>
      </c>
      <c r="J59" s="6" t="str">
        <f t="shared" si="227"/>
        <v/>
      </c>
      <c r="K59" s="56"/>
      <c r="L59" s="7" t="str">
        <f t="shared" si="228"/>
        <v/>
      </c>
      <c r="M59" s="7" t="str">
        <f t="shared" si="229"/>
        <v/>
      </c>
      <c r="N59" s="4" t="str">
        <f t="shared" si="230"/>
        <v/>
      </c>
      <c r="O59" s="6" t="str">
        <f t="shared" si="218"/>
        <v>X</v>
      </c>
      <c r="P59" s="56"/>
      <c r="Q59" s="7" t="str">
        <f t="shared" si="231"/>
        <v/>
      </c>
      <c r="R59" s="7" t="str">
        <f t="shared" si="232"/>
        <v/>
      </c>
      <c r="S59" s="4" t="str">
        <f t="shared" si="233"/>
        <v>X</v>
      </c>
      <c r="T59" s="6" t="str">
        <f t="shared" si="234"/>
        <v/>
      </c>
      <c r="U59" s="56"/>
      <c r="V59" s="7" t="str">
        <f t="shared" si="235"/>
        <v>X</v>
      </c>
      <c r="W59" s="7" t="str">
        <f t="shared" si="236"/>
        <v>X</v>
      </c>
      <c r="X59" s="4" t="str">
        <f t="shared" si="237"/>
        <v/>
      </c>
      <c r="Y59" s="6" t="str">
        <f t="shared" si="238"/>
        <v/>
      </c>
      <c r="Z59" s="56"/>
      <c r="AA59" s="7" t="str">
        <f t="shared" si="239"/>
        <v/>
      </c>
      <c r="AB59" s="7" t="str">
        <f t="shared" si="240"/>
        <v/>
      </c>
      <c r="AC59" s="4" t="str">
        <f t="shared" si="241"/>
        <v/>
      </c>
      <c r="AD59" s="6" t="str">
        <f t="shared" si="242"/>
        <v>X</v>
      </c>
      <c r="AE59" s="56"/>
      <c r="AF59" s="7" t="str">
        <f t="shared" si="243"/>
        <v/>
      </c>
      <c r="AG59" s="7" t="str">
        <f t="shared" si="244"/>
        <v/>
      </c>
      <c r="AH59" s="4" t="str">
        <f t="shared" si="245"/>
        <v>X</v>
      </c>
      <c r="AI59" s="6" t="str">
        <f t="shared" si="219"/>
        <v/>
      </c>
      <c r="AJ59" s="56"/>
      <c r="AK59" s="7" t="str">
        <f t="shared" si="220"/>
        <v>X</v>
      </c>
    </row>
    <row r="60" spans="2:37" x14ac:dyDescent="0.25">
      <c r="B60" s="4" t="s">
        <v>21</v>
      </c>
      <c r="C60" s="7" t="str">
        <f t="shared" si="221"/>
        <v>X</v>
      </c>
      <c r="D60" s="4" t="str">
        <f t="shared" si="222"/>
        <v/>
      </c>
      <c r="E60" s="6" t="str">
        <f t="shared" si="223"/>
        <v/>
      </c>
      <c r="F60" s="56"/>
      <c r="G60" s="7" t="str">
        <f t="shared" si="224"/>
        <v/>
      </c>
      <c r="H60" s="7" t="str">
        <f t="shared" si="225"/>
        <v/>
      </c>
      <c r="I60" s="4" t="str">
        <f t="shared" si="226"/>
        <v/>
      </c>
      <c r="J60" s="6" t="str">
        <f t="shared" si="227"/>
        <v>X</v>
      </c>
      <c r="K60" s="56"/>
      <c r="L60" s="7" t="str">
        <f t="shared" si="228"/>
        <v/>
      </c>
      <c r="M60" s="7" t="str">
        <f t="shared" si="229"/>
        <v/>
      </c>
      <c r="N60" s="4" t="str">
        <f t="shared" si="230"/>
        <v>X</v>
      </c>
      <c r="O60" s="6" t="str">
        <f t="shared" si="218"/>
        <v/>
      </c>
      <c r="P60" s="56"/>
      <c r="Q60" s="7" t="str">
        <f t="shared" si="231"/>
        <v>X</v>
      </c>
      <c r="R60" s="7" t="str">
        <f t="shared" si="232"/>
        <v>X</v>
      </c>
      <c r="S60" s="4" t="str">
        <f t="shared" si="233"/>
        <v/>
      </c>
      <c r="T60" s="6" t="str">
        <f t="shared" si="234"/>
        <v/>
      </c>
      <c r="U60" s="56"/>
      <c r="V60" s="7" t="str">
        <f t="shared" si="235"/>
        <v/>
      </c>
      <c r="W60" s="7" t="str">
        <f t="shared" si="236"/>
        <v/>
      </c>
      <c r="X60" s="4" t="str">
        <f t="shared" si="237"/>
        <v/>
      </c>
      <c r="Y60" s="6" t="str">
        <f t="shared" si="238"/>
        <v>X</v>
      </c>
      <c r="Z60" s="56"/>
      <c r="AA60" s="7" t="str">
        <f t="shared" si="239"/>
        <v/>
      </c>
      <c r="AB60" s="7" t="str">
        <f t="shared" si="240"/>
        <v/>
      </c>
      <c r="AC60" s="4" t="str">
        <f t="shared" si="241"/>
        <v>X</v>
      </c>
      <c r="AD60" s="6" t="str">
        <f t="shared" si="242"/>
        <v/>
      </c>
      <c r="AE60" s="56"/>
      <c r="AF60" s="7" t="str">
        <f t="shared" si="243"/>
        <v>X</v>
      </c>
      <c r="AG60" s="7" t="str">
        <f t="shared" si="244"/>
        <v>X</v>
      </c>
      <c r="AH60" s="4" t="str">
        <f t="shared" si="245"/>
        <v/>
      </c>
      <c r="AI60" s="6" t="str">
        <f t="shared" si="219"/>
        <v/>
      </c>
      <c r="AJ60" s="56"/>
      <c r="AK60" s="7" t="str">
        <f t="shared" si="220"/>
        <v/>
      </c>
    </row>
    <row r="61" spans="2:37" x14ac:dyDescent="0.25">
      <c r="B61" s="4"/>
      <c r="C61" s="7" t="str">
        <f t="shared" si="221"/>
        <v/>
      </c>
      <c r="D61" s="4" t="str">
        <f t="shared" si="222"/>
        <v/>
      </c>
      <c r="E61" s="6" t="str">
        <f t="shared" si="223"/>
        <v>X</v>
      </c>
      <c r="F61" s="56"/>
      <c r="G61" s="7" t="str">
        <f t="shared" si="224"/>
        <v/>
      </c>
      <c r="H61" s="7" t="str">
        <f t="shared" si="225"/>
        <v/>
      </c>
      <c r="I61" s="4" t="str">
        <f t="shared" si="226"/>
        <v>X</v>
      </c>
      <c r="J61" s="6" t="str">
        <f t="shared" si="227"/>
        <v/>
      </c>
      <c r="K61" s="56"/>
      <c r="L61" s="7" t="str">
        <f t="shared" si="228"/>
        <v>X</v>
      </c>
      <c r="M61" s="7" t="str">
        <f t="shared" si="229"/>
        <v>X</v>
      </c>
      <c r="N61" s="4" t="str">
        <f t="shared" si="230"/>
        <v/>
      </c>
      <c r="O61" s="6" t="str">
        <f t="shared" si="218"/>
        <v/>
      </c>
      <c r="P61" s="56"/>
      <c r="Q61" s="7" t="str">
        <f t="shared" si="231"/>
        <v/>
      </c>
      <c r="R61" s="7" t="str">
        <f t="shared" si="232"/>
        <v/>
      </c>
      <c r="S61" s="4" t="str">
        <f t="shared" si="233"/>
        <v/>
      </c>
      <c r="T61" s="6" t="str">
        <f t="shared" si="234"/>
        <v>X</v>
      </c>
      <c r="U61" s="56"/>
      <c r="V61" s="7" t="str">
        <f t="shared" si="235"/>
        <v/>
      </c>
      <c r="W61" s="7" t="str">
        <f t="shared" si="236"/>
        <v/>
      </c>
      <c r="X61" s="4" t="str">
        <f t="shared" si="237"/>
        <v>X</v>
      </c>
      <c r="Y61" s="6" t="str">
        <f t="shared" si="238"/>
        <v/>
      </c>
      <c r="Z61" s="56"/>
      <c r="AA61" s="7" t="str">
        <f t="shared" si="239"/>
        <v>X</v>
      </c>
      <c r="AB61" s="7" t="str">
        <f t="shared" si="240"/>
        <v>X</v>
      </c>
      <c r="AC61" s="4" t="str">
        <f t="shared" si="241"/>
        <v/>
      </c>
      <c r="AD61" s="6" t="str">
        <f t="shared" si="242"/>
        <v/>
      </c>
      <c r="AE61" s="56"/>
      <c r="AF61" s="7" t="str">
        <f t="shared" si="243"/>
        <v/>
      </c>
      <c r="AG61" s="7" t="str">
        <f t="shared" si="244"/>
        <v/>
      </c>
      <c r="AH61" s="4" t="str">
        <f t="shared" si="245"/>
        <v/>
      </c>
      <c r="AI61" s="6" t="str">
        <f t="shared" si="219"/>
        <v>X</v>
      </c>
      <c r="AJ61" s="56"/>
      <c r="AK61" s="7" t="str">
        <f t="shared" si="220"/>
        <v/>
      </c>
    </row>
    <row r="62" spans="2:37" x14ac:dyDescent="0.25">
      <c r="B62" s="4"/>
      <c r="C62" s="7" t="str">
        <f t="shared" si="221"/>
        <v/>
      </c>
      <c r="D62" s="4" t="str">
        <f t="shared" si="222"/>
        <v/>
      </c>
      <c r="E62" s="6" t="str">
        <f t="shared" si="223"/>
        <v/>
      </c>
      <c r="F62" s="56"/>
      <c r="G62" s="7" t="str">
        <f t="shared" si="224"/>
        <v/>
      </c>
      <c r="H62" s="7" t="str">
        <f t="shared" si="225"/>
        <v/>
      </c>
      <c r="I62" s="4" t="str">
        <f t="shared" si="226"/>
        <v/>
      </c>
      <c r="J62" s="6" t="str">
        <f t="shared" si="227"/>
        <v/>
      </c>
      <c r="K62" s="56"/>
      <c r="L62" s="7" t="str">
        <f t="shared" si="228"/>
        <v/>
      </c>
      <c r="M62" s="7" t="str">
        <f t="shared" si="229"/>
        <v/>
      </c>
      <c r="N62" s="4" t="str">
        <f t="shared" si="230"/>
        <v/>
      </c>
      <c r="O62" s="6" t="str">
        <f t="shared" si="218"/>
        <v/>
      </c>
      <c r="P62" s="56"/>
      <c r="Q62" s="7" t="str">
        <f t="shared" si="231"/>
        <v/>
      </c>
      <c r="R62" s="7" t="str">
        <f t="shared" si="232"/>
        <v/>
      </c>
      <c r="S62" s="4" t="str">
        <f t="shared" si="233"/>
        <v/>
      </c>
      <c r="T62" s="6" t="str">
        <f t="shared" si="234"/>
        <v/>
      </c>
      <c r="U62" s="56"/>
      <c r="V62" s="7" t="str">
        <f t="shared" si="235"/>
        <v/>
      </c>
      <c r="W62" s="7" t="str">
        <f t="shared" si="236"/>
        <v/>
      </c>
      <c r="X62" s="4" t="str">
        <f t="shared" si="237"/>
        <v/>
      </c>
      <c r="Y62" s="6" t="str">
        <f t="shared" si="238"/>
        <v/>
      </c>
      <c r="Z62" s="56"/>
      <c r="AA62" s="7" t="str">
        <f t="shared" si="239"/>
        <v/>
      </c>
      <c r="AB62" s="7" t="str">
        <f t="shared" si="240"/>
        <v/>
      </c>
      <c r="AC62" s="4" t="str">
        <f t="shared" si="241"/>
        <v/>
      </c>
      <c r="AD62" s="6" t="str">
        <f t="shared" si="242"/>
        <v/>
      </c>
      <c r="AE62" s="56"/>
      <c r="AF62" s="7" t="str">
        <f t="shared" si="243"/>
        <v/>
      </c>
      <c r="AG62" s="7" t="str">
        <f t="shared" si="244"/>
        <v/>
      </c>
      <c r="AH62" s="4" t="str">
        <f t="shared" si="245"/>
        <v/>
      </c>
      <c r="AI62" s="6" t="str">
        <f t="shared" si="219"/>
        <v/>
      </c>
      <c r="AJ62" s="56"/>
      <c r="AK62" s="7" t="str">
        <f t="shared" si="220"/>
        <v/>
      </c>
    </row>
    <row r="68" spans="2:37" ht="15.75" x14ac:dyDescent="0.25">
      <c r="C68" s="80" t="str">
        <f>" Sémaine du  "&amp;TEXT(C72,"jj/mm")&amp;" au "&amp;TEXT(C72+6,"jj/mm aaaa")</f>
        <v xml:space="preserve"> Sémaine du  26/12 au 01/01 2017</v>
      </c>
      <c r="D68" s="80"/>
      <c r="E68" s="80"/>
      <c r="F68" s="80"/>
      <c r="G68" s="80"/>
      <c r="H68" s="80"/>
      <c r="I68" s="80"/>
      <c r="J68" s="80"/>
      <c r="K68" s="80"/>
      <c r="L68" s="80"/>
      <c r="M68" s="80"/>
      <c r="N68" s="80"/>
      <c r="O68" s="80"/>
      <c r="P68" s="80"/>
      <c r="Q68" s="80"/>
      <c r="R68" s="80"/>
      <c r="S68" s="80"/>
      <c r="T68" s="80"/>
      <c r="U68" s="80"/>
      <c r="V68" s="80"/>
      <c r="W68" s="80"/>
      <c r="X68" s="80"/>
      <c r="Y68" s="80"/>
      <c r="Z68" s="80"/>
      <c r="AA68" s="80"/>
      <c r="AB68" s="80"/>
      <c r="AC68" s="80"/>
      <c r="AD68" s="80"/>
      <c r="AE68" s="80"/>
      <c r="AF68" s="80"/>
      <c r="AG68" s="80"/>
      <c r="AH68" s="80"/>
      <c r="AI68" s="80"/>
      <c r="AJ68" s="80"/>
      <c r="AK68" s="80"/>
    </row>
    <row r="69" spans="2:37" x14ac:dyDescent="0.25">
      <c r="M69" t="s">
        <v>2</v>
      </c>
    </row>
    <row r="70" spans="2:37" ht="15.75" x14ac:dyDescent="0.25">
      <c r="B70" s="3"/>
      <c r="C70" s="74">
        <f>C72</f>
        <v>42730</v>
      </c>
      <c r="D70" s="74">
        <f>C72</f>
        <v>42730</v>
      </c>
      <c r="E70" s="74">
        <f>C72</f>
        <v>42730</v>
      </c>
      <c r="F70" s="74">
        <f>C72</f>
        <v>42730</v>
      </c>
      <c r="G70" s="74">
        <f>C72</f>
        <v>42730</v>
      </c>
      <c r="H70" s="74">
        <f>C72+1</f>
        <v>42731</v>
      </c>
      <c r="I70" s="74">
        <f>C72+1</f>
        <v>42731</v>
      </c>
      <c r="J70" s="74">
        <f>C72+1</f>
        <v>42731</v>
      </c>
      <c r="K70" s="74">
        <f>C72+1</f>
        <v>42731</v>
      </c>
      <c r="L70" s="74">
        <f>C72+1</f>
        <v>42731</v>
      </c>
      <c r="M70" s="74">
        <f>H72+1</f>
        <v>42732</v>
      </c>
      <c r="N70" s="74">
        <f>H72+1</f>
        <v>42732</v>
      </c>
      <c r="O70" s="74">
        <f>H72+1</f>
        <v>42732</v>
      </c>
      <c r="P70" s="74">
        <f>H72+1</f>
        <v>42732</v>
      </c>
      <c r="Q70" s="74">
        <f>H72+1</f>
        <v>42732</v>
      </c>
      <c r="R70" s="74">
        <f t="shared" ref="R70" si="246">R72</f>
        <v>42733</v>
      </c>
      <c r="S70" s="74">
        <f t="shared" ref="S70" si="247">R72</f>
        <v>42733</v>
      </c>
      <c r="T70" s="74">
        <f t="shared" ref="T70" si="248">R72</f>
        <v>42733</v>
      </c>
      <c r="U70" s="74">
        <f t="shared" ref="U70" si="249">R72</f>
        <v>42733</v>
      </c>
      <c r="V70" s="74">
        <f t="shared" ref="V70" si="250">R72</f>
        <v>42733</v>
      </c>
      <c r="W70" s="74">
        <f t="shared" ref="W70" si="251">R72+1</f>
        <v>42734</v>
      </c>
      <c r="X70" s="74">
        <f t="shared" ref="X70" si="252">R72+1</f>
        <v>42734</v>
      </c>
      <c r="Y70" s="74">
        <f t="shared" ref="Y70" si="253">R72+1</f>
        <v>42734</v>
      </c>
      <c r="Z70" s="74">
        <f t="shared" ref="Z70" si="254">R72+1</f>
        <v>42734</v>
      </c>
      <c r="AA70" s="74">
        <f t="shared" ref="AA70" si="255">R72+1</f>
        <v>42734</v>
      </c>
      <c r="AB70" s="74">
        <f t="shared" ref="AB70" si="256">W72+1</f>
        <v>42735</v>
      </c>
      <c r="AC70" s="74">
        <f t="shared" ref="AC70" si="257">W72+1</f>
        <v>42735</v>
      </c>
      <c r="AD70" s="74">
        <f t="shared" ref="AD70" si="258">W72+1</f>
        <v>42735</v>
      </c>
      <c r="AE70" s="74">
        <f t="shared" ref="AE70" si="259">W72+1</f>
        <v>42735</v>
      </c>
      <c r="AF70" s="74">
        <f t="shared" ref="AF70" si="260">W72+1</f>
        <v>42735</v>
      </c>
      <c r="AG70" s="74">
        <f t="shared" ref="AG70" si="261">AG72</f>
        <v>42736</v>
      </c>
      <c r="AH70" s="74">
        <f t="shared" ref="AH70" si="262">AG72</f>
        <v>42736</v>
      </c>
      <c r="AI70" s="74">
        <f t="shared" ref="AI70" si="263">AG72</f>
        <v>42736</v>
      </c>
      <c r="AJ70" s="74">
        <f t="shared" ref="AJ70" si="264">AG72</f>
        <v>42736</v>
      </c>
      <c r="AK70" s="74">
        <f t="shared" ref="AK70" si="265">AG72</f>
        <v>42736</v>
      </c>
    </row>
    <row r="71" spans="2:37" ht="15.75" x14ac:dyDescent="0.25">
      <c r="B71" s="3"/>
      <c r="C71" s="67" t="str">
        <f>IF(OR(C73=0, G73=TEXT(20,HOUR(20))), "N", "D")</f>
        <v>N</v>
      </c>
      <c r="D71" s="67" t="s">
        <v>14</v>
      </c>
      <c r="E71" s="67" t="s">
        <v>14</v>
      </c>
      <c r="F71" s="67" t="s">
        <v>14</v>
      </c>
      <c r="G71" s="67" t="s">
        <v>14</v>
      </c>
      <c r="H71" s="67" t="s">
        <v>3</v>
      </c>
      <c r="I71" s="67" t="s">
        <v>14</v>
      </c>
      <c r="J71" s="67" t="s">
        <v>14</v>
      </c>
      <c r="K71" s="67" t="s">
        <v>14</v>
      </c>
      <c r="L71" s="67" t="s">
        <v>3</v>
      </c>
      <c r="M71" s="67" t="str">
        <f t="shared" ref="M71" si="266">IF(OR(M73=0, Q73=TEXT(20,HOUR(20))), "N", "D")</f>
        <v>N</v>
      </c>
      <c r="N71" s="67" t="s">
        <v>14</v>
      </c>
      <c r="O71" s="67" t="s">
        <v>14</v>
      </c>
      <c r="P71" s="67" t="s">
        <v>14</v>
      </c>
      <c r="Q71" s="67" t="s">
        <v>3</v>
      </c>
      <c r="R71" s="67" t="str">
        <f t="shared" ref="R71" si="267">IF(OR(R73=0, V73=TEXT(20,HOUR(20))), "N", "D")</f>
        <v>N</v>
      </c>
      <c r="S71" s="67" t="s">
        <v>14</v>
      </c>
      <c r="T71" s="67" t="s">
        <v>14</v>
      </c>
      <c r="U71" s="67" t="s">
        <v>14</v>
      </c>
      <c r="V71" s="67" t="s">
        <v>3</v>
      </c>
      <c r="W71" s="67" t="str">
        <f t="shared" ref="W71" si="268">IF(OR(W73=0, AA73=TEXT(20,HOUR(20))), "N", "D")</f>
        <v>N</v>
      </c>
      <c r="X71" s="67" t="s">
        <v>14</v>
      </c>
      <c r="Y71" s="67" t="s">
        <v>14</v>
      </c>
      <c r="Z71" s="67" t="s">
        <v>14</v>
      </c>
      <c r="AA71" s="67" t="s">
        <v>3</v>
      </c>
      <c r="AB71" s="67" t="str">
        <f t="shared" ref="AB71" si="269">IF(OR(AB73=0, AF73=TEXT(20,HOUR(20))), "N", "D")</f>
        <v>N</v>
      </c>
      <c r="AC71" s="67" t="s">
        <v>14</v>
      </c>
      <c r="AD71" s="67" t="s">
        <v>14</v>
      </c>
      <c r="AE71" s="67" t="s">
        <v>14</v>
      </c>
      <c r="AF71" s="67" t="s">
        <v>3</v>
      </c>
      <c r="AG71" s="67" t="str">
        <f t="shared" ref="AG71" si="270">IF(OR(AG73=0, AK73=TEXT(20,HOUR(20))), "N", "D")</f>
        <v>N</v>
      </c>
      <c r="AH71" s="67" t="s">
        <v>14</v>
      </c>
      <c r="AI71" s="67" t="s">
        <v>14</v>
      </c>
      <c r="AJ71" s="67" t="s">
        <v>14</v>
      </c>
      <c r="AK71" s="67" t="s">
        <v>3</v>
      </c>
    </row>
    <row r="72" spans="2:37" x14ac:dyDescent="0.25">
      <c r="B72" s="1"/>
      <c r="C72" s="82">
        <f>C53+7</f>
        <v>42730</v>
      </c>
      <c r="D72" s="83"/>
      <c r="E72" s="83"/>
      <c r="F72" s="83"/>
      <c r="G72" s="84"/>
      <c r="H72" s="82">
        <f>C72+1</f>
        <v>42731</v>
      </c>
      <c r="I72" s="85"/>
      <c r="J72" s="85"/>
      <c r="K72" s="85"/>
      <c r="L72" s="86"/>
      <c r="M72" s="82">
        <f>H72+1</f>
        <v>42732</v>
      </c>
      <c r="N72" s="83"/>
      <c r="O72" s="83"/>
      <c r="P72" s="83"/>
      <c r="Q72" s="84"/>
      <c r="R72" s="82">
        <f t="shared" ref="R72" si="271">M72+1</f>
        <v>42733</v>
      </c>
      <c r="S72" s="85"/>
      <c r="T72" s="85"/>
      <c r="U72" s="85"/>
      <c r="V72" s="86"/>
      <c r="W72" s="82">
        <f t="shared" ref="W72" si="272">R72+1</f>
        <v>42734</v>
      </c>
      <c r="X72" s="85"/>
      <c r="Y72" s="85"/>
      <c r="Z72" s="85"/>
      <c r="AA72" s="86"/>
      <c r="AB72" s="82">
        <f t="shared" ref="AB72" si="273">W72+1</f>
        <v>42735</v>
      </c>
      <c r="AC72" s="85"/>
      <c r="AD72" s="85"/>
      <c r="AE72" s="85"/>
      <c r="AF72" s="86"/>
      <c r="AG72" s="82">
        <f t="shared" ref="AG72" si="274">AB72+1</f>
        <v>42736</v>
      </c>
      <c r="AH72" s="83"/>
      <c r="AI72" s="83"/>
      <c r="AJ72" s="83"/>
      <c r="AK72" s="84"/>
    </row>
    <row r="73" spans="2:37" x14ac:dyDescent="0.25">
      <c r="B73" s="4" t="s">
        <v>15</v>
      </c>
      <c r="C73" s="59">
        <v>0</v>
      </c>
      <c r="D73" s="59">
        <v>0.25</v>
      </c>
      <c r="E73" s="59">
        <v>0.54166666666666663</v>
      </c>
      <c r="F73" s="59">
        <v>0.75</v>
      </c>
      <c r="G73" s="59">
        <v>0.83333333333333337</v>
      </c>
      <c r="H73" s="59">
        <v>0</v>
      </c>
      <c r="I73" s="59">
        <v>0.25</v>
      </c>
      <c r="J73" s="59">
        <v>0.54166666666666663</v>
      </c>
      <c r="K73" s="59">
        <v>0.75</v>
      </c>
      <c r="L73" s="59">
        <v>0.83333333333333337</v>
      </c>
      <c r="M73" s="59">
        <v>0</v>
      </c>
      <c r="N73" s="59">
        <v>0.25</v>
      </c>
      <c r="O73" s="59">
        <v>0.54166666666666663</v>
      </c>
      <c r="P73" s="59">
        <v>0.75</v>
      </c>
      <c r="Q73" s="59">
        <v>0.83333333333333337</v>
      </c>
      <c r="R73" s="59">
        <v>0</v>
      </c>
      <c r="S73" s="59">
        <v>0.25</v>
      </c>
      <c r="T73" s="59">
        <v>0.54166666666666663</v>
      </c>
      <c r="U73" s="59">
        <v>0.75</v>
      </c>
      <c r="V73" s="59">
        <v>0.83333333333333337</v>
      </c>
      <c r="W73" s="59">
        <v>0</v>
      </c>
      <c r="X73" s="59">
        <v>0.25</v>
      </c>
      <c r="Y73" s="59">
        <v>0.54166666666666663</v>
      </c>
      <c r="Z73" s="59">
        <v>0.75</v>
      </c>
      <c r="AA73" s="59">
        <v>0.83333333333333337</v>
      </c>
      <c r="AB73" s="59">
        <v>0</v>
      </c>
      <c r="AC73" s="59">
        <v>0.25</v>
      </c>
      <c r="AD73" s="59">
        <v>0.54166666666666663</v>
      </c>
      <c r="AE73" s="59">
        <v>0.75</v>
      </c>
      <c r="AF73" s="59">
        <v>0.83333333333333337</v>
      </c>
      <c r="AG73" s="59">
        <v>0</v>
      </c>
      <c r="AH73" s="59">
        <v>0.25</v>
      </c>
      <c r="AI73" s="59">
        <v>0.54166666666666663</v>
      </c>
      <c r="AJ73" s="59">
        <v>0.75</v>
      </c>
      <c r="AK73" s="59">
        <v>0.83333333333333337</v>
      </c>
    </row>
    <row r="74" spans="2:37" x14ac:dyDescent="0.25">
      <c r="B74" s="4" t="s">
        <v>16</v>
      </c>
      <c r="C74" s="59">
        <v>0.25</v>
      </c>
      <c r="D74" s="59">
        <v>0.54166666666666663</v>
      </c>
      <c r="E74" s="59">
        <v>0.75</v>
      </c>
      <c r="F74" s="59">
        <v>0.83333333333333337</v>
      </c>
      <c r="G74" s="59">
        <v>1</v>
      </c>
      <c r="H74" s="59">
        <v>0.25</v>
      </c>
      <c r="I74" s="59">
        <v>0.54166666666666663</v>
      </c>
      <c r="J74" s="59">
        <v>0.75</v>
      </c>
      <c r="K74" s="59">
        <v>0.83333333333333337</v>
      </c>
      <c r="L74" s="59">
        <v>1</v>
      </c>
      <c r="M74" s="59">
        <v>0.25</v>
      </c>
      <c r="N74" s="59">
        <v>0.54166666666666663</v>
      </c>
      <c r="O74" s="59">
        <v>0.75</v>
      </c>
      <c r="P74" s="59">
        <v>0.83333333333333337</v>
      </c>
      <c r="Q74" s="59">
        <v>1</v>
      </c>
      <c r="R74" s="59">
        <v>0.25</v>
      </c>
      <c r="S74" s="59">
        <v>0.54166666666666663</v>
      </c>
      <c r="T74" s="59">
        <v>0.75</v>
      </c>
      <c r="U74" s="59">
        <v>0.83333333333333337</v>
      </c>
      <c r="V74" s="59">
        <v>1</v>
      </c>
      <c r="W74" s="59">
        <v>0.25</v>
      </c>
      <c r="X74" s="59">
        <v>0.54166666666666663</v>
      </c>
      <c r="Y74" s="59">
        <v>0.75</v>
      </c>
      <c r="Z74" s="59">
        <v>0.83333333333333337</v>
      </c>
      <c r="AA74" s="59">
        <v>1</v>
      </c>
      <c r="AB74" s="59">
        <v>0.25</v>
      </c>
      <c r="AC74" s="59">
        <v>0.54166666666666663</v>
      </c>
      <c r="AD74" s="59">
        <v>0.75</v>
      </c>
      <c r="AE74" s="59">
        <v>0.83333333333333337</v>
      </c>
      <c r="AF74" s="59">
        <v>1</v>
      </c>
      <c r="AG74" s="59">
        <v>0.25</v>
      </c>
      <c r="AH74" s="59">
        <v>0.54166666666666663</v>
      </c>
      <c r="AI74" s="59">
        <v>0.75</v>
      </c>
      <c r="AJ74" s="59">
        <v>0.83333333333333337</v>
      </c>
      <c r="AK74" s="59">
        <v>1</v>
      </c>
    </row>
    <row r="75" spans="2:37" x14ac:dyDescent="0.25">
      <c r="B75" s="4" t="s">
        <v>17</v>
      </c>
      <c r="C75" s="7" t="str">
        <f t="shared" ref="C75:D81" si="275">IF(AH57="X", "X", "")</f>
        <v/>
      </c>
      <c r="D75" s="4" t="str">
        <f t="shared" si="275"/>
        <v/>
      </c>
      <c r="E75" s="6" t="str">
        <f t="shared" ref="E75:E81" si="276">IF(AG57="X", "X", "")</f>
        <v>X</v>
      </c>
      <c r="F75" s="56"/>
      <c r="G75" s="7" t="str">
        <f>IF(D75="X", "X", "")</f>
        <v/>
      </c>
      <c r="H75" s="7" t="str">
        <f>IF(D75="X", "X", "")</f>
        <v/>
      </c>
      <c r="I75" s="4" t="str">
        <f>IF(E75="X", "X", "")</f>
        <v>X</v>
      </c>
      <c r="J75" s="6" t="str">
        <f>IF(C75="X", "X", "")</f>
        <v/>
      </c>
      <c r="K75" s="56"/>
      <c r="L75" s="7" t="str">
        <f>IF(I75="X", "X", "")</f>
        <v>X</v>
      </c>
      <c r="M75" s="7" t="str">
        <f>IF(I75="X", "X", "")</f>
        <v>X</v>
      </c>
      <c r="N75" s="4" t="str">
        <f>IF(J75="X", "X", "")</f>
        <v/>
      </c>
      <c r="O75" s="6" t="str">
        <f t="shared" ref="O75:O81" si="277">IF(H75="X", "X", "")</f>
        <v/>
      </c>
      <c r="P75" s="56"/>
      <c r="Q75" s="7" t="str">
        <f>IF(N75="X", "X", "")</f>
        <v/>
      </c>
      <c r="R75" s="7" t="str">
        <f>IF(N75="X", "X", "")</f>
        <v/>
      </c>
      <c r="S75" s="4" t="str">
        <f>IF(O75="X", "X", "")</f>
        <v/>
      </c>
      <c r="T75" s="6" t="str">
        <f>IF(M75="X", "X", "")</f>
        <v>X</v>
      </c>
      <c r="U75" s="56"/>
      <c r="V75" s="7" t="str">
        <f>IF(S75="X", "X", "")</f>
        <v/>
      </c>
      <c r="W75" s="7" t="str">
        <f>IF(S75="X", "X", "")</f>
        <v/>
      </c>
      <c r="X75" s="4" t="str">
        <f>IF(T75="X", "X", "")</f>
        <v>X</v>
      </c>
      <c r="Y75" s="6" t="str">
        <f>IF(R75="X", "X", "")</f>
        <v/>
      </c>
      <c r="Z75" s="56"/>
      <c r="AA75" s="7" t="str">
        <f>IF(X75="X", "X", "")</f>
        <v>X</v>
      </c>
      <c r="AB75" s="7" t="str">
        <f>IF(X75="X", "X", "")</f>
        <v>X</v>
      </c>
      <c r="AC75" s="4" t="str">
        <f>IF(Y75="X", "X", "")</f>
        <v/>
      </c>
      <c r="AD75" s="6" t="str">
        <f>IF(W75="X", "X", "")</f>
        <v/>
      </c>
      <c r="AE75" s="56"/>
      <c r="AF75" s="7" t="str">
        <f>IF(AC75="X", "X", "")</f>
        <v/>
      </c>
      <c r="AG75" s="7" t="str">
        <f>IF(AC75="X", "X", "")</f>
        <v/>
      </c>
      <c r="AH75" s="4" t="str">
        <f>IF(AD75="X", "X", "")</f>
        <v/>
      </c>
      <c r="AI75" s="6" t="str">
        <f t="shared" ref="AI75:AI81" si="278">IF(AB75="X", "X", "")</f>
        <v>X</v>
      </c>
      <c r="AJ75" s="56"/>
      <c r="AK75" s="7" t="str">
        <f t="shared" ref="AK75:AK81" si="279">IF(AH75="X", "X", "")</f>
        <v/>
      </c>
    </row>
    <row r="76" spans="2:37" x14ac:dyDescent="0.25">
      <c r="B76" s="4" t="s">
        <v>18</v>
      </c>
      <c r="C76" s="7" t="str">
        <f t="shared" si="275"/>
        <v/>
      </c>
      <c r="D76" s="4" t="str">
        <f t="shared" si="275"/>
        <v>X</v>
      </c>
      <c r="E76" s="6" t="str">
        <f t="shared" si="276"/>
        <v/>
      </c>
      <c r="F76" s="56"/>
      <c r="G76" s="7" t="str">
        <f t="shared" ref="G76:G81" si="280">IF(D76="X", "X", "")</f>
        <v>X</v>
      </c>
      <c r="H76" s="7" t="str">
        <f t="shared" ref="H76:H81" si="281">IF(D76="X", "X", "")</f>
        <v>X</v>
      </c>
      <c r="I76" s="4" t="str">
        <f t="shared" ref="I76:I81" si="282">IF(E76="X", "X", "")</f>
        <v/>
      </c>
      <c r="J76" s="6" t="str">
        <f t="shared" ref="J76:J81" si="283">IF(C76="X", "X", "")</f>
        <v/>
      </c>
      <c r="K76" s="56"/>
      <c r="L76" s="7" t="str">
        <f t="shared" ref="L76:L81" si="284">IF(I76="X", "X", "")</f>
        <v/>
      </c>
      <c r="M76" s="7" t="str">
        <f t="shared" ref="M76:M81" si="285">IF(I76="X", "X", "")</f>
        <v/>
      </c>
      <c r="N76" s="4" t="str">
        <f t="shared" ref="N76:N81" si="286">IF(J76="X", "X", "")</f>
        <v/>
      </c>
      <c r="O76" s="6" t="str">
        <f t="shared" si="277"/>
        <v>X</v>
      </c>
      <c r="P76" s="56"/>
      <c r="Q76" s="7" t="str">
        <f t="shared" ref="Q76:Q81" si="287">IF(N76="X", "X", "")</f>
        <v/>
      </c>
      <c r="R76" s="7" t="str">
        <f t="shared" ref="R76:R81" si="288">IF(N76="X", "X", "")</f>
        <v/>
      </c>
      <c r="S76" s="4" t="str">
        <f t="shared" ref="S76:S81" si="289">IF(O76="X", "X", "")</f>
        <v>X</v>
      </c>
      <c r="T76" s="6" t="str">
        <f t="shared" ref="T76:T81" si="290">IF(M76="X", "X", "")</f>
        <v/>
      </c>
      <c r="U76" s="56"/>
      <c r="V76" s="7" t="str">
        <f t="shared" ref="V76:V81" si="291">IF(S76="X", "X", "")</f>
        <v>X</v>
      </c>
      <c r="W76" s="7" t="str">
        <f t="shared" ref="W76:W81" si="292">IF(S76="X", "X", "")</f>
        <v>X</v>
      </c>
      <c r="X76" s="4" t="str">
        <f t="shared" ref="X76:X81" si="293">IF(T76="X", "X", "")</f>
        <v/>
      </c>
      <c r="Y76" s="6" t="str">
        <f t="shared" ref="Y76:Y81" si="294">IF(R76="X", "X", "")</f>
        <v/>
      </c>
      <c r="Z76" s="56"/>
      <c r="AA76" s="7" t="str">
        <f t="shared" ref="AA76:AA81" si="295">IF(X76="X", "X", "")</f>
        <v/>
      </c>
      <c r="AB76" s="7" t="str">
        <f t="shared" ref="AB76:AB81" si="296">IF(X76="X", "X", "")</f>
        <v/>
      </c>
      <c r="AC76" s="4" t="str">
        <f t="shared" ref="AC76:AC81" si="297">IF(Y76="X", "X", "")</f>
        <v/>
      </c>
      <c r="AD76" s="6" t="str">
        <f t="shared" ref="AD76:AD81" si="298">IF(W76="X", "X", "")</f>
        <v>X</v>
      </c>
      <c r="AE76" s="56"/>
      <c r="AF76" s="7" t="str">
        <f t="shared" ref="AF76:AF81" si="299">IF(AC76="X", "X", "")</f>
        <v/>
      </c>
      <c r="AG76" s="7" t="str">
        <f t="shared" ref="AG76:AG81" si="300">IF(AC76="X", "X", "")</f>
        <v/>
      </c>
      <c r="AH76" s="4" t="str">
        <f t="shared" ref="AH76:AH81" si="301">IF(AD76="X", "X", "")</f>
        <v>X</v>
      </c>
      <c r="AI76" s="6" t="str">
        <f t="shared" si="278"/>
        <v/>
      </c>
      <c r="AJ76" s="56"/>
      <c r="AK76" s="7" t="str">
        <f t="shared" si="279"/>
        <v>X</v>
      </c>
    </row>
    <row r="77" spans="2:37" x14ac:dyDescent="0.25">
      <c r="B77" s="4" t="s">
        <v>19</v>
      </c>
      <c r="C77" s="7" t="str">
        <f t="shared" si="275"/>
        <v>X</v>
      </c>
      <c r="D77" s="4" t="str">
        <f t="shared" si="275"/>
        <v/>
      </c>
      <c r="E77" s="6" t="str">
        <f t="shared" si="276"/>
        <v/>
      </c>
      <c r="F77" s="56"/>
      <c r="G77" s="7" t="str">
        <f t="shared" si="280"/>
        <v/>
      </c>
      <c r="H77" s="7" t="str">
        <f t="shared" si="281"/>
        <v/>
      </c>
      <c r="I77" s="4" t="str">
        <f t="shared" si="282"/>
        <v/>
      </c>
      <c r="J77" s="6" t="str">
        <f t="shared" si="283"/>
        <v>X</v>
      </c>
      <c r="K77" s="56"/>
      <c r="L77" s="7" t="str">
        <f t="shared" si="284"/>
        <v/>
      </c>
      <c r="M77" s="7" t="str">
        <f t="shared" si="285"/>
        <v/>
      </c>
      <c r="N77" s="4" t="str">
        <f t="shared" si="286"/>
        <v>X</v>
      </c>
      <c r="O77" s="6" t="str">
        <f t="shared" si="277"/>
        <v/>
      </c>
      <c r="P77" s="56"/>
      <c r="Q77" s="7" t="str">
        <f t="shared" si="287"/>
        <v>X</v>
      </c>
      <c r="R77" s="7" t="str">
        <f t="shared" si="288"/>
        <v>X</v>
      </c>
      <c r="S77" s="4" t="str">
        <f t="shared" si="289"/>
        <v/>
      </c>
      <c r="T77" s="6" t="str">
        <f t="shared" si="290"/>
        <v/>
      </c>
      <c r="U77" s="56"/>
      <c r="V77" s="7" t="str">
        <f t="shared" si="291"/>
        <v/>
      </c>
      <c r="W77" s="7" t="str">
        <f t="shared" si="292"/>
        <v/>
      </c>
      <c r="X77" s="4" t="str">
        <f t="shared" si="293"/>
        <v/>
      </c>
      <c r="Y77" s="6" t="str">
        <f t="shared" si="294"/>
        <v>X</v>
      </c>
      <c r="Z77" s="56"/>
      <c r="AA77" s="7" t="str">
        <f t="shared" si="295"/>
        <v/>
      </c>
      <c r="AB77" s="7" t="str">
        <f t="shared" si="296"/>
        <v/>
      </c>
      <c r="AC77" s="4" t="str">
        <f t="shared" si="297"/>
        <v>X</v>
      </c>
      <c r="AD77" s="6" t="str">
        <f t="shared" si="298"/>
        <v/>
      </c>
      <c r="AE77" s="56"/>
      <c r="AF77" s="7" t="str">
        <f t="shared" si="299"/>
        <v>X</v>
      </c>
      <c r="AG77" s="7" t="str">
        <f t="shared" si="300"/>
        <v>X</v>
      </c>
      <c r="AH77" s="4" t="str">
        <f t="shared" si="301"/>
        <v/>
      </c>
      <c r="AI77" s="6" t="str">
        <f t="shared" si="278"/>
        <v/>
      </c>
      <c r="AJ77" s="56"/>
      <c r="AK77" s="7" t="str">
        <f t="shared" si="279"/>
        <v/>
      </c>
    </row>
    <row r="78" spans="2:37" x14ac:dyDescent="0.25">
      <c r="B78" s="4" t="s">
        <v>20</v>
      </c>
      <c r="C78" s="7" t="str">
        <f t="shared" si="275"/>
        <v/>
      </c>
      <c r="D78" s="4" t="str">
        <f t="shared" si="275"/>
        <v/>
      </c>
      <c r="E78" s="6" t="str">
        <f t="shared" si="276"/>
        <v>X</v>
      </c>
      <c r="F78" s="56"/>
      <c r="G78" s="7" t="str">
        <f t="shared" si="280"/>
        <v/>
      </c>
      <c r="H78" s="7" t="str">
        <f t="shared" si="281"/>
        <v/>
      </c>
      <c r="I78" s="4" t="str">
        <f t="shared" si="282"/>
        <v>X</v>
      </c>
      <c r="J78" s="6" t="str">
        <f t="shared" si="283"/>
        <v/>
      </c>
      <c r="K78" s="56"/>
      <c r="L78" s="7" t="str">
        <f t="shared" si="284"/>
        <v>X</v>
      </c>
      <c r="M78" s="7" t="str">
        <f t="shared" si="285"/>
        <v>X</v>
      </c>
      <c r="N78" s="4" t="str">
        <f t="shared" si="286"/>
        <v/>
      </c>
      <c r="O78" s="6" t="str">
        <f t="shared" si="277"/>
        <v/>
      </c>
      <c r="P78" s="56"/>
      <c r="Q78" s="7" t="str">
        <f t="shared" si="287"/>
        <v/>
      </c>
      <c r="R78" s="7" t="str">
        <f t="shared" si="288"/>
        <v/>
      </c>
      <c r="S78" s="4" t="str">
        <f t="shared" si="289"/>
        <v/>
      </c>
      <c r="T78" s="6" t="str">
        <f t="shared" si="290"/>
        <v>X</v>
      </c>
      <c r="U78" s="56"/>
      <c r="V78" s="7" t="str">
        <f t="shared" si="291"/>
        <v/>
      </c>
      <c r="W78" s="7" t="str">
        <f t="shared" si="292"/>
        <v/>
      </c>
      <c r="X78" s="4" t="str">
        <f t="shared" si="293"/>
        <v>X</v>
      </c>
      <c r="Y78" s="6" t="str">
        <f t="shared" si="294"/>
        <v/>
      </c>
      <c r="Z78" s="56"/>
      <c r="AA78" s="7" t="str">
        <f t="shared" si="295"/>
        <v>X</v>
      </c>
      <c r="AB78" s="7" t="str">
        <f t="shared" si="296"/>
        <v>X</v>
      </c>
      <c r="AC78" s="4" t="str">
        <f t="shared" si="297"/>
        <v/>
      </c>
      <c r="AD78" s="6" t="str">
        <f t="shared" si="298"/>
        <v/>
      </c>
      <c r="AE78" s="56"/>
      <c r="AF78" s="7" t="str">
        <f t="shared" si="299"/>
        <v/>
      </c>
      <c r="AG78" s="7" t="str">
        <f t="shared" si="300"/>
        <v/>
      </c>
      <c r="AH78" s="4" t="str">
        <f t="shared" si="301"/>
        <v/>
      </c>
      <c r="AI78" s="6" t="str">
        <f t="shared" si="278"/>
        <v>X</v>
      </c>
      <c r="AJ78" s="56"/>
      <c r="AK78" s="7" t="str">
        <f t="shared" si="279"/>
        <v/>
      </c>
    </row>
    <row r="79" spans="2:37" x14ac:dyDescent="0.25">
      <c r="B79" s="4" t="s">
        <v>21</v>
      </c>
      <c r="C79" s="7" t="str">
        <f t="shared" si="275"/>
        <v/>
      </c>
      <c r="D79" s="4" t="str">
        <f t="shared" si="275"/>
        <v>X</v>
      </c>
      <c r="E79" s="6" t="str">
        <f t="shared" si="276"/>
        <v/>
      </c>
      <c r="F79" s="56"/>
      <c r="G79" s="7" t="str">
        <f t="shared" si="280"/>
        <v>X</v>
      </c>
      <c r="H79" s="7" t="str">
        <f t="shared" si="281"/>
        <v>X</v>
      </c>
      <c r="I79" s="4" t="str">
        <f t="shared" si="282"/>
        <v/>
      </c>
      <c r="J79" s="6" t="str">
        <f t="shared" si="283"/>
        <v/>
      </c>
      <c r="K79" s="56"/>
      <c r="L79" s="7" t="str">
        <f t="shared" si="284"/>
        <v/>
      </c>
      <c r="M79" s="7" t="str">
        <f t="shared" si="285"/>
        <v/>
      </c>
      <c r="N79" s="4" t="str">
        <f t="shared" si="286"/>
        <v/>
      </c>
      <c r="O79" s="6" t="str">
        <f t="shared" si="277"/>
        <v>X</v>
      </c>
      <c r="P79" s="56"/>
      <c r="Q79" s="7" t="str">
        <f t="shared" si="287"/>
        <v/>
      </c>
      <c r="R79" s="7" t="str">
        <f t="shared" si="288"/>
        <v/>
      </c>
      <c r="S79" s="4" t="str">
        <f t="shared" si="289"/>
        <v>X</v>
      </c>
      <c r="T79" s="6" t="str">
        <f t="shared" si="290"/>
        <v/>
      </c>
      <c r="U79" s="56"/>
      <c r="V79" s="7" t="str">
        <f t="shared" si="291"/>
        <v>X</v>
      </c>
      <c r="W79" s="7" t="str">
        <f t="shared" si="292"/>
        <v>X</v>
      </c>
      <c r="X79" s="4" t="str">
        <f t="shared" si="293"/>
        <v/>
      </c>
      <c r="Y79" s="6" t="str">
        <f t="shared" si="294"/>
        <v/>
      </c>
      <c r="Z79" s="56"/>
      <c r="AA79" s="7" t="str">
        <f t="shared" si="295"/>
        <v/>
      </c>
      <c r="AB79" s="7" t="str">
        <f t="shared" si="296"/>
        <v/>
      </c>
      <c r="AC79" s="4" t="str">
        <f t="shared" si="297"/>
        <v/>
      </c>
      <c r="AD79" s="6" t="str">
        <f t="shared" si="298"/>
        <v>X</v>
      </c>
      <c r="AE79" s="56"/>
      <c r="AF79" s="7" t="str">
        <f t="shared" si="299"/>
        <v/>
      </c>
      <c r="AG79" s="7" t="str">
        <f t="shared" si="300"/>
        <v/>
      </c>
      <c r="AH79" s="4" t="str">
        <f t="shared" si="301"/>
        <v>X</v>
      </c>
      <c r="AI79" s="6" t="str">
        <f t="shared" si="278"/>
        <v/>
      </c>
      <c r="AJ79" s="56"/>
      <c r="AK79" s="7" t="str">
        <f t="shared" si="279"/>
        <v>X</v>
      </c>
    </row>
    <row r="80" spans="2:37" x14ac:dyDescent="0.25">
      <c r="B80" s="4"/>
      <c r="C80" s="7" t="str">
        <f t="shared" si="275"/>
        <v/>
      </c>
      <c r="D80" s="4" t="str">
        <f t="shared" si="275"/>
        <v/>
      </c>
      <c r="E80" s="6" t="str">
        <f t="shared" si="276"/>
        <v/>
      </c>
      <c r="F80" s="56"/>
      <c r="G80" s="7" t="str">
        <f t="shared" si="280"/>
        <v/>
      </c>
      <c r="H80" s="7" t="str">
        <f t="shared" si="281"/>
        <v/>
      </c>
      <c r="I80" s="4" t="str">
        <f t="shared" si="282"/>
        <v/>
      </c>
      <c r="J80" s="6" t="str">
        <f t="shared" si="283"/>
        <v/>
      </c>
      <c r="K80" s="56"/>
      <c r="L80" s="7" t="str">
        <f t="shared" si="284"/>
        <v/>
      </c>
      <c r="M80" s="7" t="str">
        <f t="shared" si="285"/>
        <v/>
      </c>
      <c r="N80" s="4" t="str">
        <f t="shared" si="286"/>
        <v/>
      </c>
      <c r="O80" s="6" t="str">
        <f t="shared" si="277"/>
        <v/>
      </c>
      <c r="P80" s="56"/>
      <c r="Q80" s="7" t="str">
        <f t="shared" si="287"/>
        <v/>
      </c>
      <c r="R80" s="7" t="str">
        <f t="shared" si="288"/>
        <v/>
      </c>
      <c r="S80" s="4" t="str">
        <f t="shared" si="289"/>
        <v/>
      </c>
      <c r="T80" s="6" t="str">
        <f t="shared" si="290"/>
        <v/>
      </c>
      <c r="U80" s="56"/>
      <c r="V80" s="7" t="str">
        <f t="shared" si="291"/>
        <v/>
      </c>
      <c r="W80" s="7" t="str">
        <f t="shared" si="292"/>
        <v/>
      </c>
      <c r="X80" s="4" t="str">
        <f t="shared" si="293"/>
        <v/>
      </c>
      <c r="Y80" s="6" t="str">
        <f t="shared" si="294"/>
        <v/>
      </c>
      <c r="Z80" s="56"/>
      <c r="AA80" s="7" t="str">
        <f t="shared" si="295"/>
        <v/>
      </c>
      <c r="AB80" s="7" t="str">
        <f t="shared" si="296"/>
        <v/>
      </c>
      <c r="AC80" s="4" t="str">
        <f t="shared" si="297"/>
        <v/>
      </c>
      <c r="AD80" s="6" t="str">
        <f t="shared" si="298"/>
        <v/>
      </c>
      <c r="AE80" s="56"/>
      <c r="AF80" s="7" t="str">
        <f t="shared" si="299"/>
        <v/>
      </c>
      <c r="AG80" s="7" t="str">
        <f t="shared" si="300"/>
        <v/>
      </c>
      <c r="AH80" s="4" t="str">
        <f t="shared" si="301"/>
        <v/>
      </c>
      <c r="AI80" s="6" t="str">
        <f t="shared" si="278"/>
        <v/>
      </c>
      <c r="AJ80" s="56"/>
      <c r="AK80" s="7" t="str">
        <f t="shared" si="279"/>
        <v/>
      </c>
    </row>
    <row r="81" spans="2:37" x14ac:dyDescent="0.25">
      <c r="B81" s="4"/>
      <c r="C81" s="7" t="str">
        <f t="shared" si="275"/>
        <v/>
      </c>
      <c r="D81" s="4" t="str">
        <f t="shared" si="275"/>
        <v/>
      </c>
      <c r="E81" s="6" t="str">
        <f t="shared" si="276"/>
        <v/>
      </c>
      <c r="F81" s="56"/>
      <c r="G81" s="7" t="str">
        <f t="shared" si="280"/>
        <v/>
      </c>
      <c r="H81" s="7" t="str">
        <f t="shared" si="281"/>
        <v/>
      </c>
      <c r="I81" s="4" t="str">
        <f t="shared" si="282"/>
        <v/>
      </c>
      <c r="J81" s="6" t="str">
        <f t="shared" si="283"/>
        <v/>
      </c>
      <c r="K81" s="56"/>
      <c r="L81" s="7" t="str">
        <f t="shared" si="284"/>
        <v/>
      </c>
      <c r="M81" s="7" t="str">
        <f t="shared" si="285"/>
        <v/>
      </c>
      <c r="N81" s="4" t="str">
        <f t="shared" si="286"/>
        <v/>
      </c>
      <c r="O81" s="6" t="str">
        <f t="shared" si="277"/>
        <v/>
      </c>
      <c r="P81" s="56"/>
      <c r="Q81" s="7" t="str">
        <f t="shared" si="287"/>
        <v/>
      </c>
      <c r="R81" s="7" t="str">
        <f t="shared" si="288"/>
        <v/>
      </c>
      <c r="S81" s="4" t="str">
        <f t="shared" si="289"/>
        <v/>
      </c>
      <c r="T81" s="6" t="str">
        <f t="shared" si="290"/>
        <v/>
      </c>
      <c r="U81" s="56"/>
      <c r="V81" s="7" t="str">
        <f t="shared" si="291"/>
        <v/>
      </c>
      <c r="W81" s="7" t="str">
        <f t="shared" si="292"/>
        <v/>
      </c>
      <c r="X81" s="4" t="str">
        <f t="shared" si="293"/>
        <v/>
      </c>
      <c r="Y81" s="6" t="str">
        <f t="shared" si="294"/>
        <v/>
      </c>
      <c r="Z81" s="56"/>
      <c r="AA81" s="7" t="str">
        <f t="shared" si="295"/>
        <v/>
      </c>
      <c r="AB81" s="7" t="str">
        <f t="shared" si="296"/>
        <v/>
      </c>
      <c r="AC81" s="4" t="str">
        <f t="shared" si="297"/>
        <v/>
      </c>
      <c r="AD81" s="6" t="str">
        <f t="shared" si="298"/>
        <v/>
      </c>
      <c r="AE81" s="56"/>
      <c r="AF81" s="7" t="str">
        <f t="shared" si="299"/>
        <v/>
      </c>
      <c r="AG81" s="7" t="str">
        <f t="shared" si="300"/>
        <v/>
      </c>
      <c r="AH81" s="4" t="str">
        <f t="shared" si="301"/>
        <v/>
      </c>
      <c r="AI81" s="6" t="str">
        <f t="shared" si="278"/>
        <v/>
      </c>
      <c r="AJ81" s="56"/>
      <c r="AK81" s="7" t="str">
        <f t="shared" si="279"/>
        <v/>
      </c>
    </row>
    <row r="86" spans="2:37" x14ac:dyDescent="0.25">
      <c r="V86" s="72"/>
      <c r="W86" s="72"/>
      <c r="X86" s="72"/>
      <c r="Y86" s="72"/>
      <c r="Z86" s="72"/>
      <c r="AA86" s="72"/>
      <c r="AB86" s="72"/>
      <c r="AC86" s="72"/>
      <c r="AD86" s="72"/>
    </row>
    <row r="91" spans="2:37" ht="21" x14ac:dyDescent="0.35">
      <c r="V91" s="81"/>
      <c r="W91" s="81"/>
      <c r="X91" s="81"/>
      <c r="Y91" s="81"/>
      <c r="Z91" s="81"/>
      <c r="AA91" s="81"/>
      <c r="AB91" s="81"/>
      <c r="AC91" s="81"/>
      <c r="AD91" s="81"/>
    </row>
    <row r="95" spans="2:37" x14ac:dyDescent="0.25">
      <c r="AJ95" s="73"/>
    </row>
  </sheetData>
  <mergeCells count="43">
    <mergeCell ref="AB1:AD1"/>
    <mergeCell ref="AE1:AG1"/>
    <mergeCell ref="C3:AK3"/>
    <mergeCell ref="AB20:AF20"/>
    <mergeCell ref="C6:G6"/>
    <mergeCell ref="H6:L6"/>
    <mergeCell ref="M6:Q6"/>
    <mergeCell ref="R6:V6"/>
    <mergeCell ref="W6:AA6"/>
    <mergeCell ref="C20:G20"/>
    <mergeCell ref="H20:L20"/>
    <mergeCell ref="M20:Q20"/>
    <mergeCell ref="R20:V20"/>
    <mergeCell ref="W20:AA20"/>
    <mergeCell ref="C17:AK17"/>
    <mergeCell ref="AB6:AF6"/>
    <mergeCell ref="R53:V53"/>
    <mergeCell ref="W53:AA53"/>
    <mergeCell ref="AB53:AF53"/>
    <mergeCell ref="AG53:AK53"/>
    <mergeCell ref="AG39:AK39"/>
    <mergeCell ref="C50:AK50"/>
    <mergeCell ref="H39:L39"/>
    <mergeCell ref="R39:V39"/>
    <mergeCell ref="W39:AA39"/>
    <mergeCell ref="AB39:AF39"/>
    <mergeCell ref="AG6:AK6"/>
    <mergeCell ref="C68:AK68"/>
    <mergeCell ref="V91:AD91"/>
    <mergeCell ref="AG20:AK20"/>
    <mergeCell ref="M39:Q39"/>
    <mergeCell ref="M53:Q53"/>
    <mergeCell ref="C33:AK33"/>
    <mergeCell ref="C72:G72"/>
    <mergeCell ref="H72:L72"/>
    <mergeCell ref="R72:V72"/>
    <mergeCell ref="W72:AA72"/>
    <mergeCell ref="AB72:AF72"/>
    <mergeCell ref="AG72:AK72"/>
    <mergeCell ref="M72:Q72"/>
    <mergeCell ref="C53:G53"/>
    <mergeCell ref="H53:L53"/>
    <mergeCell ref="C39:G39"/>
  </mergeCells>
  <conditionalFormatting sqref="C6:AK6">
    <cfRule type="timePeriod" dxfId="3" priority="15" timePeriod="lastMonth">
      <formula>AND(MONTH(C6)=MONTH(EDATE(TODAY(),0-1)),YEAR(C6)=YEAR(EDATE(TODAY(),0-1)))</formula>
    </cfRule>
  </conditionalFormatting>
  <conditionalFormatting sqref="C72:AK72">
    <cfRule type="timePeriod" dxfId="2" priority="5" timePeriod="nextMonth">
      <formula>AND(MONTH(C72)=MONTH(EDATE(TODAY(),0+1)),YEAR(C72)=YEAR(EDATE(TODAY(),0+1)))</formula>
    </cfRule>
    <cfRule type="timePeriod" dxfId="1" priority="6" timePeriod="nextMonth">
      <formula>AND(MONTH(C72)=MONTH(EDATE(TODAY(),0+1)),YEAR(C72)=YEAR(EDATE(TODAY(),0+1)))</formula>
    </cfRule>
  </conditionalFormatting>
  <conditionalFormatting sqref="C20:AK20">
    <cfRule type="timePeriod" dxfId="0" priority="1" timePeriod="lastMonth">
      <formula>AND(MONTH(C20)=MONTH(EDATE(TODAY(),0-1)),YEAR(C20)=YEAR(EDATE(TODAY(),0-1)))</formula>
    </cfRule>
  </conditionalFormatting>
  <pageMargins left="0.25" right="0.25" top="0.75" bottom="0.75" header="0.3" footer="0.3"/>
  <pageSetup paperSize="9" orientation="landscape" r:id="rId1"/>
  <headerFooter>
    <oddFooter>&amp;LTABLEAU DE SERVICE BUREAU DE PISTE MOPTI&amp;C &amp;RDECEMBRE 2016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O26"/>
  <sheetViews>
    <sheetView topLeftCell="A2" workbookViewId="0">
      <selection activeCell="Z4" sqref="Z4"/>
    </sheetView>
  </sheetViews>
  <sheetFormatPr baseColWidth="10" defaultRowHeight="15" x14ac:dyDescent="0.25"/>
  <cols>
    <col min="1" max="1" width="15.5703125" customWidth="1"/>
    <col min="2" max="2" width="7.28515625" customWidth="1"/>
    <col min="3" max="3" width="2.42578125" bestFit="1" customWidth="1"/>
    <col min="4" max="4" width="3" bestFit="1" customWidth="1"/>
    <col min="5" max="8" width="3" customWidth="1"/>
    <col min="9" max="9" width="2.140625" customWidth="1"/>
    <col min="10" max="20" width="3" customWidth="1"/>
    <col min="21" max="21" width="3" style="52" customWidth="1"/>
    <col min="22" max="33" width="3" customWidth="1"/>
    <col min="34" max="34" width="6" style="55" bestFit="1" customWidth="1"/>
    <col min="255" max="255" width="15.5703125" customWidth="1"/>
    <col min="256" max="256" width="7.28515625" customWidth="1"/>
    <col min="257" max="287" width="3" customWidth="1"/>
    <col min="288" max="288" width="4.140625" customWidth="1"/>
    <col min="289" max="290" width="3.7109375" customWidth="1"/>
    <col min="511" max="511" width="15.5703125" customWidth="1"/>
    <col min="512" max="512" width="7.28515625" customWidth="1"/>
    <col min="513" max="543" width="3" customWidth="1"/>
    <col min="544" max="544" width="4.140625" customWidth="1"/>
    <col min="545" max="546" width="3.7109375" customWidth="1"/>
    <col min="767" max="767" width="15.5703125" customWidth="1"/>
    <col min="768" max="768" width="7.28515625" customWidth="1"/>
    <col min="769" max="799" width="3" customWidth="1"/>
    <col min="800" max="800" width="4.140625" customWidth="1"/>
    <col min="801" max="802" width="3.7109375" customWidth="1"/>
    <col min="1023" max="1023" width="15.5703125" customWidth="1"/>
    <col min="1024" max="1024" width="7.28515625" customWidth="1"/>
    <col min="1025" max="1055" width="3" customWidth="1"/>
    <col min="1056" max="1056" width="4.140625" customWidth="1"/>
    <col min="1057" max="1058" width="3.7109375" customWidth="1"/>
    <col min="1279" max="1279" width="15.5703125" customWidth="1"/>
    <col min="1280" max="1280" width="7.28515625" customWidth="1"/>
    <col min="1281" max="1311" width="3" customWidth="1"/>
    <col min="1312" max="1312" width="4.140625" customWidth="1"/>
    <col min="1313" max="1314" width="3.7109375" customWidth="1"/>
    <col min="1535" max="1535" width="15.5703125" customWidth="1"/>
    <col min="1536" max="1536" width="7.28515625" customWidth="1"/>
    <col min="1537" max="1567" width="3" customWidth="1"/>
    <col min="1568" max="1568" width="4.140625" customWidth="1"/>
    <col min="1569" max="1570" width="3.7109375" customWidth="1"/>
    <col min="1791" max="1791" width="15.5703125" customWidth="1"/>
    <col min="1792" max="1792" width="7.28515625" customWidth="1"/>
    <col min="1793" max="1823" width="3" customWidth="1"/>
    <col min="1824" max="1824" width="4.140625" customWidth="1"/>
    <col min="1825" max="1826" width="3.7109375" customWidth="1"/>
    <col min="2047" max="2047" width="15.5703125" customWidth="1"/>
    <col min="2048" max="2048" width="7.28515625" customWidth="1"/>
    <col min="2049" max="2079" width="3" customWidth="1"/>
    <col min="2080" max="2080" width="4.140625" customWidth="1"/>
    <col min="2081" max="2082" width="3.7109375" customWidth="1"/>
    <col min="2303" max="2303" width="15.5703125" customWidth="1"/>
    <col min="2304" max="2304" width="7.28515625" customWidth="1"/>
    <col min="2305" max="2335" width="3" customWidth="1"/>
    <col min="2336" max="2336" width="4.140625" customWidth="1"/>
    <col min="2337" max="2338" width="3.7109375" customWidth="1"/>
    <col min="2559" max="2559" width="15.5703125" customWidth="1"/>
    <col min="2560" max="2560" width="7.28515625" customWidth="1"/>
    <col min="2561" max="2591" width="3" customWidth="1"/>
    <col min="2592" max="2592" width="4.140625" customWidth="1"/>
    <col min="2593" max="2594" width="3.7109375" customWidth="1"/>
    <col min="2815" max="2815" width="15.5703125" customWidth="1"/>
    <col min="2816" max="2816" width="7.28515625" customWidth="1"/>
    <col min="2817" max="2847" width="3" customWidth="1"/>
    <col min="2848" max="2848" width="4.140625" customWidth="1"/>
    <col min="2849" max="2850" width="3.7109375" customWidth="1"/>
    <col min="3071" max="3071" width="15.5703125" customWidth="1"/>
    <col min="3072" max="3072" width="7.28515625" customWidth="1"/>
    <col min="3073" max="3103" width="3" customWidth="1"/>
    <col min="3104" max="3104" width="4.140625" customWidth="1"/>
    <col min="3105" max="3106" width="3.7109375" customWidth="1"/>
    <col min="3327" max="3327" width="15.5703125" customWidth="1"/>
    <col min="3328" max="3328" width="7.28515625" customWidth="1"/>
    <col min="3329" max="3359" width="3" customWidth="1"/>
    <col min="3360" max="3360" width="4.140625" customWidth="1"/>
    <col min="3361" max="3362" width="3.7109375" customWidth="1"/>
    <col min="3583" max="3583" width="15.5703125" customWidth="1"/>
    <col min="3584" max="3584" width="7.28515625" customWidth="1"/>
    <col min="3585" max="3615" width="3" customWidth="1"/>
    <col min="3616" max="3616" width="4.140625" customWidth="1"/>
    <col min="3617" max="3618" width="3.7109375" customWidth="1"/>
    <col min="3839" max="3839" width="15.5703125" customWidth="1"/>
    <col min="3840" max="3840" width="7.28515625" customWidth="1"/>
    <col min="3841" max="3871" width="3" customWidth="1"/>
    <col min="3872" max="3872" width="4.140625" customWidth="1"/>
    <col min="3873" max="3874" width="3.7109375" customWidth="1"/>
    <col min="4095" max="4095" width="15.5703125" customWidth="1"/>
    <col min="4096" max="4096" width="7.28515625" customWidth="1"/>
    <col min="4097" max="4127" width="3" customWidth="1"/>
    <col min="4128" max="4128" width="4.140625" customWidth="1"/>
    <col min="4129" max="4130" width="3.7109375" customWidth="1"/>
    <col min="4351" max="4351" width="15.5703125" customWidth="1"/>
    <col min="4352" max="4352" width="7.28515625" customWidth="1"/>
    <col min="4353" max="4383" width="3" customWidth="1"/>
    <col min="4384" max="4384" width="4.140625" customWidth="1"/>
    <col min="4385" max="4386" width="3.7109375" customWidth="1"/>
    <col min="4607" max="4607" width="15.5703125" customWidth="1"/>
    <col min="4608" max="4608" width="7.28515625" customWidth="1"/>
    <col min="4609" max="4639" width="3" customWidth="1"/>
    <col min="4640" max="4640" width="4.140625" customWidth="1"/>
    <col min="4641" max="4642" width="3.7109375" customWidth="1"/>
    <col min="4863" max="4863" width="15.5703125" customWidth="1"/>
    <col min="4864" max="4864" width="7.28515625" customWidth="1"/>
    <col min="4865" max="4895" width="3" customWidth="1"/>
    <col min="4896" max="4896" width="4.140625" customWidth="1"/>
    <col min="4897" max="4898" width="3.7109375" customWidth="1"/>
    <col min="5119" max="5119" width="15.5703125" customWidth="1"/>
    <col min="5120" max="5120" width="7.28515625" customWidth="1"/>
    <col min="5121" max="5151" width="3" customWidth="1"/>
    <col min="5152" max="5152" width="4.140625" customWidth="1"/>
    <col min="5153" max="5154" width="3.7109375" customWidth="1"/>
    <col min="5375" max="5375" width="15.5703125" customWidth="1"/>
    <col min="5376" max="5376" width="7.28515625" customWidth="1"/>
    <col min="5377" max="5407" width="3" customWidth="1"/>
    <col min="5408" max="5408" width="4.140625" customWidth="1"/>
    <col min="5409" max="5410" width="3.7109375" customWidth="1"/>
    <col min="5631" max="5631" width="15.5703125" customWidth="1"/>
    <col min="5632" max="5632" width="7.28515625" customWidth="1"/>
    <col min="5633" max="5663" width="3" customWidth="1"/>
    <col min="5664" max="5664" width="4.140625" customWidth="1"/>
    <col min="5665" max="5666" width="3.7109375" customWidth="1"/>
    <col min="5887" max="5887" width="15.5703125" customWidth="1"/>
    <col min="5888" max="5888" width="7.28515625" customWidth="1"/>
    <col min="5889" max="5919" width="3" customWidth="1"/>
    <col min="5920" max="5920" width="4.140625" customWidth="1"/>
    <col min="5921" max="5922" width="3.7109375" customWidth="1"/>
    <col min="6143" max="6143" width="15.5703125" customWidth="1"/>
    <col min="6144" max="6144" width="7.28515625" customWidth="1"/>
    <col min="6145" max="6175" width="3" customWidth="1"/>
    <col min="6176" max="6176" width="4.140625" customWidth="1"/>
    <col min="6177" max="6178" width="3.7109375" customWidth="1"/>
    <col min="6399" max="6399" width="15.5703125" customWidth="1"/>
    <col min="6400" max="6400" width="7.28515625" customWidth="1"/>
    <col min="6401" max="6431" width="3" customWidth="1"/>
    <col min="6432" max="6432" width="4.140625" customWidth="1"/>
    <col min="6433" max="6434" width="3.7109375" customWidth="1"/>
    <col min="6655" max="6655" width="15.5703125" customWidth="1"/>
    <col min="6656" max="6656" width="7.28515625" customWidth="1"/>
    <col min="6657" max="6687" width="3" customWidth="1"/>
    <col min="6688" max="6688" width="4.140625" customWidth="1"/>
    <col min="6689" max="6690" width="3.7109375" customWidth="1"/>
    <col min="6911" max="6911" width="15.5703125" customWidth="1"/>
    <col min="6912" max="6912" width="7.28515625" customWidth="1"/>
    <col min="6913" max="6943" width="3" customWidth="1"/>
    <col min="6944" max="6944" width="4.140625" customWidth="1"/>
    <col min="6945" max="6946" width="3.7109375" customWidth="1"/>
    <col min="7167" max="7167" width="15.5703125" customWidth="1"/>
    <col min="7168" max="7168" width="7.28515625" customWidth="1"/>
    <col min="7169" max="7199" width="3" customWidth="1"/>
    <col min="7200" max="7200" width="4.140625" customWidth="1"/>
    <col min="7201" max="7202" width="3.7109375" customWidth="1"/>
    <col min="7423" max="7423" width="15.5703125" customWidth="1"/>
    <col min="7424" max="7424" width="7.28515625" customWidth="1"/>
    <col min="7425" max="7455" width="3" customWidth="1"/>
    <col min="7456" max="7456" width="4.140625" customWidth="1"/>
    <col min="7457" max="7458" width="3.7109375" customWidth="1"/>
    <col min="7679" max="7679" width="15.5703125" customWidth="1"/>
    <col min="7680" max="7680" width="7.28515625" customWidth="1"/>
    <col min="7681" max="7711" width="3" customWidth="1"/>
    <col min="7712" max="7712" width="4.140625" customWidth="1"/>
    <col min="7713" max="7714" width="3.7109375" customWidth="1"/>
    <col min="7935" max="7935" width="15.5703125" customWidth="1"/>
    <col min="7936" max="7936" width="7.28515625" customWidth="1"/>
    <col min="7937" max="7967" width="3" customWidth="1"/>
    <col min="7968" max="7968" width="4.140625" customWidth="1"/>
    <col min="7969" max="7970" width="3.7109375" customWidth="1"/>
    <col min="8191" max="8191" width="15.5703125" customWidth="1"/>
    <col min="8192" max="8192" width="7.28515625" customWidth="1"/>
    <col min="8193" max="8223" width="3" customWidth="1"/>
    <col min="8224" max="8224" width="4.140625" customWidth="1"/>
    <col min="8225" max="8226" width="3.7109375" customWidth="1"/>
    <col min="8447" max="8447" width="15.5703125" customWidth="1"/>
    <col min="8448" max="8448" width="7.28515625" customWidth="1"/>
    <col min="8449" max="8479" width="3" customWidth="1"/>
    <col min="8480" max="8480" width="4.140625" customWidth="1"/>
    <col min="8481" max="8482" width="3.7109375" customWidth="1"/>
    <col min="8703" max="8703" width="15.5703125" customWidth="1"/>
    <col min="8704" max="8704" width="7.28515625" customWidth="1"/>
    <col min="8705" max="8735" width="3" customWidth="1"/>
    <col min="8736" max="8736" width="4.140625" customWidth="1"/>
    <col min="8737" max="8738" width="3.7109375" customWidth="1"/>
    <col min="8959" max="8959" width="15.5703125" customWidth="1"/>
    <col min="8960" max="8960" width="7.28515625" customWidth="1"/>
    <col min="8961" max="8991" width="3" customWidth="1"/>
    <col min="8992" max="8992" width="4.140625" customWidth="1"/>
    <col min="8993" max="8994" width="3.7109375" customWidth="1"/>
    <col min="9215" max="9215" width="15.5703125" customWidth="1"/>
    <col min="9216" max="9216" width="7.28515625" customWidth="1"/>
    <col min="9217" max="9247" width="3" customWidth="1"/>
    <col min="9248" max="9248" width="4.140625" customWidth="1"/>
    <col min="9249" max="9250" width="3.7109375" customWidth="1"/>
    <col min="9471" max="9471" width="15.5703125" customWidth="1"/>
    <col min="9472" max="9472" width="7.28515625" customWidth="1"/>
    <col min="9473" max="9503" width="3" customWidth="1"/>
    <col min="9504" max="9504" width="4.140625" customWidth="1"/>
    <col min="9505" max="9506" width="3.7109375" customWidth="1"/>
    <col min="9727" max="9727" width="15.5703125" customWidth="1"/>
    <col min="9728" max="9728" width="7.28515625" customWidth="1"/>
    <col min="9729" max="9759" width="3" customWidth="1"/>
    <col min="9760" max="9760" width="4.140625" customWidth="1"/>
    <col min="9761" max="9762" width="3.7109375" customWidth="1"/>
    <col min="9983" max="9983" width="15.5703125" customWidth="1"/>
    <col min="9984" max="9984" width="7.28515625" customWidth="1"/>
    <col min="9985" max="10015" width="3" customWidth="1"/>
    <col min="10016" max="10016" width="4.140625" customWidth="1"/>
    <col min="10017" max="10018" width="3.7109375" customWidth="1"/>
    <col min="10239" max="10239" width="15.5703125" customWidth="1"/>
    <col min="10240" max="10240" width="7.28515625" customWidth="1"/>
    <col min="10241" max="10271" width="3" customWidth="1"/>
    <col min="10272" max="10272" width="4.140625" customWidth="1"/>
    <col min="10273" max="10274" width="3.7109375" customWidth="1"/>
    <col min="10495" max="10495" width="15.5703125" customWidth="1"/>
    <col min="10496" max="10496" width="7.28515625" customWidth="1"/>
    <col min="10497" max="10527" width="3" customWidth="1"/>
    <col min="10528" max="10528" width="4.140625" customWidth="1"/>
    <col min="10529" max="10530" width="3.7109375" customWidth="1"/>
    <col min="10751" max="10751" width="15.5703125" customWidth="1"/>
    <col min="10752" max="10752" width="7.28515625" customWidth="1"/>
    <col min="10753" max="10783" width="3" customWidth="1"/>
    <col min="10784" max="10784" width="4.140625" customWidth="1"/>
    <col min="10785" max="10786" width="3.7109375" customWidth="1"/>
    <col min="11007" max="11007" width="15.5703125" customWidth="1"/>
    <col min="11008" max="11008" width="7.28515625" customWidth="1"/>
    <col min="11009" max="11039" width="3" customWidth="1"/>
    <col min="11040" max="11040" width="4.140625" customWidth="1"/>
    <col min="11041" max="11042" width="3.7109375" customWidth="1"/>
    <col min="11263" max="11263" width="15.5703125" customWidth="1"/>
    <col min="11264" max="11264" width="7.28515625" customWidth="1"/>
    <col min="11265" max="11295" width="3" customWidth="1"/>
    <col min="11296" max="11296" width="4.140625" customWidth="1"/>
    <col min="11297" max="11298" width="3.7109375" customWidth="1"/>
    <col min="11519" max="11519" width="15.5703125" customWidth="1"/>
    <col min="11520" max="11520" width="7.28515625" customWidth="1"/>
    <col min="11521" max="11551" width="3" customWidth="1"/>
    <col min="11552" max="11552" width="4.140625" customWidth="1"/>
    <col min="11553" max="11554" width="3.7109375" customWidth="1"/>
    <col min="11775" max="11775" width="15.5703125" customWidth="1"/>
    <col min="11776" max="11776" width="7.28515625" customWidth="1"/>
    <col min="11777" max="11807" width="3" customWidth="1"/>
    <col min="11808" max="11808" width="4.140625" customWidth="1"/>
    <col min="11809" max="11810" width="3.7109375" customWidth="1"/>
    <col min="12031" max="12031" width="15.5703125" customWidth="1"/>
    <col min="12032" max="12032" width="7.28515625" customWidth="1"/>
    <col min="12033" max="12063" width="3" customWidth="1"/>
    <col min="12064" max="12064" width="4.140625" customWidth="1"/>
    <col min="12065" max="12066" width="3.7109375" customWidth="1"/>
    <col min="12287" max="12287" width="15.5703125" customWidth="1"/>
    <col min="12288" max="12288" width="7.28515625" customWidth="1"/>
    <col min="12289" max="12319" width="3" customWidth="1"/>
    <col min="12320" max="12320" width="4.140625" customWidth="1"/>
    <col min="12321" max="12322" width="3.7109375" customWidth="1"/>
    <col min="12543" max="12543" width="15.5703125" customWidth="1"/>
    <col min="12544" max="12544" width="7.28515625" customWidth="1"/>
    <col min="12545" max="12575" width="3" customWidth="1"/>
    <col min="12576" max="12576" width="4.140625" customWidth="1"/>
    <col min="12577" max="12578" width="3.7109375" customWidth="1"/>
    <col min="12799" max="12799" width="15.5703125" customWidth="1"/>
    <col min="12800" max="12800" width="7.28515625" customWidth="1"/>
    <col min="12801" max="12831" width="3" customWidth="1"/>
    <col min="12832" max="12832" width="4.140625" customWidth="1"/>
    <col min="12833" max="12834" width="3.7109375" customWidth="1"/>
    <col min="13055" max="13055" width="15.5703125" customWidth="1"/>
    <col min="13056" max="13056" width="7.28515625" customWidth="1"/>
    <col min="13057" max="13087" width="3" customWidth="1"/>
    <col min="13088" max="13088" width="4.140625" customWidth="1"/>
    <col min="13089" max="13090" width="3.7109375" customWidth="1"/>
    <col min="13311" max="13311" width="15.5703125" customWidth="1"/>
    <col min="13312" max="13312" width="7.28515625" customWidth="1"/>
    <col min="13313" max="13343" width="3" customWidth="1"/>
    <col min="13344" max="13344" width="4.140625" customWidth="1"/>
    <col min="13345" max="13346" width="3.7109375" customWidth="1"/>
    <col min="13567" max="13567" width="15.5703125" customWidth="1"/>
    <col min="13568" max="13568" width="7.28515625" customWidth="1"/>
    <col min="13569" max="13599" width="3" customWidth="1"/>
    <col min="13600" max="13600" width="4.140625" customWidth="1"/>
    <col min="13601" max="13602" width="3.7109375" customWidth="1"/>
    <col min="13823" max="13823" width="15.5703125" customWidth="1"/>
    <col min="13824" max="13824" width="7.28515625" customWidth="1"/>
    <col min="13825" max="13855" width="3" customWidth="1"/>
    <col min="13856" max="13856" width="4.140625" customWidth="1"/>
    <col min="13857" max="13858" width="3.7109375" customWidth="1"/>
    <col min="14079" max="14079" width="15.5703125" customWidth="1"/>
    <col min="14080" max="14080" width="7.28515625" customWidth="1"/>
    <col min="14081" max="14111" width="3" customWidth="1"/>
    <col min="14112" max="14112" width="4.140625" customWidth="1"/>
    <col min="14113" max="14114" width="3.7109375" customWidth="1"/>
    <col min="14335" max="14335" width="15.5703125" customWidth="1"/>
    <col min="14336" max="14336" width="7.28515625" customWidth="1"/>
    <col min="14337" max="14367" width="3" customWidth="1"/>
    <col min="14368" max="14368" width="4.140625" customWidth="1"/>
    <col min="14369" max="14370" width="3.7109375" customWidth="1"/>
    <col min="14591" max="14591" width="15.5703125" customWidth="1"/>
    <col min="14592" max="14592" width="7.28515625" customWidth="1"/>
    <col min="14593" max="14623" width="3" customWidth="1"/>
    <col min="14624" max="14624" width="4.140625" customWidth="1"/>
    <col min="14625" max="14626" width="3.7109375" customWidth="1"/>
    <col min="14847" max="14847" width="15.5703125" customWidth="1"/>
    <col min="14848" max="14848" width="7.28515625" customWidth="1"/>
    <col min="14849" max="14879" width="3" customWidth="1"/>
    <col min="14880" max="14880" width="4.140625" customWidth="1"/>
    <col min="14881" max="14882" width="3.7109375" customWidth="1"/>
    <col min="15103" max="15103" width="15.5703125" customWidth="1"/>
    <col min="15104" max="15104" width="7.28515625" customWidth="1"/>
    <col min="15105" max="15135" width="3" customWidth="1"/>
    <col min="15136" max="15136" width="4.140625" customWidth="1"/>
    <col min="15137" max="15138" width="3.7109375" customWidth="1"/>
    <col min="15359" max="15359" width="15.5703125" customWidth="1"/>
    <col min="15360" max="15360" width="7.28515625" customWidth="1"/>
    <col min="15361" max="15391" width="3" customWidth="1"/>
    <col min="15392" max="15392" width="4.140625" customWidth="1"/>
    <col min="15393" max="15394" width="3.7109375" customWidth="1"/>
    <col min="15615" max="15615" width="15.5703125" customWidth="1"/>
    <col min="15616" max="15616" width="7.28515625" customWidth="1"/>
    <col min="15617" max="15647" width="3" customWidth="1"/>
    <col min="15648" max="15648" width="4.140625" customWidth="1"/>
    <col min="15649" max="15650" width="3.7109375" customWidth="1"/>
    <col min="15871" max="15871" width="15.5703125" customWidth="1"/>
    <col min="15872" max="15872" width="7.28515625" customWidth="1"/>
    <col min="15873" max="15903" width="3" customWidth="1"/>
    <col min="15904" max="15904" width="4.140625" customWidth="1"/>
    <col min="15905" max="15906" width="3.7109375" customWidth="1"/>
    <col min="16127" max="16127" width="15.5703125" customWidth="1"/>
    <col min="16128" max="16128" width="7.28515625" customWidth="1"/>
    <col min="16129" max="16159" width="3" customWidth="1"/>
    <col min="16160" max="16160" width="4.140625" customWidth="1"/>
    <col min="16161" max="16162" width="3.7109375" customWidth="1"/>
  </cols>
  <sheetData>
    <row r="1" spans="1:41" ht="18" x14ac:dyDescent="0.4">
      <c r="A1" s="9"/>
      <c r="B1" s="10"/>
      <c r="C1" s="10"/>
      <c r="D1" s="10"/>
      <c r="E1" s="10"/>
      <c r="F1" s="10"/>
      <c r="G1" s="10"/>
      <c r="H1" s="10"/>
      <c r="I1" s="11" t="s">
        <v>4</v>
      </c>
      <c r="J1" s="10"/>
      <c r="K1" s="10"/>
      <c r="L1" s="10"/>
      <c r="M1" s="10"/>
      <c r="N1" s="10"/>
      <c r="O1" s="10"/>
      <c r="P1" s="10"/>
      <c r="Q1" s="10"/>
      <c r="R1" s="10"/>
      <c r="S1" s="10"/>
      <c r="T1" s="10"/>
      <c r="U1" s="12"/>
      <c r="V1" s="10"/>
      <c r="W1" s="10"/>
      <c r="X1" s="10"/>
      <c r="Y1" s="10"/>
      <c r="Z1" s="10"/>
      <c r="AA1" s="10"/>
      <c r="AB1" s="10"/>
      <c r="AC1" s="10"/>
      <c r="AD1" s="10"/>
      <c r="AE1" s="10"/>
      <c r="AF1" s="10"/>
      <c r="AG1" s="10"/>
      <c r="AH1" s="13"/>
    </row>
    <row r="2" spans="1:41" ht="16.5" x14ac:dyDescent="0.3">
      <c r="A2" s="14"/>
      <c r="B2" s="10"/>
      <c r="C2" s="10"/>
      <c r="D2" s="10"/>
      <c r="E2" s="10"/>
      <c r="F2" s="10"/>
      <c r="G2" s="10"/>
      <c r="H2" s="10"/>
      <c r="I2" s="14"/>
      <c r="J2" s="15"/>
      <c r="K2" s="10"/>
      <c r="L2" s="10"/>
      <c r="M2" s="10"/>
      <c r="N2" s="10"/>
      <c r="O2" s="10"/>
      <c r="P2" s="10"/>
      <c r="Q2" s="10"/>
      <c r="R2" s="10"/>
      <c r="S2" s="10"/>
      <c r="T2" s="10"/>
      <c r="U2" s="12"/>
      <c r="V2" s="10"/>
      <c r="W2" s="10"/>
      <c r="X2" s="10"/>
      <c r="Y2" s="16"/>
      <c r="Z2" s="17"/>
      <c r="AA2" s="14"/>
      <c r="AB2" s="18"/>
      <c r="AC2" s="19"/>
      <c r="AD2" s="16"/>
      <c r="AE2" s="16"/>
      <c r="AF2" s="16"/>
      <c r="AG2" s="16"/>
      <c r="AH2" s="13"/>
    </row>
    <row r="3" spans="1:41" ht="15.6" customHeight="1" x14ac:dyDescent="0.3">
      <c r="A3" s="20"/>
      <c r="B3" s="10"/>
      <c r="C3" s="10"/>
      <c r="D3" s="10"/>
      <c r="E3" s="10"/>
      <c r="F3" s="10"/>
      <c r="H3" s="10"/>
      <c r="I3" s="14"/>
      <c r="J3" s="15"/>
      <c r="K3" s="10"/>
      <c r="L3" s="10"/>
      <c r="M3" s="16"/>
      <c r="N3" s="10"/>
      <c r="O3" s="10"/>
      <c r="P3" s="10"/>
      <c r="Q3" s="10"/>
      <c r="R3" s="10"/>
      <c r="S3" s="10"/>
      <c r="T3" s="10"/>
      <c r="U3" s="12"/>
      <c r="V3" s="10"/>
      <c r="W3" s="10"/>
      <c r="X3" s="10"/>
      <c r="Y3" s="16"/>
      <c r="Z3" s="87" t="s">
        <v>12</v>
      </c>
      <c r="AA3" s="87"/>
      <c r="AB3" s="87"/>
      <c r="AC3" s="88">
        <f>SHIFT!AE1</f>
        <v>42705</v>
      </c>
      <c r="AD3" s="88"/>
      <c r="AE3" s="88"/>
      <c r="AF3" s="21"/>
      <c r="AG3" s="16"/>
      <c r="AH3" s="13"/>
    </row>
    <row r="4" spans="1:41" ht="17.25" thickBot="1" x14ac:dyDescent="0.35">
      <c r="A4" s="16"/>
      <c r="B4" s="10"/>
      <c r="C4" s="10"/>
      <c r="D4" s="10"/>
      <c r="E4" s="10"/>
      <c r="F4" s="10"/>
      <c r="G4" s="10"/>
      <c r="H4" s="10"/>
      <c r="I4" s="10"/>
      <c r="J4" s="10"/>
      <c r="K4" s="10"/>
      <c r="L4" s="10"/>
      <c r="M4" s="10"/>
      <c r="N4" s="10"/>
      <c r="O4" s="10"/>
      <c r="P4" s="10"/>
      <c r="Q4" s="10"/>
      <c r="R4" s="10"/>
      <c r="S4" s="10"/>
      <c r="T4" s="10"/>
      <c r="U4" s="22"/>
      <c r="V4" s="23"/>
      <c r="W4" s="24"/>
      <c r="X4" s="23"/>
      <c r="Y4" s="23"/>
      <c r="Z4" s="25"/>
      <c r="AA4" s="26"/>
      <c r="AB4" s="16"/>
      <c r="AC4" s="16"/>
      <c r="AD4" s="16"/>
      <c r="AE4" s="16"/>
      <c r="AF4" s="16"/>
      <c r="AG4" s="16"/>
      <c r="AH4" s="27"/>
    </row>
    <row r="5" spans="1:41" ht="16.5" thickTop="1" thickBot="1" x14ac:dyDescent="0.3">
      <c r="A5" s="28"/>
      <c r="B5" s="29" t="s">
        <v>5</v>
      </c>
      <c r="C5" s="57">
        <f>DATE(YEAR(AC3),MONTH(AC3),1)</f>
        <v>42705</v>
      </c>
      <c r="D5" s="58">
        <f>IF(C5="","",IF(MONTH(C5+1)&lt;&gt;MONTH(C5),"",C5+1))</f>
        <v>42706</v>
      </c>
      <c r="E5" s="58">
        <f t="shared" ref="E5:AG5" si="0">IF(D5="","",IF(MONTH(D5+1)&lt;&gt;MONTH(D5),"",D5+1))</f>
        <v>42707</v>
      </c>
      <c r="F5" s="58">
        <f t="shared" si="0"/>
        <v>42708</v>
      </c>
      <c r="G5" s="58">
        <f t="shared" si="0"/>
        <v>42709</v>
      </c>
      <c r="H5" s="58">
        <f t="shared" si="0"/>
        <v>42710</v>
      </c>
      <c r="I5" s="58">
        <f t="shared" si="0"/>
        <v>42711</v>
      </c>
      <c r="J5" s="58">
        <f t="shared" si="0"/>
        <v>42712</v>
      </c>
      <c r="K5" s="58">
        <f t="shared" si="0"/>
        <v>42713</v>
      </c>
      <c r="L5" s="58">
        <f t="shared" si="0"/>
        <v>42714</v>
      </c>
      <c r="M5" s="58">
        <f t="shared" si="0"/>
        <v>42715</v>
      </c>
      <c r="N5" s="58">
        <f t="shared" si="0"/>
        <v>42716</v>
      </c>
      <c r="O5" s="58">
        <f t="shared" si="0"/>
        <v>42717</v>
      </c>
      <c r="P5" s="58">
        <f t="shared" si="0"/>
        <v>42718</v>
      </c>
      <c r="Q5" s="58">
        <f t="shared" si="0"/>
        <v>42719</v>
      </c>
      <c r="R5" s="58">
        <f t="shared" si="0"/>
        <v>42720</v>
      </c>
      <c r="S5" s="58">
        <f t="shared" si="0"/>
        <v>42721</v>
      </c>
      <c r="T5" s="58">
        <f t="shared" si="0"/>
        <v>42722</v>
      </c>
      <c r="U5" s="58">
        <f t="shared" si="0"/>
        <v>42723</v>
      </c>
      <c r="V5" s="58">
        <f t="shared" si="0"/>
        <v>42724</v>
      </c>
      <c r="W5" s="58">
        <f t="shared" si="0"/>
        <v>42725</v>
      </c>
      <c r="X5" s="58">
        <f t="shared" si="0"/>
        <v>42726</v>
      </c>
      <c r="Y5" s="58">
        <f t="shared" si="0"/>
        <v>42727</v>
      </c>
      <c r="Z5" s="58">
        <f t="shared" si="0"/>
        <v>42728</v>
      </c>
      <c r="AA5" s="58">
        <f t="shared" si="0"/>
        <v>42729</v>
      </c>
      <c r="AB5" s="58">
        <f t="shared" si="0"/>
        <v>42730</v>
      </c>
      <c r="AC5" s="58">
        <f t="shared" si="0"/>
        <v>42731</v>
      </c>
      <c r="AD5" s="58">
        <f t="shared" si="0"/>
        <v>42732</v>
      </c>
      <c r="AE5" s="58">
        <f t="shared" si="0"/>
        <v>42733</v>
      </c>
      <c r="AF5" s="58">
        <f t="shared" si="0"/>
        <v>42734</v>
      </c>
      <c r="AG5" s="58">
        <f t="shared" si="0"/>
        <v>42735</v>
      </c>
      <c r="AH5" s="30" t="s">
        <v>1</v>
      </c>
    </row>
    <row r="6" spans="1:41" x14ac:dyDescent="0.25">
      <c r="A6" s="31" t="s">
        <v>6</v>
      </c>
      <c r="B6" s="32"/>
      <c r="C6" s="33"/>
      <c r="D6" s="34"/>
      <c r="E6" s="34"/>
      <c r="F6" s="34"/>
      <c r="G6" s="34"/>
      <c r="H6" s="34"/>
      <c r="I6" s="34"/>
      <c r="J6" s="34"/>
      <c r="K6" s="34"/>
      <c r="L6" s="35"/>
      <c r="M6" s="34"/>
      <c r="N6" s="34"/>
      <c r="O6" s="36"/>
      <c r="P6" s="36"/>
      <c r="Q6" s="36"/>
      <c r="R6" s="36"/>
      <c r="S6" s="36"/>
      <c r="T6" s="37"/>
      <c r="U6" s="37"/>
      <c r="V6" s="36"/>
      <c r="W6" s="36"/>
      <c r="X6" s="36"/>
      <c r="Y6" s="34"/>
      <c r="Z6" s="34"/>
      <c r="AA6" s="38"/>
      <c r="AB6" s="34"/>
      <c r="AC6" s="34"/>
      <c r="AD6" s="34"/>
      <c r="AE6" s="34"/>
      <c r="AF6" s="34"/>
      <c r="AG6" s="34"/>
      <c r="AH6" s="39"/>
    </row>
    <row r="7" spans="1:41" s="46" customFormat="1" x14ac:dyDescent="0.25">
      <c r="A7" s="40" t="s">
        <v>7</v>
      </c>
      <c r="B7" s="42"/>
      <c r="C7" s="43"/>
      <c r="D7" s="43"/>
      <c r="E7" s="43"/>
      <c r="F7" s="44"/>
      <c r="G7" s="43"/>
      <c r="H7" s="43"/>
      <c r="I7" s="43"/>
      <c r="J7" s="43"/>
      <c r="K7" s="44"/>
      <c r="L7" s="43"/>
      <c r="M7" s="43"/>
      <c r="N7" s="45"/>
      <c r="O7" s="43"/>
      <c r="P7" s="43"/>
      <c r="Q7" s="43"/>
      <c r="R7" s="43"/>
      <c r="S7" s="43"/>
      <c r="T7" s="45"/>
      <c r="U7" s="45"/>
      <c r="V7" s="43"/>
      <c r="W7" s="43"/>
      <c r="X7" s="43"/>
      <c r="Y7" s="43"/>
      <c r="Z7" s="43"/>
      <c r="AA7" s="45"/>
      <c r="AB7" s="43"/>
      <c r="AC7" s="43"/>
      <c r="AD7" s="43"/>
      <c r="AE7" s="43"/>
      <c r="AF7" s="43"/>
      <c r="AG7" s="43"/>
      <c r="AH7" s="44"/>
      <c r="AO7" s="52"/>
    </row>
    <row r="8" spans="1:41" x14ac:dyDescent="0.25">
      <c r="A8" s="47" t="s">
        <v>8</v>
      </c>
      <c r="B8" s="54"/>
      <c r="C8" s="79">
        <f>SUMPRODUCT((SHIFT!$C$4:$AK$4=C$5)*(SHIFT!$B$9:$B$13=$A7)*(SHIFT!$C$9:$AK$9="X")*((SHIFT!$C$8:$AK$8)-(SHIFT!$C$7:$AK$7)))</f>
        <v>0</v>
      </c>
      <c r="D8" s="60">
        <f>SUMPRODUCT((SHIFT!$C$4:$AK$4=D$5)*(SHIFT!$B$9:$B$13=$A7)*(SHIFT!$C$9:$AK$9="X")*((SHIFT!$C$8:$AK$8)-(SHIFT!$C$7:$AK$7)))</f>
        <v>0</v>
      </c>
      <c r="E8" s="60">
        <f>SUMPRODUCT((SHIFT!$C$4:$AK$4=E$5)*(SHIFT!$B$9:$B$13=$A7)*(SHIFT!$C$9:$AK$9="X")*((SHIFT!$C$8:$AK$8)-(SHIFT!$C$7:$AK$7)))</f>
        <v>0</v>
      </c>
      <c r="F8" s="60">
        <f>SUMPRODUCT((SHIFT!$C$4:$AK$4=F$5)*(SHIFT!$B$9:$B$13=$A7)*(SHIFT!$C$9:$AK$9="X")*((SHIFT!$C$8:$AK$8)-(SHIFT!$C$7:$AK$7)))</f>
        <v>0</v>
      </c>
      <c r="G8" s="60">
        <f>SUMPRODUCT((SHIFT!$C$4:$AK$4=G$5)*(SHIFT!$B$9:$B$13=$A7)*(SHIFT!$C$9:$AK$9="X")*((SHIFT!$C$8:$AK$8)-(SHIFT!$C$7:$AK$7)))</f>
        <v>0</v>
      </c>
      <c r="H8" s="60">
        <f>SUMPRODUCT((SHIFT!$C$4:$AK$4=H$5)*(SHIFT!$B$9:$B$13=$A7)*(SHIFT!$C$9:$AK$9="X")*((SHIFT!$C$8:$AK$8)-(SHIFT!$C$7:$AK$7)))</f>
        <v>0</v>
      </c>
      <c r="I8" s="60">
        <f>SUMPRODUCT((SHIFT!$C$4:$AK$4=I$5)*(SHIFT!$B$9:$B$13=$A7)*(SHIFT!$C$9:$AK$9="X")*((SHIFT!$C$8:$AK$8)-(SHIFT!$C$7:$AK$7)))</f>
        <v>0</v>
      </c>
      <c r="J8" s="60">
        <f>SUMPRODUCT((SHIFT!$C$4:$AK$4=J$5)*(SHIFT!$B$9:$B$13=$A7)*(SHIFT!$C$9:$AK$9="X")*((SHIFT!$C$8:$AK$8)-(SHIFT!$C$7:$AK$7)))</f>
        <v>0</v>
      </c>
      <c r="K8" s="60">
        <f>SUMPRODUCT((SHIFT!$C$4:$AK$4=K$5)*(SHIFT!$B$9:$B$13=$A7)*(SHIFT!$C$9:$AK$9="X")*((SHIFT!$C$8:$AK$8)-(SHIFT!$C$7:$AK$7)))</f>
        <v>0</v>
      </c>
      <c r="L8" s="60">
        <f>SUMPRODUCT((SHIFT!$C$4:$AK$4=L$5)*(SHIFT!$B$9:$B$13=$A7)*(SHIFT!$C$9:$AK$9="X")*((SHIFT!$C$8:$AK$8)-(SHIFT!$C$7:$AK$7)))</f>
        <v>0</v>
      </c>
      <c r="M8" s="60">
        <f>SUMPRODUCT((SHIFT!$C$4:$AK$4=M$5)*(SHIFT!$B$9:$B$13=$A7)*(SHIFT!$C$9:$AK$9="X")*((SHIFT!$C$8:$AK$8)-(SHIFT!$C$7:$AK$7)))</f>
        <v>0</v>
      </c>
      <c r="N8" s="60">
        <f>SUMPRODUCT((SHIFT!$C$4:$AK$4=N$5)*(SHIFT!$B$9:$B$13=$A7)*(SHIFT!$C$9:$AK$9="X")*((SHIFT!$C$8:$AK$8)-(SHIFT!$C$7:$AK$7)))</f>
        <v>0</v>
      </c>
      <c r="O8" s="60">
        <f>SUMPRODUCT((SHIFT!$C$4:$AK$4=O$5)*(SHIFT!$B$9:$B$13=$A7)*(SHIFT!$C$9:$AK$9="X")*((SHIFT!$C$8:$AK$8)-(SHIFT!$C$7:$AK$7)))</f>
        <v>0</v>
      </c>
      <c r="P8" s="60">
        <f>SUMPRODUCT((SHIFT!$C$4:$AK$4=P$5)*(SHIFT!$B$9:$B$13=$A7)*(SHIFT!$C$9:$AK$9="X")*((SHIFT!$C$8:$AK$8)-(SHIFT!$C$7:$AK$7)))</f>
        <v>0</v>
      </c>
      <c r="Q8" s="60">
        <f>SUMPRODUCT((SHIFT!$C$4:$AK$4=Q$5)*(SHIFT!$B$9:$B$13=$A7)*(SHIFT!$C$9:$AK$9="X")*((SHIFT!$C$8:$AK$8)-(SHIFT!$C$7:$AK$7)))</f>
        <v>0</v>
      </c>
      <c r="R8" s="60">
        <f>SUMPRODUCT((SHIFT!$C$4:$AK$4=R$5)*(SHIFT!$B$9:$B$13=$A7)*(SHIFT!$C$9:$AK$9="X")*((SHIFT!$C$8:$AK$8)-(SHIFT!$C$7:$AK$7)))</f>
        <v>0</v>
      </c>
      <c r="S8" s="60">
        <f>SUMPRODUCT((SHIFT!$C$4:$AK$4=S$5)*(SHIFT!$B$9:$B$13=$A7)*(SHIFT!$C$9:$AK$9="X")*((SHIFT!$C$8:$AK$8)-(SHIFT!$C$7:$AK$7)))</f>
        <v>0</v>
      </c>
      <c r="T8" s="60">
        <f>SUMPRODUCT((SHIFT!$C$4:$AK$4=T$5)*(SHIFT!$B$9:$B$13=$A7)*(SHIFT!$C$9:$AK$9="X")*((SHIFT!$C$8:$AK$8)-(SHIFT!$C$7:$AK$7)))</f>
        <v>0</v>
      </c>
      <c r="U8" s="60">
        <f>SUMPRODUCT((SHIFT!$C$4:$AK$4=U$5)*(SHIFT!$B$9:$B$13=$A7)*(SHIFT!$C$9:$AK$9="X")*((SHIFT!$C$8:$AK$8)-(SHIFT!$C$7:$AK$7)))</f>
        <v>0</v>
      </c>
      <c r="V8" s="60">
        <f>SUMPRODUCT((SHIFT!$C$4:$AK$4=V$5)*(SHIFT!$B$9:$B$13=$A7)*(SHIFT!$C$9:$AK$9="X")*((SHIFT!$C$8:$AK$8)-(SHIFT!$C$7:$AK$7)))</f>
        <v>0</v>
      </c>
      <c r="W8" s="60">
        <f>SUMPRODUCT((SHIFT!$C$4:$AK$4=W$5)*(SHIFT!$B$9:$B$13=$A7)*(SHIFT!$C$9:$AK$9="X")*((SHIFT!$C$8:$AK$8)-(SHIFT!$C$7:$AK$7)))</f>
        <v>0</v>
      </c>
      <c r="X8" s="60">
        <f>SUMPRODUCT((SHIFT!$C$4:$AK$4=X$5)*(SHIFT!$B$9:$B$13=$A7)*(SHIFT!$C$9:$AK$9="X")*((SHIFT!$C$8:$AK$8)-(SHIFT!$C$7:$AK$7)))</f>
        <v>0</v>
      </c>
      <c r="Y8" s="60">
        <f>SUMPRODUCT((SHIFT!$C$4:$AK$4=Y$5)*(SHIFT!$B$9:$B$13=$A7)*(SHIFT!$C$9:$AK$9="X")*((SHIFT!$C$8:$AK$8)-(SHIFT!$C$7:$AK$7)))</f>
        <v>0</v>
      </c>
      <c r="Z8" s="60">
        <f>SUMPRODUCT((SHIFT!$C$4:$AK$4=Z$5)*(SHIFT!$B$9:$B$13=$A7)*(SHIFT!$C$9:$AK$9="X")*((SHIFT!$C$8:$AK$8)-(SHIFT!$C$7:$AK$7)))</f>
        <v>0</v>
      </c>
      <c r="AA8" s="60">
        <f>SUMPRODUCT((SHIFT!$C$4:$AK$4=AA$5)*(SHIFT!$B$9:$B$13=$A7)*(SHIFT!$C$9:$AK$9="X")*((SHIFT!$C$8:$AK$8)-(SHIFT!$C$7:$AK$7)))</f>
        <v>0</v>
      </c>
      <c r="AB8" s="60">
        <f>SUMPRODUCT((SHIFT!$C$4:$AK$4=AB$5)*(SHIFT!$B$9:$B$13=$A7)*(SHIFT!$C$9:$AK$9="X")*((SHIFT!$C$8:$AK$8)-(SHIFT!$C$7:$AK$7)))</f>
        <v>0</v>
      </c>
      <c r="AC8" s="60">
        <f>SUMPRODUCT((SHIFT!$C$4:$AK$4=AC$5)*(SHIFT!$B$9:$B$13=$A7)*(SHIFT!$C$9:$AK$9="X")*((SHIFT!$C$8:$AK$8)-(SHIFT!$C$7:$AK$7)))</f>
        <v>0</v>
      </c>
      <c r="AD8" s="60">
        <f>SUMPRODUCT((SHIFT!$C$4:$AK$4=AD$5)*(SHIFT!$B$9:$B$13=$A7)*(SHIFT!$C$9:$AK$9="X")*((SHIFT!$C$8:$AK$8)-(SHIFT!$C$7:$AK$7)))</f>
        <v>0</v>
      </c>
      <c r="AE8" s="60">
        <f>SUMPRODUCT((SHIFT!$C$4:$AK$4=AE$5)*(SHIFT!$B$9:$B$13=$A7)*(SHIFT!$C$9:$AK$9="X")*((SHIFT!$C$8:$AK$8)-(SHIFT!$C$7:$AK$7)))</f>
        <v>0</v>
      </c>
      <c r="AF8" s="60">
        <f>SUMPRODUCT((SHIFT!$C$4:$AK$4=AF$5)*(SHIFT!$B$9:$B$13=$A7)*(SHIFT!$C$9:$AK$9="X")*((SHIFT!$C$8:$AK$8)-(SHIFT!$C$7:$AK$7)))</f>
        <v>0</v>
      </c>
      <c r="AG8" s="60">
        <f>SUMPRODUCT((SHIFT!$C$4:$AK$4=AG$5)*(SHIFT!$B$9:$B$13=$A7)*(SHIFT!$C$9:$AK$9="X")*((SHIFT!$C$8:$AK$8)-(SHIFT!$C$7:$AK$7)))</f>
        <v>0</v>
      </c>
      <c r="AH8" s="53"/>
    </row>
    <row r="9" spans="1:41" x14ac:dyDescent="0.25">
      <c r="A9" s="47" t="s">
        <v>9</v>
      </c>
      <c r="B9" s="41"/>
      <c r="C9" s="48"/>
      <c r="D9" s="49"/>
      <c r="E9" s="49"/>
      <c r="F9" s="49"/>
      <c r="G9" s="49"/>
      <c r="H9" s="49"/>
      <c r="I9" s="49"/>
      <c r="J9" s="49"/>
      <c r="K9" s="49"/>
      <c r="L9" s="49"/>
      <c r="M9" s="49"/>
      <c r="N9" s="50"/>
      <c r="O9" s="49"/>
      <c r="P9" s="49"/>
      <c r="Q9" s="49"/>
      <c r="R9" s="49"/>
      <c r="S9" s="49"/>
      <c r="T9" s="50"/>
      <c r="U9" s="50"/>
      <c r="V9" s="49"/>
      <c r="W9" s="49"/>
      <c r="X9" s="50"/>
      <c r="Y9" s="49"/>
      <c r="Z9" s="49"/>
      <c r="AA9" s="50"/>
      <c r="AB9" s="49"/>
      <c r="AC9" s="49"/>
      <c r="AD9" s="49"/>
      <c r="AE9" s="49"/>
      <c r="AF9" s="49"/>
      <c r="AG9" s="51"/>
      <c r="AH9" s="53"/>
    </row>
    <row r="10" spans="1:41" x14ac:dyDescent="0.25">
      <c r="A10" s="47" t="s">
        <v>10</v>
      </c>
      <c r="B10" s="41"/>
      <c r="C10" s="48"/>
      <c r="D10" s="49"/>
      <c r="E10" s="49"/>
      <c r="F10" s="49"/>
      <c r="G10" s="49"/>
      <c r="H10" s="49"/>
      <c r="I10" s="49"/>
      <c r="J10" s="49"/>
      <c r="K10" s="49"/>
      <c r="L10" s="49"/>
      <c r="M10" s="49"/>
      <c r="N10" s="50"/>
      <c r="O10" s="49"/>
      <c r="P10" s="49"/>
      <c r="Q10" s="49"/>
      <c r="R10" s="49"/>
      <c r="S10" s="49"/>
      <c r="T10" s="50"/>
      <c r="U10" s="50"/>
      <c r="V10" s="49"/>
      <c r="W10" s="49"/>
      <c r="X10" s="49"/>
      <c r="Y10" s="49"/>
      <c r="Z10" s="49"/>
      <c r="AA10" s="50"/>
      <c r="AB10" s="49"/>
      <c r="AC10" s="49"/>
      <c r="AD10" s="49"/>
      <c r="AE10" s="49"/>
      <c r="AF10" s="49"/>
      <c r="AG10" s="51"/>
      <c r="AH10" s="53"/>
    </row>
    <row r="11" spans="1:41" x14ac:dyDescent="0.25">
      <c r="A11" s="47" t="s">
        <v>11</v>
      </c>
      <c r="B11" s="41"/>
      <c r="C11" s="48"/>
      <c r="D11" s="49"/>
      <c r="E11" s="49"/>
      <c r="F11" s="49"/>
      <c r="G11" s="49"/>
      <c r="H11" s="49"/>
      <c r="I11" s="49"/>
      <c r="J11" s="49"/>
      <c r="K11" s="49"/>
      <c r="L11" s="49"/>
      <c r="M11" s="49"/>
      <c r="N11" s="50"/>
      <c r="O11" s="49"/>
      <c r="P11" s="49"/>
      <c r="Q11" s="49"/>
      <c r="R11" s="49"/>
      <c r="S11" s="49"/>
      <c r="T11" s="50"/>
      <c r="U11" s="50"/>
      <c r="V11" s="49"/>
      <c r="W11" s="49"/>
      <c r="X11" s="49"/>
      <c r="Y11" s="49"/>
      <c r="Z11" s="49"/>
      <c r="AA11" s="50"/>
      <c r="AB11" s="49"/>
      <c r="AC11" s="49"/>
      <c r="AD11" s="49"/>
      <c r="AE11" s="49"/>
      <c r="AF11" s="49"/>
      <c r="AG11" s="51"/>
      <c r="AH11" s="53"/>
    </row>
    <row r="13" spans="1:41" x14ac:dyDescent="0.25">
      <c r="A13" s="40" t="s">
        <v>7</v>
      </c>
      <c r="B13" s="42"/>
      <c r="C13" s="43"/>
      <c r="D13" s="43"/>
      <c r="E13" s="43"/>
      <c r="F13" s="44"/>
      <c r="G13" s="43"/>
      <c r="H13" s="43"/>
      <c r="I13" s="43"/>
      <c r="J13" s="43"/>
      <c r="K13" s="44"/>
      <c r="L13" s="43"/>
      <c r="M13" s="43"/>
      <c r="N13" s="45"/>
      <c r="O13" s="43"/>
      <c r="P13" s="43"/>
      <c r="Q13" s="43"/>
      <c r="R13" s="43"/>
      <c r="S13" s="43"/>
      <c r="T13" s="45"/>
      <c r="U13" s="45"/>
      <c r="V13" s="43"/>
      <c r="W13" s="43"/>
      <c r="X13" s="43"/>
      <c r="Y13" s="43"/>
      <c r="Z13" s="43"/>
      <c r="AA13" s="45"/>
      <c r="AB13" s="43"/>
      <c r="AC13" s="43"/>
      <c r="AD13" s="43"/>
      <c r="AE13" s="43"/>
      <c r="AF13" s="43"/>
      <c r="AG13" s="43"/>
      <c r="AH13" s="44"/>
    </row>
    <row r="14" spans="1:41" x14ac:dyDescent="0.25">
      <c r="A14" s="47" t="s">
        <v>8</v>
      </c>
      <c r="B14" s="54"/>
      <c r="C14" s="79">
        <f>SUMPRODUCT((SHIFT!$C$4:$AK$4=C$5)*(SHIFT!$B$9:$B$13=$A13)*(SHIFT!$C$9:$AK$9="X")*((SHIFT!$C$8:$AK$8)-(SHIFT!$C$7:$AK$7)))</f>
        <v>0</v>
      </c>
      <c r="D14" s="60">
        <f>SUMPRODUCT((SHIFT!$C$4:$AK$4=D$5)*(SHIFT!$B$9:$B$13=$A13)*(SHIFT!$C$9:$AK$9="X")*((SHIFT!$C$8:$AK$8)-(SHIFT!$C$7:$AK$7)))</f>
        <v>0</v>
      </c>
      <c r="E14" s="60">
        <f>SUMPRODUCT((SHIFT!$C$4:$AK$4=E$5)*(SHIFT!$B$9:$B$13=$A13)*(SHIFT!$C$9:$AK$9="X")*((SHIFT!$C$8:$AK$8)-(SHIFT!$C$7:$AK$7)))</f>
        <v>0</v>
      </c>
      <c r="F14" s="60">
        <f>SUMPRODUCT((SHIFT!$C$4:$AK$4=F$5)*(SHIFT!$B$9:$B$13=$A13)*(SHIFT!$C$9:$AK$9="X")*((SHIFT!$C$8:$AK$8)-(SHIFT!$C$7:$AK$7)))</f>
        <v>0</v>
      </c>
      <c r="G14" s="60">
        <f>SUMPRODUCT((SHIFT!$C$4:$AK$4=G$5)*(SHIFT!$B$9:$B$13=$A13)*(SHIFT!$C$9:$AK$9="X")*((SHIFT!$C$8:$AK$8)-(SHIFT!$C$7:$AK$7)))</f>
        <v>0</v>
      </c>
      <c r="H14" s="60">
        <f>SUMPRODUCT((SHIFT!$C$4:$AK$4=H$5)*(SHIFT!$B$9:$B$13=$A13)*(SHIFT!$C$9:$AK$9="X")*((SHIFT!$C$8:$AK$8)-(SHIFT!$C$7:$AK$7)))</f>
        <v>0</v>
      </c>
      <c r="I14" s="60">
        <f>SUMPRODUCT((SHIFT!$C$4:$AK$4=I$5)*(SHIFT!$B$9:$B$13=$A13)*(SHIFT!$C$9:$AK$9="X")*((SHIFT!$C$8:$AK$8)-(SHIFT!$C$7:$AK$7)))</f>
        <v>0</v>
      </c>
      <c r="J14" s="60">
        <f>SUMPRODUCT((SHIFT!$C$4:$AK$4=J$5)*(SHIFT!$B$9:$B$13=$A13)*(SHIFT!$C$9:$AK$9="X")*((SHIFT!$C$8:$AK$8)-(SHIFT!$C$7:$AK$7)))</f>
        <v>0</v>
      </c>
      <c r="K14" s="60">
        <f>SUMPRODUCT((SHIFT!$C$4:$AK$4=K$5)*(SHIFT!$B$9:$B$13=$A13)*(SHIFT!$C$9:$AK$9="X")*((SHIFT!$C$8:$AK$8)-(SHIFT!$C$7:$AK$7)))</f>
        <v>0</v>
      </c>
      <c r="L14" s="60">
        <f>SUMPRODUCT((SHIFT!$C$4:$AK$4=L$5)*(SHIFT!$B$9:$B$13=$A13)*(SHIFT!$C$9:$AK$9="X")*((SHIFT!$C$8:$AK$8)-(SHIFT!$C$7:$AK$7)))</f>
        <v>0</v>
      </c>
      <c r="M14" s="60">
        <f>SUMPRODUCT((SHIFT!$C$4:$AK$4=M$5)*(SHIFT!$B$9:$B$13=$A13)*(SHIFT!$C$9:$AK$9="X")*((SHIFT!$C$8:$AK$8)-(SHIFT!$C$7:$AK$7)))</f>
        <v>0</v>
      </c>
      <c r="N14" s="60">
        <f>SUMPRODUCT((SHIFT!$C$4:$AK$4=N$5)*(SHIFT!$B$9:$B$13=$A13)*(SHIFT!$C$9:$AK$9="X")*((SHIFT!$C$8:$AK$8)-(SHIFT!$C$7:$AK$7)))</f>
        <v>0</v>
      </c>
      <c r="O14" s="60">
        <f>SUMPRODUCT((SHIFT!$C$4:$AK$4=O$5)*(SHIFT!$B$9:$B$13=$A13)*(SHIFT!$C$9:$AK$9="X")*((SHIFT!$C$8:$AK$8)-(SHIFT!$C$7:$AK$7)))</f>
        <v>0</v>
      </c>
      <c r="P14" s="60">
        <f>SUMPRODUCT((SHIFT!$C$4:$AK$4=P$5)*(SHIFT!$B$9:$B$13=$A13)*(SHIFT!$C$9:$AK$9="X")*((SHIFT!$C$8:$AK$8)-(SHIFT!$C$7:$AK$7)))</f>
        <v>0</v>
      </c>
      <c r="Q14" s="60">
        <f>SUMPRODUCT((SHIFT!$C$4:$AK$4=Q$5)*(SHIFT!$B$9:$B$13=$A13)*(SHIFT!$C$9:$AK$9="X")*((SHIFT!$C$8:$AK$8)-(SHIFT!$C$7:$AK$7)))</f>
        <v>0</v>
      </c>
      <c r="R14" s="60">
        <f>SUMPRODUCT((SHIFT!$C$4:$AK$4=R$5)*(SHIFT!$B$9:$B$13=$A13)*(SHIFT!$C$9:$AK$9="X")*((SHIFT!$C$8:$AK$8)-(SHIFT!$C$7:$AK$7)))</f>
        <v>0</v>
      </c>
      <c r="S14" s="60">
        <f>SUMPRODUCT((SHIFT!$C$4:$AK$4=S$5)*(SHIFT!$B$9:$B$13=$A13)*(SHIFT!$C$9:$AK$9="X")*((SHIFT!$C$8:$AK$8)-(SHIFT!$C$7:$AK$7)))</f>
        <v>0</v>
      </c>
      <c r="T14" s="60">
        <f>SUMPRODUCT((SHIFT!$C$4:$AK$4=T$5)*(SHIFT!$B$9:$B$13=$A13)*(SHIFT!$C$9:$AK$9="X")*((SHIFT!$C$8:$AK$8)-(SHIFT!$C$7:$AK$7)))</f>
        <v>0</v>
      </c>
      <c r="U14" s="60">
        <f>SUMPRODUCT((SHIFT!$C$4:$AK$4=U$5)*(SHIFT!$B$9:$B$13=$A13)*(SHIFT!$C$9:$AK$9="X")*((SHIFT!$C$8:$AK$8)-(SHIFT!$C$7:$AK$7)))</f>
        <v>0</v>
      </c>
      <c r="V14" s="60">
        <f>SUMPRODUCT((SHIFT!$C$4:$AK$4=V$5)*(SHIFT!$B$9:$B$13=$A13)*(SHIFT!$C$9:$AK$9="X")*((SHIFT!$C$8:$AK$8)-(SHIFT!$C$7:$AK$7)))</f>
        <v>0</v>
      </c>
      <c r="W14" s="60">
        <f>SUMPRODUCT((SHIFT!$C$4:$AK$4=W$5)*(SHIFT!$B$9:$B$13=$A13)*(SHIFT!$C$9:$AK$9="X")*((SHIFT!$C$8:$AK$8)-(SHIFT!$C$7:$AK$7)))</f>
        <v>0</v>
      </c>
      <c r="X14" s="60">
        <f>SUMPRODUCT((SHIFT!$C$4:$AK$4=X$5)*(SHIFT!$B$9:$B$13=$A13)*(SHIFT!$C$9:$AK$9="X")*((SHIFT!$C$8:$AK$8)-(SHIFT!$C$7:$AK$7)))</f>
        <v>0</v>
      </c>
      <c r="Y14" s="60">
        <f>SUMPRODUCT((SHIFT!$C$4:$AK$4=Y$5)*(SHIFT!$B$9:$B$13=$A13)*(SHIFT!$C$9:$AK$9="X")*((SHIFT!$C$8:$AK$8)-(SHIFT!$C$7:$AK$7)))</f>
        <v>0</v>
      </c>
      <c r="Z14" s="60">
        <f>SUMPRODUCT((SHIFT!$C$4:$AK$4=Z$5)*(SHIFT!$B$9:$B$13=$A13)*(SHIFT!$C$9:$AK$9="X")*((SHIFT!$C$8:$AK$8)-(SHIFT!$C$7:$AK$7)))</f>
        <v>0</v>
      </c>
      <c r="AA14" s="60">
        <f>SUMPRODUCT((SHIFT!$C$4:$AK$4=AA$5)*(SHIFT!$B$9:$B$13=$A13)*(SHIFT!$C$9:$AK$9="X")*((SHIFT!$C$8:$AK$8)-(SHIFT!$C$7:$AK$7)))</f>
        <v>0</v>
      </c>
      <c r="AB14" s="60">
        <f>SUMPRODUCT((SHIFT!$C$4:$AK$4=AB$5)*(SHIFT!$B$9:$B$13=$A13)*(SHIFT!$C$9:$AK$9="X")*((SHIFT!$C$8:$AK$8)-(SHIFT!$C$7:$AK$7)))</f>
        <v>0</v>
      </c>
      <c r="AC14" s="60">
        <f>SUMPRODUCT((SHIFT!$C$4:$AK$4=AC$5)*(SHIFT!$B$9:$B$13=$A13)*(SHIFT!$C$9:$AK$9="X")*((SHIFT!$C$8:$AK$8)-(SHIFT!$C$7:$AK$7)))</f>
        <v>0</v>
      </c>
      <c r="AD14" s="60">
        <f>SUMPRODUCT((SHIFT!$C$4:$AK$4=AD$5)*(SHIFT!$B$9:$B$13=$A13)*(SHIFT!$C$9:$AK$9="X")*((SHIFT!$C$8:$AK$8)-(SHIFT!$C$7:$AK$7)))</f>
        <v>0</v>
      </c>
      <c r="AE14" s="60">
        <f>SUMPRODUCT((SHIFT!$C$4:$AK$4=AE$5)*(SHIFT!$B$9:$B$13=$A13)*(SHIFT!$C$9:$AK$9="X")*((SHIFT!$C$8:$AK$8)-(SHIFT!$C$7:$AK$7)))</f>
        <v>0</v>
      </c>
      <c r="AF14" s="60">
        <f>SUMPRODUCT((SHIFT!$C$4:$AK$4=AF$5)*(SHIFT!$B$9:$B$13=$A13)*(SHIFT!$C$9:$AK$9="X")*((SHIFT!$C$8:$AK$8)-(SHIFT!$C$7:$AK$7)))</f>
        <v>0</v>
      </c>
      <c r="AG14" s="60">
        <f>SUMPRODUCT((SHIFT!$C$4:$AK$4=AG$5)*(SHIFT!$B$9:$B$13=$A13)*(SHIFT!$C$9:$AK$9="X")*((SHIFT!$C$8:$AK$8)-(SHIFT!$C$7:$AK$7)))</f>
        <v>0</v>
      </c>
      <c r="AH14" s="53"/>
    </row>
    <row r="15" spans="1:41" x14ac:dyDescent="0.25">
      <c r="A15" s="47" t="s">
        <v>9</v>
      </c>
      <c r="B15" s="41"/>
      <c r="C15" s="48"/>
      <c r="D15" s="49"/>
      <c r="E15" s="49"/>
      <c r="F15" s="49"/>
      <c r="G15" s="49"/>
      <c r="H15" s="49"/>
      <c r="I15" s="49"/>
      <c r="J15" s="49"/>
      <c r="K15" s="49"/>
      <c r="L15" s="49"/>
      <c r="M15" s="49"/>
      <c r="N15" s="50"/>
      <c r="O15" s="49"/>
      <c r="P15" s="49"/>
      <c r="Q15" s="49"/>
      <c r="R15" s="49"/>
      <c r="S15" s="49"/>
      <c r="T15" s="50"/>
      <c r="U15" s="50"/>
      <c r="V15" s="49"/>
      <c r="W15" s="49"/>
      <c r="X15" s="50"/>
      <c r="Y15" s="49"/>
      <c r="Z15" s="49"/>
      <c r="AA15" s="50"/>
      <c r="AB15" s="49"/>
      <c r="AC15" s="49"/>
      <c r="AD15" s="49"/>
      <c r="AE15" s="49"/>
      <c r="AF15" s="49"/>
      <c r="AG15" s="51"/>
      <c r="AH15" s="53"/>
    </row>
    <row r="16" spans="1:41" x14ac:dyDescent="0.25">
      <c r="A16" s="47" t="s">
        <v>10</v>
      </c>
      <c r="B16" s="41"/>
      <c r="C16" s="48"/>
      <c r="D16" s="49"/>
      <c r="E16" s="49"/>
      <c r="F16" s="49"/>
      <c r="G16" s="49"/>
      <c r="H16" s="49"/>
      <c r="I16" s="49"/>
      <c r="J16" s="49"/>
      <c r="K16" s="49"/>
      <c r="L16" s="49"/>
      <c r="M16" s="49"/>
      <c r="N16" s="50"/>
      <c r="O16" s="49"/>
      <c r="P16" s="49"/>
      <c r="Q16" s="49"/>
      <c r="R16" s="49"/>
      <c r="S16" s="49"/>
      <c r="T16" s="50"/>
      <c r="U16" s="50"/>
      <c r="V16" s="49"/>
      <c r="W16" s="49"/>
      <c r="X16" s="49"/>
      <c r="Y16" s="49"/>
      <c r="Z16" s="49"/>
      <c r="AA16" s="50"/>
      <c r="AB16" s="49"/>
      <c r="AC16" s="49"/>
      <c r="AD16" s="49"/>
      <c r="AE16" s="49"/>
      <c r="AF16" s="49"/>
      <c r="AG16" s="51"/>
      <c r="AH16" s="53"/>
    </row>
    <row r="17" spans="1:34" x14ac:dyDescent="0.25">
      <c r="A17" s="47" t="s">
        <v>11</v>
      </c>
      <c r="B17" s="41"/>
      <c r="C17" s="48"/>
      <c r="D17" s="49"/>
      <c r="E17" s="49"/>
      <c r="F17" s="49"/>
      <c r="G17" s="49"/>
      <c r="H17" s="49"/>
      <c r="I17" s="49"/>
      <c r="J17" s="49"/>
      <c r="K17" s="49"/>
      <c r="L17" s="49"/>
      <c r="M17" s="49"/>
      <c r="N17" s="50"/>
      <c r="O17" s="49"/>
      <c r="P17" s="49"/>
      <c r="Q17" s="49"/>
      <c r="R17" s="49"/>
      <c r="S17" s="49"/>
      <c r="T17" s="50"/>
      <c r="U17" s="50"/>
      <c r="V17" s="49"/>
      <c r="W17" s="49"/>
      <c r="X17" s="49"/>
      <c r="Y17" s="49"/>
      <c r="Z17" s="49"/>
      <c r="AA17" s="50"/>
      <c r="AB17" s="49"/>
      <c r="AC17" s="49"/>
      <c r="AD17" s="49"/>
      <c r="AE17" s="49"/>
      <c r="AF17" s="49"/>
      <c r="AG17" s="51"/>
      <c r="AH17" s="53"/>
    </row>
    <row r="19" spans="1:34" x14ac:dyDescent="0.25">
      <c r="A19" s="40" t="s">
        <v>7</v>
      </c>
      <c r="B19" s="42"/>
      <c r="C19" s="43"/>
      <c r="D19" s="43"/>
      <c r="E19" s="43"/>
      <c r="F19" s="44"/>
      <c r="G19" s="43"/>
      <c r="H19" s="43"/>
      <c r="I19" s="43"/>
      <c r="J19" s="43"/>
      <c r="K19" s="44"/>
      <c r="L19" s="43"/>
      <c r="M19" s="43"/>
      <c r="N19" s="45"/>
      <c r="O19" s="43"/>
      <c r="P19" s="43"/>
      <c r="Q19" s="43"/>
      <c r="R19" s="43"/>
      <c r="S19" s="43"/>
      <c r="T19" s="45"/>
      <c r="U19" s="45"/>
      <c r="V19" s="43"/>
      <c r="W19" s="43"/>
      <c r="X19" s="43"/>
      <c r="Y19" s="43"/>
      <c r="Z19" s="43"/>
      <c r="AA19" s="45"/>
      <c r="AB19" s="43"/>
      <c r="AC19" s="43"/>
      <c r="AD19" s="43"/>
      <c r="AE19" s="43"/>
      <c r="AF19" s="43"/>
      <c r="AG19" s="43"/>
      <c r="AH19" s="44"/>
    </row>
    <row r="20" spans="1:34" x14ac:dyDescent="0.25">
      <c r="A20" s="47" t="s">
        <v>8</v>
      </c>
      <c r="B20" s="54"/>
      <c r="C20" s="60">
        <f>SUMPRODUCT((SHIFT!$C$4:$AK$4=C$5)*(SHIFT!$B$9:$B$13=$A19)*(SHIFT!$C$5:$AK$5="N")*(SHIFT!$C$9:$AK$9="X")*((SHIFT!$C$8:$AK$8)-(SHIFT!$C$7:$AK$7)))</f>
        <v>0</v>
      </c>
      <c r="D20" s="60">
        <f>SUMPRODUCT((SHIFT!$C$4:$AK$4=D$5)*(SHIFT!$B$9:$B$13=$A19)*(SHIFT!$C$5:$AK$5="N")*(SHIFT!$C$9:$AK$9="X")*((SHIFT!$C$8:$AK$8)-(SHIFT!$C$7:$AK$7)))</f>
        <v>0</v>
      </c>
      <c r="E20" s="60">
        <f>SUMPRODUCT((SHIFT!$C$4:$AK$4=E$5)*(SHIFT!$B$9:$B$13=$A19)*(SHIFT!$C$5:$AK$5="N")*(SHIFT!$C$9:$AK$9="X")*((SHIFT!$C$8:$AK$8)-(SHIFT!$C$7:$AK$7)))</f>
        <v>0</v>
      </c>
      <c r="F20" s="60">
        <f>SUMPRODUCT((SHIFT!$C$4:$AK$4=F$5)*(SHIFT!$B$9:$B$13=$A19)*(SHIFT!$C$5:$AK$5="N")*(SHIFT!$C$9:$AK$9="X")*((SHIFT!$C$8:$AK$8)-(SHIFT!$C$7:$AK$7)))</f>
        <v>0</v>
      </c>
      <c r="G20" s="60">
        <f>SUMPRODUCT((SHIFT!$C$4:$AK$4=G$5)*(SHIFT!$B$9:$B$13=$A19)*(SHIFT!$C$5:$AK$5="N")*(SHIFT!$C$9:$AK$9="X")*((SHIFT!$C$8:$AK$8)-(SHIFT!$C$7:$AK$7)))</f>
        <v>0</v>
      </c>
      <c r="H20" s="60">
        <f>SUMPRODUCT((SHIFT!$C$4:$AK$4=H$5)*(SHIFT!$B$9:$B$13=$A19)*(SHIFT!$C$5:$AK$5="N")*(SHIFT!$C$9:$AK$9="X")*((SHIFT!$C$8:$AK$8)-(SHIFT!$C$7:$AK$7)))</f>
        <v>0</v>
      </c>
      <c r="I20" s="60">
        <f>SUMPRODUCT((SHIFT!$C$4:$AK$4=I$5)*(SHIFT!$B$9:$B$13=$A19)*(SHIFT!$C$5:$AK$5="N")*(SHIFT!$C$9:$AK$9="X")*((SHIFT!$C$8:$AK$8)-(SHIFT!$C$7:$AK$7)))</f>
        <v>0</v>
      </c>
      <c r="J20" s="60">
        <f>SUMPRODUCT((SHIFT!$C$4:$AK$4=J$5)*(SHIFT!$B$9:$B$13=$A19)*(SHIFT!$C$5:$AK$5="N")*(SHIFT!$C$9:$AK$9="X")*((SHIFT!$C$8:$AK$8)-(SHIFT!$C$7:$AK$7)))</f>
        <v>0</v>
      </c>
      <c r="K20" s="60">
        <f>SUMPRODUCT((SHIFT!$C$4:$AK$4=K$5)*(SHIFT!$B$9:$B$13=$A19)*(SHIFT!$C$5:$AK$5="N")*(SHIFT!$C$9:$AK$9="X")*((SHIFT!$C$8:$AK$8)-(SHIFT!$C$7:$AK$7)))</f>
        <v>0</v>
      </c>
      <c r="L20" s="60">
        <f>SUMPRODUCT((SHIFT!$C$4:$AK$4=L$5)*(SHIFT!$B$9:$B$13=$A19)*(SHIFT!$C$5:$AK$5="N")*(SHIFT!$C$9:$AK$9="X")*((SHIFT!$C$8:$AK$8)-(SHIFT!$C$7:$AK$7)))</f>
        <v>0</v>
      </c>
      <c r="M20" s="60">
        <f>SUMPRODUCT((SHIFT!$C$4:$AK$4=M$5)*(SHIFT!$B$9:$B$13=$A19)*(SHIFT!$C$5:$AK$5="N")*(SHIFT!$C$9:$AK$9="X")*((SHIFT!$C$8:$AK$8)-(SHIFT!$C$7:$AK$7)))</f>
        <v>0</v>
      </c>
      <c r="N20" s="60">
        <f>SUMPRODUCT((SHIFT!$C$4:$AK$4=N$5)*(SHIFT!$B$9:$B$13=$A19)*(SHIFT!$C$5:$AK$5="N")*(SHIFT!$C$9:$AK$9="X")*((SHIFT!$C$8:$AK$8)-(SHIFT!$C$7:$AK$7)))</f>
        <v>0</v>
      </c>
      <c r="O20" s="60">
        <f>SUMPRODUCT((SHIFT!$C$4:$AK$4=O$5)*(SHIFT!$B$9:$B$13=$A19)*(SHIFT!$C$5:$AK$5="N")*(SHIFT!$C$9:$AK$9="X")*((SHIFT!$C$8:$AK$8)-(SHIFT!$C$7:$AK$7)))</f>
        <v>0</v>
      </c>
      <c r="P20" s="60">
        <f>SUMPRODUCT((SHIFT!$C$4:$AK$4=P$5)*(SHIFT!$B$9:$B$13=$A19)*(SHIFT!$C$5:$AK$5="N")*(SHIFT!$C$9:$AK$9="X")*((SHIFT!$C$8:$AK$8)-(SHIFT!$C$7:$AK$7)))</f>
        <v>0</v>
      </c>
      <c r="Q20" s="60">
        <f>SUMPRODUCT((SHIFT!$C$4:$AK$4=Q$5)*(SHIFT!$B$9:$B$13=$A19)*(SHIFT!$C$5:$AK$5="N")*(SHIFT!$C$9:$AK$9="X")*((SHIFT!$C$8:$AK$8)-(SHIFT!$C$7:$AK$7)))</f>
        <v>0</v>
      </c>
      <c r="R20" s="60">
        <f>SUMPRODUCT((SHIFT!$C$4:$AK$4=R$5)*(SHIFT!$B$9:$B$13=$A19)*(SHIFT!$C$5:$AK$5="N")*(SHIFT!$C$9:$AK$9="X")*((SHIFT!$C$8:$AK$8)-(SHIFT!$C$7:$AK$7)))</f>
        <v>0</v>
      </c>
      <c r="S20" s="60">
        <f>SUMPRODUCT((SHIFT!$C$4:$AK$4=S$5)*(SHIFT!$B$9:$B$13=$A19)*(SHIFT!$C$5:$AK$5="N")*(SHIFT!$C$9:$AK$9="X")*((SHIFT!$C$8:$AK$8)-(SHIFT!$C$7:$AK$7)))</f>
        <v>0</v>
      </c>
      <c r="T20" s="60">
        <f>SUMPRODUCT((SHIFT!$C$4:$AK$4=T$5)*(SHIFT!$B$9:$B$13=$A19)*(SHIFT!$C$5:$AK$5="N")*(SHIFT!$C$9:$AK$9="X")*((SHIFT!$C$8:$AK$8)-(SHIFT!$C$7:$AK$7)))</f>
        <v>0</v>
      </c>
      <c r="U20" s="60">
        <f>SUMPRODUCT((SHIFT!$C$4:$AK$4=U$5)*(SHIFT!$B$9:$B$13=$A19)*(SHIFT!$C$5:$AK$5="N")*(SHIFT!$C$9:$AK$9="X")*((SHIFT!$C$8:$AK$8)-(SHIFT!$C$7:$AK$7)))</f>
        <v>0</v>
      </c>
      <c r="V20" s="60">
        <f>SUMPRODUCT((SHIFT!$C$4:$AK$4=V$5)*(SHIFT!$B$9:$B$13=$A19)*(SHIFT!$C$5:$AK$5="N")*(SHIFT!$C$9:$AK$9="X")*((SHIFT!$C$8:$AK$8)-(SHIFT!$C$7:$AK$7)))</f>
        <v>0</v>
      </c>
      <c r="W20" s="60">
        <f>SUMPRODUCT((SHIFT!$C$4:$AK$4=W$5)*(SHIFT!$B$9:$B$13=$A19)*(SHIFT!$C$5:$AK$5="N")*(SHIFT!$C$9:$AK$9="X")*((SHIFT!$C$8:$AK$8)-(SHIFT!$C$7:$AK$7)))</f>
        <v>0</v>
      </c>
      <c r="X20" s="60">
        <f>SUMPRODUCT((SHIFT!$C$4:$AK$4=X$5)*(SHIFT!$B$9:$B$13=$A19)*(SHIFT!$C$5:$AK$5="N")*(SHIFT!$C$9:$AK$9="X")*((SHIFT!$C$8:$AK$8)-(SHIFT!$C$7:$AK$7)))</f>
        <v>0</v>
      </c>
      <c r="Y20" s="60">
        <f>SUMPRODUCT((SHIFT!$C$4:$AK$4=Y$5)*(SHIFT!$B$9:$B$13=$A19)*(SHIFT!$C$5:$AK$5="N")*(SHIFT!$C$9:$AK$9="X")*((SHIFT!$C$8:$AK$8)-(SHIFT!$C$7:$AK$7)))</f>
        <v>0</v>
      </c>
      <c r="Z20" s="60">
        <f>SUMPRODUCT((SHIFT!$C$4:$AK$4=Z$5)*(SHIFT!$B$9:$B$13=$A19)*(SHIFT!$C$5:$AK$5="N")*(SHIFT!$C$9:$AK$9="X")*((SHIFT!$C$8:$AK$8)-(SHIFT!$C$7:$AK$7)))</f>
        <v>0</v>
      </c>
      <c r="AA20" s="60">
        <f>SUMPRODUCT((SHIFT!$C$4:$AK$4=AA$5)*(SHIFT!$B$9:$B$13=$A19)*(SHIFT!$C$5:$AK$5="N")*(SHIFT!$C$9:$AK$9="X")*((SHIFT!$C$8:$AK$8)-(SHIFT!$C$7:$AK$7)))</f>
        <v>0</v>
      </c>
      <c r="AB20" s="60">
        <f>SUMPRODUCT((SHIFT!$C$4:$AK$4=AB$5)*(SHIFT!$B$9:$B$13=$A19)*(SHIFT!$C$5:$AK$5="N")*(SHIFT!$C$9:$AK$9="X")*((SHIFT!$C$8:$AK$8)-(SHIFT!$C$7:$AK$7)))</f>
        <v>0</v>
      </c>
      <c r="AC20" s="60">
        <f>SUMPRODUCT((SHIFT!$C$4:$AK$4=AC$5)*(SHIFT!$B$9:$B$13=$A19)*(SHIFT!$C$5:$AK$5="N")*(SHIFT!$C$9:$AK$9="X")*((SHIFT!$C$8:$AK$8)-(SHIFT!$C$7:$AK$7)))</f>
        <v>0</v>
      </c>
      <c r="AD20" s="60">
        <f>SUMPRODUCT((SHIFT!$C$4:$AK$4=AD$5)*(SHIFT!$B$9:$B$13=$A19)*(SHIFT!$C$5:$AK$5="N")*(SHIFT!$C$9:$AK$9="X")*((SHIFT!$C$8:$AK$8)-(SHIFT!$C$7:$AK$7)))</f>
        <v>0</v>
      </c>
      <c r="AE20" s="60">
        <f>SUMPRODUCT((SHIFT!$C$4:$AK$4=AE$5)*(SHIFT!$B$9:$B$13=$A19)*(SHIFT!$C$5:$AK$5="N")*(SHIFT!$C$9:$AK$9="X")*((SHIFT!$C$8:$AK$8)-(SHIFT!$C$7:$AK$7)))</f>
        <v>0</v>
      </c>
      <c r="AF20" s="60">
        <f>SUMPRODUCT((SHIFT!$C$4:$AK$4=AF$5)*(SHIFT!$B$9:$B$13=$A19)*(SHIFT!$C$5:$AK$5="N")*(SHIFT!$C$9:$AK$9="X")*((SHIFT!$C$8:$AK$8)-(SHIFT!$C$7:$AK$7)))</f>
        <v>0</v>
      </c>
      <c r="AG20" s="60">
        <f>SUMPRODUCT((SHIFT!$C$4:$AK$4=AG$5)*(SHIFT!$B$9:$B$13=$A19)*(SHIFT!$C$5:$AK$5="N")*(SHIFT!$C$9:$AK$9="X")*((SHIFT!$C$8:$AK$8)-(SHIFT!$C$7:$AK$7)))</f>
        <v>0</v>
      </c>
      <c r="AH20" s="53"/>
    </row>
    <row r="21" spans="1:34" x14ac:dyDescent="0.25">
      <c r="A21" s="47" t="s">
        <v>9</v>
      </c>
      <c r="B21" s="41"/>
      <c r="C21" s="48"/>
      <c r="D21" s="49"/>
      <c r="E21" s="49"/>
      <c r="F21" s="49"/>
      <c r="G21" s="49"/>
      <c r="H21" s="49"/>
      <c r="I21" s="49"/>
      <c r="J21" s="49"/>
      <c r="K21" s="49"/>
      <c r="L21" s="49"/>
      <c r="M21" s="49"/>
      <c r="N21" s="50"/>
      <c r="O21" s="49"/>
      <c r="P21" s="49"/>
      <c r="Q21" s="49"/>
      <c r="R21" s="49"/>
      <c r="S21" s="49"/>
      <c r="T21" s="50"/>
      <c r="U21" s="50"/>
      <c r="V21" s="49"/>
      <c r="W21" s="49"/>
      <c r="X21" s="50"/>
      <c r="Y21" s="49"/>
      <c r="Z21" s="49"/>
      <c r="AA21" s="50"/>
      <c r="AB21" s="49"/>
      <c r="AC21" s="49"/>
      <c r="AD21" s="49"/>
      <c r="AE21" s="49"/>
      <c r="AF21" s="49"/>
      <c r="AG21" s="51"/>
      <c r="AH21" s="53"/>
    </row>
    <row r="22" spans="1:34" x14ac:dyDescent="0.25">
      <c r="A22" s="47" t="s">
        <v>10</v>
      </c>
      <c r="B22" s="41"/>
      <c r="C22" s="48"/>
      <c r="D22" s="49"/>
      <c r="E22" s="49"/>
      <c r="F22" s="49"/>
      <c r="G22" s="49"/>
      <c r="H22" s="49"/>
      <c r="I22" s="49"/>
      <c r="J22" s="49"/>
      <c r="K22" s="49"/>
      <c r="L22" s="49"/>
      <c r="M22" s="49"/>
      <c r="N22" s="50"/>
      <c r="O22" s="49"/>
      <c r="P22" s="49"/>
      <c r="Q22" s="49"/>
      <c r="R22" s="49"/>
      <c r="S22" s="49"/>
      <c r="T22" s="50"/>
      <c r="U22" s="50"/>
      <c r="V22" s="49"/>
      <c r="W22" s="49"/>
      <c r="X22" s="49"/>
      <c r="Y22" s="49"/>
      <c r="Z22" s="49"/>
      <c r="AA22" s="50"/>
      <c r="AB22" s="49"/>
      <c r="AC22" s="49"/>
      <c r="AD22" s="49"/>
      <c r="AE22" s="49"/>
      <c r="AF22" s="49"/>
      <c r="AG22" s="51"/>
      <c r="AH22" s="53"/>
    </row>
    <row r="23" spans="1:34" x14ac:dyDescent="0.25">
      <c r="A23" s="47" t="s">
        <v>11</v>
      </c>
      <c r="B23" s="41"/>
      <c r="C23" s="48"/>
      <c r="D23" s="49"/>
      <c r="E23" s="49"/>
      <c r="F23" s="49"/>
      <c r="G23" s="49"/>
      <c r="H23" s="49"/>
      <c r="I23" s="49"/>
      <c r="J23" s="49"/>
      <c r="K23" s="49"/>
      <c r="L23" s="49"/>
      <c r="M23" s="49"/>
      <c r="N23" s="50"/>
      <c r="O23" s="49"/>
      <c r="P23" s="49"/>
      <c r="Q23" s="49"/>
      <c r="R23" s="49"/>
      <c r="S23" s="49"/>
      <c r="T23" s="50"/>
      <c r="U23" s="50"/>
      <c r="V23" s="49"/>
      <c r="W23" s="49"/>
      <c r="X23" s="49"/>
      <c r="Y23" s="49"/>
      <c r="Z23" s="49"/>
      <c r="AA23" s="50"/>
      <c r="AB23" s="49"/>
      <c r="AC23" s="49"/>
      <c r="AD23" s="49"/>
      <c r="AE23" s="49"/>
      <c r="AF23" s="49"/>
      <c r="AG23" s="51"/>
      <c r="AH23" s="53"/>
    </row>
    <row r="25" spans="1:34" x14ac:dyDescent="0.25">
      <c r="A25" s="78"/>
    </row>
    <row r="26" spans="1:34" x14ac:dyDescent="0.25">
      <c r="A26" s="78"/>
    </row>
  </sheetData>
  <mergeCells count="2">
    <mergeCell ref="Z3:AB3"/>
    <mergeCell ref="AC3:AE3"/>
  </mergeCell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2" sqref="A2"/>
    </sheetView>
  </sheetViews>
  <sheetFormatPr baseColWidth="10" defaultRowHeight="15" x14ac:dyDescent="0.25"/>
  <sheetData>
    <row r="1" spans="1:1" x14ac:dyDescent="0.25">
      <c r="A1" s="77" t="s">
        <v>22</v>
      </c>
    </row>
    <row r="2" spans="1:1" x14ac:dyDescent="0.25">
      <c r="A2" s="75">
        <v>42717</v>
      </c>
    </row>
    <row r="3" spans="1:1" x14ac:dyDescent="0.25">
      <c r="A3" s="75">
        <v>42723</v>
      </c>
    </row>
    <row r="4" spans="1:1" x14ac:dyDescent="0.25">
      <c r="A4" s="75">
        <v>42729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C6"/>
  <sheetViews>
    <sheetView workbookViewId="0">
      <selection activeCell="A7" sqref="A7"/>
    </sheetView>
  </sheetViews>
  <sheetFormatPr baseColWidth="10" defaultRowHeight="15" x14ac:dyDescent="0.25"/>
  <cols>
    <col min="2" max="2" width="14.140625" bestFit="1" customWidth="1"/>
    <col min="3" max="3" width="13.85546875" bestFit="1" customWidth="1"/>
  </cols>
  <sheetData>
    <row r="2" spans="1:3" x14ac:dyDescent="0.25">
      <c r="A2" s="76" t="s">
        <v>23</v>
      </c>
      <c r="B2" s="76" t="s">
        <v>24</v>
      </c>
      <c r="C2" s="76" t="s">
        <v>25</v>
      </c>
    </row>
    <row r="3" spans="1:3" x14ac:dyDescent="0.25">
      <c r="A3" t="s">
        <v>26</v>
      </c>
      <c r="B3" s="75">
        <v>42706</v>
      </c>
      <c r="C3" s="75">
        <v>42719</v>
      </c>
    </row>
    <row r="4" spans="1:3" x14ac:dyDescent="0.25">
      <c r="A4" t="s">
        <v>27</v>
      </c>
      <c r="B4" s="75">
        <v>42689</v>
      </c>
      <c r="C4" s="75">
        <v>42714</v>
      </c>
    </row>
    <row r="5" spans="1:3" x14ac:dyDescent="0.25">
      <c r="A5" t="s">
        <v>19</v>
      </c>
      <c r="B5" s="75">
        <v>42722</v>
      </c>
      <c r="C5" s="75">
        <v>42729</v>
      </c>
    </row>
    <row r="6" spans="1:3" x14ac:dyDescent="0.25">
      <c r="A6" t="s">
        <v>28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SHIFT</vt:lpstr>
      <vt:lpstr>Calcul des heurs</vt:lpstr>
      <vt:lpstr>Jours feriés</vt:lpstr>
      <vt:lpstr>congés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AIM</dc:creator>
  <cp:lastModifiedBy>AIM</cp:lastModifiedBy>
  <cp:lastPrinted>2016-12-24T12:24:36Z</cp:lastPrinted>
  <dcterms:created xsi:type="dcterms:W3CDTF">2016-12-20T19:37:30Z</dcterms:created>
  <dcterms:modified xsi:type="dcterms:W3CDTF">2016-12-24T19:48:23Z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WorkbookGuid">
    <vt:lpwstr>66679e85-1c3e-4ec4-a369-97b8c407e87d</vt:lpwstr>
  </property>
</Properties>
</file>