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4915" windowHeight="11565"/>
  </bookViews>
  <sheets>
    <sheet name="organisation groupe" sheetId="1" r:id="rId1"/>
    <sheet name="suivi réalisé marché" sheetId="2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T15" i="2" l="1"/>
  <c r="S15" i="2"/>
  <c r="Q15" i="2"/>
  <c r="O14" i="2"/>
  <c r="P14" i="2" s="1"/>
  <c r="O13" i="2"/>
  <c r="P13" i="2" s="1"/>
  <c r="O12" i="2"/>
  <c r="R12" i="2" s="1"/>
  <c r="O11" i="2"/>
  <c r="P11" i="2" s="1"/>
  <c r="O10" i="2"/>
  <c r="P10" i="2" s="1"/>
  <c r="O9" i="2"/>
  <c r="R9" i="2" s="1"/>
  <c r="O8" i="2"/>
  <c r="P8" i="2" s="1"/>
  <c r="O7" i="2"/>
  <c r="P7" i="2" s="1"/>
  <c r="O6" i="2"/>
  <c r="P6" i="2" s="1"/>
  <c r="O5" i="2"/>
  <c r="P5" i="2" s="1"/>
  <c r="O4" i="2"/>
  <c r="P4" i="2" s="1"/>
  <c r="O3" i="2"/>
  <c r="P3" i="2" s="1"/>
  <c r="S48" i="1"/>
  <c r="R48" i="1"/>
  <c r="T48" i="1" s="1"/>
  <c r="P12" i="2" l="1"/>
  <c r="R13" i="2"/>
  <c r="O15" i="2"/>
  <c r="P9" i="2"/>
  <c r="R4" i="2"/>
  <c r="R10" i="2"/>
  <c r="R3" i="2"/>
  <c r="P15" i="2" l="1"/>
  <c r="R15" i="2"/>
  <c r="R16" i="2" l="1"/>
  <c r="S16" i="2"/>
  <c r="T16" i="2"/>
</calcChain>
</file>

<file path=xl/sharedStrings.xml><?xml version="1.0" encoding="utf-8"?>
<sst xmlns="http://schemas.openxmlformats.org/spreadsheetml/2006/main" count="267" uniqueCount="78">
  <si>
    <t>Region</t>
  </si>
  <si>
    <t>dept</t>
  </si>
  <si>
    <t>Lieu</t>
  </si>
  <si>
    <t>mois</t>
  </si>
  <si>
    <t>consultant</t>
  </si>
  <si>
    <t>jour 1</t>
  </si>
  <si>
    <t>jour 2</t>
  </si>
  <si>
    <t>jour 3</t>
  </si>
  <si>
    <t>jour 4</t>
  </si>
  <si>
    <t xml:space="preserve">réservation salle </t>
  </si>
  <si>
    <t xml:space="preserve">locaux AT </t>
  </si>
  <si>
    <t>Locaux Sodie</t>
  </si>
  <si>
    <t>Date transmise a PE</t>
  </si>
  <si>
    <t xml:space="preserve">Date confirmée PE </t>
  </si>
  <si>
    <t>Contrôle service fait</t>
  </si>
  <si>
    <t>attestation présence dr</t>
  </si>
  <si>
    <t xml:space="preserve">Nbre de groupes </t>
  </si>
  <si>
    <t>Nbre de personnes</t>
  </si>
  <si>
    <t>Poitou</t>
  </si>
  <si>
    <t>Mornac</t>
  </si>
  <si>
    <t>Janvier</t>
  </si>
  <si>
    <t>AT</t>
  </si>
  <si>
    <t>Delphine</t>
  </si>
  <si>
    <t>oui</t>
  </si>
  <si>
    <t>non</t>
  </si>
  <si>
    <t>Niort</t>
  </si>
  <si>
    <t>Décembre</t>
  </si>
  <si>
    <t>Thierry</t>
  </si>
  <si>
    <t>Poitiers</t>
  </si>
  <si>
    <t>Sophie</t>
  </si>
  <si>
    <t>Aquitaine</t>
  </si>
  <si>
    <t>JLI</t>
  </si>
  <si>
    <t xml:space="preserve">Christelle </t>
  </si>
  <si>
    <t xml:space="preserve">Bressuire </t>
  </si>
  <si>
    <t xml:space="preserve">Poitiers </t>
  </si>
  <si>
    <t xml:space="preserve">Perigueux </t>
  </si>
  <si>
    <t xml:space="preserve">Xavier </t>
  </si>
  <si>
    <t>?</t>
  </si>
  <si>
    <t xml:space="preserve">La Rochelle </t>
  </si>
  <si>
    <t>Février</t>
  </si>
  <si>
    <t>a confirmer</t>
  </si>
  <si>
    <t>Rochefort ?</t>
  </si>
  <si>
    <t>Cognac</t>
  </si>
  <si>
    <t>Sodie</t>
  </si>
  <si>
    <t>Laetitia</t>
  </si>
  <si>
    <t>Marie</t>
  </si>
  <si>
    <t>bergerac ?</t>
  </si>
  <si>
    <t>??</t>
  </si>
  <si>
    <t xml:space="preserve">Mars </t>
  </si>
  <si>
    <t>Rochefort ? La rochelle</t>
  </si>
  <si>
    <t>Jonzac</t>
  </si>
  <si>
    <t>Angoulême</t>
  </si>
  <si>
    <t>SODIE</t>
  </si>
  <si>
    <t>Avril</t>
  </si>
  <si>
    <t>Angouleme</t>
  </si>
  <si>
    <t>St jean Y</t>
  </si>
  <si>
    <t>mai</t>
  </si>
  <si>
    <t>Mai</t>
  </si>
  <si>
    <t>Juin</t>
  </si>
  <si>
    <t>juin</t>
  </si>
  <si>
    <t>REALISE 2016-2017</t>
  </si>
  <si>
    <t xml:space="preserve">Marché </t>
  </si>
  <si>
    <t>Nbre de groupe à réaliser</t>
  </si>
  <si>
    <t>Mars</t>
  </si>
  <si>
    <t>Juillet</t>
  </si>
  <si>
    <t>Août</t>
  </si>
  <si>
    <t>Septembre</t>
  </si>
  <si>
    <t>Octobre</t>
  </si>
  <si>
    <t>Novembre</t>
  </si>
  <si>
    <t>Réalisé</t>
  </si>
  <si>
    <t>Reste à réaliser</t>
  </si>
  <si>
    <t xml:space="preserve">CA </t>
  </si>
  <si>
    <t>CA AFPA</t>
  </si>
  <si>
    <t>CA SODIE</t>
  </si>
  <si>
    <t>Total</t>
  </si>
  <si>
    <t>Pourcentage CA  total réalisé</t>
  </si>
  <si>
    <t>Part entre AT et SODIE</t>
  </si>
  <si>
    <t>Société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</si>
</sst>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800080"/>
      <name val="Calibri"/>
      <family val="2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5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3" borderId="1" xfId="0" applyFont="1" applyFill="1" applyBorder="1"/>
    <xf numFmtId="0" fontId="0" fillId="3" borderId="2" xfId="0" applyFont="1" applyFill="1" applyBorder="1"/>
    <xf numFmtId="0" fontId="0" fillId="3" borderId="2" xfId="0" applyFill="1" applyBorder="1"/>
    <xf numFmtId="0" fontId="0" fillId="3" borderId="2" xfId="0" applyFont="1" applyFill="1" applyBorder="1" applyAlignment="1">
      <alignment horizontal="left"/>
    </xf>
    <xf numFmtId="16" fontId="0" fillId="3" borderId="2" xfId="0" applyNumberFormat="1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4" borderId="0" xfId="0" applyFont="1" applyFill="1"/>
    <xf numFmtId="0" fontId="0" fillId="0" borderId="0" xfId="0" applyFont="1"/>
    <xf numFmtId="0" fontId="0" fillId="3" borderId="1" xfId="0" applyFill="1" applyBorder="1"/>
    <xf numFmtId="0" fontId="0" fillId="3" borderId="2" xfId="0" applyFill="1" applyBorder="1" applyAlignment="1">
      <alignment horizontal="left"/>
    </xf>
    <xf numFmtId="16" fontId="0" fillId="3" borderId="2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0" xfId="0" applyFill="1"/>
    <xf numFmtId="0" fontId="0" fillId="0" borderId="1" xfId="0" applyFill="1" applyBorder="1" applyAlignment="1">
      <alignment horizontal="right"/>
    </xf>
    <xf numFmtId="0" fontId="0" fillId="0" borderId="2" xfId="0" applyFill="1" applyBorder="1"/>
    <xf numFmtId="0" fontId="0" fillId="0" borderId="2" xfId="0" applyFill="1" applyBorder="1" applyAlignment="1">
      <alignment horizontal="left"/>
    </xf>
    <xf numFmtId="16" fontId="0" fillId="0" borderId="2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3" borderId="1" xfId="0" applyFill="1" applyBorder="1" applyAlignment="1">
      <alignment horizontal="right"/>
    </xf>
    <xf numFmtId="0" fontId="0" fillId="5" borderId="1" xfId="0" applyFill="1" applyBorder="1"/>
    <xf numFmtId="0" fontId="0" fillId="5" borderId="2" xfId="0" applyFill="1" applyBorder="1"/>
    <xf numFmtId="0" fontId="0" fillId="5" borderId="2" xfId="0" applyFill="1" applyBorder="1" applyAlignment="1">
      <alignment horizontal="left"/>
    </xf>
    <xf numFmtId="16" fontId="0" fillId="5" borderId="2" xfId="0" applyNumberForma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1" xfId="0" applyFont="1" applyFill="1" applyBorder="1"/>
    <xf numFmtId="0" fontId="0" fillId="5" borderId="2" xfId="0" applyFont="1" applyFill="1" applyBorder="1"/>
    <xf numFmtId="0" fontId="0" fillId="5" borderId="2" xfId="0" applyFont="1" applyFill="1" applyBorder="1" applyAlignment="1">
      <alignment horizontal="left"/>
    </xf>
    <xf numFmtId="16" fontId="0" fillId="5" borderId="2" xfId="0" applyNumberFormat="1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ont="1" applyFill="1" applyBorder="1"/>
    <xf numFmtId="0" fontId="0" fillId="0" borderId="2" xfId="0" applyFont="1" applyFill="1" applyBorder="1"/>
    <xf numFmtId="0" fontId="5" fillId="0" borderId="2" xfId="0" applyFont="1" applyFill="1" applyBorder="1" applyAlignment="1">
      <alignment horizontal="left"/>
    </xf>
    <xf numFmtId="16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left"/>
    </xf>
    <xf numFmtId="16" fontId="0" fillId="0" borderId="2" xfId="0" applyNumberFormat="1" applyFill="1" applyBorder="1"/>
    <xf numFmtId="0" fontId="0" fillId="4" borderId="3" xfId="0" applyFill="1" applyBorder="1"/>
    <xf numFmtId="0" fontId="5" fillId="0" borderId="2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left"/>
    </xf>
    <xf numFmtId="0" fontId="6" fillId="0" borderId="2" xfId="0" applyFont="1" applyFill="1" applyBorder="1"/>
    <xf numFmtId="0" fontId="6" fillId="0" borderId="2" xfId="0" applyFont="1" applyFill="1" applyBorder="1" applyAlignment="1">
      <alignment horizontal="center"/>
    </xf>
    <xf numFmtId="0" fontId="0" fillId="4" borderId="1" xfId="0" applyFill="1" applyBorder="1"/>
    <xf numFmtId="0" fontId="0" fillId="4" borderId="2" xfId="0" applyFill="1" applyBorder="1"/>
    <xf numFmtId="0" fontId="0" fillId="4" borderId="2" xfId="0" applyFill="1" applyBorder="1" applyAlignment="1">
      <alignment horizontal="left"/>
    </xf>
    <xf numFmtId="16" fontId="0" fillId="4" borderId="2" xfId="0" applyNumberForma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left"/>
    </xf>
    <xf numFmtId="0" fontId="7" fillId="6" borderId="4" xfId="0" applyFont="1" applyFill="1" applyBorder="1" applyAlignment="1">
      <alignment horizontal="center" vertical="center"/>
    </xf>
    <xf numFmtId="44" fontId="0" fillId="0" borderId="0" xfId="2" applyFont="1" applyAlignment="1">
      <alignment horizontal="center"/>
    </xf>
    <xf numFmtId="17" fontId="2" fillId="7" borderId="5" xfId="0" applyNumberFormat="1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8" borderId="2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44" fontId="0" fillId="11" borderId="2" xfId="2" applyFont="1" applyFill="1" applyBorder="1" applyAlignment="1">
      <alignment horizontal="center"/>
    </xf>
    <xf numFmtId="44" fontId="0" fillId="12" borderId="2" xfId="2" applyFont="1" applyFill="1" applyBorder="1"/>
    <xf numFmtId="0" fontId="2" fillId="7" borderId="6" xfId="0" applyFont="1" applyFill="1" applyBorder="1" applyAlignment="1">
      <alignment horizontal="right" vertical="center"/>
    </xf>
    <xf numFmtId="0" fontId="2" fillId="7" borderId="7" xfId="0" applyFont="1" applyFill="1" applyBorder="1" applyAlignment="1">
      <alignment horizontal="right" vertical="center"/>
    </xf>
    <xf numFmtId="0" fontId="2" fillId="10" borderId="2" xfId="0" applyFont="1" applyFill="1" applyBorder="1" applyAlignment="1">
      <alignment horizontal="center"/>
    </xf>
    <xf numFmtId="44" fontId="2" fillId="11" borderId="2" xfId="2" applyFont="1" applyFill="1" applyBorder="1" applyAlignment="1">
      <alignment horizontal="center"/>
    </xf>
    <xf numFmtId="0" fontId="2" fillId="11" borderId="6" xfId="0" applyFont="1" applyFill="1" applyBorder="1" applyAlignment="1">
      <alignment horizontal="center" vertical="center"/>
    </xf>
    <xf numFmtId="164" fontId="2" fillId="11" borderId="0" xfId="3" applyNumberFormat="1" applyFont="1" applyFill="1" applyAlignment="1">
      <alignment horizontal="center" vertical="center"/>
    </xf>
    <xf numFmtId="164" fontId="2" fillId="13" borderId="0" xfId="3" applyNumberFormat="1" applyFont="1" applyFill="1" applyAlignment="1">
      <alignment horizontal="center" vertical="center"/>
    </xf>
    <xf numFmtId="0" fontId="2" fillId="13" borderId="0" xfId="0" applyFont="1" applyFill="1" applyAlignment="1">
      <alignment horizontal="center"/>
    </xf>
    <xf numFmtId="0" fontId="2" fillId="4" borderId="0" xfId="0" applyFont="1" applyFill="1" applyBorder="1" applyAlignment="1">
      <alignment vertical="center" wrapText="1"/>
    </xf>
    <xf numFmtId="17" fontId="2" fillId="4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2" fillId="4" borderId="0" xfId="0" applyFont="1" applyFill="1" applyBorder="1" applyAlignment="1">
      <alignment horizontal="left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165" fontId="0" fillId="4" borderId="0" xfId="1" applyNumberFormat="1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165" fontId="2" fillId="4" borderId="0" xfId="1" applyNumberFormat="1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4</xdr:col>
          <xdr:colOff>466725</xdr:colOff>
          <xdr:row>0</xdr:row>
          <xdr:rowOff>371475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MISE A JOUR DES DONNEES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PRP%202017%20macro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ganisation groupe"/>
      <sheetName val="suivi réalisé marché"/>
      <sheetName val="suivi réalisé consultant AT"/>
      <sheetName val="suivi réalisé consultant Sodie"/>
      <sheetName val="Besoin prévi"/>
      <sheetName val="PREVI"/>
      <sheetName val="suivi marché"/>
      <sheetName val="Feuil1"/>
    </sheetNames>
    <definedNames>
      <definedName name="Feuil1.MAJ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51"/>
  <sheetViews>
    <sheetView tabSelected="1" zoomScale="90" zoomScaleNormal="90" workbookViewId="0">
      <selection activeCell="K22" sqref="K22"/>
    </sheetView>
  </sheetViews>
  <sheetFormatPr baseColWidth="10" defaultRowHeight="15" x14ac:dyDescent="0.25"/>
  <cols>
    <col min="1" max="1" width="10.28515625" customWidth="1"/>
    <col min="2" max="2" width="7.7109375" customWidth="1"/>
    <col min="3" max="3" width="15.140625" customWidth="1"/>
    <col min="4" max="5" width="12.7109375" customWidth="1"/>
    <col min="6" max="6" width="13.5703125" style="56" customWidth="1"/>
    <col min="7" max="7" width="13.5703125" customWidth="1"/>
    <col min="10" max="10" width="10.5703125" customWidth="1"/>
    <col min="11" max="11" width="12.7109375" customWidth="1"/>
    <col min="12" max="12" width="12.140625" customWidth="1"/>
    <col min="13" max="13" width="13.85546875" customWidth="1"/>
    <col min="14" max="14" width="15" customWidth="1"/>
    <col min="15" max="15" width="11.28515625" customWidth="1"/>
    <col min="16" max="16" width="13.85546875" customWidth="1"/>
    <col min="17" max="17" width="17.85546875" customWidth="1"/>
    <col min="18" max="18" width="14.42578125" customWidth="1"/>
    <col min="19" max="19" width="18.42578125" customWidth="1"/>
  </cols>
  <sheetData>
    <row r="1" spans="1:20" s="3" customFormat="1" ht="87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77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</row>
    <row r="2" spans="1:20" s="11" customFormat="1" x14ac:dyDescent="0.25">
      <c r="A2" s="4" t="s">
        <v>18</v>
      </c>
      <c r="B2" s="5">
        <v>16</v>
      </c>
      <c r="C2" s="5" t="s">
        <v>19</v>
      </c>
      <c r="D2" s="6" t="s">
        <v>20</v>
      </c>
      <c r="E2" s="5" t="s">
        <v>21</v>
      </c>
      <c r="F2" s="7" t="s">
        <v>22</v>
      </c>
      <c r="G2" s="8">
        <v>42709</v>
      </c>
      <c r="H2" s="8">
        <v>42710</v>
      </c>
      <c r="I2" s="8">
        <v>42720</v>
      </c>
      <c r="J2" s="8">
        <v>42723</v>
      </c>
      <c r="K2" s="5" t="s">
        <v>23</v>
      </c>
      <c r="L2" s="5" t="s">
        <v>23</v>
      </c>
      <c r="M2" s="5" t="s">
        <v>24</v>
      </c>
      <c r="N2" s="5" t="s">
        <v>23</v>
      </c>
      <c r="O2" s="5" t="s">
        <v>23</v>
      </c>
      <c r="P2" s="5"/>
      <c r="Q2" s="5"/>
      <c r="R2" s="5">
        <v>1</v>
      </c>
      <c r="S2" s="9">
        <v>9</v>
      </c>
      <c r="T2" s="10"/>
    </row>
    <row r="3" spans="1:20" x14ac:dyDescent="0.25">
      <c r="A3" s="12" t="s">
        <v>18</v>
      </c>
      <c r="B3" s="6">
        <v>16</v>
      </c>
      <c r="C3" s="6" t="s">
        <v>25</v>
      </c>
      <c r="D3" s="6" t="s">
        <v>26</v>
      </c>
      <c r="E3" s="6" t="s">
        <v>21</v>
      </c>
      <c r="F3" s="13" t="s">
        <v>27</v>
      </c>
      <c r="G3" s="14">
        <v>42716</v>
      </c>
      <c r="H3" s="14">
        <v>42717</v>
      </c>
      <c r="I3" s="14">
        <v>42718</v>
      </c>
      <c r="J3" s="14">
        <v>42719</v>
      </c>
      <c r="K3" s="6" t="s">
        <v>23</v>
      </c>
      <c r="L3" s="6" t="s">
        <v>23</v>
      </c>
      <c r="M3" s="6" t="s">
        <v>24</v>
      </c>
      <c r="N3" s="6" t="s">
        <v>23</v>
      </c>
      <c r="O3" s="6" t="s">
        <v>23</v>
      </c>
      <c r="P3" s="13"/>
      <c r="Q3" s="6"/>
      <c r="R3" s="6">
        <v>1</v>
      </c>
      <c r="S3" s="15">
        <v>8</v>
      </c>
      <c r="T3" s="16"/>
    </row>
    <row r="4" spans="1:20" x14ac:dyDescent="0.25">
      <c r="A4" s="12" t="s">
        <v>18</v>
      </c>
      <c r="B4" s="6">
        <v>86</v>
      </c>
      <c r="C4" s="6" t="s">
        <v>28</v>
      </c>
      <c r="D4" s="6" t="s">
        <v>26</v>
      </c>
      <c r="E4" s="6" t="s">
        <v>21</v>
      </c>
      <c r="F4" s="13" t="s">
        <v>29</v>
      </c>
      <c r="G4" s="14">
        <v>42716</v>
      </c>
      <c r="H4" s="14">
        <v>42717</v>
      </c>
      <c r="I4" s="14">
        <v>42719</v>
      </c>
      <c r="J4" s="14">
        <v>42720</v>
      </c>
      <c r="K4" s="6" t="s">
        <v>23</v>
      </c>
      <c r="L4" s="6" t="s">
        <v>23</v>
      </c>
      <c r="M4" s="6" t="s">
        <v>24</v>
      </c>
      <c r="N4" s="6" t="s">
        <v>23</v>
      </c>
      <c r="O4" s="6" t="s">
        <v>23</v>
      </c>
      <c r="P4" s="13"/>
      <c r="Q4" s="6"/>
      <c r="R4" s="6">
        <v>1</v>
      </c>
      <c r="S4" s="15">
        <v>6</v>
      </c>
      <c r="T4" s="16"/>
    </row>
    <row r="5" spans="1:20" x14ac:dyDescent="0.25">
      <c r="A5" s="17" t="s">
        <v>30</v>
      </c>
      <c r="B5" s="18">
        <v>33</v>
      </c>
      <c r="C5" s="18" t="s">
        <v>31</v>
      </c>
      <c r="D5" s="18" t="s">
        <v>26</v>
      </c>
      <c r="E5" s="18" t="s">
        <v>21</v>
      </c>
      <c r="F5" s="19" t="s">
        <v>32</v>
      </c>
      <c r="G5" s="20">
        <v>42723</v>
      </c>
      <c r="H5" s="20"/>
      <c r="I5" s="20"/>
      <c r="J5" s="20"/>
      <c r="K5" s="18"/>
      <c r="L5" s="18"/>
      <c r="M5" s="18"/>
      <c r="N5" s="18"/>
      <c r="O5" s="18"/>
      <c r="P5" s="19"/>
      <c r="Q5" s="18"/>
      <c r="R5" s="18"/>
      <c r="S5" s="21"/>
      <c r="T5" s="16"/>
    </row>
    <row r="6" spans="1:20" x14ac:dyDescent="0.25">
      <c r="A6" s="22"/>
      <c r="B6" s="6">
        <v>16</v>
      </c>
      <c r="C6" s="6" t="s">
        <v>25</v>
      </c>
      <c r="D6" s="6" t="s">
        <v>20</v>
      </c>
      <c r="E6" s="6" t="s">
        <v>21</v>
      </c>
      <c r="F6" s="13"/>
      <c r="G6" s="14"/>
      <c r="H6" s="14"/>
      <c r="I6" s="14"/>
      <c r="J6" s="14"/>
      <c r="K6" s="6"/>
      <c r="L6" s="6"/>
      <c r="M6" s="6"/>
      <c r="N6" s="6"/>
      <c r="O6" s="6" t="s">
        <v>23</v>
      </c>
      <c r="P6" s="13"/>
      <c r="Q6" s="6"/>
      <c r="R6" s="6">
        <v>1</v>
      </c>
      <c r="S6" s="15">
        <v>9</v>
      </c>
      <c r="T6" s="16"/>
    </row>
    <row r="7" spans="1:20" x14ac:dyDescent="0.25">
      <c r="A7" s="23" t="s">
        <v>18</v>
      </c>
      <c r="B7" s="24">
        <v>79</v>
      </c>
      <c r="C7" s="24" t="s">
        <v>33</v>
      </c>
      <c r="D7" s="24" t="s">
        <v>20</v>
      </c>
      <c r="E7" s="24" t="s">
        <v>21</v>
      </c>
      <c r="F7" s="25" t="s">
        <v>27</v>
      </c>
      <c r="G7" s="26">
        <v>42392</v>
      </c>
      <c r="H7" s="26">
        <v>42393</v>
      </c>
      <c r="I7" s="26">
        <v>42394</v>
      </c>
      <c r="J7" s="26">
        <v>42395</v>
      </c>
      <c r="K7" s="24"/>
      <c r="L7" s="24" t="s">
        <v>24</v>
      </c>
      <c r="M7" s="24" t="s">
        <v>23</v>
      </c>
      <c r="N7" s="24" t="s">
        <v>23</v>
      </c>
      <c r="O7" s="24" t="s">
        <v>23</v>
      </c>
      <c r="P7" s="25"/>
      <c r="Q7" s="24"/>
      <c r="R7" s="24"/>
      <c r="S7" s="27"/>
      <c r="T7" s="16"/>
    </row>
    <row r="8" spans="1:20" s="11" customFormat="1" x14ac:dyDescent="0.25">
      <c r="A8" s="28" t="s">
        <v>18</v>
      </c>
      <c r="B8" s="29">
        <v>86</v>
      </c>
      <c r="C8" s="29" t="s">
        <v>34</v>
      </c>
      <c r="D8" s="29" t="s">
        <v>20</v>
      </c>
      <c r="E8" s="24" t="s">
        <v>21</v>
      </c>
      <c r="F8" s="30" t="s">
        <v>29</v>
      </c>
      <c r="G8" s="31">
        <v>42378</v>
      </c>
      <c r="H8" s="31">
        <v>42379</v>
      </c>
      <c r="I8" s="31">
        <v>42381</v>
      </c>
      <c r="J8" s="31">
        <v>42382</v>
      </c>
      <c r="K8" s="29" t="s">
        <v>23</v>
      </c>
      <c r="L8" s="29" t="s">
        <v>23</v>
      </c>
      <c r="M8" s="29" t="s">
        <v>24</v>
      </c>
      <c r="N8" s="29" t="s">
        <v>23</v>
      </c>
      <c r="O8" s="29" t="s">
        <v>23</v>
      </c>
      <c r="P8" s="30"/>
      <c r="Q8" s="29"/>
      <c r="R8" s="29"/>
      <c r="S8" s="32"/>
      <c r="T8" s="10"/>
    </row>
    <row r="9" spans="1:20" x14ac:dyDescent="0.25">
      <c r="A9" s="33" t="s">
        <v>18</v>
      </c>
      <c r="B9" s="18"/>
      <c r="C9" s="18"/>
      <c r="D9" s="18" t="s">
        <v>20</v>
      </c>
      <c r="E9" s="18" t="s">
        <v>21</v>
      </c>
      <c r="F9" s="19" t="s">
        <v>29</v>
      </c>
      <c r="G9" s="20">
        <v>42392</v>
      </c>
      <c r="H9" s="20">
        <v>42393</v>
      </c>
      <c r="I9" s="20">
        <v>42395</v>
      </c>
      <c r="J9" s="20">
        <v>42396</v>
      </c>
      <c r="K9" s="18"/>
      <c r="L9" s="18"/>
      <c r="M9" s="18"/>
      <c r="N9" s="18"/>
      <c r="O9" s="18"/>
      <c r="P9" s="19"/>
      <c r="Q9" s="18"/>
      <c r="R9" s="18"/>
      <c r="S9" s="21"/>
      <c r="T9" s="16"/>
    </row>
    <row r="10" spans="1:20" x14ac:dyDescent="0.25">
      <c r="A10" s="33" t="s">
        <v>18</v>
      </c>
      <c r="B10" s="18">
        <v>79</v>
      </c>
      <c r="C10" s="18" t="s">
        <v>33</v>
      </c>
      <c r="D10" s="18" t="s">
        <v>20</v>
      </c>
      <c r="E10" s="18" t="s">
        <v>21</v>
      </c>
      <c r="F10" s="19" t="s">
        <v>22</v>
      </c>
      <c r="G10" s="20">
        <v>42386</v>
      </c>
      <c r="H10" s="20">
        <v>42388</v>
      </c>
      <c r="I10" s="20">
        <v>42393</v>
      </c>
      <c r="J10" s="20">
        <v>42394</v>
      </c>
      <c r="K10" s="18"/>
      <c r="L10" s="18"/>
      <c r="M10" s="18" t="s">
        <v>23</v>
      </c>
      <c r="N10" s="18"/>
      <c r="O10" s="18"/>
      <c r="P10" s="19"/>
      <c r="Q10" s="18"/>
      <c r="R10" s="18"/>
      <c r="S10" s="21"/>
      <c r="T10" s="16"/>
    </row>
    <row r="11" spans="1:20" x14ac:dyDescent="0.25">
      <c r="A11" s="23" t="s">
        <v>30</v>
      </c>
      <c r="B11" s="24">
        <v>24</v>
      </c>
      <c r="C11" s="24" t="s">
        <v>35</v>
      </c>
      <c r="D11" s="24" t="s">
        <v>20</v>
      </c>
      <c r="E11" s="24" t="s">
        <v>21</v>
      </c>
      <c r="F11" s="25" t="s">
        <v>36</v>
      </c>
      <c r="G11" s="26">
        <v>42392</v>
      </c>
      <c r="H11" s="26">
        <v>42393</v>
      </c>
      <c r="I11" s="26">
        <v>42394</v>
      </c>
      <c r="J11" s="26">
        <v>42395</v>
      </c>
      <c r="K11" s="24" t="s">
        <v>37</v>
      </c>
      <c r="L11" s="24" t="s">
        <v>23</v>
      </c>
      <c r="M11" s="24" t="s">
        <v>24</v>
      </c>
      <c r="N11" s="24" t="s">
        <v>23</v>
      </c>
      <c r="O11" s="24" t="s">
        <v>23</v>
      </c>
      <c r="P11" s="25"/>
      <c r="Q11" s="24"/>
      <c r="R11" s="24"/>
      <c r="S11" s="27"/>
      <c r="T11" s="16"/>
    </row>
    <row r="12" spans="1:20" s="11" customFormat="1" x14ac:dyDescent="0.25">
      <c r="A12" s="34" t="s">
        <v>30</v>
      </c>
      <c r="B12" s="35">
        <v>33</v>
      </c>
      <c r="C12" s="35"/>
      <c r="D12" s="35" t="s">
        <v>20</v>
      </c>
      <c r="E12" s="18" t="s">
        <v>21</v>
      </c>
      <c r="F12" s="36" t="s">
        <v>32</v>
      </c>
      <c r="G12" s="37">
        <v>42378</v>
      </c>
      <c r="H12" s="37">
        <v>42379</v>
      </c>
      <c r="I12" s="37">
        <v>42381</v>
      </c>
      <c r="J12" s="37">
        <v>42382</v>
      </c>
      <c r="K12" s="35"/>
      <c r="L12" s="35"/>
      <c r="M12" s="35"/>
      <c r="N12" s="35"/>
      <c r="O12" s="35"/>
      <c r="P12" s="35"/>
      <c r="Q12" s="35"/>
      <c r="R12" s="35"/>
      <c r="S12" s="38"/>
      <c r="T12" s="10"/>
    </row>
    <row r="13" spans="1:20" x14ac:dyDescent="0.25">
      <c r="A13" s="12" t="s">
        <v>18</v>
      </c>
      <c r="B13" s="6">
        <v>16</v>
      </c>
      <c r="C13" s="6" t="s">
        <v>38</v>
      </c>
      <c r="D13" s="6" t="s">
        <v>39</v>
      </c>
      <c r="E13" s="6" t="s">
        <v>21</v>
      </c>
      <c r="F13" s="39" t="s">
        <v>27</v>
      </c>
      <c r="G13" s="14">
        <v>42413</v>
      </c>
      <c r="H13" s="14">
        <v>42414</v>
      </c>
      <c r="I13" s="14">
        <v>42415</v>
      </c>
      <c r="J13" s="14">
        <v>42416</v>
      </c>
      <c r="K13" s="6" t="s">
        <v>37</v>
      </c>
      <c r="L13" s="6" t="s">
        <v>24</v>
      </c>
      <c r="M13" s="6" t="s">
        <v>23</v>
      </c>
      <c r="N13" s="6" t="s">
        <v>23</v>
      </c>
      <c r="O13" s="6" t="s">
        <v>23</v>
      </c>
      <c r="P13" s="6"/>
      <c r="Q13" s="6"/>
      <c r="R13" s="6">
        <v>1</v>
      </c>
      <c r="S13" s="15">
        <v>10</v>
      </c>
      <c r="T13" s="16"/>
    </row>
    <row r="14" spans="1:20" x14ac:dyDescent="0.25">
      <c r="A14" s="33" t="s">
        <v>40</v>
      </c>
      <c r="B14" s="18"/>
      <c r="C14" s="18" t="s">
        <v>41</v>
      </c>
      <c r="D14" s="40" t="s">
        <v>39</v>
      </c>
      <c r="E14" s="18" t="s">
        <v>21</v>
      </c>
      <c r="F14" s="36" t="s">
        <v>27</v>
      </c>
      <c r="G14" s="20">
        <v>42420</v>
      </c>
      <c r="H14" s="20">
        <v>42421</v>
      </c>
      <c r="I14" s="20">
        <v>42422</v>
      </c>
      <c r="J14" s="20">
        <v>42423</v>
      </c>
      <c r="K14" s="18"/>
      <c r="L14" s="18"/>
      <c r="M14" s="18"/>
      <c r="N14" s="18"/>
      <c r="O14" s="18"/>
      <c r="P14" s="18"/>
      <c r="Q14" s="18"/>
      <c r="R14" s="18"/>
      <c r="S14" s="21"/>
      <c r="T14" s="41"/>
    </row>
    <row r="15" spans="1:20" x14ac:dyDescent="0.25">
      <c r="A15" s="33" t="s">
        <v>18</v>
      </c>
      <c r="B15" s="18"/>
      <c r="C15" s="18"/>
      <c r="D15" s="18" t="s">
        <v>39</v>
      </c>
      <c r="E15" s="18" t="s">
        <v>21</v>
      </c>
      <c r="F15" s="36" t="s">
        <v>29</v>
      </c>
      <c r="G15" s="20">
        <v>42402</v>
      </c>
      <c r="H15" s="20">
        <v>42403</v>
      </c>
      <c r="I15" s="20">
        <v>42406</v>
      </c>
      <c r="J15" s="20">
        <v>42407</v>
      </c>
      <c r="K15" s="18"/>
      <c r="L15" s="18"/>
      <c r="M15" s="18"/>
      <c r="N15" s="18"/>
      <c r="O15" s="18"/>
      <c r="P15" s="18"/>
      <c r="Q15" s="18"/>
      <c r="R15" s="18"/>
      <c r="S15" s="21"/>
      <c r="T15" s="16"/>
    </row>
    <row r="16" spans="1:20" x14ac:dyDescent="0.25">
      <c r="A16" s="33" t="s">
        <v>18</v>
      </c>
      <c r="B16" s="18">
        <v>86</v>
      </c>
      <c r="C16" s="18" t="s">
        <v>28</v>
      </c>
      <c r="D16" s="18" t="s">
        <v>39</v>
      </c>
      <c r="E16" s="18" t="s">
        <v>21</v>
      </c>
      <c r="F16" s="36" t="s">
        <v>29</v>
      </c>
      <c r="G16" s="20">
        <v>42413</v>
      </c>
      <c r="H16" s="20">
        <v>42414</v>
      </c>
      <c r="I16" s="20">
        <v>42416</v>
      </c>
      <c r="J16" s="20">
        <v>42417</v>
      </c>
      <c r="K16" s="18" t="s">
        <v>23</v>
      </c>
      <c r="L16" s="18" t="s">
        <v>23</v>
      </c>
      <c r="M16" s="18" t="s">
        <v>24</v>
      </c>
      <c r="N16" s="18" t="s">
        <v>23</v>
      </c>
      <c r="O16" s="18"/>
      <c r="P16" s="18"/>
      <c r="Q16" s="18"/>
      <c r="R16" s="18"/>
      <c r="S16" s="21"/>
      <c r="T16" s="16"/>
    </row>
    <row r="17" spans="1:20" x14ac:dyDescent="0.25">
      <c r="A17" s="12" t="s">
        <v>18</v>
      </c>
      <c r="B17" s="6">
        <v>16</v>
      </c>
      <c r="C17" s="6" t="s">
        <v>42</v>
      </c>
      <c r="D17" s="6" t="s">
        <v>39</v>
      </c>
      <c r="E17" s="6" t="s">
        <v>43</v>
      </c>
      <c r="F17" s="13"/>
      <c r="G17" s="14">
        <v>42406</v>
      </c>
      <c r="H17" s="14">
        <v>42407</v>
      </c>
      <c r="I17" s="14">
        <v>42408</v>
      </c>
      <c r="J17" s="14">
        <v>42409</v>
      </c>
      <c r="K17" s="6"/>
      <c r="L17" s="6"/>
      <c r="M17" s="6"/>
      <c r="N17" s="6"/>
      <c r="O17" s="6" t="s">
        <v>23</v>
      </c>
      <c r="P17" s="6"/>
      <c r="Q17" s="6"/>
      <c r="R17" s="6">
        <v>2</v>
      </c>
      <c r="S17" s="15">
        <v>10</v>
      </c>
      <c r="T17" s="16"/>
    </row>
    <row r="18" spans="1:20" x14ac:dyDescent="0.25">
      <c r="A18" s="33" t="s">
        <v>30</v>
      </c>
      <c r="B18" s="18"/>
      <c r="C18" s="18"/>
      <c r="D18" s="18" t="s">
        <v>39</v>
      </c>
      <c r="E18" s="18" t="s">
        <v>21</v>
      </c>
      <c r="F18" s="19" t="s">
        <v>44</v>
      </c>
      <c r="G18" s="20">
        <v>42406</v>
      </c>
      <c r="H18" s="20">
        <v>42407</v>
      </c>
      <c r="I18" s="20">
        <v>42409</v>
      </c>
      <c r="J18" s="20">
        <v>42410</v>
      </c>
      <c r="K18" s="18"/>
      <c r="L18" s="18"/>
      <c r="M18" s="18"/>
      <c r="N18" s="18"/>
      <c r="O18" s="18"/>
      <c r="P18" s="18"/>
      <c r="Q18" s="18"/>
      <c r="R18" s="18"/>
      <c r="S18" s="21"/>
      <c r="T18" s="16"/>
    </row>
    <row r="19" spans="1:20" x14ac:dyDescent="0.25">
      <c r="A19" s="33" t="s">
        <v>30</v>
      </c>
      <c r="B19" s="18"/>
      <c r="C19" s="18"/>
      <c r="D19" s="18" t="s">
        <v>39</v>
      </c>
      <c r="E19" s="18" t="s">
        <v>21</v>
      </c>
      <c r="F19" s="19" t="s">
        <v>45</v>
      </c>
      <c r="G19" s="20">
        <v>42420</v>
      </c>
      <c r="H19" s="20">
        <v>42421</v>
      </c>
      <c r="I19" s="20">
        <v>42423</v>
      </c>
      <c r="J19" s="20">
        <v>42424</v>
      </c>
      <c r="K19" s="18"/>
      <c r="L19" s="18"/>
      <c r="M19" s="18"/>
      <c r="N19" s="18"/>
      <c r="O19" s="18"/>
      <c r="P19" s="18"/>
      <c r="Q19" s="18"/>
      <c r="R19" s="18"/>
      <c r="S19" s="21"/>
      <c r="T19" s="16"/>
    </row>
    <row r="20" spans="1:20" x14ac:dyDescent="0.25">
      <c r="A20" s="33" t="s">
        <v>30</v>
      </c>
      <c r="B20" s="18"/>
      <c r="C20" s="18"/>
      <c r="D20" s="18" t="s">
        <v>39</v>
      </c>
      <c r="E20" s="18" t="s">
        <v>21</v>
      </c>
      <c r="F20" s="19" t="s">
        <v>32</v>
      </c>
      <c r="G20" s="20">
        <v>42420</v>
      </c>
      <c r="H20" s="20">
        <v>42421</v>
      </c>
      <c r="I20" s="20">
        <v>42423</v>
      </c>
      <c r="J20" s="20">
        <v>42424</v>
      </c>
      <c r="K20" s="18"/>
      <c r="L20" s="18"/>
      <c r="M20" s="18"/>
      <c r="N20" s="18"/>
      <c r="O20" s="18"/>
      <c r="P20" s="18"/>
      <c r="Q20" s="18"/>
      <c r="R20" s="18"/>
      <c r="S20" s="21"/>
      <c r="T20" s="16"/>
    </row>
    <row r="21" spans="1:20" x14ac:dyDescent="0.25">
      <c r="A21" s="33" t="s">
        <v>18</v>
      </c>
      <c r="B21" s="18"/>
      <c r="C21" s="18"/>
      <c r="D21" s="18" t="s">
        <v>39</v>
      </c>
      <c r="E21" s="18" t="s">
        <v>21</v>
      </c>
      <c r="F21" s="19" t="s">
        <v>22</v>
      </c>
      <c r="G21" s="20">
        <v>42427</v>
      </c>
      <c r="H21" s="20">
        <v>42428</v>
      </c>
      <c r="I21" s="20">
        <v>42430</v>
      </c>
      <c r="J21" s="20">
        <v>42431</v>
      </c>
      <c r="K21" s="18"/>
      <c r="L21" s="18"/>
      <c r="M21" s="18"/>
      <c r="N21" s="18"/>
      <c r="O21" s="18"/>
      <c r="P21" s="18"/>
      <c r="Q21" s="18"/>
      <c r="R21" s="18"/>
      <c r="S21" s="21"/>
      <c r="T21" s="16"/>
    </row>
    <row r="22" spans="1:20" x14ac:dyDescent="0.25">
      <c r="A22" s="33" t="s">
        <v>30</v>
      </c>
      <c r="B22" s="18"/>
      <c r="C22" s="18" t="s">
        <v>46</v>
      </c>
      <c r="D22" s="18" t="s">
        <v>39</v>
      </c>
      <c r="E22" s="18" t="s">
        <v>21</v>
      </c>
      <c r="F22" s="19" t="s">
        <v>36</v>
      </c>
      <c r="G22" s="20">
        <v>42427</v>
      </c>
      <c r="H22" s="20">
        <v>42428</v>
      </c>
      <c r="I22" s="20">
        <v>42430</v>
      </c>
      <c r="J22" s="20">
        <v>42431</v>
      </c>
      <c r="K22" s="18" t="s">
        <v>47</v>
      </c>
      <c r="L22" s="18"/>
      <c r="M22" s="18"/>
      <c r="N22" s="18"/>
      <c r="O22" s="18"/>
      <c r="P22" s="18"/>
      <c r="Q22" s="18"/>
      <c r="R22" s="18"/>
      <c r="S22" s="21"/>
      <c r="T22" s="16"/>
    </row>
    <row r="23" spans="1:20" x14ac:dyDescent="0.25">
      <c r="A23" s="33" t="s">
        <v>30</v>
      </c>
      <c r="B23" s="18"/>
      <c r="C23" s="18"/>
      <c r="D23" s="18" t="s">
        <v>48</v>
      </c>
      <c r="E23" s="18" t="s">
        <v>21</v>
      </c>
      <c r="F23" s="19" t="s">
        <v>32</v>
      </c>
      <c r="G23" s="20">
        <v>42435</v>
      </c>
      <c r="H23" s="20">
        <v>42437</v>
      </c>
      <c r="I23" s="20">
        <v>42438</v>
      </c>
      <c r="J23" s="20">
        <v>42439</v>
      </c>
      <c r="K23" s="18"/>
      <c r="L23" s="18"/>
      <c r="M23" s="18"/>
      <c r="N23" s="18"/>
      <c r="O23" s="18"/>
      <c r="P23" s="18"/>
      <c r="Q23" s="18"/>
      <c r="R23" s="18"/>
      <c r="S23" s="21"/>
      <c r="T23" s="16"/>
    </row>
    <row r="24" spans="1:20" x14ac:dyDescent="0.25">
      <c r="A24" s="33" t="s">
        <v>18</v>
      </c>
      <c r="B24" s="18"/>
      <c r="C24" s="18" t="s">
        <v>49</v>
      </c>
      <c r="D24" s="18" t="s">
        <v>48</v>
      </c>
      <c r="E24" s="18" t="s">
        <v>21</v>
      </c>
      <c r="F24" s="19" t="s">
        <v>27</v>
      </c>
      <c r="G24" s="20">
        <v>42435</v>
      </c>
      <c r="H24" s="20">
        <v>42436</v>
      </c>
      <c r="I24" s="20">
        <v>42437</v>
      </c>
      <c r="J24" s="20">
        <v>42438</v>
      </c>
      <c r="K24" s="18"/>
      <c r="L24" s="18"/>
      <c r="M24" s="18"/>
      <c r="N24" s="18"/>
      <c r="O24" s="18"/>
      <c r="P24" s="18"/>
      <c r="Q24" s="18"/>
      <c r="R24" s="18"/>
      <c r="S24" s="42"/>
      <c r="T24" s="16"/>
    </row>
    <row r="25" spans="1:20" x14ac:dyDescent="0.25">
      <c r="A25" s="33" t="s">
        <v>18</v>
      </c>
      <c r="B25" s="18"/>
      <c r="C25" s="18" t="s">
        <v>50</v>
      </c>
      <c r="D25" s="18" t="s">
        <v>48</v>
      </c>
      <c r="E25" s="18" t="s">
        <v>21</v>
      </c>
      <c r="F25" s="19" t="s">
        <v>27</v>
      </c>
      <c r="G25" s="20">
        <v>42449</v>
      </c>
      <c r="H25" s="20">
        <v>42450</v>
      </c>
      <c r="I25" s="20">
        <v>42451</v>
      </c>
      <c r="J25" s="20">
        <v>42452</v>
      </c>
      <c r="K25" s="18"/>
      <c r="L25" s="18"/>
      <c r="M25" s="18"/>
      <c r="N25" s="18"/>
      <c r="O25" s="18"/>
      <c r="P25" s="18"/>
      <c r="Q25" s="18"/>
      <c r="R25" s="18"/>
      <c r="S25" s="42"/>
      <c r="T25" s="16"/>
    </row>
    <row r="26" spans="1:20" x14ac:dyDescent="0.25">
      <c r="A26" s="33" t="s">
        <v>18</v>
      </c>
      <c r="B26" s="18"/>
      <c r="C26" s="18"/>
      <c r="D26" s="18" t="s">
        <v>48</v>
      </c>
      <c r="E26" s="18" t="s">
        <v>21</v>
      </c>
      <c r="F26" s="19" t="s">
        <v>29</v>
      </c>
      <c r="G26" s="20">
        <v>42442</v>
      </c>
      <c r="H26" s="20">
        <v>42443</v>
      </c>
      <c r="I26" s="20">
        <v>42445</v>
      </c>
      <c r="J26" s="20">
        <v>42446</v>
      </c>
      <c r="K26" s="18" t="s">
        <v>23</v>
      </c>
      <c r="L26" s="18" t="s">
        <v>23</v>
      </c>
      <c r="M26" s="18" t="s">
        <v>24</v>
      </c>
      <c r="N26" s="18"/>
      <c r="O26" s="18"/>
      <c r="P26" s="18"/>
      <c r="Q26" s="18"/>
      <c r="R26" s="18">
        <v>1</v>
      </c>
      <c r="S26" s="21"/>
      <c r="T26" s="16"/>
    </row>
    <row r="27" spans="1:20" x14ac:dyDescent="0.25">
      <c r="A27" s="33" t="s">
        <v>18</v>
      </c>
      <c r="B27" s="18"/>
      <c r="C27" s="18"/>
      <c r="D27" s="18" t="s">
        <v>48</v>
      </c>
      <c r="E27" s="18" t="s">
        <v>21</v>
      </c>
      <c r="F27" s="19" t="s">
        <v>22</v>
      </c>
      <c r="G27" s="20">
        <v>42452</v>
      </c>
      <c r="H27" s="20">
        <v>42453</v>
      </c>
      <c r="I27" s="20">
        <v>42459</v>
      </c>
      <c r="J27" s="20">
        <v>42460</v>
      </c>
      <c r="K27" s="18"/>
      <c r="L27" s="18"/>
      <c r="M27" s="18"/>
      <c r="N27" s="18"/>
      <c r="O27" s="18"/>
      <c r="P27" s="18"/>
      <c r="Q27" s="18"/>
      <c r="R27" s="18"/>
      <c r="S27" s="42"/>
      <c r="T27" s="16"/>
    </row>
    <row r="28" spans="1:20" x14ac:dyDescent="0.25">
      <c r="A28" s="23" t="s">
        <v>18</v>
      </c>
      <c r="B28" s="24"/>
      <c r="C28" s="24" t="s">
        <v>51</v>
      </c>
      <c r="D28" s="24" t="s">
        <v>48</v>
      </c>
      <c r="E28" s="24" t="s">
        <v>52</v>
      </c>
      <c r="F28" s="25"/>
      <c r="G28" s="26">
        <v>42435</v>
      </c>
      <c r="H28" s="26">
        <v>42436</v>
      </c>
      <c r="I28" s="26">
        <v>42437</v>
      </c>
      <c r="J28" s="26">
        <v>42438</v>
      </c>
      <c r="K28" s="24"/>
      <c r="L28" s="24" t="s">
        <v>23</v>
      </c>
      <c r="M28" s="24" t="s">
        <v>24</v>
      </c>
      <c r="N28" s="24"/>
      <c r="O28" s="24" t="s">
        <v>23</v>
      </c>
      <c r="P28" s="24"/>
      <c r="Q28" s="24"/>
      <c r="R28" s="24"/>
      <c r="S28" s="43"/>
      <c r="T28" s="16"/>
    </row>
    <row r="29" spans="1:20" x14ac:dyDescent="0.25">
      <c r="A29" s="33"/>
      <c r="B29" s="18"/>
      <c r="C29" s="18"/>
      <c r="D29" s="18" t="s">
        <v>48</v>
      </c>
      <c r="E29" s="18" t="s">
        <v>21</v>
      </c>
      <c r="F29" s="19" t="s">
        <v>44</v>
      </c>
      <c r="G29" s="20">
        <v>42452</v>
      </c>
      <c r="H29" s="20">
        <v>42453</v>
      </c>
      <c r="I29" s="20">
        <v>42456</v>
      </c>
      <c r="J29" s="20">
        <v>42457</v>
      </c>
      <c r="K29" s="18"/>
      <c r="L29" s="18"/>
      <c r="M29" s="18"/>
      <c r="N29" s="18"/>
      <c r="O29" s="18"/>
      <c r="P29" s="18"/>
      <c r="Q29" s="18"/>
      <c r="R29" s="18"/>
      <c r="S29" s="42"/>
      <c r="T29" s="16"/>
    </row>
    <row r="30" spans="1:20" x14ac:dyDescent="0.25">
      <c r="A30" s="33" t="s">
        <v>30</v>
      </c>
      <c r="B30" s="18"/>
      <c r="C30" s="18"/>
      <c r="D30" s="18" t="s">
        <v>48</v>
      </c>
      <c r="E30" s="18" t="s">
        <v>21</v>
      </c>
      <c r="F30" s="19" t="s">
        <v>36</v>
      </c>
      <c r="G30" s="20">
        <v>42456</v>
      </c>
      <c r="H30" s="20">
        <v>42457</v>
      </c>
      <c r="I30" s="20">
        <v>42458</v>
      </c>
      <c r="J30" s="20">
        <v>42459</v>
      </c>
      <c r="K30" s="18"/>
      <c r="L30" s="18"/>
      <c r="M30" s="18"/>
      <c r="N30" s="18"/>
      <c r="O30" s="18"/>
      <c r="P30" s="18"/>
      <c r="Q30" s="18"/>
      <c r="R30" s="18"/>
      <c r="S30" s="42"/>
      <c r="T30" s="16"/>
    </row>
    <row r="31" spans="1:20" s="11" customFormat="1" x14ac:dyDescent="0.25">
      <c r="A31" s="33" t="s">
        <v>30</v>
      </c>
      <c r="B31" s="18"/>
      <c r="C31" s="18"/>
      <c r="D31" s="18" t="s">
        <v>53</v>
      </c>
      <c r="E31" s="18" t="s">
        <v>21</v>
      </c>
      <c r="F31" s="19" t="s">
        <v>32</v>
      </c>
      <c r="G31" s="20">
        <v>42463</v>
      </c>
      <c r="H31" s="20">
        <v>42464</v>
      </c>
      <c r="I31" s="20">
        <v>42466</v>
      </c>
      <c r="J31" s="20">
        <v>42467</v>
      </c>
      <c r="K31" s="35"/>
      <c r="L31" s="35"/>
      <c r="M31" s="35"/>
      <c r="N31" s="35"/>
      <c r="O31" s="35"/>
      <c r="P31" s="35"/>
      <c r="Q31" s="35"/>
      <c r="R31" s="35"/>
      <c r="S31" s="42"/>
      <c r="T31" s="10"/>
    </row>
    <row r="32" spans="1:20" s="11" customFormat="1" x14ac:dyDescent="0.25">
      <c r="A32" s="34" t="s">
        <v>18</v>
      </c>
      <c r="B32" s="35"/>
      <c r="C32" s="35"/>
      <c r="D32" s="35" t="s">
        <v>53</v>
      </c>
      <c r="E32" s="18" t="s">
        <v>21</v>
      </c>
      <c r="F32" s="44" t="s">
        <v>22</v>
      </c>
      <c r="G32" s="37">
        <v>42477</v>
      </c>
      <c r="H32" s="37">
        <v>42478</v>
      </c>
      <c r="I32" s="37">
        <v>42479</v>
      </c>
      <c r="J32" s="37">
        <v>42480</v>
      </c>
      <c r="K32" s="35"/>
      <c r="L32" s="35"/>
      <c r="M32" s="35"/>
      <c r="N32" s="35"/>
      <c r="O32" s="35"/>
      <c r="P32" s="35"/>
      <c r="Q32" s="35"/>
      <c r="R32" s="35"/>
      <c r="S32" s="42"/>
      <c r="T32" s="10"/>
    </row>
    <row r="33" spans="1:20" s="11" customFormat="1" x14ac:dyDescent="0.25">
      <c r="A33" s="23" t="s">
        <v>18</v>
      </c>
      <c r="B33" s="24">
        <v>16</v>
      </c>
      <c r="C33" s="24" t="s">
        <v>54</v>
      </c>
      <c r="D33" s="24" t="s">
        <v>53</v>
      </c>
      <c r="E33" s="24" t="s">
        <v>52</v>
      </c>
      <c r="F33" s="25"/>
      <c r="G33" s="26">
        <v>42470</v>
      </c>
      <c r="H33" s="26">
        <v>42471</v>
      </c>
      <c r="I33" s="26">
        <v>42472</v>
      </c>
      <c r="J33" s="26">
        <v>42473</v>
      </c>
      <c r="K33" s="24"/>
      <c r="L33" s="24"/>
      <c r="M33" s="24"/>
      <c r="N33" s="24" t="s">
        <v>23</v>
      </c>
      <c r="O33" s="24" t="s">
        <v>23</v>
      </c>
      <c r="P33" s="29"/>
      <c r="Q33" s="29"/>
      <c r="R33" s="29"/>
      <c r="S33" s="43"/>
      <c r="T33" s="10"/>
    </row>
    <row r="34" spans="1:20" x14ac:dyDescent="0.25">
      <c r="A34" s="34" t="s">
        <v>30</v>
      </c>
      <c r="B34" s="35"/>
      <c r="C34" s="35"/>
      <c r="D34" s="35" t="s">
        <v>53</v>
      </c>
      <c r="E34" s="18" t="s">
        <v>21</v>
      </c>
      <c r="F34" s="44" t="s">
        <v>44</v>
      </c>
      <c r="G34" s="37">
        <v>42477</v>
      </c>
      <c r="H34" s="37">
        <v>42478</v>
      </c>
      <c r="I34" s="37">
        <v>42480</v>
      </c>
      <c r="J34" s="37">
        <v>42481</v>
      </c>
      <c r="K34" s="35"/>
      <c r="L34" s="35"/>
      <c r="M34" s="35"/>
      <c r="N34" s="35"/>
      <c r="O34" s="35"/>
      <c r="P34" s="18"/>
      <c r="Q34" s="18"/>
      <c r="R34" s="18"/>
      <c r="S34" s="42"/>
      <c r="T34" s="16"/>
    </row>
    <row r="35" spans="1:20" x14ac:dyDescent="0.25">
      <c r="A35" s="34" t="s">
        <v>30</v>
      </c>
      <c r="B35" s="35"/>
      <c r="C35" s="35"/>
      <c r="D35" s="35" t="s">
        <v>53</v>
      </c>
      <c r="E35" s="18" t="s">
        <v>21</v>
      </c>
      <c r="F35" s="44" t="s">
        <v>45</v>
      </c>
      <c r="G35" s="37">
        <v>42485</v>
      </c>
      <c r="H35" s="37">
        <v>42486</v>
      </c>
      <c r="I35" s="37">
        <v>42487</v>
      </c>
      <c r="J35" s="37">
        <v>42488</v>
      </c>
      <c r="K35" s="18"/>
      <c r="L35" s="18"/>
      <c r="M35" s="18"/>
      <c r="N35" s="18"/>
      <c r="O35" s="18"/>
      <c r="P35" s="18"/>
      <c r="Q35" s="18"/>
      <c r="R35" s="18"/>
      <c r="S35" s="42"/>
      <c r="T35" s="16"/>
    </row>
    <row r="36" spans="1:20" x14ac:dyDescent="0.25">
      <c r="A36" s="33" t="s">
        <v>18</v>
      </c>
      <c r="B36" s="18"/>
      <c r="C36" s="18" t="s">
        <v>55</v>
      </c>
      <c r="D36" s="18" t="s">
        <v>56</v>
      </c>
      <c r="E36" s="18" t="s">
        <v>21</v>
      </c>
      <c r="F36" s="19" t="s">
        <v>27</v>
      </c>
      <c r="G36" s="20">
        <v>42492</v>
      </c>
      <c r="H36" s="20">
        <v>42493</v>
      </c>
      <c r="I36" s="20">
        <v>42494</v>
      </c>
      <c r="J36" s="20">
        <v>42495</v>
      </c>
      <c r="K36" s="18"/>
      <c r="L36" s="18"/>
      <c r="M36" s="18"/>
      <c r="N36" s="18"/>
      <c r="O36" s="18"/>
      <c r="P36" s="18"/>
      <c r="Q36" s="18"/>
      <c r="R36" s="18"/>
      <c r="S36" s="21"/>
      <c r="T36" s="16"/>
    </row>
    <row r="37" spans="1:20" x14ac:dyDescent="0.25">
      <c r="A37" s="33" t="s">
        <v>18</v>
      </c>
      <c r="B37" s="18"/>
      <c r="C37" s="18"/>
      <c r="D37" s="18" t="s">
        <v>57</v>
      </c>
      <c r="E37" s="18" t="s">
        <v>21</v>
      </c>
      <c r="F37" s="19" t="s">
        <v>22</v>
      </c>
      <c r="G37" s="20">
        <v>42512</v>
      </c>
      <c r="H37" s="20">
        <v>42513</v>
      </c>
      <c r="I37" s="20">
        <v>42514</v>
      </c>
      <c r="J37" s="20">
        <v>42515</v>
      </c>
      <c r="K37" s="18"/>
      <c r="L37" s="18"/>
      <c r="M37" s="18"/>
      <c r="N37" s="18"/>
      <c r="O37" s="18"/>
      <c r="P37" s="45"/>
      <c r="Q37" s="45"/>
      <c r="R37" s="45"/>
      <c r="S37" s="46"/>
      <c r="T37" s="16"/>
    </row>
    <row r="38" spans="1:20" x14ac:dyDescent="0.25">
      <c r="A38" s="33" t="s">
        <v>18</v>
      </c>
      <c r="B38" s="18"/>
      <c r="C38" s="18"/>
      <c r="D38" s="18" t="s">
        <v>56</v>
      </c>
      <c r="E38" s="18" t="s">
        <v>21</v>
      </c>
      <c r="F38" s="19" t="s">
        <v>27</v>
      </c>
      <c r="G38" s="20">
        <v>42505</v>
      </c>
      <c r="H38" s="20">
        <v>42506</v>
      </c>
      <c r="I38" s="20">
        <v>42507</v>
      </c>
      <c r="J38" s="20">
        <v>42508</v>
      </c>
      <c r="K38" s="45"/>
      <c r="L38" s="45"/>
      <c r="M38" s="45"/>
      <c r="N38" s="45"/>
      <c r="O38" s="45"/>
      <c r="P38" s="18"/>
      <c r="Q38" s="18"/>
      <c r="R38" s="18"/>
      <c r="S38" s="21"/>
      <c r="T38" s="16"/>
    </row>
    <row r="39" spans="1:20" x14ac:dyDescent="0.25">
      <c r="A39" s="33" t="s">
        <v>30</v>
      </c>
      <c r="B39" s="18"/>
      <c r="C39" s="18"/>
      <c r="D39" s="18" t="s">
        <v>57</v>
      </c>
      <c r="E39" s="18" t="s">
        <v>21</v>
      </c>
      <c r="F39" s="19" t="s">
        <v>32</v>
      </c>
      <c r="G39" s="20">
        <v>42505</v>
      </c>
      <c r="H39" s="20">
        <v>42506</v>
      </c>
      <c r="I39" s="20">
        <v>42508</v>
      </c>
      <c r="J39" s="20">
        <v>42509</v>
      </c>
      <c r="K39" s="18"/>
      <c r="L39" s="18"/>
      <c r="M39" s="18"/>
      <c r="N39" s="18"/>
      <c r="O39" s="18"/>
      <c r="P39" s="18"/>
      <c r="Q39" s="18"/>
      <c r="R39" s="18"/>
      <c r="S39" s="42"/>
      <c r="T39" s="16"/>
    </row>
    <row r="40" spans="1:20" x14ac:dyDescent="0.25">
      <c r="A40" s="33" t="s">
        <v>18</v>
      </c>
      <c r="B40" s="18"/>
      <c r="C40" s="18"/>
      <c r="D40" s="18" t="s">
        <v>58</v>
      </c>
      <c r="E40" s="18" t="s">
        <v>21</v>
      </c>
      <c r="F40" s="19" t="s">
        <v>22</v>
      </c>
      <c r="G40" s="20">
        <v>42540</v>
      </c>
      <c r="H40" s="20">
        <v>42541</v>
      </c>
      <c r="I40" s="20">
        <v>42542</v>
      </c>
      <c r="J40" s="20">
        <v>42543</v>
      </c>
      <c r="K40" s="18"/>
      <c r="L40" s="18"/>
      <c r="M40" s="18"/>
      <c r="N40" s="18"/>
      <c r="O40" s="18"/>
      <c r="P40" s="18"/>
      <c r="Q40" s="18"/>
      <c r="R40" s="18"/>
      <c r="S40" s="21"/>
      <c r="T40" s="16"/>
    </row>
    <row r="41" spans="1:20" x14ac:dyDescent="0.25">
      <c r="A41" s="33" t="s">
        <v>18</v>
      </c>
      <c r="B41" s="18"/>
      <c r="C41" s="18"/>
      <c r="D41" s="18" t="s">
        <v>59</v>
      </c>
      <c r="E41" s="18" t="s">
        <v>21</v>
      </c>
      <c r="F41" s="19" t="s">
        <v>27</v>
      </c>
      <c r="G41" s="20">
        <v>42533</v>
      </c>
      <c r="H41" s="20">
        <v>42534</v>
      </c>
      <c r="I41" s="20">
        <v>42535</v>
      </c>
      <c r="J41" s="20">
        <v>42536</v>
      </c>
      <c r="K41" s="18"/>
      <c r="L41" s="18"/>
      <c r="M41" s="18"/>
      <c r="N41" s="18"/>
      <c r="O41" s="18"/>
      <c r="P41" s="18"/>
      <c r="Q41" s="18"/>
      <c r="R41" s="18"/>
      <c r="S41" s="21"/>
    </row>
    <row r="42" spans="1:20" x14ac:dyDescent="0.25">
      <c r="A42" s="47"/>
      <c r="B42" s="48"/>
      <c r="C42" s="48"/>
      <c r="D42" s="48"/>
      <c r="E42" s="48"/>
      <c r="F42" s="49"/>
      <c r="G42" s="50"/>
      <c r="H42" s="50"/>
      <c r="I42" s="50"/>
      <c r="J42" s="50"/>
      <c r="K42" s="48"/>
      <c r="L42" s="48"/>
      <c r="M42" s="48"/>
      <c r="N42" s="48"/>
      <c r="O42" s="48"/>
      <c r="P42" s="48"/>
      <c r="Q42" s="48"/>
      <c r="R42" s="48"/>
      <c r="S42" s="51"/>
    </row>
    <row r="43" spans="1:20" x14ac:dyDescent="0.25">
      <c r="A43" s="47"/>
      <c r="B43" s="48"/>
      <c r="C43" s="48"/>
      <c r="D43" s="48"/>
      <c r="E43" s="48"/>
      <c r="F43" s="49"/>
      <c r="G43" s="50"/>
      <c r="H43" s="50"/>
      <c r="I43" s="50"/>
      <c r="J43" s="50"/>
      <c r="K43" s="48"/>
      <c r="L43" s="48"/>
      <c r="M43" s="48"/>
      <c r="N43" s="48"/>
      <c r="O43" s="48"/>
      <c r="P43" s="48"/>
      <c r="Q43" s="48"/>
      <c r="R43" s="48"/>
      <c r="S43" s="51"/>
    </row>
    <row r="44" spans="1:20" s="16" customFormat="1" x14ac:dyDescent="0.25">
      <c r="A44" s="47"/>
      <c r="B44" s="48"/>
      <c r="C44" s="48"/>
      <c r="D44" s="48"/>
      <c r="E44" s="48"/>
      <c r="F44" s="49"/>
      <c r="G44" s="50"/>
      <c r="H44" s="50"/>
      <c r="I44" s="50"/>
      <c r="J44" s="50"/>
      <c r="K44" s="48"/>
      <c r="L44" s="48"/>
      <c r="M44" s="48"/>
      <c r="N44" s="48"/>
      <c r="O44" s="48"/>
      <c r="P44" s="48"/>
      <c r="Q44" s="48"/>
      <c r="R44" s="48"/>
      <c r="S44" s="51"/>
    </row>
    <row r="45" spans="1:20" s="16" customFormat="1" x14ac:dyDescent="0.25">
      <c r="A45" s="47"/>
      <c r="B45" s="48"/>
      <c r="C45" s="48"/>
      <c r="D45" s="48"/>
      <c r="E45" s="48"/>
      <c r="F45" s="49"/>
      <c r="G45" s="50"/>
      <c r="H45" s="50"/>
      <c r="I45" s="50"/>
      <c r="J45" s="50"/>
      <c r="K45" s="48"/>
      <c r="L45" s="48"/>
      <c r="M45" s="48"/>
      <c r="N45" s="48"/>
      <c r="O45" s="48"/>
      <c r="P45" s="48"/>
      <c r="Q45" s="48"/>
      <c r="R45" s="48"/>
      <c r="S45" s="51"/>
    </row>
    <row r="46" spans="1:20" x14ac:dyDescent="0.25">
      <c r="A46" s="47"/>
      <c r="B46" s="48"/>
      <c r="C46" s="48"/>
      <c r="D46" s="48"/>
      <c r="E46" s="48"/>
      <c r="F46" s="49"/>
      <c r="G46" s="50"/>
      <c r="H46" s="50"/>
      <c r="I46" s="50"/>
      <c r="J46" s="50"/>
      <c r="K46" s="48"/>
      <c r="L46" s="48"/>
      <c r="M46" s="48"/>
      <c r="N46" s="48"/>
      <c r="O46" s="48"/>
      <c r="P46" s="52"/>
      <c r="Q46" s="52"/>
      <c r="R46" s="52"/>
      <c r="S46" s="53"/>
    </row>
    <row r="47" spans="1:20" x14ac:dyDescent="0.25">
      <c r="A47" s="47"/>
      <c r="B47" s="48"/>
      <c r="C47" s="48"/>
      <c r="D47" s="48"/>
      <c r="E47" s="48"/>
      <c r="F47" s="49"/>
      <c r="G47" s="50"/>
      <c r="H47" s="50"/>
      <c r="I47" s="50"/>
      <c r="J47" s="50"/>
      <c r="K47" s="48"/>
      <c r="L47" s="48"/>
      <c r="M47" s="48"/>
      <c r="N47" s="48"/>
      <c r="O47" s="48"/>
      <c r="P47" s="52"/>
      <c r="Q47" s="52"/>
      <c r="R47" s="52"/>
      <c r="S47" s="53"/>
    </row>
    <row r="48" spans="1:20" x14ac:dyDescent="0.25">
      <c r="A48" s="47"/>
      <c r="B48" s="48"/>
      <c r="C48" s="48"/>
      <c r="D48" s="48"/>
      <c r="E48" s="48"/>
      <c r="F48" s="49"/>
      <c r="G48" s="50"/>
      <c r="H48" s="50"/>
      <c r="I48" s="50"/>
      <c r="J48" s="50"/>
      <c r="K48" s="48"/>
      <c r="L48" s="48"/>
      <c r="M48" s="48"/>
      <c r="N48" s="48"/>
      <c r="O48" s="48"/>
      <c r="R48">
        <f>SUM(R2:R47)</f>
        <v>8</v>
      </c>
      <c r="S48" s="54">
        <f>SUM(S2:S47)</f>
        <v>52</v>
      </c>
      <c r="T48">
        <f>R48*3300</f>
        <v>26400</v>
      </c>
    </row>
    <row r="49" spans="1:10" x14ac:dyDescent="0.25">
      <c r="A49" s="47"/>
      <c r="B49" s="48"/>
      <c r="C49" s="48"/>
      <c r="D49" s="48"/>
      <c r="E49" s="48"/>
      <c r="F49" s="49"/>
      <c r="G49" s="50"/>
      <c r="H49" s="50"/>
      <c r="I49" s="50"/>
      <c r="J49" s="50"/>
    </row>
    <row r="50" spans="1:10" x14ac:dyDescent="0.25">
      <c r="A50" s="55"/>
      <c r="B50" s="52"/>
      <c r="C50" s="52"/>
      <c r="D50" s="48"/>
      <c r="E50" s="48"/>
      <c r="F50" s="49"/>
      <c r="G50" s="50"/>
      <c r="H50" s="50"/>
      <c r="I50" s="50"/>
      <c r="J50" s="50"/>
    </row>
    <row r="51" spans="1:10" x14ac:dyDescent="0.25">
      <c r="A51" s="55"/>
      <c r="B51" s="52"/>
      <c r="C51" s="52"/>
      <c r="D51" s="48"/>
      <c r="E51" s="48"/>
      <c r="F51" s="49"/>
      <c r="G51" s="50"/>
      <c r="H51" s="50"/>
      <c r="I51" s="50"/>
      <c r="J51" s="5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Feuil1.MAJ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4</xdr:col>
                    <xdr:colOff>466725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32"/>
  <sheetViews>
    <sheetView workbookViewId="0">
      <selection activeCell="F26" sqref="F26"/>
    </sheetView>
  </sheetViews>
  <sheetFormatPr baseColWidth="10" defaultRowHeight="15" x14ac:dyDescent="0.25"/>
  <cols>
    <col min="2" max="2" width="23" customWidth="1"/>
    <col min="3" max="3" width="10.42578125" customWidth="1"/>
    <col min="4" max="4" width="7.42578125" bestFit="1" customWidth="1"/>
    <col min="5" max="5" width="7" customWidth="1"/>
    <col min="6" max="6" width="8" bestFit="1" customWidth="1"/>
    <col min="7" max="7" width="6.28515625" customWidth="1"/>
    <col min="8" max="8" width="6.7109375" customWidth="1"/>
    <col min="9" max="9" width="7.28515625" customWidth="1"/>
    <col min="10" max="10" width="6.5703125" customWidth="1"/>
    <col min="11" max="11" width="7.7109375" bestFit="1" customWidth="1"/>
    <col min="12" max="12" width="10.85546875" bestFit="1" customWidth="1"/>
    <col min="13" max="13" width="8.140625" bestFit="1" customWidth="1"/>
    <col min="14" max="14" width="10.42578125" bestFit="1" customWidth="1"/>
    <col min="15" max="15" width="8.5703125" customWidth="1"/>
    <col min="16" max="16" width="9.28515625" customWidth="1"/>
    <col min="17" max="17" width="12.7109375" style="54" bestFit="1" customWidth="1"/>
    <col min="18" max="18" width="13.85546875" style="54" bestFit="1" customWidth="1"/>
    <col min="19" max="19" width="12.7109375" bestFit="1" customWidth="1"/>
  </cols>
  <sheetData>
    <row r="1" spans="1:20" x14ac:dyDescent="0.25">
      <c r="A1" s="57" t="s">
        <v>60</v>
      </c>
      <c r="B1" s="57"/>
      <c r="Q1" s="54" t="s">
        <v>61</v>
      </c>
      <c r="R1" s="58">
        <v>330000</v>
      </c>
    </row>
    <row r="2" spans="1:20" ht="30" customHeight="1" x14ac:dyDescent="0.25">
      <c r="A2" s="59" t="s">
        <v>1</v>
      </c>
      <c r="B2" s="59" t="s">
        <v>62</v>
      </c>
      <c r="C2" s="59" t="s">
        <v>26</v>
      </c>
      <c r="D2" s="59" t="s">
        <v>20</v>
      </c>
      <c r="E2" s="59" t="s">
        <v>39</v>
      </c>
      <c r="F2" s="59" t="s">
        <v>63</v>
      </c>
      <c r="G2" s="59" t="s">
        <v>53</v>
      </c>
      <c r="H2" s="59" t="s">
        <v>57</v>
      </c>
      <c r="I2" s="59" t="s">
        <v>58</v>
      </c>
      <c r="J2" s="59" t="s">
        <v>64</v>
      </c>
      <c r="K2" s="59" t="s">
        <v>65</v>
      </c>
      <c r="L2" s="59" t="s">
        <v>66</v>
      </c>
      <c r="M2" s="59" t="s">
        <v>67</v>
      </c>
      <c r="N2" s="59" t="s">
        <v>68</v>
      </c>
      <c r="O2" s="60" t="s">
        <v>69</v>
      </c>
      <c r="P2" s="61" t="s">
        <v>70</v>
      </c>
      <c r="Q2" s="62" t="s">
        <v>17</v>
      </c>
      <c r="R2" s="63" t="s">
        <v>71</v>
      </c>
      <c r="S2" s="64" t="s">
        <v>72</v>
      </c>
      <c r="T2" s="64" t="s">
        <v>73</v>
      </c>
    </row>
    <row r="3" spans="1:20" x14ac:dyDescent="0.25">
      <c r="A3" s="65">
        <v>16</v>
      </c>
      <c r="B3" s="65">
        <v>4</v>
      </c>
      <c r="C3" s="66">
        <v>2</v>
      </c>
      <c r="D3" s="66">
        <v>3</v>
      </c>
      <c r="E3" s="66">
        <v>6</v>
      </c>
      <c r="F3" s="66"/>
      <c r="G3" s="66"/>
      <c r="H3" s="66"/>
      <c r="I3" s="66"/>
      <c r="J3" s="67"/>
      <c r="K3" s="67"/>
      <c r="L3" s="67"/>
      <c r="M3" s="67"/>
      <c r="N3" s="67"/>
      <c r="O3" s="68">
        <f>SUM(C3:N3)</f>
        <v>11</v>
      </c>
      <c r="P3" s="69">
        <f>B3-O3</f>
        <v>-7</v>
      </c>
      <c r="Q3" s="70">
        <v>46</v>
      </c>
      <c r="R3" s="71">
        <f>O3*3300</f>
        <v>36300</v>
      </c>
      <c r="S3" s="72">
        <v>3300</v>
      </c>
      <c r="T3" s="72"/>
    </row>
    <row r="4" spans="1:20" x14ac:dyDescent="0.25">
      <c r="A4" s="65">
        <v>17</v>
      </c>
      <c r="B4" s="65"/>
      <c r="C4" s="66"/>
      <c r="D4" s="66"/>
      <c r="E4" s="66"/>
      <c r="F4" s="66"/>
      <c r="G4" s="66"/>
      <c r="H4" s="66"/>
      <c r="I4" s="66"/>
      <c r="J4" s="67"/>
      <c r="K4" s="67"/>
      <c r="L4" s="67"/>
      <c r="M4" s="67"/>
      <c r="N4" s="67"/>
      <c r="O4" s="68">
        <f t="shared" ref="O4:O13" si="0">SUM(C4:N4)</f>
        <v>0</v>
      </c>
      <c r="P4" s="69">
        <f t="shared" ref="P4:P13" si="1">B4-O4</f>
        <v>0</v>
      </c>
      <c r="Q4" s="70"/>
      <c r="R4" s="71">
        <f t="shared" ref="R4:R13" si="2">O4*3300</f>
        <v>0</v>
      </c>
      <c r="S4" s="72">
        <v>3300</v>
      </c>
      <c r="T4" s="72"/>
    </row>
    <row r="5" spans="1:20" x14ac:dyDescent="0.25">
      <c r="A5" s="65">
        <v>19</v>
      </c>
      <c r="B5" s="65"/>
      <c r="C5" s="66"/>
      <c r="D5" s="66"/>
      <c r="E5" s="66"/>
      <c r="F5" s="66"/>
      <c r="G5" s="66"/>
      <c r="H5" s="66"/>
      <c r="I5" s="66"/>
      <c r="J5" s="67"/>
      <c r="K5" s="67"/>
      <c r="L5" s="67"/>
      <c r="M5" s="67"/>
      <c r="N5" s="67"/>
      <c r="O5" s="68">
        <f t="shared" si="0"/>
        <v>0</v>
      </c>
      <c r="P5" s="69">
        <f t="shared" si="1"/>
        <v>0</v>
      </c>
      <c r="Q5" s="70"/>
      <c r="R5" s="71"/>
      <c r="S5" s="72"/>
      <c r="T5" s="72"/>
    </row>
    <row r="6" spans="1:20" x14ac:dyDescent="0.25">
      <c r="A6" s="65">
        <v>23</v>
      </c>
      <c r="B6" s="65"/>
      <c r="C6" s="66"/>
      <c r="D6" s="66"/>
      <c r="E6" s="66"/>
      <c r="F6" s="66"/>
      <c r="G6" s="66"/>
      <c r="H6" s="66"/>
      <c r="I6" s="66"/>
      <c r="J6" s="67"/>
      <c r="K6" s="67"/>
      <c r="L6" s="67"/>
      <c r="M6" s="67"/>
      <c r="N6" s="67"/>
      <c r="O6" s="68">
        <f t="shared" si="0"/>
        <v>0</v>
      </c>
      <c r="P6" s="69">
        <f t="shared" si="1"/>
        <v>0</v>
      </c>
      <c r="Q6" s="70"/>
      <c r="R6" s="71"/>
      <c r="S6" s="72"/>
      <c r="T6" s="72"/>
    </row>
    <row r="7" spans="1:20" x14ac:dyDescent="0.25">
      <c r="A7" s="65">
        <v>24</v>
      </c>
      <c r="B7" s="65">
        <v>6</v>
      </c>
      <c r="C7" s="66"/>
      <c r="D7" s="66"/>
      <c r="E7" s="66"/>
      <c r="F7" s="66"/>
      <c r="G7" s="66"/>
      <c r="H7" s="66"/>
      <c r="I7" s="66"/>
      <c r="J7" s="67"/>
      <c r="K7" s="67"/>
      <c r="L7" s="67"/>
      <c r="M7" s="67"/>
      <c r="N7" s="67"/>
      <c r="O7" s="68">
        <f t="shared" si="0"/>
        <v>0</v>
      </c>
      <c r="P7" s="69">
        <f t="shared" si="1"/>
        <v>6</v>
      </c>
      <c r="Q7" s="70"/>
      <c r="R7" s="71"/>
      <c r="S7" s="72"/>
      <c r="T7" s="72"/>
    </row>
    <row r="8" spans="1:20" x14ac:dyDescent="0.25">
      <c r="A8" s="65">
        <v>33</v>
      </c>
      <c r="B8" s="65">
        <v>3</v>
      </c>
      <c r="C8" s="66"/>
      <c r="D8" s="66"/>
      <c r="E8" s="66"/>
      <c r="F8" s="66"/>
      <c r="G8" s="66"/>
      <c r="H8" s="66"/>
      <c r="I8" s="66"/>
      <c r="J8" s="67"/>
      <c r="K8" s="67"/>
      <c r="L8" s="67"/>
      <c r="M8" s="67"/>
      <c r="N8" s="67"/>
      <c r="O8" s="68">
        <f t="shared" si="0"/>
        <v>0</v>
      </c>
      <c r="P8" s="69">
        <f t="shared" si="1"/>
        <v>3</v>
      </c>
      <c r="Q8" s="70"/>
      <c r="R8" s="71"/>
      <c r="S8" s="72"/>
      <c r="T8" s="72"/>
    </row>
    <row r="9" spans="1:20" x14ac:dyDescent="0.25">
      <c r="A9" s="65">
        <v>40</v>
      </c>
      <c r="B9" s="65"/>
      <c r="C9" s="66"/>
      <c r="D9" s="66"/>
      <c r="E9" s="66"/>
      <c r="F9" s="66"/>
      <c r="G9" s="66"/>
      <c r="H9" s="66"/>
      <c r="I9" s="66"/>
      <c r="J9" s="67"/>
      <c r="K9" s="67"/>
      <c r="L9" s="67"/>
      <c r="M9" s="67"/>
      <c r="N9" s="67"/>
      <c r="O9" s="68">
        <f t="shared" si="0"/>
        <v>0</v>
      </c>
      <c r="P9" s="69">
        <f t="shared" si="1"/>
        <v>0</v>
      </c>
      <c r="Q9" s="70"/>
      <c r="R9" s="71">
        <f t="shared" si="2"/>
        <v>0</v>
      </c>
      <c r="S9" s="72"/>
      <c r="T9" s="72"/>
    </row>
    <row r="10" spans="1:20" x14ac:dyDescent="0.25">
      <c r="A10" s="65">
        <v>47</v>
      </c>
      <c r="B10" s="65"/>
      <c r="C10" s="66"/>
      <c r="D10" s="66"/>
      <c r="E10" s="66"/>
      <c r="F10" s="66"/>
      <c r="G10" s="66"/>
      <c r="H10" s="66"/>
      <c r="I10" s="66"/>
      <c r="J10" s="67"/>
      <c r="K10" s="67"/>
      <c r="L10" s="67"/>
      <c r="M10" s="67"/>
      <c r="N10" s="67"/>
      <c r="O10" s="68">
        <f t="shared" si="0"/>
        <v>0</v>
      </c>
      <c r="P10" s="69">
        <f t="shared" si="1"/>
        <v>0</v>
      </c>
      <c r="Q10" s="70"/>
      <c r="R10" s="71">
        <f t="shared" si="2"/>
        <v>0</v>
      </c>
      <c r="S10" s="72"/>
      <c r="T10" s="72"/>
    </row>
    <row r="11" spans="1:20" x14ac:dyDescent="0.25">
      <c r="A11" s="65">
        <v>64</v>
      </c>
      <c r="B11" s="65"/>
      <c r="C11" s="66"/>
      <c r="D11" s="66"/>
      <c r="E11" s="66"/>
      <c r="F11" s="66"/>
      <c r="G11" s="66"/>
      <c r="H11" s="66"/>
      <c r="I11" s="66"/>
      <c r="J11" s="67"/>
      <c r="K11" s="67"/>
      <c r="L11" s="67"/>
      <c r="M11" s="67"/>
      <c r="N11" s="67"/>
      <c r="O11" s="68">
        <f t="shared" si="0"/>
        <v>0</v>
      </c>
      <c r="P11" s="69">
        <f t="shared" si="1"/>
        <v>0</v>
      </c>
      <c r="Q11" s="70"/>
      <c r="R11" s="71"/>
      <c r="S11" s="72"/>
      <c r="T11" s="72"/>
    </row>
    <row r="12" spans="1:20" x14ac:dyDescent="0.25">
      <c r="A12" s="65">
        <v>79</v>
      </c>
      <c r="B12" s="65">
        <v>7</v>
      </c>
      <c r="C12" s="66"/>
      <c r="D12" s="66"/>
      <c r="E12" s="66"/>
      <c r="F12" s="66"/>
      <c r="G12" s="66"/>
      <c r="H12" s="66"/>
      <c r="I12" s="66"/>
      <c r="J12" s="67"/>
      <c r="K12" s="67"/>
      <c r="L12" s="67"/>
      <c r="M12" s="67"/>
      <c r="N12" s="67"/>
      <c r="O12" s="68">
        <f t="shared" si="0"/>
        <v>0</v>
      </c>
      <c r="P12" s="69">
        <f t="shared" si="1"/>
        <v>7</v>
      </c>
      <c r="Q12" s="70"/>
      <c r="R12" s="71">
        <f t="shared" si="2"/>
        <v>0</v>
      </c>
      <c r="S12" s="72">
        <v>3300</v>
      </c>
      <c r="T12" s="72"/>
    </row>
    <row r="13" spans="1:20" x14ac:dyDescent="0.25">
      <c r="A13" s="65">
        <v>86</v>
      </c>
      <c r="B13" s="65">
        <v>7</v>
      </c>
      <c r="C13" s="66">
        <v>1</v>
      </c>
      <c r="D13" s="66"/>
      <c r="E13" s="66"/>
      <c r="F13" s="66"/>
      <c r="G13" s="66"/>
      <c r="H13" s="66"/>
      <c r="I13" s="66"/>
      <c r="J13" s="67"/>
      <c r="K13" s="67"/>
      <c r="L13" s="67"/>
      <c r="M13" s="67"/>
      <c r="N13" s="67"/>
      <c r="O13" s="68">
        <f t="shared" si="0"/>
        <v>1</v>
      </c>
      <c r="P13" s="69">
        <f t="shared" si="1"/>
        <v>6</v>
      </c>
      <c r="Q13" s="70">
        <v>6</v>
      </c>
      <c r="R13" s="71">
        <f t="shared" si="2"/>
        <v>3300</v>
      </c>
      <c r="S13" s="72">
        <v>3300</v>
      </c>
      <c r="T13" s="72"/>
    </row>
    <row r="14" spans="1:20" x14ac:dyDescent="0.25">
      <c r="A14" s="65">
        <v>87</v>
      </c>
      <c r="B14" s="65"/>
      <c r="C14" s="66"/>
      <c r="D14" s="66"/>
      <c r="E14" s="66"/>
      <c r="F14" s="66"/>
      <c r="G14" s="66"/>
      <c r="H14" s="66"/>
      <c r="I14" s="66"/>
      <c r="J14" s="67"/>
      <c r="K14" s="67"/>
      <c r="L14" s="67"/>
      <c r="M14" s="67"/>
      <c r="N14" s="67"/>
      <c r="O14" s="68">
        <f>SUM(C14:N14)</f>
        <v>0</v>
      </c>
      <c r="P14" s="69">
        <f>B14-O14</f>
        <v>0</v>
      </c>
      <c r="Q14" s="70"/>
      <c r="R14" s="71"/>
      <c r="S14" s="72"/>
      <c r="T14" s="72"/>
    </row>
    <row r="15" spans="1:20" x14ac:dyDescent="0.25">
      <c r="A15" s="73" t="s">
        <v>74</v>
      </c>
      <c r="B15" s="74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68">
        <f t="shared" ref="O15:T15" si="3">SUM(O3:O14)</f>
        <v>12</v>
      </c>
      <c r="P15" s="69">
        <f t="shared" si="3"/>
        <v>15</v>
      </c>
      <c r="Q15" s="75">
        <f t="shared" si="3"/>
        <v>52</v>
      </c>
      <c r="R15" s="76">
        <f t="shared" si="3"/>
        <v>39600</v>
      </c>
      <c r="S15" s="72">
        <f t="shared" si="3"/>
        <v>13200</v>
      </c>
      <c r="T15" s="72">
        <f t="shared" si="3"/>
        <v>0</v>
      </c>
    </row>
    <row r="16" spans="1:20" x14ac:dyDescent="0.25">
      <c r="O16" s="77" t="s">
        <v>75</v>
      </c>
      <c r="P16" s="77"/>
      <c r="Q16" s="77"/>
      <c r="R16" s="78">
        <f>R15/R1</f>
        <v>0.12</v>
      </c>
      <c r="S16" s="79">
        <f>S15/R15</f>
        <v>0.33333333333333331</v>
      </c>
      <c r="T16" s="79">
        <f>T15/R15</f>
        <v>0</v>
      </c>
    </row>
    <row r="17" spans="1:20" x14ac:dyDescent="0.25">
      <c r="S17" s="80" t="s">
        <v>76</v>
      </c>
      <c r="T17" s="80"/>
    </row>
    <row r="18" spans="1:20" s="86" customFormat="1" x14ac:dyDescent="0.25">
      <c r="A18" s="81"/>
      <c r="B18" s="81"/>
      <c r="C18" s="82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4"/>
      <c r="P18" s="84"/>
      <c r="Q18" s="83"/>
      <c r="R18" s="85"/>
    </row>
    <row r="19" spans="1:20" s="86" customFormat="1" x14ac:dyDescent="0.25">
      <c r="A19" s="87"/>
      <c r="B19" s="87"/>
      <c r="C19" s="87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9"/>
      <c r="P19" s="89"/>
      <c r="Q19" s="90"/>
      <c r="R19" s="85"/>
    </row>
    <row r="20" spans="1:20" s="86" customFormat="1" x14ac:dyDescent="0.25">
      <c r="A20" s="87"/>
      <c r="B20" s="87"/>
      <c r="C20" s="87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9"/>
      <c r="P20" s="89"/>
      <c r="Q20" s="90"/>
      <c r="R20" s="85"/>
    </row>
    <row r="21" spans="1:20" s="86" customFormat="1" x14ac:dyDescent="0.25">
      <c r="A21" s="87"/>
      <c r="B21" s="87"/>
      <c r="C21" s="87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9"/>
      <c r="P21" s="89"/>
      <c r="Q21" s="90"/>
      <c r="R21" s="85"/>
    </row>
    <row r="22" spans="1:20" s="86" customFormat="1" x14ac:dyDescent="0.25">
      <c r="A22" s="87"/>
      <c r="B22" s="87"/>
      <c r="C22" s="87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9"/>
      <c r="P22" s="89"/>
      <c r="Q22" s="90"/>
      <c r="R22" s="85"/>
    </row>
    <row r="23" spans="1:20" s="86" customFormat="1" x14ac:dyDescent="0.25">
      <c r="A23" s="87"/>
      <c r="B23" s="87"/>
      <c r="C23" s="91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9"/>
      <c r="P23" s="89"/>
      <c r="Q23" s="90"/>
      <c r="R23" s="85"/>
    </row>
    <row r="24" spans="1:20" s="86" customFormat="1" x14ac:dyDescent="0.25">
      <c r="O24" s="92"/>
      <c r="P24" s="92"/>
      <c r="Q24" s="93"/>
      <c r="R24" s="85"/>
    </row>
    <row r="25" spans="1:20" s="86" customFormat="1" x14ac:dyDescent="0.25">
      <c r="Q25" s="85"/>
      <c r="R25" s="85"/>
    </row>
    <row r="26" spans="1:20" s="86" customFormat="1" x14ac:dyDescent="0.25">
      <c r="A26" s="87"/>
      <c r="B26" s="87"/>
      <c r="C26" s="82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94"/>
      <c r="P26" s="94"/>
      <c r="Q26" s="85"/>
      <c r="R26" s="85"/>
    </row>
    <row r="27" spans="1:20" s="86" customFormat="1" x14ac:dyDescent="0.25">
      <c r="A27" s="87"/>
      <c r="B27" s="87"/>
      <c r="C27" s="87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9"/>
      <c r="P27" s="89"/>
      <c r="Q27" s="85"/>
      <c r="R27" s="85"/>
    </row>
    <row r="28" spans="1:20" s="86" customFormat="1" x14ac:dyDescent="0.25">
      <c r="A28" s="87"/>
      <c r="B28" s="87"/>
      <c r="C28" s="87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9"/>
      <c r="P28" s="89"/>
      <c r="Q28" s="85"/>
      <c r="R28" s="85"/>
    </row>
    <row r="29" spans="1:20" s="86" customFormat="1" x14ac:dyDescent="0.25">
      <c r="A29" s="87"/>
      <c r="B29" s="87"/>
      <c r="C29" s="87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9"/>
      <c r="P29" s="89"/>
      <c r="Q29" s="85"/>
      <c r="R29" s="85"/>
    </row>
    <row r="30" spans="1:20" s="86" customFormat="1" x14ac:dyDescent="0.25">
      <c r="A30" s="87"/>
      <c r="B30" s="87"/>
      <c r="C30" s="87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9"/>
      <c r="P30" s="89"/>
      <c r="Q30" s="85"/>
      <c r="R30" s="85"/>
    </row>
    <row r="31" spans="1:20" s="86" customFormat="1" x14ac:dyDescent="0.25">
      <c r="A31" s="87"/>
      <c r="B31" s="87"/>
      <c r="C31" s="87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9"/>
      <c r="P31" s="89"/>
      <c r="Q31" s="85"/>
      <c r="R31" s="85"/>
    </row>
    <row r="32" spans="1:20" s="86" customFormat="1" x14ac:dyDescent="0.25">
      <c r="A32" s="87"/>
      <c r="B32" s="87"/>
      <c r="C32" s="91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9"/>
      <c r="P32" s="89"/>
      <c r="Q32" s="85"/>
      <c r="R32" s="85"/>
    </row>
  </sheetData>
  <mergeCells count="18">
    <mergeCell ref="O27:P27"/>
    <mergeCell ref="O28:P28"/>
    <mergeCell ref="O29:P29"/>
    <mergeCell ref="O30:P30"/>
    <mergeCell ref="O31:P31"/>
    <mergeCell ref="O32:P32"/>
    <mergeCell ref="O20:P20"/>
    <mergeCell ref="O21:P21"/>
    <mergeCell ref="O22:P22"/>
    <mergeCell ref="O23:P23"/>
    <mergeCell ref="O24:P24"/>
    <mergeCell ref="O26:P26"/>
    <mergeCell ref="A1:B1"/>
    <mergeCell ref="A15:B15"/>
    <mergeCell ref="O16:Q16"/>
    <mergeCell ref="S17:T17"/>
    <mergeCell ref="O18:P18"/>
    <mergeCell ref="O19:P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organisation groupe</vt:lpstr>
      <vt:lpstr>suivi réalisé marché</vt:lpstr>
    </vt:vector>
  </TitlesOfParts>
  <Company>AFPA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Brenac Nathalie</dc:creator>
  <cp:lastModifiedBy>Brenac Nathalie</cp:lastModifiedBy>
  <dcterms:created xsi:type="dcterms:W3CDTF">2016-12-20T09:34:34Z</dcterms:created>
  <dcterms:modified xsi:type="dcterms:W3CDTF">2016-12-20T09:52:54Z</dcterms:modified>
</cp:coreProperties>
</file>