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updateLinks="never" codeName="ThisWorkbook"/>
  <bookViews>
    <workbookView xWindow="645" yWindow="120" windowWidth="8805" windowHeight="10170" tabRatio="598"/>
  </bookViews>
  <sheets>
    <sheet name="RECAP" sheetId="3" r:id="rId1"/>
    <sheet name="Grille SB" sheetId="8" r:id="rId2"/>
  </sheets>
  <definedNames>
    <definedName name="_xlnm._FilterDatabase" localSheetId="1" hidden="1">'Grille SB'!$A$1:$H$266</definedName>
    <definedName name="_xlnm._FilterDatabase" localSheetId="0" hidden="1">RECAP!$A$3:$X$16</definedName>
    <definedName name="ALERTE">#REF!</definedName>
    <definedName name="BASE1">#REF!,#REF!</definedName>
    <definedName name="bd">#REF!</definedName>
    <definedName name="bdsb">'Grille SB'!$A$1:$G$266</definedName>
    <definedName name="BUDGET">RECAP!$C$3:$U$16</definedName>
    <definedName name="CSIP">#REF!</definedName>
    <definedName name="LCO">#REF!</definedName>
    <definedName name="LDIV">#REF!</definedName>
    <definedName name="LDIV2">#REF!</definedName>
    <definedName name="LTYPE">#REF!</definedName>
    <definedName name="RACTIVITE">RECAP!$C$3:$S$16</definedName>
    <definedName name="RECAP">RECAP!#REF!</definedName>
    <definedName name="RRECAP">RECAP!#REF!</definedName>
    <definedName name="STATUT">#REF!</definedName>
    <definedName name="Z_08D6988C_1E18_4D76_BA59_D1573C38A6CA_.wvu.Cols" localSheetId="0" hidden="1">RECAP!$A:$A</definedName>
    <definedName name="Z_08D6988C_1E18_4D76_BA59_D1573C38A6CA_.wvu.FilterData" localSheetId="1" hidden="1">'Grille SB'!$A$1:$H$266</definedName>
    <definedName name="Z_08D6988C_1E18_4D76_BA59_D1573C38A6CA_.wvu.FilterData" localSheetId="0" hidden="1">RECAP!$A$3:$X$16</definedName>
    <definedName name="Z_08D6988C_1E18_4D76_BA59_D1573C38A6CA_.wvu.PrintArea" localSheetId="1" hidden="1">'Grille SB'!$A$1:$G$266</definedName>
    <definedName name="Z_08D6988C_1E18_4D76_BA59_D1573C38A6CA_.wvu.PrintArea" localSheetId="0" hidden="1">RECAP!$C$2:$O$16</definedName>
    <definedName name="Z_0940BEFE_FD80_411C_AABC_AEE04CB7BD38_.wvu.FilterData" localSheetId="0" hidden="1">RECAP!$B$3:$X$16</definedName>
    <definedName name="Z_0B595B6D_B0D1_4868_A701_B4D43073C394_.wvu.FilterData" localSheetId="0" hidden="1">RECAP!$B$3:$X$16</definedName>
    <definedName name="Z_0C800C67_FAAD_446C_BC88_66293AFE15E6_.wvu.FilterData" localSheetId="0" hidden="1">RECAP!$B$3:$X$16</definedName>
    <definedName name="Z_0CBF2E26_FE18_4427_BB39_78508701B7E8_.wvu.FilterData" localSheetId="0" hidden="1">RECAP!$B$3:$X$16</definedName>
    <definedName name="Z_0F6D56C7_EDC8_4681_BE74_67DE84E281DF_.wvu.FilterData" localSheetId="0" hidden="1">RECAP!$B$3:$X$16</definedName>
    <definedName name="Z_0F9A358F_A134_44C2_B1E7_1BADD1B30BFC_.wvu.FilterData" localSheetId="0" hidden="1">RECAP!$B$3:$X$16</definedName>
    <definedName name="Z_12F80420_3BA2_44A9_BF10_064760D70C9A_.wvu.FilterData" localSheetId="0" hidden="1">RECAP!$B$3:$X$16</definedName>
    <definedName name="Z_19C93A59_AB0D_435B_8690_876301A04CA0_.wvu.FilterData" localSheetId="0" hidden="1">RECAP!$A$3:$X$16</definedName>
    <definedName name="Z_1A2AD90B_EBE7_4A8D_89F9_4FCBCA7F256B_.wvu.FilterData" localSheetId="0" hidden="1">RECAP!$B$3:$X$16</definedName>
    <definedName name="Z_1A531714_5C75_43C7_998B_B962DA1C2989_.wvu.FilterData" localSheetId="0" hidden="1">RECAP!$B$3:$X$16</definedName>
    <definedName name="Z_1C915A29_D6F0_4845_8FDE_70B80788911E_.wvu.FilterData" localSheetId="0" hidden="1">RECAP!$B$3:$X$16</definedName>
    <definedName name="Z_1CF29BE0_113B_4748_A910_2D2461E63D37_.wvu.FilterData" localSheetId="0" hidden="1">RECAP!$B$3:$X$16</definedName>
    <definedName name="Z_1D027869_A1E4_45A8_8562_5F4A920E3BD3_.wvu.FilterData" localSheetId="0" hidden="1">RECAP!$A$3:$X$16</definedName>
    <definedName name="Z_1F2011CF_D09C_4C23_9033_B2890296559B_.wvu.FilterData" localSheetId="0" hidden="1">RECAP!$B$3:$X$16</definedName>
    <definedName name="Z_20051904_B24E_48A0_AA37_BD6415E95D87_.wvu.FilterData" localSheetId="0" hidden="1">RECAP!$B$3:$X$16</definedName>
    <definedName name="Z_27A1D3C0_F8E5_4A02_9A6C_3CDCB184BFE9_.wvu.FilterData" localSheetId="0" hidden="1">RECAP!$B$3:$X$16</definedName>
    <definedName name="Z_28331E29_279F_4CCA_A8D0_974F68C5F109_.wvu.FilterData" localSheetId="0" hidden="1">RECAP!$B$3:$X$16</definedName>
    <definedName name="Z_33488588_F42A_4CE4_8CF4_DD1843204595_.wvu.FilterData" localSheetId="0" hidden="1">RECAP!$B$3:$X$16</definedName>
    <definedName name="Z_3571885E_17F2_46D5_8651_8D55180C306C_.wvu.FilterData" localSheetId="0" hidden="1">RECAP!$B$3:$X$16</definedName>
    <definedName name="Z_36357FEE_6E1A_4710_ABE9_9D0381AD54C8_.wvu.Cols" localSheetId="0" hidden="1">RECAP!$A:$A</definedName>
    <definedName name="Z_36357FEE_6E1A_4710_ABE9_9D0381AD54C8_.wvu.FilterData" localSheetId="1" hidden="1">'Grille SB'!$A$1:$H$266</definedName>
    <definedName name="Z_36357FEE_6E1A_4710_ABE9_9D0381AD54C8_.wvu.FilterData" localSheetId="0" hidden="1">RECAP!$A$3:$X$16</definedName>
    <definedName name="Z_36357FEE_6E1A_4710_ABE9_9D0381AD54C8_.wvu.PrintArea" localSheetId="1" hidden="1">'Grille SB'!$A$1:$G$266</definedName>
    <definedName name="Z_36357FEE_6E1A_4710_ABE9_9D0381AD54C8_.wvu.PrintArea" localSheetId="0" hidden="1">RECAP!$C$2:$O$16</definedName>
    <definedName name="Z_37CC16B4_DE49_4C9A_B73A_ABC4FF3E87E4_.wvu.FilterData" localSheetId="0" hidden="1">RECAP!$B$3:$X$16</definedName>
    <definedName name="Z_39A37A98_CC5F_4463_AA7B_457CAB135886_.wvu.FilterData" localSheetId="0" hidden="1">RECAP!$B$3:$X$16</definedName>
    <definedName name="Z_3B5E6B58_F39B_47A8_AFBD_CC9B938F8B03_.wvu.FilterData" localSheetId="0" hidden="1">RECAP!$B$3:$X$16</definedName>
    <definedName name="Z_3BCDCE4D_D143_4789_8B07_0D4259FD486B_.wvu.FilterData" localSheetId="0" hidden="1">RECAP!$B$3:$X$16</definedName>
    <definedName name="Z_4333D140_83B3_4C6F_9EAC_218E0278E54D_.wvu.FilterData" localSheetId="0" hidden="1">RECAP!$B$3:$X$16</definedName>
    <definedName name="Z_43CFDED2_399D_42C3_B470_54691599EBEC_.wvu.FilterData" localSheetId="0" hidden="1">RECAP!$B$3:$X$16</definedName>
    <definedName name="Z_44E99A1B_7935_48C8_8DCC_CD0AEB330B19_.wvu.FilterData" localSheetId="0" hidden="1">RECAP!$B$3:$X$16</definedName>
    <definedName name="Z_46B37550_08FE_47F7_938D_D1731B7CBA8F_.wvu.FilterData" localSheetId="0" hidden="1">RECAP!$B$3:$X$16</definedName>
    <definedName name="Z_4716A182_F700_4E29_9A1B_C0A37842B5BF_.wvu.FilterData" localSheetId="0" hidden="1">RECAP!$B$3:$X$16</definedName>
    <definedName name="Z_472E6C74_E3ED_456D_862A_5C4B9B7D2487_.wvu.Cols" localSheetId="0" hidden="1">RECAP!$A:$A</definedName>
    <definedName name="Z_472E6C74_E3ED_456D_862A_5C4B9B7D2487_.wvu.FilterData" localSheetId="0" hidden="1">RECAP!$A$3:$X$16</definedName>
    <definedName name="Z_472E6C74_E3ED_456D_862A_5C4B9B7D2487_.wvu.PrintArea" localSheetId="0" hidden="1">RECAP!$C$2:$O$16</definedName>
    <definedName name="Z_4D00C76C_A576_4619_8579_0C45EAD0B851_.wvu.FilterData" localSheetId="0" hidden="1">RECAP!$A$3:$X$16</definedName>
    <definedName name="Z_4D1B947C_EA95_4971_BCBC_54DEC5B9EBB7_.wvu.Cols" localSheetId="0" hidden="1">RECAP!$A:$A</definedName>
    <definedName name="Z_4D1B947C_EA95_4971_BCBC_54DEC5B9EBB7_.wvu.FilterData" localSheetId="1" hidden="1">'Grille SB'!$C$1:$G$266</definedName>
    <definedName name="Z_4D1B947C_EA95_4971_BCBC_54DEC5B9EBB7_.wvu.FilterData" localSheetId="0" hidden="1">RECAP!$A$3:$X$16</definedName>
    <definedName name="Z_4D1B947C_EA95_4971_BCBC_54DEC5B9EBB7_.wvu.PrintArea" localSheetId="1" hidden="1">'Grille SB'!$A$1:$G$266</definedName>
    <definedName name="Z_4D1B947C_EA95_4971_BCBC_54DEC5B9EBB7_.wvu.PrintArea" localSheetId="0" hidden="1">RECAP!$B$2:$K$16</definedName>
    <definedName name="Z_4E493F1C_B0EE_4836_A9BD_AD4BBAA2412F_.wvu.FilterData" localSheetId="0" hidden="1">RECAP!$A$3:$X$16</definedName>
    <definedName name="Z_592BE880_7E78_40E6_A771_59AF3EAC333B_.wvu.FilterData" localSheetId="0" hidden="1">RECAP!$B$3:$X$16</definedName>
    <definedName name="Z_5A1F5CD2_A153_405B_A674_9021F1E57F20_.wvu.FilterData" localSheetId="0" hidden="1">RECAP!$B$3:$X$16</definedName>
    <definedName name="Z_5CDA564A_9C27_4044_9B21_004E9B358BB2_.wvu.FilterData" localSheetId="0" hidden="1">RECAP!$B$3:$X$16</definedName>
    <definedName name="Z_5FC5A40E_F15E_4520_907E_538F755202A5_.wvu.FilterData" localSheetId="0" hidden="1">RECAP!$A$3:$X$16</definedName>
    <definedName name="Z_60330E2C_5FD9_4152_920E_282949854F18_.wvu.Cols" localSheetId="0" hidden="1">RECAP!$A:$A</definedName>
    <definedName name="Z_60330E2C_5FD9_4152_920E_282949854F18_.wvu.FilterData" localSheetId="0" hidden="1">RECAP!$A$3:$X$16</definedName>
    <definedName name="Z_60330E2C_5FD9_4152_920E_282949854F18_.wvu.PrintArea" localSheetId="0" hidden="1">RECAP!$B$2:$P$16</definedName>
    <definedName name="Z_60B28D88_8FCD_4B67_A036_82E897A093AC_.wvu.FilterData" localSheetId="0" hidden="1">RECAP!$B$3:$X$16</definedName>
    <definedName name="Z_63470A81_410A_452D_ACB3_88EBAF756FC7_.wvu.FilterData" localSheetId="0" hidden="1">RECAP!$B$3:$X$16</definedName>
    <definedName name="Z_669E7933_F33C_4FCF_BD20_088929A79E1C_.wvu.FilterData" localSheetId="0" hidden="1">RECAP!$B$3:$X$16</definedName>
    <definedName name="Z_6AD05B54_4E0E_4B14_9647_5E006697FA69_.wvu.FilterData" localSheetId="0" hidden="1">RECAP!$B$3:$X$16</definedName>
    <definedName name="Z_6B6C6DAD_86B7_42D8_8366_845E19F5CCE0_.wvu.FilterData" localSheetId="0" hidden="1">RECAP!$B$3:$X$16</definedName>
    <definedName name="Z_6FB6A332_B80C_4479_ACC4_1B2AFCB41CA8_.wvu.FilterData" localSheetId="0" hidden="1">RECAP!$B$3:$X$16</definedName>
    <definedName name="Z_70FD725D_6FB4_4DE8_BC2E_45087EFC5257_.wvu.FilterData" localSheetId="0" hidden="1">RECAP!$A$3:$X$16</definedName>
    <definedName name="Z_716ED1B3_04BC_47E0_A721_DA5C2B1F715F_.wvu.FilterData" localSheetId="0" hidden="1">RECAP!$A$3:$X$16</definedName>
    <definedName name="Z_72A82255_C5B9_44B0_BD28_E5D3D400FB28_.wvu.FilterData" localSheetId="0" hidden="1">RECAP!$B$3:$X$16</definedName>
    <definedName name="Z_748BDF4E_543D_44FB_A032_1DE055D6E5A1_.wvu.FilterData" localSheetId="0" hidden="1">RECAP!$A$3:$X$16</definedName>
    <definedName name="Z_74A8EE94_0141_4C78_884D_92BFAD092658_.wvu.FilterData" localSheetId="0" hidden="1">RECAP!$B$3:$X$16</definedName>
    <definedName name="Z_750476EA_A766_4ADB_B381_485080B77262_.wvu.FilterData" localSheetId="0" hidden="1">RECAP!$A$3:$X$16</definedName>
    <definedName name="Z_75A7679C_AC80_4634_8C2A_07AD4978FC32_.wvu.FilterData" localSheetId="0" hidden="1">RECAP!$B$3:$X$16</definedName>
    <definedName name="Z_75C004E2_5445_402E_9745_7BDC0274CC1E_.wvu.FilterData" localSheetId="0" hidden="1">RECAP!$A$3:$X$16</definedName>
    <definedName name="Z_7905329F_0DEE_47CB_9FAD_FBC3CABBDDA7_.wvu.FilterData" localSheetId="0" hidden="1">RECAP!$B$3:$X$16</definedName>
    <definedName name="Z_7B90EC67_6987_4934_B3BF_979BB41F5E0B_.wvu.FilterData" localSheetId="0" hidden="1">RECAP!$A$3:$X$16</definedName>
    <definedName name="Z_84DA869B_D4AA_4498_B8CC_A8993A117A1F_.wvu.FilterData" localSheetId="0" hidden="1">RECAP!$B$3:$X$16</definedName>
    <definedName name="Z_8551F4CA_D57F_4DE5_A408_1174649FBF23_.wvu.FilterData" localSheetId="0" hidden="1">RECAP!$B$3:$X$16</definedName>
    <definedName name="Z_8619A9BF_B082_47B9_98EC_25EF543F27CE_.wvu.FilterData" localSheetId="0" hidden="1">RECAP!$B$3:$X$16</definedName>
    <definedName name="Z_878E4571_2257_4DB2_B719_706A929D339F_.wvu.FilterData" localSheetId="0" hidden="1">RECAP!$B$3:$X$16</definedName>
    <definedName name="Z_87BFF273_BD91_4E6E_9BB0_7BAFB1F0F5C6_.wvu.FilterData" localSheetId="0" hidden="1">RECAP!$B$3:$X$16</definedName>
    <definedName name="Z_89285240_0407_435A_9F85_CCAC4F0511BD_.wvu.FilterData" localSheetId="0" hidden="1">RECAP!$B$3:$X$16</definedName>
    <definedName name="Z_8B0EBC52_005F_41B3_B3A8_611016777DEB_.wvu.FilterData" localSheetId="0" hidden="1">RECAP!$B$3:$X$16</definedName>
    <definedName name="Z_8CBBFA9F_3210_470C_8DE9_3CB6C3A62222_.wvu.FilterData" localSheetId="0" hidden="1">RECAP!$A$3:$X$16</definedName>
    <definedName name="Z_8D3929AB_997E_4D9C_B18A_6796794F64E1_.wvu.FilterData" localSheetId="0" hidden="1">RECAP!$B$3:$X$16</definedName>
    <definedName name="Z_96B90FB5_AFEA_46FC_80A3_BD3C07C437F3_.wvu.FilterData" localSheetId="0" hidden="1">RECAP!$B$3:$X$16</definedName>
    <definedName name="Z_9B4C040B_9B30_4739_AF38_54369EAF7FD1_.wvu.FilterData" localSheetId="0" hidden="1">RECAP!$B$3:$X$16</definedName>
    <definedName name="Z_9B5CD5D1_CC85_4311_87FF_82C7DEBF05EF_.wvu.FilterData" localSheetId="0" hidden="1">RECAP!$B$3:$X$16</definedName>
    <definedName name="Z_9B7308B4_20DC_43FF_B479_15F429A48297_.wvu.FilterData" localSheetId="0" hidden="1">RECAP!$B$3:$X$16</definedName>
    <definedName name="Z_9C9D5276_5FF9_482E_ADFA_9B63C81EE568_.wvu.FilterData" localSheetId="0" hidden="1">RECAP!$B$3:$X$16</definedName>
    <definedName name="Z_9D1F245F_C357_44B2_ADAA_E823B9E14918_.wvu.FilterData" localSheetId="0" hidden="1">RECAP!$B$3:$X$16</definedName>
    <definedName name="Z_9E197A11_C94C_46EA_AE1B_E18927B84841_.wvu.FilterData" localSheetId="0" hidden="1">RECAP!$B$3:$X$16</definedName>
    <definedName name="Z_A04AC48C_30C7_44B6_AA02_19E69D6A352B_.wvu.FilterData" localSheetId="0" hidden="1">RECAP!$B$3:$X$16</definedName>
    <definedName name="Z_A19C9C05_B9C4_4678_87ED_4B251844AD67_.wvu.FilterData" localSheetId="0" hidden="1">RECAP!$B$3:$X$16</definedName>
    <definedName name="Z_A3637F71_0AB7_49A1_905E_0EF5EE0F88B6_.wvu.FilterData" localSheetId="0" hidden="1">RECAP!$A$3:$X$16</definedName>
    <definedName name="Z_A6D382C3_2DF1_4975_8FD1_A0F2309D9D27_.wvu.FilterData" localSheetId="0" hidden="1">RECAP!$B$3:$X$16</definedName>
    <definedName name="Z_A7441742_FB87_4E8E_86D5_4C6C9395C792_.wvu.FilterData" localSheetId="0" hidden="1">RECAP!$B$3:$X$16</definedName>
    <definedName name="Z_A8745DA7_6719_4736_9E20_A6FA2D67A3F9_.wvu.FilterData" localSheetId="0" hidden="1">RECAP!$B$3:$X$16</definedName>
    <definedName name="Z_A8C83421_1DCE_4DE1_A4FE_C19E0B7EBED1_.wvu.FilterData" localSheetId="0" hidden="1">RECAP!$B$3:$X$16</definedName>
    <definedName name="Z_A9E8374C_FACC_456A_871F_CD0F25647689_.wvu.FilterData" localSheetId="0" hidden="1">RECAP!$B$3:$X$16</definedName>
    <definedName name="Z_AA585238_46F2_41F2_BC09_90B0592BFB55_.wvu.FilterData" localSheetId="0" hidden="1">RECAP!$B$3:$X$16</definedName>
    <definedName name="Z_AB353397_D073_4E35_8C78_B2D8D0986585_.wvu.FilterData" localSheetId="0" hidden="1">RECAP!$B$3:$X$16</definedName>
    <definedName name="Z_ABFFCBC8_25DA_4C21_891B_1FDB27E3C370_.wvu.FilterData" localSheetId="0" hidden="1">RECAP!$B$3:$X$16</definedName>
    <definedName name="Z_B2607CB6_B522_46A9_922D_39E218BDB052_.wvu.FilterData" localSheetId="0" hidden="1">RECAP!$B$3:$X$16</definedName>
    <definedName name="Z_BA9CF78D_D5D7_4B01_87CE_CD3714802183_.wvu.FilterData" localSheetId="0" hidden="1">RECAP!$B$3:$X$16</definedName>
    <definedName name="Z_BB0CCD93_C6BD_4CC4_92E4_5226412A41E2_.wvu.FilterData" localSheetId="0" hidden="1">RECAP!$B$3:$X$16</definedName>
    <definedName name="Z_BBF2A6B1_50FD_4FD8_986B_5582AE5E84F1_.wvu.FilterData" localSheetId="0" hidden="1">RECAP!$A$3:$X$16</definedName>
    <definedName name="Z_BC6CD8EB_ACA4_4008_82DA_DF302B2ED4F2_.wvu.FilterData" localSheetId="0" hidden="1">RECAP!$B$3:$X$16</definedName>
    <definedName name="Z_BCB2AAC4_0268_48A9_B359_44EF25AA15AF_.wvu.FilterData" localSheetId="0" hidden="1">RECAP!$B$3:$X$16</definedName>
    <definedName name="Z_BF64EE1F_66AD_43A2_984D_64E5466BA4B6_.wvu.FilterData" localSheetId="0" hidden="1">RECAP!$B$3:$X$16</definedName>
    <definedName name="Z_C14089D3_50FD_4BE8_A058_45F2F9140443_.wvu.FilterData" localSheetId="0" hidden="1">RECAP!$B$3:$X$16</definedName>
    <definedName name="Z_C2872B49_F5B4_4953_A4BA_7915213BABCB_.wvu.FilterData" localSheetId="0" hidden="1">RECAP!$A$3:$X$16</definedName>
    <definedName name="Z_C2B32D37_A308_4E22_8F1F_4128AA68AD01_.wvu.FilterData" localSheetId="0" hidden="1">RECAP!$A$3:$X$16</definedName>
    <definedName name="Z_C4033B3F_D156_434F_B751_E495CFB69AC7_.wvu.FilterData" localSheetId="0" hidden="1">RECAP!$B$3:$X$16</definedName>
    <definedName name="Z_C4CA754B_9046_4CC1_BE4B_9AD837FC9015_.wvu.FilterData" localSheetId="0" hidden="1">RECAP!$B$3:$X$16</definedName>
    <definedName name="Z_C6684C9B_2FBB_4558_AB87_47B1FB66084C_.wvu.FilterData" localSheetId="0" hidden="1">RECAP!$B$3:$X$16</definedName>
    <definedName name="Z_C909921C_92AE_4AB5_B876_4D79FC196174_.wvu.Cols" localSheetId="0" hidden="1">RECAP!$A:$A</definedName>
    <definedName name="Z_C909921C_92AE_4AB5_B876_4D79FC196174_.wvu.FilterData" localSheetId="0" hidden="1">RECAP!$B$3:$X$16</definedName>
    <definedName name="Z_C909921C_92AE_4AB5_B876_4D79FC196174_.wvu.PrintArea" localSheetId="0" hidden="1">RECAP!$B$2:$P$16</definedName>
    <definedName name="Z_CC5C7606_8A4A_4429_A8FF_7488FAE8B4F5_.wvu.FilterData" localSheetId="0" hidden="1">RECAP!$A$3:$X$16</definedName>
    <definedName name="Z_D3406884_B31A_4CFA_A88D_B57CACD5C853_.wvu.FilterData" localSheetId="0" hidden="1">RECAP!$B$3:$X$16</definedName>
    <definedName name="Z_D3AD5207_1C41_49FA_B0F4_3E4A759E9001_.wvu.FilterData" localSheetId="0" hidden="1">RECAP!$B$3:$X$16</definedName>
    <definedName name="Z_D9CE2E0A_E5DE_4733_AD02_4884A12B3F63_.wvu.FilterData" localSheetId="0" hidden="1">RECAP!$B$3:$X$16</definedName>
    <definedName name="Z_DDB5ECA0_BE61_414B_8D73_9FE0D82DCEF5_.wvu.FilterData" localSheetId="0" hidden="1">RECAP!$B$3:$X$16</definedName>
    <definedName name="Z_DDF4880D_87BD_4C8F_A53A_5F2C4207CE16_.wvu.FilterData" localSheetId="0" hidden="1">RECAP!$B$3:$X$16</definedName>
    <definedName name="Z_DF187010_77C7_4FCF_8356_A4DEDE953503_.wvu.FilterData" localSheetId="0" hidden="1">RECAP!$B$3:$X$16</definedName>
    <definedName name="Z_DF97E6B8_B5BE_4020_B051_24E916CDBF36_.wvu.FilterData" localSheetId="0" hidden="1">RECAP!$B$3:$X$16</definedName>
    <definedName name="Z_E01F544C_26E3_45C2_9FCA_6C7EB1A8B840_.wvu.FilterData" localSheetId="0" hidden="1">RECAP!$B$3:$X$16</definedName>
    <definedName name="Z_E24B0F30_EB98_4169_962E_6D0A2D181F28_.wvu.FilterData" localSheetId="0" hidden="1">RECAP!$A$3:$X$16</definedName>
    <definedName name="Z_E5975578_7673_4147_B8DA_89A54B939DF7_.wvu.FilterData" localSheetId="0" hidden="1">RECAP!$B$3:$X$16</definedName>
    <definedName name="Z_E9C57D2E_2206_4404_801E_7C80612D22F0_.wvu.FilterData" localSheetId="0" hidden="1">RECAP!$B$3:$X$16</definedName>
    <definedName name="Z_EA9233E9_D3E0_411E_8AF7_C48C35ABAB33_.wvu.FilterData" localSheetId="0" hidden="1">RECAP!$A$3:$X$16</definedName>
    <definedName name="Z_EAD9BF7E_3D3A_4A22_BF3A_CB0F0004D688_.wvu.FilterData" localSheetId="0" hidden="1">RECAP!$B$3:$X$16</definedName>
    <definedName name="Z_EEB41A1D_07FD_4F40_9B72_EE5823B6381C_.wvu.FilterData" localSheetId="0" hidden="1">RECAP!$A$3:$X$16</definedName>
    <definedName name="Z_F2F3F32F_CA73_4F5B_9432_DF57783FAF34_.wvu.FilterData" localSheetId="0" hidden="1">RECAP!$B$3:$X$16</definedName>
    <definedName name="Z_F322E336_C9A6_4B42_8449_43F893E63F3F_.wvu.FilterData" localSheetId="0" hidden="1">RECAP!$B$3:$X$16</definedName>
    <definedName name="Z_F387B2F7_256B_44BF_B862_AF1AEC353B1A_.wvu.FilterData" localSheetId="0" hidden="1">RECAP!$A$3:$X$16</definedName>
    <definedName name="Z_F3F0F043_357F_47A5_B8E7_0C04BA5C1E4A_.wvu.FilterData" localSheetId="0" hidden="1">RECAP!$B$3:$X$16</definedName>
    <definedName name="Z_F8F1806E_72EB_4F70_988E_6AAD54FCED99_.wvu.FilterData" localSheetId="0" hidden="1">RECAP!$B$3:$X$16</definedName>
    <definedName name="Z_F8F8C53D_CE44_481C_BAA9_632AE6C6D3E0_.wvu.FilterData" localSheetId="0" hidden="1">RECAP!$A$3:$X$16</definedName>
    <definedName name="Z_FB3DFA3E_B091_49C2_9A70_220C3315B0A8_.wvu.FilterData" localSheetId="0" hidden="1">RECAP!$B$3:$X$16</definedName>
    <definedName name="Z_FF157C98_D4BD_49C4_ADBF_C389039F8A7C_.wvu.PrintArea" localSheetId="1" hidden="1">'Grille SB'!$A$1:$G$266</definedName>
    <definedName name="_xlnm.Print_Area" localSheetId="1">'Grille SB'!$A$1:$G$266</definedName>
    <definedName name="_xlnm.Print_Area" localSheetId="0">RECAP!$C$2:$O$16</definedName>
    <definedName name="ZZZ">#REF!</definedName>
  </definedNames>
  <calcPr calcId="145621"/>
  <customWorkbookViews>
    <customWorkbookView name="maison - Affichage personnalisé" guid="{08D6988C-1E18-4D76-BA59-D1573C38A6CA}" mergeInterval="0" personalView="1" maximized="1" windowWidth="1436" windowHeight="635" tabRatio="598" activeSheetId="3"/>
    <customWorkbookView name="MOUSSIN Aude ADJ - Affichage personnalisé" guid="{4D1B947C-EA95-4971-BCBC-54DEC5B9EBB7}" mergeInterval="0" personalView="1" maximized="1" windowWidth="1920" windowHeight="863" tabRatio="598" activeSheetId="3"/>
    <customWorkbookView name="BAUD Jérome LTN - Affichage personnalisé" guid="{472E6C74-E3ED-456D-862A-5C4B9B7D2487}" mergeInterval="0" personalView="1" maximized="1" windowWidth="1362" windowHeight="543" tabRatio="598" activeSheetId="3"/>
    <customWorkbookView name="BAUD Jerome LTN - Affichage personnalisé" guid="{36357FEE-6E1A-4710-ABE9-9D0381AD54C8}" mergeInterval="0" personalView="1" maximized="1" windowWidth="1920" windowHeight="783" tabRatio="598" activeSheetId="3"/>
  </customWorkbookViews>
</workbook>
</file>

<file path=xl/calcChain.xml><?xml version="1.0" encoding="utf-8"?>
<calcChain xmlns="http://schemas.openxmlformats.org/spreadsheetml/2006/main">
  <c r="Q13" i="3" l="1"/>
  <c r="R13" i="3"/>
  <c r="I13" i="3"/>
  <c r="I9" i="3"/>
  <c r="I4" i="3"/>
  <c r="I10" i="3"/>
  <c r="I11" i="3"/>
  <c r="I12" i="3"/>
  <c r="I5" i="3"/>
  <c r="I6" i="3"/>
  <c r="I7" i="3"/>
  <c r="I14" i="3"/>
  <c r="I15" i="3"/>
  <c r="I16" i="3"/>
  <c r="I8" i="3"/>
  <c r="K1" i="3"/>
  <c r="J1" i="3"/>
  <c r="S13" i="3" l="1"/>
  <c r="V9" i="3"/>
  <c r="W9" i="3"/>
  <c r="X9" i="3"/>
  <c r="V4" i="3"/>
  <c r="W4" i="3"/>
  <c r="X4" i="3"/>
  <c r="V10" i="3"/>
  <c r="W10" i="3"/>
  <c r="X10" i="3"/>
  <c r="V11" i="3"/>
  <c r="W11" i="3"/>
  <c r="X11" i="3"/>
  <c r="V12" i="3"/>
  <c r="W12" i="3"/>
  <c r="X12" i="3"/>
  <c r="V5" i="3"/>
  <c r="W5" i="3"/>
  <c r="X5" i="3"/>
  <c r="V6" i="3"/>
  <c r="W6" i="3"/>
  <c r="X6" i="3"/>
  <c r="V7" i="3"/>
  <c r="W7" i="3"/>
  <c r="X7" i="3"/>
  <c r="V14" i="3"/>
  <c r="W14" i="3"/>
  <c r="X14" i="3"/>
  <c r="V15" i="3"/>
  <c r="W15" i="3"/>
  <c r="X15" i="3"/>
  <c r="V16" i="3"/>
  <c r="W16" i="3"/>
  <c r="X16" i="3"/>
  <c r="V8" i="3"/>
  <c r="W8" i="3"/>
  <c r="X8" i="3"/>
  <c r="R9" i="3" l="1"/>
  <c r="R4" i="3"/>
  <c r="R10" i="3"/>
  <c r="R11" i="3"/>
  <c r="R12" i="3"/>
  <c r="R5" i="3"/>
  <c r="R6" i="3"/>
  <c r="R7" i="3"/>
  <c r="R14" i="3"/>
  <c r="R15" i="3"/>
  <c r="R16" i="3"/>
  <c r="R8" i="3"/>
  <c r="H1" i="3"/>
  <c r="I1" i="3"/>
  <c r="L9" i="3"/>
  <c r="L4" i="3"/>
  <c r="L10" i="3"/>
  <c r="L11" i="3"/>
  <c r="L12" i="3"/>
  <c r="L5" i="3"/>
  <c r="L6" i="3"/>
  <c r="L7" i="3"/>
  <c r="L14" i="3"/>
  <c r="L15" i="3"/>
  <c r="L16" i="3"/>
  <c r="L8" i="3"/>
  <c r="Q9" i="3"/>
  <c r="Q4" i="3"/>
  <c r="Q10" i="3"/>
  <c r="Q11" i="3"/>
  <c r="Q12" i="3"/>
  <c r="Q5" i="3"/>
  <c r="Q6" i="3"/>
  <c r="Q7" i="3"/>
  <c r="Q14" i="3"/>
  <c r="Q15" i="3"/>
  <c r="Q16" i="3"/>
  <c r="Q8" i="3"/>
  <c r="S9" i="3"/>
  <c r="S4" i="3"/>
  <c r="S10" i="3"/>
  <c r="S11" i="3"/>
  <c r="S12" i="3"/>
  <c r="S5" i="3"/>
  <c r="S6" i="3"/>
  <c r="S7" i="3"/>
  <c r="S14" i="3"/>
  <c r="S15" i="3"/>
  <c r="S16" i="3"/>
  <c r="S8" i="3"/>
  <c r="P1" i="3"/>
  <c r="G1" i="3"/>
  <c r="A8" i="3"/>
  <c r="A16" i="3"/>
  <c r="A15" i="3"/>
  <c r="A14" i="3"/>
  <c r="A7" i="3"/>
  <c r="A6" i="3"/>
  <c r="A5" i="3"/>
  <c r="A12" i="3"/>
  <c r="A11" i="3"/>
  <c r="A10" i="3"/>
  <c r="A4" i="3"/>
  <c r="A9" i="3"/>
  <c r="N1" i="3" l="1"/>
  <c r="M1" i="3"/>
  <c r="O1" i="3"/>
  <c r="L1" i="3"/>
  <c r="Q1" i="3"/>
  <c r="S1" i="3"/>
  <c r="R1" i="3"/>
</calcChain>
</file>

<file path=xl/comments1.xml><?xml version="1.0" encoding="utf-8"?>
<comments xmlns="http://schemas.openxmlformats.org/spreadsheetml/2006/main">
  <authors>
    <author>BAUD Jerome LTN</author>
  </authors>
  <commentList>
    <comment ref="B3" authorId="0">
      <text>
        <r>
          <rPr>
            <sz val="9"/>
            <color indexed="81"/>
            <rFont val="Tahoma"/>
            <family val="2"/>
          </rPr>
          <t xml:space="preserve">LISTE DEROULANTE
</t>
        </r>
      </text>
    </comment>
    <comment ref="E3" authorId="0">
      <text>
        <r>
          <rPr>
            <sz val="9"/>
            <color indexed="81"/>
            <rFont val="Tahoma"/>
            <family val="2"/>
          </rPr>
          <t>SAISIR UNE DATE</t>
        </r>
        <r>
          <rPr>
            <b/>
            <sz val="9"/>
            <color indexed="81"/>
            <rFont val="Tahoma"/>
            <family val="2"/>
          </rPr>
          <t xml:space="preserve">
CONVERSION AUTOMATIQUE
</t>
        </r>
      </text>
    </comment>
  </commentList>
</comments>
</file>

<file path=xl/sharedStrings.xml><?xml version="1.0" encoding="utf-8"?>
<sst xmlns="http://schemas.openxmlformats.org/spreadsheetml/2006/main" count="1636" uniqueCount="295">
  <si>
    <t>Activite</t>
  </si>
  <si>
    <t>DATE</t>
  </si>
  <si>
    <t>Disponible</t>
  </si>
  <si>
    <t>Enveloppe</t>
  </si>
  <si>
    <t>Engagé</t>
  </si>
  <si>
    <t>TOTAL (en fonction du filtre activé)</t>
  </si>
  <si>
    <t>268-5</t>
  </si>
  <si>
    <t>276-0</t>
  </si>
  <si>
    <t>244-0</t>
  </si>
  <si>
    <t>711-0</t>
  </si>
  <si>
    <t>702-0</t>
  </si>
  <si>
    <t>703-0</t>
  </si>
  <si>
    <t>130-0</t>
  </si>
  <si>
    <t>110-0</t>
  </si>
  <si>
    <t>230-1</t>
  </si>
  <si>
    <t>245-0</t>
  </si>
  <si>
    <t>238-0</t>
  </si>
  <si>
    <t>287-0</t>
  </si>
  <si>
    <t>506-0</t>
  </si>
  <si>
    <t>270-0</t>
  </si>
  <si>
    <t>509-0</t>
  </si>
  <si>
    <t>100-0</t>
  </si>
  <si>
    <t>101-0</t>
  </si>
  <si>
    <t>101-1</t>
  </si>
  <si>
    <t>101-2</t>
  </si>
  <si>
    <t>101-3</t>
  </si>
  <si>
    <t>101-4</t>
  </si>
  <si>
    <t>102-0</t>
  </si>
  <si>
    <t>103-0</t>
  </si>
  <si>
    <t>104-0</t>
  </si>
  <si>
    <t>105-0</t>
  </si>
  <si>
    <t>106-0</t>
  </si>
  <si>
    <t>106-1</t>
  </si>
  <si>
    <t>107-0</t>
  </si>
  <si>
    <t>107-1</t>
  </si>
  <si>
    <t>108-0</t>
  </si>
  <si>
    <t>110-1</t>
  </si>
  <si>
    <t>111-0</t>
  </si>
  <si>
    <t>112-0</t>
  </si>
  <si>
    <t>113-0</t>
  </si>
  <si>
    <t>113-1</t>
  </si>
  <si>
    <t>114-0</t>
  </si>
  <si>
    <t>115-0</t>
  </si>
  <si>
    <t>116-0</t>
  </si>
  <si>
    <t>117-0</t>
  </si>
  <si>
    <t>120-0</t>
  </si>
  <si>
    <t>121-0</t>
  </si>
  <si>
    <t>122-0</t>
  </si>
  <si>
    <t>122-1</t>
  </si>
  <si>
    <t>122-2</t>
  </si>
  <si>
    <t>122-3</t>
  </si>
  <si>
    <t>122-4</t>
  </si>
  <si>
    <t>125-0</t>
  </si>
  <si>
    <t>131-0</t>
  </si>
  <si>
    <t>132-0</t>
  </si>
  <si>
    <t>132-1</t>
  </si>
  <si>
    <t>133-0</t>
  </si>
  <si>
    <t>135-0</t>
  </si>
  <si>
    <t>136-0</t>
  </si>
  <si>
    <t>138-0</t>
  </si>
  <si>
    <t>138-1</t>
  </si>
  <si>
    <t>139-0</t>
  </si>
  <si>
    <t>139-1</t>
  </si>
  <si>
    <t>140-0</t>
  </si>
  <si>
    <t>140-1</t>
  </si>
  <si>
    <t>141-0</t>
  </si>
  <si>
    <t>142-0</t>
  </si>
  <si>
    <t>145-0</t>
  </si>
  <si>
    <t>146-0</t>
  </si>
  <si>
    <t>146-1</t>
  </si>
  <si>
    <t>146-6</t>
  </si>
  <si>
    <t>149-0</t>
  </si>
  <si>
    <t>149-1</t>
  </si>
  <si>
    <t>149-2</t>
  </si>
  <si>
    <t>150-0</t>
  </si>
  <si>
    <t>152-1</t>
  </si>
  <si>
    <t>152-3</t>
  </si>
  <si>
    <t>153-0</t>
  </si>
  <si>
    <t>153-1</t>
  </si>
  <si>
    <t>157-0</t>
  </si>
  <si>
    <t>161-0</t>
  </si>
  <si>
    <t>161-1</t>
  </si>
  <si>
    <t>162-0</t>
  </si>
  <si>
    <t>162-1</t>
  </si>
  <si>
    <t>163-0</t>
  </si>
  <si>
    <t>165-0</t>
  </si>
  <si>
    <t>166-0</t>
  </si>
  <si>
    <t>167-0</t>
  </si>
  <si>
    <t>168-0</t>
  </si>
  <si>
    <t>169-0</t>
  </si>
  <si>
    <t>171-1</t>
  </si>
  <si>
    <t>172-1</t>
  </si>
  <si>
    <t>175-0</t>
  </si>
  <si>
    <t>175-1</t>
  </si>
  <si>
    <t>209-8</t>
  </si>
  <si>
    <t>210-0</t>
  </si>
  <si>
    <t>210-1</t>
  </si>
  <si>
    <t>210-2</t>
  </si>
  <si>
    <t>210-3</t>
  </si>
  <si>
    <t>210-4</t>
  </si>
  <si>
    <t>210-5</t>
  </si>
  <si>
    <t>210-6</t>
  </si>
  <si>
    <t>210-7</t>
  </si>
  <si>
    <t>211-0</t>
  </si>
  <si>
    <t>212-0</t>
  </si>
  <si>
    <t>234-0</t>
  </si>
  <si>
    <t>273-0</t>
  </si>
  <si>
    <t>274-0</t>
  </si>
  <si>
    <t>300-0</t>
  </si>
  <si>
    <t>300-1</t>
  </si>
  <si>
    <t>300-2</t>
  </si>
  <si>
    <t>300-3</t>
  </si>
  <si>
    <t>300-4</t>
  </si>
  <si>
    <t>214-0</t>
  </si>
  <si>
    <t>215-0</t>
  </si>
  <si>
    <t>216-0</t>
  </si>
  <si>
    <t>216-1</t>
  </si>
  <si>
    <t>216-2</t>
  </si>
  <si>
    <t>217-0</t>
  </si>
  <si>
    <t>218-0</t>
  </si>
  <si>
    <t>219-0</t>
  </si>
  <si>
    <t>220-0</t>
  </si>
  <si>
    <t>221-0</t>
  </si>
  <si>
    <t>222-0</t>
  </si>
  <si>
    <t>223-0</t>
  </si>
  <si>
    <t>230-2</t>
  </si>
  <si>
    <t>230-3</t>
  </si>
  <si>
    <t>230-4</t>
  </si>
  <si>
    <t>236-0</t>
  </si>
  <si>
    <t>268-1</t>
  </si>
  <si>
    <t>268-2</t>
  </si>
  <si>
    <t>268-6</t>
  </si>
  <si>
    <t>278-0</t>
  </si>
  <si>
    <t>187-0</t>
  </si>
  <si>
    <t>231-0</t>
  </si>
  <si>
    <t>232-0</t>
  </si>
  <si>
    <t>233-0</t>
  </si>
  <si>
    <t>239-0</t>
  </si>
  <si>
    <t>240-0</t>
  </si>
  <si>
    <t>241-0</t>
  </si>
  <si>
    <t>248-0</t>
  </si>
  <si>
    <t>260-0</t>
  </si>
  <si>
    <t>261-0</t>
  </si>
  <si>
    <t>262-0</t>
  </si>
  <si>
    <t>263-0</t>
  </si>
  <si>
    <t>264-0</t>
  </si>
  <si>
    <t>265-0</t>
  </si>
  <si>
    <t>266-0</t>
  </si>
  <si>
    <t>268-7</t>
  </si>
  <si>
    <t>268-8</t>
  </si>
  <si>
    <t>268-9</t>
  </si>
  <si>
    <t>271-0</t>
  </si>
  <si>
    <t>272-0</t>
  </si>
  <si>
    <t>275-0</t>
  </si>
  <si>
    <t>277-0</t>
  </si>
  <si>
    <t>282-0</t>
  </si>
  <si>
    <t>284-0</t>
  </si>
  <si>
    <t>285-0</t>
  </si>
  <si>
    <t>286-0</t>
  </si>
  <si>
    <t>109-0</t>
  </si>
  <si>
    <t>118-0</t>
  </si>
  <si>
    <t>118-1</t>
  </si>
  <si>
    <t>119-0</t>
  </si>
  <si>
    <t>122-5</t>
  </si>
  <si>
    <t>123-0</t>
  </si>
  <si>
    <t>124-0</t>
  </si>
  <si>
    <t>224-0</t>
  </si>
  <si>
    <t>224-1</t>
  </si>
  <si>
    <t>224-2</t>
  </si>
  <si>
    <t>224-3</t>
  </si>
  <si>
    <t>225-0</t>
  </si>
  <si>
    <t>226-0</t>
  </si>
  <si>
    <t>226-1</t>
  </si>
  <si>
    <t>229-0</t>
  </si>
  <si>
    <t>229-1</t>
  </si>
  <si>
    <t>230-0</t>
  </si>
  <si>
    <t>235-0</t>
  </si>
  <si>
    <t>237-0</t>
  </si>
  <si>
    <t>243-0</t>
  </si>
  <si>
    <t>246-0</t>
  </si>
  <si>
    <t>250-0</t>
  </si>
  <si>
    <t>251-0</t>
  </si>
  <si>
    <t>252-0</t>
  </si>
  <si>
    <t>253-0</t>
  </si>
  <si>
    <t>254-0</t>
  </si>
  <si>
    <t>254-1</t>
  </si>
  <si>
    <t>254-2</t>
  </si>
  <si>
    <t>254-3</t>
  </si>
  <si>
    <t>254-4</t>
  </si>
  <si>
    <t>254-5</t>
  </si>
  <si>
    <t>254-6</t>
  </si>
  <si>
    <t>254-7</t>
  </si>
  <si>
    <t>254-8</t>
  </si>
  <si>
    <t>255-0</t>
  </si>
  <si>
    <t>256-0</t>
  </si>
  <si>
    <t>268-4</t>
  </si>
  <si>
    <t>290-0</t>
  </si>
  <si>
    <t>291-0</t>
  </si>
  <si>
    <t>292-0</t>
  </si>
  <si>
    <t>293-0</t>
  </si>
  <si>
    <t>294-0</t>
  </si>
  <si>
    <t>295-0</t>
  </si>
  <si>
    <t>296-0</t>
  </si>
  <si>
    <t>297-0</t>
  </si>
  <si>
    <t>298-0</t>
  </si>
  <si>
    <t>247-0</t>
  </si>
  <si>
    <t>267-0</t>
  </si>
  <si>
    <t>268-3</t>
  </si>
  <si>
    <t>279-0</t>
  </si>
  <si>
    <t>280-0</t>
  </si>
  <si>
    <t>281-0</t>
  </si>
  <si>
    <t>283-0</t>
  </si>
  <si>
    <t>288-0</t>
  </si>
  <si>
    <t>289-0</t>
  </si>
  <si>
    <t>289-1</t>
  </si>
  <si>
    <t>289-2</t>
  </si>
  <si>
    <t>301-0</t>
  </si>
  <si>
    <t>302-0</t>
  </si>
  <si>
    <t>303-0</t>
  </si>
  <si>
    <t>304-0</t>
  </si>
  <si>
    <t>305-0</t>
  </si>
  <si>
    <t>311-0</t>
  </si>
  <si>
    <t>312-0</t>
  </si>
  <si>
    <t>313-0</t>
  </si>
  <si>
    <t>314-0</t>
  </si>
  <si>
    <t>315-0</t>
  </si>
  <si>
    <t>322-0</t>
  </si>
  <si>
    <t>323-0</t>
  </si>
  <si>
    <t>324-0</t>
  </si>
  <si>
    <t>325-0</t>
  </si>
  <si>
    <t>332-0</t>
  </si>
  <si>
    <t>333-0</t>
  </si>
  <si>
    <t>334-0</t>
  </si>
  <si>
    <t>342-0</t>
  </si>
  <si>
    <t>343-0</t>
  </si>
  <si>
    <t>344-0</t>
  </si>
  <si>
    <t>346-0</t>
  </si>
  <si>
    <t>352-0</t>
  </si>
  <si>
    <t>353-0</t>
  </si>
  <si>
    <t>354-0</t>
  </si>
  <si>
    <t>362-0</t>
  </si>
  <si>
    <t>363-0</t>
  </si>
  <si>
    <t>364-0</t>
  </si>
  <si>
    <t>372-0</t>
  </si>
  <si>
    <t>373-0</t>
  </si>
  <si>
    <t>374-0</t>
  </si>
  <si>
    <t>382-0</t>
  </si>
  <si>
    <t>383-0</t>
  </si>
  <si>
    <t>384-0</t>
  </si>
  <si>
    <t>501-0</t>
  </si>
  <si>
    <t>502-0</t>
  </si>
  <si>
    <t>503-0</t>
  </si>
  <si>
    <t>504-0</t>
  </si>
  <si>
    <t>507-0</t>
  </si>
  <si>
    <t>508-0</t>
  </si>
  <si>
    <t>602-0</t>
  </si>
  <si>
    <t>603-0</t>
  </si>
  <si>
    <t>604-0</t>
  </si>
  <si>
    <t>605-0</t>
  </si>
  <si>
    <t>606-0</t>
  </si>
  <si>
    <t>607-0</t>
  </si>
  <si>
    <t>625-0</t>
  </si>
  <si>
    <t>701-0</t>
  </si>
  <si>
    <t>704-0</t>
  </si>
  <si>
    <t>705-0</t>
  </si>
  <si>
    <t>706-0</t>
  </si>
  <si>
    <t>707-0</t>
  </si>
  <si>
    <t>708-0</t>
  </si>
  <si>
    <t>709-0</t>
  </si>
  <si>
    <t>710-0</t>
  </si>
  <si>
    <t>712-0</t>
  </si>
  <si>
    <t>SBF</t>
  </si>
  <si>
    <t>NEANT</t>
  </si>
  <si>
    <t>SIP</t>
  </si>
  <si>
    <t>240-56</t>
  </si>
  <si>
    <t>carb08</t>
  </si>
  <si>
    <t>F24056-39</t>
  </si>
  <si>
    <t>F24055-53</t>
  </si>
  <si>
    <t>240-55</t>
  </si>
  <si>
    <t>240-68</t>
  </si>
  <si>
    <t>240-32</t>
  </si>
  <si>
    <t>220-01</t>
  </si>
  <si>
    <t>180-41</t>
  </si>
  <si>
    <t>165-05</t>
  </si>
  <si>
    <t>info1</t>
  </si>
  <si>
    <t>info2</t>
  </si>
  <si>
    <t>info3</t>
  </si>
  <si>
    <t>info4</t>
  </si>
  <si>
    <t>info5</t>
  </si>
  <si>
    <t>CODE</t>
  </si>
  <si>
    <t>libelle</t>
  </si>
  <si>
    <t>sinf32</t>
  </si>
  <si>
    <t>sinf31</t>
  </si>
  <si>
    <t>imp</t>
  </si>
  <si>
    <t>FAS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</si>
</sst>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7" formatCode="#,##0_ ;[Red]\-#,##0\ "/>
    <numFmt numFmtId="169" formatCode="mmmm"/>
    <numFmt numFmtId="173" formatCode="#,##0.00\ "/>
  </numFmts>
  <fonts count="70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0"/>
      <color indexed="6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0"/>
      <name val="Times New Roman"/>
      <family val="1"/>
    </font>
    <font>
      <b/>
      <sz val="10"/>
      <color indexed="9"/>
      <name val="Arial"/>
      <family val="2"/>
    </font>
    <font>
      <sz val="10"/>
      <color indexed="17"/>
      <name val="Arial"/>
      <family val="2"/>
    </font>
    <font>
      <sz val="10"/>
      <color indexed="2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0"/>
      <color indexed="22"/>
      <name val="Arial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u/>
      <sz val="10"/>
      <color indexed="12"/>
      <name val="Times New Roman"/>
      <family val="1"/>
    </font>
    <font>
      <sz val="14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9"/>
      <color indexed="81"/>
      <name val="Tahoma"/>
      <family val="2"/>
    </font>
    <font>
      <sz val="10"/>
      <name val="Cambria"/>
      <family val="1"/>
    </font>
    <font>
      <b/>
      <sz val="10"/>
      <name val="Cambria"/>
      <family val="1"/>
    </font>
    <font>
      <b/>
      <sz val="16"/>
      <name val="Cambria"/>
      <family val="1"/>
    </font>
    <font>
      <u/>
      <sz val="10"/>
      <color indexed="12"/>
      <name val="Arial"/>
      <family val="2"/>
    </font>
    <font>
      <sz val="10"/>
      <color theme="0"/>
      <name val="Cambria"/>
      <family val="1"/>
    </font>
    <font>
      <b/>
      <sz val="10"/>
      <color theme="0"/>
      <name val="Cambria"/>
      <family val="1"/>
    </font>
    <font>
      <b/>
      <sz val="12"/>
      <name val="Arial Black"/>
      <family val="2"/>
    </font>
    <font>
      <b/>
      <sz val="10"/>
      <color indexed="22"/>
      <name val="Arial"/>
      <family val="2"/>
    </font>
    <font>
      <sz val="10"/>
      <color rgb="FF0070C0"/>
      <name val="Cambria"/>
      <family val="1"/>
    </font>
    <font>
      <b/>
      <sz val="16"/>
      <color rgb="FF0070C0"/>
      <name val="Cambria"/>
      <family val="1"/>
    </font>
    <font>
      <b/>
      <sz val="10"/>
      <color rgb="FF0070C0"/>
      <name val="Arial"/>
      <family val="2"/>
    </font>
    <font>
      <sz val="10"/>
      <color rgb="FF0070C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7B7E5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indexed="10"/>
        <bgColor indexed="53"/>
      </patternFill>
    </fill>
    <fill>
      <patternFill patternType="solid">
        <fgColor indexed="11"/>
        <bgColor indexed="49"/>
      </patternFill>
    </fill>
    <fill>
      <patternFill patternType="solid">
        <fgColor indexed="4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70C0"/>
        <bgColor indexed="64"/>
      </patternFill>
    </fill>
  </fills>
  <borders count="2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36"/>
      </left>
      <right/>
      <top style="thick">
        <color indexed="36"/>
      </top>
      <bottom style="medium">
        <color indexed="8"/>
      </bottom>
      <diagonal/>
    </border>
    <border>
      <left style="medium">
        <color indexed="64"/>
      </left>
      <right style="thick">
        <color indexed="36"/>
      </right>
      <top style="thick">
        <color indexed="36"/>
      </top>
      <bottom style="medium">
        <color indexed="64"/>
      </bottom>
      <diagonal/>
    </border>
    <border>
      <left style="thick">
        <color indexed="36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ck">
        <color indexed="36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ck">
        <color indexed="36"/>
      </right>
      <top style="thin">
        <color indexed="8"/>
      </top>
      <bottom style="thin">
        <color indexed="8"/>
      </bottom>
      <diagonal/>
    </border>
    <border>
      <left style="thick">
        <color indexed="36"/>
      </left>
      <right style="thin">
        <color indexed="8"/>
      </right>
      <top style="thin">
        <color indexed="8"/>
      </top>
      <bottom style="thick">
        <color indexed="36"/>
      </bottom>
      <diagonal/>
    </border>
    <border>
      <left style="thin">
        <color indexed="8"/>
      </left>
      <right style="thick">
        <color indexed="36"/>
      </right>
      <top style="thin">
        <color indexed="8"/>
      </top>
      <bottom style="thick">
        <color indexed="36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</borders>
  <cellStyleXfs count="183">
    <xf numFmtId="0" fontId="0" fillId="0" borderId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8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11" borderId="0" applyNumberFormat="0" applyBorder="0" applyAlignment="0" applyProtection="0"/>
    <xf numFmtId="0" fontId="40" fillId="5" borderId="0" applyNumberFormat="0" applyBorder="0" applyAlignment="0" applyProtection="0"/>
    <xf numFmtId="0" fontId="40" fillId="9" borderId="0" applyNumberFormat="0" applyBorder="0" applyAlignment="0" applyProtection="0"/>
    <xf numFmtId="0" fontId="40" fillId="12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11" borderId="0" applyNumberFormat="0" applyBorder="0" applyAlignment="0" applyProtection="0"/>
    <xf numFmtId="0" fontId="23" fillId="5" borderId="0" applyNumberFormat="0" applyBorder="0" applyAlignment="0" applyProtection="0"/>
    <xf numFmtId="0" fontId="23" fillId="9" borderId="0" applyNumberFormat="0" applyBorder="0" applyAlignment="0" applyProtection="0"/>
    <xf numFmtId="0" fontId="23" fillId="12" borderId="0" applyNumberFormat="0" applyBorder="0" applyAlignment="0" applyProtection="0"/>
    <xf numFmtId="0" fontId="39" fillId="13" borderId="0" applyNumberFormat="0" applyBorder="0" applyAlignment="0" applyProtection="0"/>
    <xf numFmtId="0" fontId="39" fillId="10" borderId="0" applyNumberFormat="0" applyBorder="0" applyAlignment="0" applyProtection="0"/>
    <xf numFmtId="0" fontId="39" fillId="11" borderId="0" applyNumberFormat="0" applyBorder="0" applyAlignment="0" applyProtection="0"/>
    <xf numFmtId="0" fontId="39" fillId="14" borderId="0" applyNumberFormat="0" applyBorder="0" applyAlignment="0" applyProtection="0"/>
    <xf numFmtId="0" fontId="39" fillId="15" borderId="0" applyNumberFormat="0" applyBorder="0" applyAlignment="0" applyProtection="0"/>
    <xf numFmtId="0" fontId="39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0" borderId="0" applyNumberFormat="0" applyBorder="0" applyAlignment="0" applyProtection="0"/>
    <xf numFmtId="0" fontId="24" fillId="11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39" fillId="17" borderId="0" applyNumberFormat="0" applyBorder="0" applyAlignment="0" applyProtection="0"/>
    <xf numFmtId="0" fontId="39" fillId="18" borderId="0" applyNumberFormat="0" applyBorder="0" applyAlignment="0" applyProtection="0"/>
    <xf numFmtId="0" fontId="39" fillId="19" borderId="0" applyNumberFormat="0" applyBorder="0" applyAlignment="0" applyProtection="0"/>
    <xf numFmtId="0" fontId="39" fillId="14" borderId="0" applyNumberFormat="0" applyBorder="0" applyAlignment="0" applyProtection="0"/>
    <xf numFmtId="0" fontId="39" fillId="15" borderId="0" applyNumberFormat="0" applyBorder="0" applyAlignment="0" applyProtection="0"/>
    <xf numFmtId="0" fontId="39" fillId="20" borderId="0" applyNumberFormat="0" applyBorder="0" applyAlignment="0" applyProtection="0"/>
    <xf numFmtId="0" fontId="17" fillId="0" borderId="0" applyNumberFormat="0" applyFill="0" applyBorder="0" applyAlignment="0" applyProtection="0"/>
    <xf numFmtId="0" fontId="26" fillId="3" borderId="0" applyNumberFormat="0" applyBorder="0" applyAlignment="0" applyProtection="0"/>
    <xf numFmtId="0" fontId="15" fillId="8" borderId="1" applyNumberFormat="0" applyAlignment="0" applyProtection="0"/>
    <xf numFmtId="0" fontId="27" fillId="8" borderId="1" applyNumberFormat="0" applyAlignment="0" applyProtection="0"/>
    <xf numFmtId="0" fontId="16" fillId="0" borderId="2" applyNumberFormat="0" applyFill="0" applyAlignment="0" applyProtection="0"/>
    <xf numFmtId="0" fontId="16" fillId="0" borderId="2" applyNumberFormat="0" applyFill="0" applyAlignment="0" applyProtection="0"/>
    <xf numFmtId="0" fontId="29" fillId="21" borderId="3" applyNumberFormat="0" applyAlignment="0" applyProtection="0"/>
    <xf numFmtId="0" fontId="8" fillId="22" borderId="4" applyNumberFormat="0" applyFont="0" applyAlignment="0" applyProtection="0"/>
    <xf numFmtId="0" fontId="5" fillId="22" borderId="4" applyNumberFormat="0" applyFont="0" applyAlignment="0" applyProtection="0"/>
    <xf numFmtId="0" fontId="8" fillId="22" borderId="4" applyNumberFormat="0" applyFont="0" applyAlignment="0" applyProtection="0"/>
    <xf numFmtId="0" fontId="51" fillId="22" borderId="4" applyNumberFormat="0" applyFont="0" applyAlignment="0" applyProtection="0"/>
    <xf numFmtId="0" fontId="41" fillId="8" borderId="1" applyNumberFormat="0" applyAlignment="0" applyProtection="0"/>
    <xf numFmtId="44" fontId="5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51" fillId="0" borderId="0" applyFont="0" applyFill="0" applyBorder="0" applyAlignment="0" applyProtection="0"/>
    <xf numFmtId="44" fontId="5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3" fontId="32" fillId="0" borderId="0"/>
    <xf numFmtId="3" fontId="22" fillId="0" borderId="0"/>
    <xf numFmtId="0" fontId="33" fillId="4" borderId="0" applyNumberFormat="0" applyBorder="0" applyAlignment="0" applyProtection="0"/>
    <xf numFmtId="0" fontId="34" fillId="0" borderId="5" applyNumberFormat="0" applyFill="0" applyAlignment="0" applyProtection="0"/>
    <xf numFmtId="0" fontId="35" fillId="0" borderId="6" applyNumberFormat="0" applyFill="0" applyAlignment="0" applyProtection="0"/>
    <xf numFmtId="0" fontId="36" fillId="0" borderId="7" applyNumberFormat="0" applyFill="0" applyAlignment="0" applyProtection="0"/>
    <xf numFmtId="0" fontId="36" fillId="0" borderId="0" applyNumberFormat="0" applyFill="0" applyBorder="0" applyAlignment="0" applyProtection="0"/>
    <xf numFmtId="0" fontId="30" fillId="7" borderId="1" applyNumberFormat="0" applyAlignment="0" applyProtection="0"/>
    <xf numFmtId="0" fontId="42" fillId="3" borderId="0" applyNumberFormat="0" applyBorder="0" applyAlignment="0" applyProtection="0"/>
    <xf numFmtId="0" fontId="49" fillId="0" borderId="0" applyNumberFormat="0" applyFill="0" applyBorder="0" applyAlignment="0" applyProtection="0">
      <alignment vertical="top"/>
      <protection locked="0"/>
    </xf>
    <xf numFmtId="0" fontId="28" fillId="0" borderId="2" applyNumberFormat="0" applyFill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53" fillId="0" borderId="0" applyFont="0" applyFill="0" applyBorder="0" applyAlignment="0" applyProtection="0"/>
    <xf numFmtId="43" fontId="51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45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46" fillId="0" borderId="0" applyFont="0" applyFill="0" applyBorder="0" applyAlignment="0" applyProtection="0"/>
    <xf numFmtId="164" fontId="8" fillId="0" borderId="0" applyFont="0" applyFill="0" applyBorder="0" applyAlignment="0" applyProtection="0"/>
    <xf numFmtId="164" fontId="47" fillId="0" borderId="0" applyFont="0" applyFill="0" applyBorder="0" applyAlignment="0" applyProtection="0"/>
    <xf numFmtId="44" fontId="8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4" fontId="51" fillId="0" borderId="0" applyFont="0" applyFill="0" applyBorder="0" applyAlignment="0" applyProtection="0"/>
    <xf numFmtId="3" fontId="32" fillId="0" borderId="0"/>
    <xf numFmtId="3" fontId="22" fillId="0" borderId="0"/>
    <xf numFmtId="0" fontId="37" fillId="23" borderId="0" applyNumberFormat="0" applyBorder="0" applyAlignment="0" applyProtection="0"/>
    <xf numFmtId="0" fontId="14" fillId="23" borderId="0" applyNumberFormat="0" applyBorder="0" applyAlignment="0" applyProtection="0"/>
    <xf numFmtId="0" fontId="8" fillId="0" borderId="0"/>
    <xf numFmtId="0" fontId="40" fillId="0" borderId="0"/>
    <xf numFmtId="0" fontId="8" fillId="0" borderId="0" applyNumberFormat="0" applyFill="0" applyBorder="0" applyProtection="0"/>
    <xf numFmtId="0" fontId="8" fillId="0" borderId="0"/>
    <xf numFmtId="0" fontId="47" fillId="0" borderId="0"/>
    <xf numFmtId="0" fontId="53" fillId="0" borderId="0"/>
    <xf numFmtId="0" fontId="8" fillId="0" borderId="0"/>
    <xf numFmtId="0" fontId="19" fillId="0" borderId="0"/>
    <xf numFmtId="0" fontId="53" fillId="0" borderId="0"/>
    <xf numFmtId="0" fontId="19" fillId="0" borderId="0"/>
    <xf numFmtId="0" fontId="19" fillId="0" borderId="0"/>
    <xf numFmtId="0" fontId="8" fillId="22" borderId="4" applyNumberFormat="0" applyFont="0" applyAlignment="0" applyProtection="0"/>
    <xf numFmtId="0" fontId="38" fillId="8" borderId="8" applyNumberFormat="0" applyAlignment="0" applyProtection="0"/>
    <xf numFmtId="9" fontId="8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48" fillId="0" borderId="0" applyFont="0" applyFill="0" applyBorder="0" applyAlignment="0" applyProtection="0"/>
    <xf numFmtId="9" fontId="53" fillId="0" borderId="0" applyFont="0" applyFill="0" applyBorder="0" applyAlignment="0" applyProtection="0"/>
    <xf numFmtId="9" fontId="51" fillId="0" borderId="0" applyFont="0" applyFill="0" applyBorder="0" applyAlignment="0" applyProtection="0"/>
    <xf numFmtId="0" fontId="21" fillId="4" borderId="0" applyNumberFormat="0" applyBorder="0" applyAlignment="0" applyProtection="0"/>
    <xf numFmtId="0" fontId="43" fillId="8" borderId="8" applyNumberFormat="0" applyAlignment="0" applyProtection="0"/>
    <xf numFmtId="0" fontId="44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5" applyNumberFormat="0" applyFill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7" fillId="0" borderId="9" applyNumberFormat="0" applyFill="0" applyAlignment="0" applyProtection="0"/>
    <xf numFmtId="0" fontId="20" fillId="21" borderId="3" applyNumberFormat="0" applyAlignment="0" applyProtection="0"/>
    <xf numFmtId="0" fontId="25" fillId="0" borderId="0" applyNumberFormat="0" applyFill="0" applyBorder="0" applyAlignment="0" applyProtection="0"/>
    <xf numFmtId="0" fontId="5" fillId="0" borderId="0"/>
    <xf numFmtId="0" fontId="4" fillId="0" borderId="0"/>
    <xf numFmtId="0" fontId="4" fillId="0" borderId="0"/>
    <xf numFmtId="0" fontId="5" fillId="0" borderId="0"/>
    <xf numFmtId="164" fontId="5" fillId="0" borderId="0" applyFont="0" applyFill="0" applyBorder="0" applyAlignment="0" applyProtection="0"/>
    <xf numFmtId="0" fontId="61" fillId="0" borderId="0" applyAlignment="0">
      <alignment horizontal="left"/>
    </xf>
    <xf numFmtId="49" fontId="50" fillId="31" borderId="0" applyBorder="0">
      <alignment horizontal="center" vertical="center"/>
      <protection hidden="1"/>
    </xf>
    <xf numFmtId="49" fontId="50" fillId="32" borderId="0" applyBorder="0">
      <alignment horizontal="center" vertical="center"/>
      <protection hidden="1"/>
    </xf>
    <xf numFmtId="49" fontId="50" fillId="33" borderId="0" applyBorder="0">
      <alignment horizontal="center" vertical="center"/>
      <protection hidden="1"/>
    </xf>
    <xf numFmtId="0" fontId="16" fillId="0" borderId="2" applyNumberFormat="0" applyFill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 applyNumberFormat="0" applyFill="0" applyBorder="0" applyProtection="0"/>
    <xf numFmtId="0" fontId="5" fillId="0" borderId="0"/>
    <xf numFmtId="0" fontId="3" fillId="0" borderId="0"/>
    <xf numFmtId="0" fontId="5" fillId="0" borderId="0"/>
    <xf numFmtId="0" fontId="3" fillId="0" borderId="0"/>
    <xf numFmtId="0" fontId="5" fillId="22" borderId="4" applyNumberFormat="0" applyFont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1" fillId="0" borderId="0"/>
  </cellStyleXfs>
  <cellXfs count="94">
    <xf numFmtId="0" fontId="0" fillId="0" borderId="0" xfId="0"/>
    <xf numFmtId="0" fontId="58" fillId="0" borderId="0" xfId="0" applyFont="1" applyFill="1" applyProtection="1">
      <protection locked="0"/>
    </xf>
    <xf numFmtId="49" fontId="58" fillId="0" borderId="0" xfId="0" applyNumberFormat="1" applyFont="1" applyFill="1" applyAlignment="1" applyProtection="1">
      <alignment horizontal="center" vertical="center"/>
      <protection locked="0"/>
    </xf>
    <xf numFmtId="1" fontId="58" fillId="0" borderId="0" xfId="0" applyNumberFormat="1" applyFont="1" applyFill="1" applyAlignment="1" applyProtection="1">
      <alignment horizontal="center" vertical="center"/>
      <protection locked="0"/>
    </xf>
    <xf numFmtId="0" fontId="59" fillId="0" borderId="0" xfId="0" applyFont="1" applyFill="1" applyProtection="1">
      <protection locked="0"/>
    </xf>
    <xf numFmtId="1" fontId="59" fillId="0" borderId="0" xfId="0" applyNumberFormat="1" applyFont="1" applyFill="1" applyAlignment="1" applyProtection="1">
      <alignment horizontal="center" vertical="center"/>
      <protection locked="0"/>
    </xf>
    <xf numFmtId="0" fontId="59" fillId="0" borderId="0" xfId="0" applyFont="1" applyFill="1" applyBorder="1" applyProtection="1">
      <protection locked="0"/>
    </xf>
    <xf numFmtId="0" fontId="59" fillId="0" borderId="12" xfId="0" applyFont="1" applyFill="1" applyBorder="1" applyAlignment="1" applyProtection="1">
      <alignment horizontal="center"/>
      <protection locked="0"/>
    </xf>
    <xf numFmtId="0" fontId="58" fillId="0" borderId="0" xfId="0" applyFont="1" applyFill="1" applyAlignment="1" applyProtection="1">
      <alignment horizontal="center" vertical="top" wrapText="1"/>
      <protection locked="0"/>
    </xf>
    <xf numFmtId="49" fontId="59" fillId="0" borderId="10" xfId="0" applyNumberFormat="1" applyFont="1" applyFill="1" applyBorder="1" applyAlignment="1" applyProtection="1">
      <alignment horizontal="center" vertical="center" wrapText="1"/>
      <protection locked="0"/>
    </xf>
    <xf numFmtId="1" fontId="59" fillId="0" borderId="10" xfId="0" applyNumberFormat="1" applyFont="1" applyFill="1" applyBorder="1" applyAlignment="1" applyProtection="1">
      <alignment horizontal="center" vertical="center" wrapText="1"/>
      <protection locked="0"/>
    </xf>
    <xf numFmtId="169" fontId="59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59" fillId="0" borderId="10" xfId="0" applyFont="1" applyFill="1" applyBorder="1" applyAlignment="1" applyProtection="1">
      <alignment vertical="top"/>
      <protection locked="0"/>
    </xf>
    <xf numFmtId="3" fontId="59" fillId="0" borderId="11" xfId="0" applyNumberFormat="1" applyFont="1" applyFill="1" applyBorder="1" applyAlignment="1" applyProtection="1">
      <alignment horizontal="center" vertical="top" wrapText="1"/>
      <protection locked="0"/>
    </xf>
    <xf numFmtId="0" fontId="59" fillId="0" borderId="10" xfId="0" applyFont="1" applyFill="1" applyBorder="1" applyAlignment="1" applyProtection="1">
      <alignment horizontal="center" vertical="top" wrapText="1"/>
      <protection locked="0"/>
    </xf>
    <xf numFmtId="1" fontId="58" fillId="0" borderId="10" xfId="0" applyNumberFormat="1" applyFont="1" applyFill="1" applyBorder="1" applyProtection="1">
      <protection locked="0"/>
    </xf>
    <xf numFmtId="3" fontId="58" fillId="0" borderId="10" xfId="0" applyNumberFormat="1" applyFont="1" applyFill="1" applyBorder="1" applyProtection="1">
      <protection locked="0"/>
    </xf>
    <xf numFmtId="167" fontId="58" fillId="0" borderId="10" xfId="0" applyNumberFormat="1" applyFont="1" applyFill="1" applyBorder="1" applyProtection="1">
      <protection locked="0"/>
    </xf>
    <xf numFmtId="0" fontId="58" fillId="0" borderId="10" xfId="0" applyFont="1" applyFill="1" applyBorder="1" applyProtection="1">
      <protection locked="0"/>
    </xf>
    <xf numFmtId="49" fontId="58" fillId="0" borderId="10" xfId="0" applyNumberFormat="1" applyFont="1" applyFill="1" applyBorder="1" applyAlignment="1" applyProtection="1">
      <alignment horizontal="center" vertical="center"/>
      <protection locked="0"/>
    </xf>
    <xf numFmtId="169" fontId="58" fillId="0" borderId="10" xfId="99" applyNumberFormat="1" applyFont="1" applyFill="1" applyBorder="1" applyAlignment="1" applyProtection="1">
      <alignment horizontal="center" vertical="center"/>
      <protection locked="0"/>
    </xf>
    <xf numFmtId="1" fontId="58" fillId="0" borderId="10" xfId="0" applyNumberFormat="1" applyFont="1" applyFill="1" applyBorder="1" applyAlignment="1" applyProtection="1">
      <alignment horizontal="center" vertical="center"/>
      <protection locked="0"/>
    </xf>
    <xf numFmtId="169" fontId="58" fillId="0" borderId="0" xfId="0" applyNumberFormat="1" applyFont="1" applyFill="1" applyAlignment="1" applyProtection="1">
      <alignment horizontal="center" vertical="center"/>
      <protection locked="0"/>
    </xf>
    <xf numFmtId="1" fontId="58" fillId="29" borderId="10" xfId="0" applyNumberFormat="1" applyFont="1" applyFill="1" applyBorder="1" applyAlignment="1" applyProtection="1">
      <alignment horizontal="center" vertical="center" wrapText="1"/>
      <protection locked="0"/>
    </xf>
    <xf numFmtId="2" fontId="58" fillId="0" borderId="0" xfId="0" applyNumberFormat="1" applyFont="1" applyFill="1" applyProtection="1"/>
    <xf numFmtId="2" fontId="59" fillId="0" borderId="10" xfId="0" applyNumberFormat="1" applyFont="1" applyFill="1" applyBorder="1" applyAlignment="1" applyProtection="1">
      <alignment horizontal="center" vertical="top" wrapText="1"/>
    </xf>
    <xf numFmtId="2" fontId="58" fillId="0" borderId="10" xfId="0" applyNumberFormat="1" applyFont="1" applyFill="1" applyBorder="1" applyProtection="1"/>
    <xf numFmtId="2" fontId="59" fillId="0" borderId="0" xfId="0" applyNumberFormat="1" applyFont="1" applyFill="1" applyBorder="1" applyAlignment="1" applyProtection="1">
      <alignment horizontal="center"/>
    </xf>
    <xf numFmtId="2" fontId="58" fillId="0" borderId="0" xfId="0" applyNumberFormat="1" applyFont="1" applyFill="1" applyBorder="1" applyProtection="1"/>
    <xf numFmtId="1" fontId="63" fillId="0" borderId="0" xfId="0" applyNumberFormat="1" applyFont="1" applyFill="1" applyBorder="1" applyAlignment="1" applyProtection="1">
      <alignment horizontal="center"/>
      <protection locked="0"/>
    </xf>
    <xf numFmtId="1" fontId="63" fillId="0" borderId="10" xfId="0" applyNumberFormat="1" applyFont="1" applyFill="1" applyBorder="1" applyAlignment="1" applyProtection="1">
      <alignment horizontal="center" vertical="top" wrapText="1"/>
      <protection locked="0"/>
    </xf>
    <xf numFmtId="1" fontId="62" fillId="0" borderId="10" xfId="0" applyNumberFormat="1" applyFont="1" applyFill="1" applyBorder="1" applyProtection="1">
      <protection locked="0"/>
    </xf>
    <xf numFmtId="1" fontId="62" fillId="0" borderId="0" xfId="0" applyNumberFormat="1" applyFont="1" applyFill="1" applyBorder="1" applyProtection="1">
      <protection locked="0"/>
    </xf>
    <xf numFmtId="169" fontId="58" fillId="0" borderId="0" xfId="0" applyNumberFormat="1" applyFont="1" applyFill="1" applyBorder="1" applyAlignment="1" applyProtection="1">
      <alignment horizontal="center" vertical="center"/>
      <protection locked="0"/>
    </xf>
    <xf numFmtId="0" fontId="55" fillId="24" borderId="18" xfId="134" applyFont="1" applyFill="1" applyBorder="1" applyAlignment="1" applyProtection="1">
      <alignment horizontal="center" vertical="center" wrapText="1"/>
      <protection locked="0"/>
    </xf>
    <xf numFmtId="0" fontId="64" fillId="24" borderId="19" xfId="134" applyFont="1" applyFill="1" applyBorder="1" applyAlignment="1" applyProtection="1">
      <alignment horizontal="center" vertical="center" wrapText="1"/>
      <protection locked="0"/>
    </xf>
    <xf numFmtId="0" fontId="5" fillId="0" borderId="0" xfId="134" applyProtection="1">
      <protection locked="0"/>
    </xf>
    <xf numFmtId="0" fontId="65" fillId="0" borderId="21" xfId="134" applyFont="1" applyBorder="1" applyAlignment="1" applyProtection="1">
      <alignment horizontal="left" vertical="center"/>
    </xf>
    <xf numFmtId="0" fontId="65" fillId="0" borderId="22" xfId="134" applyFont="1" applyBorder="1" applyAlignment="1" applyProtection="1">
      <alignment horizontal="left" vertical="center"/>
    </xf>
    <xf numFmtId="0" fontId="5" fillId="0" borderId="21" xfId="134" applyFont="1" applyBorder="1" applyAlignment="1" applyProtection="1">
      <alignment horizontal="left" vertical="center"/>
    </xf>
    <xf numFmtId="0" fontId="5" fillId="0" borderId="22" xfId="134" applyFont="1" applyBorder="1" applyAlignment="1" applyProtection="1">
      <alignment horizontal="left" vertical="center"/>
    </xf>
    <xf numFmtId="0" fontId="5" fillId="0" borderId="23" xfId="134" applyFont="1" applyBorder="1" applyAlignment="1" applyProtection="1">
      <alignment horizontal="left" vertical="center"/>
    </xf>
    <xf numFmtId="0" fontId="5" fillId="0" borderId="24" xfId="134" applyFont="1" applyBorder="1" applyAlignment="1" applyProtection="1">
      <alignment horizontal="left" vertical="center"/>
    </xf>
    <xf numFmtId="3" fontId="40" fillId="0" borderId="10" xfId="181" applyNumberFormat="1" applyFont="1" applyBorder="1" applyAlignment="1">
      <alignment horizontal="center" vertical="center"/>
    </xf>
    <xf numFmtId="0" fontId="58" fillId="0" borderId="0" xfId="0" applyFont="1" applyFill="1" applyAlignment="1" applyProtection="1">
      <alignment horizontal="left" vertical="center"/>
      <protection locked="0"/>
    </xf>
    <xf numFmtId="0" fontId="59" fillId="0" borderId="0" xfId="0" applyFont="1" applyFill="1" applyAlignment="1" applyProtection="1">
      <alignment horizontal="left" vertical="center"/>
      <protection locked="0"/>
    </xf>
    <xf numFmtId="0" fontId="59" fillId="0" borderId="10" xfId="0" applyFont="1" applyFill="1" applyBorder="1" applyAlignment="1" applyProtection="1">
      <alignment horizontal="left" vertical="center" wrapText="1"/>
      <protection locked="0"/>
    </xf>
    <xf numFmtId="0" fontId="58" fillId="0" borderId="10" xfId="99" applyFont="1" applyFill="1" applyBorder="1" applyAlignment="1" applyProtection="1">
      <alignment horizontal="left"/>
      <protection locked="0"/>
    </xf>
    <xf numFmtId="3" fontId="40" fillId="0" borderId="10" xfId="181" applyNumberFormat="1" applyFont="1" applyFill="1" applyBorder="1" applyAlignment="1">
      <alignment horizontal="left" vertical="center"/>
    </xf>
    <xf numFmtId="169" fontId="2" fillId="0" borderId="10" xfId="181" applyNumberFormat="1" applyBorder="1" applyAlignment="1">
      <alignment horizontal="center"/>
    </xf>
    <xf numFmtId="49" fontId="58" fillId="0" borderId="10" xfId="0" applyNumberFormat="1" applyFont="1" applyFill="1" applyBorder="1" applyAlignment="1" applyProtection="1">
      <alignment horizontal="center" wrapText="1"/>
      <protection locked="0"/>
    </xf>
    <xf numFmtId="1" fontId="58" fillId="0" borderId="10" xfId="0" applyNumberFormat="1" applyFont="1" applyFill="1" applyBorder="1" applyAlignment="1" applyProtection="1">
      <alignment horizontal="center" wrapText="1"/>
      <protection locked="0"/>
    </xf>
    <xf numFmtId="0" fontId="58" fillId="0" borderId="10" xfId="0" applyFont="1" applyFill="1" applyBorder="1" applyAlignment="1" applyProtection="1">
      <alignment horizontal="left" wrapText="1"/>
      <protection locked="0"/>
    </xf>
    <xf numFmtId="0" fontId="58" fillId="0" borderId="0" xfId="0" applyFont="1" applyFill="1" applyAlignment="1" applyProtection="1">
      <alignment horizontal="right" wrapText="1"/>
      <protection locked="0"/>
    </xf>
    <xf numFmtId="1" fontId="58" fillId="0" borderId="10" xfId="0" applyNumberFormat="1" applyFont="1" applyFill="1" applyBorder="1" applyAlignment="1" applyProtection="1">
      <alignment horizontal="right" wrapText="1"/>
      <protection locked="0"/>
    </xf>
    <xf numFmtId="0" fontId="58" fillId="0" borderId="10" xfId="0" applyFont="1" applyFill="1" applyBorder="1" applyAlignment="1" applyProtection="1">
      <alignment horizontal="right" wrapText="1"/>
      <protection locked="0"/>
    </xf>
    <xf numFmtId="1" fontId="62" fillId="0" borderId="10" xfId="0" applyNumberFormat="1" applyFont="1" applyFill="1" applyBorder="1" applyAlignment="1" applyProtection="1">
      <alignment horizontal="right" wrapText="1"/>
      <protection locked="0"/>
    </xf>
    <xf numFmtId="2" fontId="58" fillId="0" borderId="10" xfId="0" applyNumberFormat="1" applyFont="1" applyFill="1" applyBorder="1" applyAlignment="1" applyProtection="1">
      <alignment horizontal="right" wrapText="1"/>
    </xf>
    <xf numFmtId="0" fontId="58" fillId="0" borderId="10" xfId="0" applyFont="1" applyFill="1" applyBorder="1" applyAlignment="1" applyProtection="1">
      <alignment horizontal="right"/>
      <protection locked="0"/>
    </xf>
    <xf numFmtId="1" fontId="58" fillId="0" borderId="0" xfId="0" applyNumberFormat="1" applyFont="1" applyFill="1" applyProtection="1"/>
    <xf numFmtId="1" fontId="59" fillId="0" borderId="10" xfId="0" applyNumberFormat="1" applyFont="1" applyFill="1" applyBorder="1" applyAlignment="1" applyProtection="1">
      <alignment horizontal="center" vertical="top" wrapText="1"/>
      <protection locked="0"/>
    </xf>
    <xf numFmtId="1" fontId="58" fillId="0" borderId="10" xfId="0" applyNumberFormat="1" applyFont="1" applyFill="1" applyBorder="1" applyAlignment="1" applyProtection="1">
      <alignment horizontal="right"/>
      <protection locked="0"/>
    </xf>
    <xf numFmtId="1" fontId="40" fillId="0" borderId="10" xfId="181" applyNumberFormat="1" applyFont="1" applyBorder="1" applyAlignment="1">
      <alignment horizontal="right" vertical="center"/>
    </xf>
    <xf numFmtId="1" fontId="58" fillId="0" borderId="0" xfId="0" applyNumberFormat="1" applyFont="1" applyFill="1" applyProtection="1">
      <protection locked="0"/>
    </xf>
    <xf numFmtId="167" fontId="58" fillId="0" borderId="11" xfId="0" applyNumberFormat="1" applyFont="1" applyFill="1" applyBorder="1" applyProtection="1">
      <protection locked="0"/>
    </xf>
    <xf numFmtId="3" fontId="58" fillId="0" borderId="10" xfId="0" applyNumberFormat="1" applyFont="1" applyFill="1" applyBorder="1" applyAlignment="1" applyProtection="1">
      <alignment horizontal="right" wrapText="1"/>
      <protection locked="0"/>
    </xf>
    <xf numFmtId="3" fontId="5" fillId="29" borderId="10" xfId="181" applyNumberFormat="1" applyFont="1" applyFill="1" applyBorder="1" applyAlignment="1">
      <alignment horizontal="center" vertical="center"/>
    </xf>
    <xf numFmtId="0" fontId="18" fillId="0" borderId="20" xfId="134" applyFont="1" applyFill="1" applyBorder="1" applyAlignment="1" applyProtection="1">
      <alignment horizontal="center" vertical="center" wrapText="1"/>
      <protection locked="0"/>
    </xf>
    <xf numFmtId="0" fontId="18" fillId="0" borderId="16" xfId="134" applyFont="1" applyFill="1" applyBorder="1" applyAlignment="1" applyProtection="1">
      <alignment horizontal="center" vertical="center" wrapText="1"/>
      <protection locked="0"/>
    </xf>
    <xf numFmtId="173" fontId="5" fillId="0" borderId="21" xfId="134" applyNumberFormat="1" applyFont="1" applyFill="1" applyBorder="1" applyAlignment="1" applyProtection="1">
      <alignment horizontal="right" vertical="center"/>
    </xf>
    <xf numFmtId="173" fontId="5" fillId="0" borderId="17" xfId="134" applyNumberFormat="1" applyFill="1" applyBorder="1" applyAlignment="1">
      <alignment horizontal="right" vertical="center"/>
    </xf>
    <xf numFmtId="0" fontId="5" fillId="0" borderId="0" xfId="134" applyFill="1" applyProtection="1">
      <protection locked="0"/>
    </xf>
    <xf numFmtId="173" fontId="5" fillId="30" borderId="21" xfId="134" applyNumberFormat="1" applyFont="1" applyFill="1" applyBorder="1" applyAlignment="1" applyProtection="1">
      <alignment horizontal="right" vertical="center"/>
    </xf>
    <xf numFmtId="173" fontId="5" fillId="27" borderId="21" xfId="134" applyNumberFormat="1" applyFont="1" applyFill="1" applyBorder="1" applyAlignment="1" applyProtection="1">
      <alignment horizontal="right" vertical="center"/>
    </xf>
    <xf numFmtId="173" fontId="5" fillId="35" borderId="21" xfId="134" applyNumberFormat="1" applyFont="1" applyFill="1" applyBorder="1" applyAlignment="1" applyProtection="1">
      <alignment horizontal="right" vertical="center"/>
    </xf>
    <xf numFmtId="173" fontId="5" fillId="26" borderId="21" xfId="134" applyNumberFormat="1" applyFont="1" applyFill="1" applyBorder="1" applyAlignment="1" applyProtection="1">
      <alignment horizontal="right" vertical="center"/>
    </xf>
    <xf numFmtId="173" fontId="5" fillId="25" borderId="21" xfId="134" applyNumberFormat="1" applyFont="1" applyFill="1" applyBorder="1" applyAlignment="1" applyProtection="1">
      <alignment horizontal="right" vertical="center"/>
    </xf>
    <xf numFmtId="173" fontId="5" fillId="36" borderId="21" xfId="134" applyNumberFormat="1" applyFont="1" applyFill="1" applyBorder="1" applyAlignment="1" applyProtection="1">
      <alignment horizontal="right" vertical="center"/>
    </xf>
    <xf numFmtId="173" fontId="5" fillId="37" borderId="21" xfId="134" applyNumberFormat="1" applyFont="1" applyFill="1" applyBorder="1" applyAlignment="1" applyProtection="1">
      <alignment horizontal="right" vertical="center"/>
    </xf>
    <xf numFmtId="173" fontId="5" fillId="26" borderId="17" xfId="134" applyNumberFormat="1" applyFill="1" applyBorder="1" applyAlignment="1">
      <alignment horizontal="right" vertical="center"/>
    </xf>
    <xf numFmtId="173" fontId="5" fillId="28" borderId="17" xfId="134" applyNumberFormat="1" applyFill="1" applyBorder="1" applyAlignment="1">
      <alignment horizontal="right" vertical="center"/>
    </xf>
    <xf numFmtId="2" fontId="60" fillId="0" borderId="13" xfId="0" applyNumberFormat="1" applyFont="1" applyFill="1" applyBorder="1" applyAlignment="1" applyProtection="1">
      <alignment horizontal="center"/>
    </xf>
    <xf numFmtId="2" fontId="60" fillId="0" borderId="14" xfId="0" applyNumberFormat="1" applyFont="1" applyFill="1" applyBorder="1" applyAlignment="1" applyProtection="1">
      <alignment horizontal="center"/>
    </xf>
    <xf numFmtId="2" fontId="60" fillId="0" borderId="15" xfId="0" applyNumberFormat="1" applyFont="1" applyFill="1" applyBorder="1" applyAlignment="1" applyProtection="1">
      <alignment horizontal="center"/>
    </xf>
    <xf numFmtId="1" fontId="60" fillId="0" borderId="13" xfId="0" applyNumberFormat="1" applyFont="1" applyFill="1" applyBorder="1" applyAlignment="1" applyProtection="1">
      <alignment horizontal="center"/>
      <protection locked="0"/>
    </xf>
    <xf numFmtId="1" fontId="60" fillId="0" borderId="14" xfId="0" applyNumberFormat="1" applyFont="1" applyFill="1" applyBorder="1" applyAlignment="1" applyProtection="1">
      <alignment horizontal="center"/>
      <protection locked="0"/>
    </xf>
    <xf numFmtId="1" fontId="60" fillId="0" borderId="15" xfId="0" applyNumberFormat="1" applyFont="1" applyFill="1" applyBorder="1" applyAlignment="1" applyProtection="1">
      <alignment horizontal="center"/>
      <protection locked="0"/>
    </xf>
    <xf numFmtId="1" fontId="66" fillId="0" borderId="0" xfId="0" applyNumberFormat="1" applyFont="1" applyFill="1" applyProtection="1"/>
    <xf numFmtId="1" fontId="67" fillId="0" borderId="0" xfId="0" applyNumberFormat="1" applyFont="1" applyFill="1" applyBorder="1" applyAlignment="1" applyProtection="1">
      <alignment horizontal="center"/>
      <protection locked="0"/>
    </xf>
    <xf numFmtId="1" fontId="68" fillId="34" borderId="26" xfId="182" applyNumberFormat="1" applyFont="1" applyFill="1" applyBorder="1" applyAlignment="1">
      <alignment horizontal="center" vertical="center" wrapText="1"/>
    </xf>
    <xf numFmtId="1" fontId="68" fillId="34" borderId="25" xfId="182" applyNumberFormat="1" applyFont="1" applyFill="1" applyBorder="1" applyAlignment="1">
      <alignment horizontal="center" vertical="center"/>
    </xf>
    <xf numFmtId="1" fontId="66" fillId="0" borderId="10" xfId="0" applyNumberFormat="1" applyFont="1" applyFill="1" applyBorder="1" applyAlignment="1" applyProtection="1">
      <alignment horizontal="right"/>
      <protection locked="0"/>
    </xf>
    <xf numFmtId="1" fontId="69" fillId="0" borderId="10" xfId="182" applyNumberFormat="1" applyFont="1" applyBorder="1" applyAlignment="1">
      <alignment horizontal="right" vertical="center"/>
    </xf>
    <xf numFmtId="1" fontId="66" fillId="0" borderId="0" xfId="0" applyNumberFormat="1" applyFont="1" applyFill="1" applyProtection="1">
      <protection locked="0"/>
    </xf>
  </cellXfs>
  <cellStyles count="183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 2" xfId="13"/>
    <cellStyle name="40 % - Accent2 2" xfId="14"/>
    <cellStyle name="40 % - Accent3 2" xfId="15"/>
    <cellStyle name="40 % - Accent4 2" xfId="16"/>
    <cellStyle name="40 % - Accent5 2" xfId="17"/>
    <cellStyle name="40 % - Accent6 2" xfId="18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 2" xfId="25"/>
    <cellStyle name="60 % - Accent2 2" xfId="26"/>
    <cellStyle name="60 % - Accent3 2" xfId="27"/>
    <cellStyle name="60 % - Accent4 2" xfId="28"/>
    <cellStyle name="60 % - Accent5 2" xfId="29"/>
    <cellStyle name="60 % - Accent6 2" xfId="30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 2" xfId="37"/>
    <cellStyle name="Accent2 2" xfId="38"/>
    <cellStyle name="Accent3 2" xfId="39"/>
    <cellStyle name="Accent4 2" xfId="40"/>
    <cellStyle name="Accent5 2" xfId="41"/>
    <cellStyle name="Accent6 2" xfId="42"/>
    <cellStyle name="Avertissement 2" xfId="43"/>
    <cellStyle name="Bad" xfId="44"/>
    <cellStyle name="Calcul 2" xfId="45"/>
    <cellStyle name="Calculation" xfId="46"/>
    <cellStyle name="Cellule liée" xfId="47" builtinId="24" customBuiltin="1"/>
    <cellStyle name="Cellule liée 2" xfId="48"/>
    <cellStyle name="Cellule liée 3" xfId="140"/>
    <cellStyle name="Check Cell" xfId="49"/>
    <cellStyle name="Commentaire 2" xfId="50"/>
    <cellStyle name="Commentaire 2 2" xfId="141"/>
    <cellStyle name="Commentaire 3" xfId="51"/>
    <cellStyle name="Commentaire 3 2" xfId="52"/>
    <cellStyle name="Commentaire 3 2 2" xfId="142"/>
    <cellStyle name="Commentaire 3 3" xfId="53"/>
    <cellStyle name="Commentaire 3 3 2" xfId="143"/>
    <cellStyle name="Entrée 2" xfId="54"/>
    <cellStyle name="Euro" xfId="55"/>
    <cellStyle name="Euro 2" xfId="56"/>
    <cellStyle name="Euro 2 2" xfId="144"/>
    <cellStyle name="Euro 3" xfId="57"/>
    <cellStyle name="Euro 3 2" xfId="58"/>
    <cellStyle name="Euro 3 2 2" xfId="145"/>
    <cellStyle name="Euro 3 3" xfId="59"/>
    <cellStyle name="Euro 3 3 2" xfId="146"/>
    <cellStyle name="Euro 4" xfId="60"/>
    <cellStyle name="Euro 4 2" xfId="147"/>
    <cellStyle name="Explanatory Text" xfId="61"/>
    <cellStyle name="Financier0" xfId="62"/>
    <cellStyle name="Financier0 2" xfId="63"/>
    <cellStyle name="Good" xfId="64"/>
    <cellStyle name="Heading 1" xfId="65"/>
    <cellStyle name="Heading 2" xfId="66"/>
    <cellStyle name="Heading 3" xfId="67"/>
    <cellStyle name="Heading 4" xfId="68"/>
    <cellStyle name="Input" xfId="69"/>
    <cellStyle name="Insatisfaisant 2" xfId="70"/>
    <cellStyle name="Lien hypertexte 2" xfId="71"/>
    <cellStyle name="Lien hypertexte 3" xfId="178"/>
    <cellStyle name="Linked Cell" xfId="72"/>
    <cellStyle name="Milliers 2" xfId="73"/>
    <cellStyle name="Milliers 2 2" xfId="149"/>
    <cellStyle name="Milliers 3" xfId="74"/>
    <cellStyle name="Milliers 3 2" xfId="150"/>
    <cellStyle name="Milliers 4" xfId="75"/>
    <cellStyle name="Milliers 4 2" xfId="151"/>
    <cellStyle name="Milliers 5" xfId="76"/>
    <cellStyle name="Milliers 5 2" xfId="152"/>
    <cellStyle name="Milliers 6" xfId="148"/>
    <cellStyle name="Monétaire 2" xfId="77"/>
    <cellStyle name="Monétaire 2 2" xfId="78"/>
    <cellStyle name="Monétaire 2 2 2" xfId="154"/>
    <cellStyle name="Monétaire 2 3" xfId="79"/>
    <cellStyle name="Monétaire 2 4" xfId="153"/>
    <cellStyle name="Monétaire 3" xfId="80"/>
    <cellStyle name="Monétaire 3 2" xfId="81"/>
    <cellStyle name="Monétaire 3 2 2" xfId="156"/>
    <cellStyle name="Monétaire 3 3" xfId="155"/>
    <cellStyle name="Monétaire 4" xfId="82"/>
    <cellStyle name="Monétaire 4 2" xfId="83"/>
    <cellStyle name="Monétaire 4 2 2" xfId="158"/>
    <cellStyle name="Monétaire 4 3" xfId="157"/>
    <cellStyle name="Monétaire 5" xfId="84"/>
    <cellStyle name="Monétaire 5 2" xfId="85"/>
    <cellStyle name="Monétaire 5 2 2" xfId="159"/>
    <cellStyle name="Monétaire 5 3" xfId="86"/>
    <cellStyle name="Monétaire 6" xfId="87"/>
    <cellStyle name="Monétaire 7" xfId="88"/>
    <cellStyle name="Monétaire 8" xfId="89"/>
    <cellStyle name="Monétaire 8 2" xfId="160"/>
    <cellStyle name="Monétaire 9" xfId="135"/>
    <cellStyle name="Monétaire0" xfId="90"/>
    <cellStyle name="Monétaire0 2" xfId="91"/>
    <cellStyle name="Neutral" xfId="92"/>
    <cellStyle name="Neutre 2" xfId="93"/>
    <cellStyle name="Normal" xfId="0" builtinId="0"/>
    <cellStyle name="Normal 10" xfId="182"/>
    <cellStyle name="Normal 2" xfId="94"/>
    <cellStyle name="Normal 2 2" xfId="95"/>
    <cellStyle name="Normal 2 3" xfId="134"/>
    <cellStyle name="Normal 3" xfId="96"/>
    <cellStyle name="Normal 3 2" xfId="97"/>
    <cellStyle name="Normal 3 2 2" xfId="162"/>
    <cellStyle name="Normal 3 3" xfId="161"/>
    <cellStyle name="Normal 4" xfId="98"/>
    <cellStyle name="Normal 4 2" xfId="99"/>
    <cellStyle name="Normal 4 2 2" xfId="133"/>
    <cellStyle name="Normal 4 2 2 2" xfId="180"/>
    <cellStyle name="Normal 4 2 3" xfId="163"/>
    <cellStyle name="Normal 4 3" xfId="100"/>
    <cellStyle name="Normal 4 3 2" xfId="164"/>
    <cellStyle name="Normal 4 4" xfId="101"/>
    <cellStyle name="Normal 5" xfId="102"/>
    <cellStyle name="Normal 5 2" xfId="132"/>
    <cellStyle name="Normal 5 2 2" xfId="179"/>
    <cellStyle name="Normal 5 3" xfId="165"/>
    <cellStyle name="Normal 6" xfId="103"/>
    <cellStyle name="Normal 7" xfId="104"/>
    <cellStyle name="Normal 8" xfId="131"/>
    <cellStyle name="Normal 9" xfId="181"/>
    <cellStyle name="Normal*" xfId="136"/>
    <cellStyle name="Note" xfId="105"/>
    <cellStyle name="Note 2" xfId="166"/>
    <cellStyle name="Output" xfId="106"/>
    <cellStyle name="Pourcentage 2" xfId="107"/>
    <cellStyle name="Pourcentage 2 2" xfId="167"/>
    <cellStyle name="Pourcentage 3" xfId="108"/>
    <cellStyle name="Pourcentage 3 2" xfId="109"/>
    <cellStyle name="Pourcentage 3 2 2" xfId="168"/>
    <cellStyle name="Pourcentage 3 3" xfId="110"/>
    <cellStyle name="Pourcentage 3 3 2" xfId="169"/>
    <cellStyle name="Pourcentage 4" xfId="111"/>
    <cellStyle name="Pourcentage 4 2" xfId="170"/>
    <cellStyle name="Pourcentage 5" xfId="112"/>
    <cellStyle name="Pourcentage 5 2" xfId="113"/>
    <cellStyle name="Pourcentage 5 2 2" xfId="172"/>
    <cellStyle name="Pourcentage 5 3" xfId="171"/>
    <cellStyle name="Pourcentage 6" xfId="114"/>
    <cellStyle name="Pourcentage 6 2" xfId="173"/>
    <cellStyle name="Satisfaisant 2" xfId="115"/>
    <cellStyle name="Sortie 2" xfId="116"/>
    <cellStyle name="Tdb orange" xfId="137"/>
    <cellStyle name="Tdb rouge" xfId="138"/>
    <cellStyle name="Tdb vert" xfId="139"/>
    <cellStyle name="Texte explicatif 2" xfId="117"/>
    <cellStyle name="Title" xfId="118"/>
    <cellStyle name="Titre 2" xfId="119"/>
    <cellStyle name="Titre 1" xfId="120" builtinId="16" customBuiltin="1"/>
    <cellStyle name="Titre 1 2" xfId="121"/>
    <cellStyle name="Titre 1 3" xfId="174"/>
    <cellStyle name="Titre 2" xfId="122" builtinId="17" customBuiltin="1"/>
    <cellStyle name="Titre 2 2" xfId="123"/>
    <cellStyle name="Titre 2 3" xfId="175"/>
    <cellStyle name="Titre 3" xfId="124" builtinId="18" customBuiltin="1"/>
    <cellStyle name="Titre 3 2" xfId="125"/>
    <cellStyle name="Titre 3 3" xfId="176"/>
    <cellStyle name="Titre 4" xfId="126" builtinId="19" customBuiltin="1"/>
    <cellStyle name="Titre 4 2" xfId="127"/>
    <cellStyle name="Titre 4 3" xfId="177"/>
    <cellStyle name="Total 2" xfId="128"/>
    <cellStyle name="Vérification 2" xfId="129"/>
    <cellStyle name="Warning Text" xfId="130"/>
  </cellStyles>
  <dxfs count="1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99"/>
      <color rgb="FFFF99CC"/>
      <color rgb="FF006600"/>
      <color rgb="FFF7B7E5"/>
      <color rgb="FFFFFF66"/>
      <color rgb="FF50C300"/>
      <color rgb="FFCCFFCC"/>
      <color rgb="FFBA168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4291895" name="Button 1335" hidden="1">
              <a:extLst>
                <a:ext uri="{63B3BB69-23CF-44E3-9099-C40C66FF867C}">
                  <a14:compatExt spid="_x0000_s4291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Ligne soldée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192315</xdr:colOff>
      <xdr:row>17</xdr:row>
      <xdr:rowOff>15119</xdr:rowOff>
    </xdr:from>
    <xdr:to>
      <xdr:col>22</xdr:col>
      <xdr:colOff>685498</xdr:colOff>
      <xdr:row>30</xdr:row>
      <xdr:rowOff>228297</xdr:rowOff>
    </xdr:to>
    <xdr:sp macro="" textlink="">
      <xdr:nvSpPr>
        <xdr:cNvPr id="2" name="ZoneTexte 1"/>
        <xdr:cNvSpPr txBox="1"/>
      </xdr:nvSpPr>
      <xdr:spPr>
        <a:xfrm>
          <a:off x="791029" y="4573512"/>
          <a:ext cx="16236648" cy="339724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 u="sng">
              <a:solidFill>
                <a:sysClr val="windowText" lastClr="000000"/>
              </a:solidFill>
            </a:rPr>
            <a:t>macro à réaliser :</a:t>
          </a:r>
        </a:p>
        <a:p>
          <a:r>
            <a:rPr lang="fr-FR" sz="1800">
              <a:solidFill>
                <a:sysClr val="windowText" lastClr="000000"/>
              </a:solidFill>
            </a:rPr>
            <a:t>- pour chaque ligne du tableau RECAP contenant une valeur dans la colonne</a:t>
          </a:r>
          <a:r>
            <a:rPr lang="fr-FR" sz="1800" baseline="0">
              <a:solidFill>
                <a:sysClr val="windowText" lastClr="000000"/>
              </a:solidFill>
            </a:rPr>
            <a:t> D</a:t>
          </a:r>
          <a:r>
            <a:rPr lang="fr-FR" sz="1800">
              <a:solidFill>
                <a:sysClr val="windowText" lastClr="000000"/>
              </a:solidFill>
            </a:rPr>
            <a:t>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>
              <a:solidFill>
                <a:sysClr val="windowText" lastClr="000000"/>
              </a:solidFill>
            </a:rPr>
            <a:t>	- Colorier les case G,M,Q et V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800">
              <a:solidFill>
                <a:sysClr val="windowText" lastClr="000000"/>
              </a:solidFill>
            </a:rPr>
            <a:t>contenant l'info1</a:t>
          </a:r>
          <a:r>
            <a:rPr lang="fr-FR" sz="1800" baseline="0">
              <a:solidFill>
                <a:sysClr val="windowText" lastClr="000000"/>
              </a:solidFill>
            </a:rPr>
            <a:t> conformément à la couleur utilisée dans la base de donnés "BDSB" colonne C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	- Colorier les cases H,N,R et W contenant l'info2 conformément à la couleur utilisée dans la base de donnée "BDSB" colonne D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	- Colorier les cases I,O,S etX contenant l'info3 </a:t>
          </a:r>
          <a:r>
            <a:rPr lang="fr-FR" sz="1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conformément à la couleur utilisée dans la base de donnée "BDSB" colonne E</a:t>
          </a:r>
        </a:p>
        <a:p>
          <a:endParaRPr lang="fr-FR" sz="180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8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La base de donnée "BDSB" correspond à la zone (grille SB! A2:G266)</a:t>
          </a:r>
        </a:p>
        <a:p>
          <a:r>
            <a:rPr lang="fr-FR" sz="18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La clé de recherche est le CODE</a:t>
          </a:r>
        </a:p>
        <a:p>
          <a:r>
            <a:rPr lang="fr-FR" sz="1800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Le tableau "RECAP" contient en colonne D le champ "CODE" que l'on retrouve dans  le tableau "Grille SB" en colonne A.</a:t>
          </a:r>
          <a:endParaRPr lang="fr-FR" sz="1800">
            <a:solidFill>
              <a:srgbClr val="0070C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500000" mc:Ignorable="a14" a14:legacySpreadsheetColorIndex="8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500000" mc:Ignorable="a14" a14:legacySpreadsheetColorIndex="8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16"/>
  <sheetViews>
    <sheetView tabSelected="1" topLeftCell="B1" zoomScale="70" zoomScaleNormal="70" workbookViewId="0">
      <pane ySplit="3" topLeftCell="A4" activePane="bottomLeft" state="frozen"/>
      <selection activeCell="B1" sqref="B1"/>
      <selection pane="bottomLeft" activeCell="Y23" sqref="Y23"/>
    </sheetView>
  </sheetViews>
  <sheetFormatPr baseColWidth="10" defaultRowHeight="19.5" customHeight="1" x14ac:dyDescent="0.2"/>
  <cols>
    <col min="1" max="1" width="11.42578125" style="1" hidden="1" customWidth="1"/>
    <col min="2" max="2" width="9" style="2" customWidth="1"/>
    <col min="3" max="3" width="10.42578125" style="3" customWidth="1"/>
    <col min="4" max="4" width="8" style="3" bestFit="1" customWidth="1"/>
    <col min="5" max="5" width="11.140625" style="22" customWidth="1"/>
    <col min="6" max="6" width="54.42578125" style="44" bestFit="1" customWidth="1"/>
    <col min="7" max="9" width="10.7109375" style="63" customWidth="1"/>
    <col min="10" max="11" width="10.7109375" style="93" customWidth="1"/>
    <col min="12" max="12" width="1" style="32" customWidth="1"/>
    <col min="13" max="15" width="10.7109375" style="24" customWidth="1"/>
    <col min="16" max="16" width="1.140625" style="28" customWidth="1"/>
    <col min="17" max="19" width="10.7109375" style="24" customWidth="1"/>
    <col min="20" max="20" width="11.140625" style="1" bestFit="1" customWidth="1"/>
    <col min="21" max="21" width="3.140625" style="1" customWidth="1"/>
    <col min="22" max="24" width="16.42578125" style="1" customWidth="1"/>
    <col min="25" max="16384" width="11.42578125" style="1"/>
  </cols>
  <sheetData>
    <row r="1" spans="1:24" ht="19.5" customHeight="1" thickBot="1" x14ac:dyDescent="0.25">
      <c r="E1" s="33"/>
      <c r="F1" s="44" t="s">
        <v>5</v>
      </c>
      <c r="G1" s="59">
        <f t="shared" ref="G1:S1" si="0">+SUBTOTAL(9,G5:G1847)</f>
        <v>12850</v>
      </c>
      <c r="H1" s="59">
        <f t="shared" si="0"/>
        <v>4725.38</v>
      </c>
      <c r="I1" s="59">
        <f t="shared" si="0"/>
        <v>17736.45</v>
      </c>
      <c r="J1" s="87">
        <f t="shared" si="0"/>
        <v>3536.25</v>
      </c>
      <c r="K1" s="87">
        <f t="shared" si="0"/>
        <v>14200.2</v>
      </c>
      <c r="L1" s="24">
        <f t="shared" si="0"/>
        <v>11</v>
      </c>
      <c r="M1" s="24">
        <f t="shared" si="0"/>
        <v>0</v>
      </c>
      <c r="N1" s="24">
        <f t="shared" si="0"/>
        <v>0</v>
      </c>
      <c r="O1" s="24">
        <f t="shared" si="0"/>
        <v>0</v>
      </c>
      <c r="P1" s="24">
        <f t="shared" si="0"/>
        <v>0</v>
      </c>
      <c r="Q1" s="24">
        <f t="shared" si="0"/>
        <v>12850</v>
      </c>
      <c r="R1" s="24">
        <f t="shared" si="0"/>
        <v>4725.38</v>
      </c>
      <c r="S1" s="24">
        <f t="shared" si="0"/>
        <v>17736.45</v>
      </c>
    </row>
    <row r="2" spans="1:24" s="4" customFormat="1" ht="19.5" customHeight="1" thickBot="1" x14ac:dyDescent="0.35">
      <c r="B2" s="2"/>
      <c r="C2" s="5"/>
      <c r="D2" s="5"/>
      <c r="E2" s="33"/>
      <c r="F2" s="45"/>
      <c r="G2" s="84" t="s">
        <v>3</v>
      </c>
      <c r="H2" s="85"/>
      <c r="I2" s="86"/>
      <c r="J2" s="88"/>
      <c r="K2" s="88"/>
      <c r="L2" s="29"/>
      <c r="M2" s="81" t="s">
        <v>4</v>
      </c>
      <c r="N2" s="82"/>
      <c r="O2" s="83"/>
      <c r="P2" s="27"/>
      <c r="Q2" s="81" t="s">
        <v>2</v>
      </c>
      <c r="R2" s="82"/>
      <c r="S2" s="83"/>
      <c r="U2" s="6"/>
      <c r="V2" s="7" t="s">
        <v>293</v>
      </c>
      <c r="W2" s="7" t="s">
        <v>293</v>
      </c>
      <c r="X2" s="7" t="s">
        <v>293</v>
      </c>
    </row>
    <row r="3" spans="1:24" s="8" customFormat="1" ht="50.25" customHeight="1" thickBot="1" x14ac:dyDescent="0.25">
      <c r="B3" s="9" t="s">
        <v>273</v>
      </c>
      <c r="C3" s="10" t="s">
        <v>294</v>
      </c>
      <c r="D3" s="10" t="s">
        <v>289</v>
      </c>
      <c r="E3" s="11" t="s">
        <v>1</v>
      </c>
      <c r="F3" s="46" t="s">
        <v>0</v>
      </c>
      <c r="G3" s="60" t="s">
        <v>284</v>
      </c>
      <c r="H3" s="60" t="s">
        <v>285</v>
      </c>
      <c r="I3" s="60" t="s">
        <v>286</v>
      </c>
      <c r="J3" s="89" t="s">
        <v>292</v>
      </c>
      <c r="K3" s="90" t="s">
        <v>291</v>
      </c>
      <c r="L3" s="30"/>
      <c r="M3" s="25" t="s">
        <v>284</v>
      </c>
      <c r="N3" s="25" t="s">
        <v>285</v>
      </c>
      <c r="O3" s="25" t="s">
        <v>286</v>
      </c>
      <c r="P3" s="25"/>
      <c r="Q3" s="25" t="s">
        <v>284</v>
      </c>
      <c r="R3" s="25" t="s">
        <v>285</v>
      </c>
      <c r="S3" s="25" t="s">
        <v>286</v>
      </c>
      <c r="T3" s="12"/>
      <c r="U3" s="13"/>
      <c r="V3" s="14" t="s">
        <v>284</v>
      </c>
      <c r="W3" s="14" t="s">
        <v>285</v>
      </c>
      <c r="X3" s="14" t="s">
        <v>286</v>
      </c>
    </row>
    <row r="4" spans="1:24" s="53" customFormat="1" ht="19.5" customHeight="1" x14ac:dyDescent="0.2">
      <c r="A4" s="1">
        <f>C4</f>
        <v>0</v>
      </c>
      <c r="B4" s="43"/>
      <c r="C4" s="43"/>
      <c r="D4" s="66" t="s">
        <v>13</v>
      </c>
      <c r="E4" s="49">
        <v>42823</v>
      </c>
      <c r="F4" s="48"/>
      <c r="G4" s="62">
        <v>0</v>
      </c>
      <c r="H4" s="62">
        <v>181.66</v>
      </c>
      <c r="I4" s="61">
        <f>SUM(J4:K4)</f>
        <v>0</v>
      </c>
      <c r="J4" s="91">
        <v>0</v>
      </c>
      <c r="K4" s="91">
        <v>0</v>
      </c>
      <c r="L4" s="31">
        <f>IF(SUM(G4:K4)=0,"",1)</f>
        <v>1</v>
      </c>
      <c r="M4" s="26"/>
      <c r="N4" s="26"/>
      <c r="O4" s="26"/>
      <c r="P4" s="26"/>
      <c r="Q4" s="26">
        <f>IF(M4="",G4,G4-M4)</f>
        <v>0</v>
      </c>
      <c r="R4" s="26">
        <f>IF(N4="",H4,H4-N4)</f>
        <v>181.66</v>
      </c>
      <c r="S4" s="26">
        <f>IF(O4="",I4,I4-O4)</f>
        <v>0</v>
      </c>
      <c r="T4" s="16"/>
      <c r="U4" s="64"/>
      <c r="V4" s="18" t="str">
        <f>IF(D4="","",VLOOKUP(D4,bdsb,3))</f>
        <v>240-56</v>
      </c>
      <c r="W4" s="18" t="str">
        <f>IF(D4="","",VLOOKUP(D4,bdsb,4))</f>
        <v>carb08</v>
      </c>
      <c r="X4" s="18" t="str">
        <f>IF(D4="","",VLOOKUP(D4,bdsb,5))</f>
        <v>240-56</v>
      </c>
    </row>
    <row r="5" spans="1:24" ht="19.5" customHeight="1" x14ac:dyDescent="0.2">
      <c r="A5" s="1">
        <f>C5</f>
        <v>0</v>
      </c>
      <c r="B5" s="43"/>
      <c r="C5" s="43"/>
      <c r="D5" s="66" t="s">
        <v>13</v>
      </c>
      <c r="E5" s="49">
        <v>42907</v>
      </c>
      <c r="F5" s="48"/>
      <c r="G5" s="62">
        <v>0</v>
      </c>
      <c r="H5" s="62">
        <v>181.66</v>
      </c>
      <c r="I5" s="61">
        <f>SUM(J5:K5)</f>
        <v>0</v>
      </c>
      <c r="J5" s="91">
        <v>0</v>
      </c>
      <c r="K5" s="91">
        <v>0</v>
      </c>
      <c r="L5" s="31">
        <f>IF(SUM(G5:K5)=0,"",1)</f>
        <v>1</v>
      </c>
      <c r="M5" s="26"/>
      <c r="N5" s="26"/>
      <c r="O5" s="26"/>
      <c r="P5" s="26"/>
      <c r="Q5" s="26">
        <f>IF(M5="",G5,G5-M5)</f>
        <v>0</v>
      </c>
      <c r="R5" s="26">
        <f>IF(N5="",H5,H5-N5)</f>
        <v>181.66</v>
      </c>
      <c r="S5" s="26">
        <f>IF(O5="",I5,I5-O5)</f>
        <v>0</v>
      </c>
      <c r="T5" s="16"/>
      <c r="U5" s="17"/>
      <c r="V5" s="18" t="str">
        <f>IF(D5="","",VLOOKUP(D5,bdsb,3))</f>
        <v>240-56</v>
      </c>
      <c r="W5" s="18" t="str">
        <f>IF(D5="","",VLOOKUP(D5,bdsb,4))</f>
        <v>carb08</v>
      </c>
      <c r="X5" s="18" t="str">
        <f>IF(D5="","",VLOOKUP(D5,bdsb,5))</f>
        <v>240-56</v>
      </c>
    </row>
    <row r="6" spans="1:24" ht="19.5" customHeight="1" x14ac:dyDescent="0.2">
      <c r="A6" s="1">
        <f>C6</f>
        <v>0</v>
      </c>
      <c r="B6" s="43"/>
      <c r="C6" s="43"/>
      <c r="D6" s="66" t="s">
        <v>13</v>
      </c>
      <c r="E6" s="49">
        <v>42998</v>
      </c>
      <c r="F6" s="48"/>
      <c r="G6" s="62">
        <v>0</v>
      </c>
      <c r="H6" s="62">
        <v>181.66</v>
      </c>
      <c r="I6" s="61">
        <f>SUM(J6:K6)</f>
        <v>0</v>
      </c>
      <c r="J6" s="91">
        <v>0</v>
      </c>
      <c r="K6" s="91">
        <v>0</v>
      </c>
      <c r="L6" s="31">
        <f>IF(SUM(G6:K6)=0,"",1)</f>
        <v>1</v>
      </c>
      <c r="M6" s="26"/>
      <c r="N6" s="26"/>
      <c r="O6" s="26"/>
      <c r="P6" s="26"/>
      <c r="Q6" s="26">
        <f>IF(M6="",G6,G6-M6)</f>
        <v>0</v>
      </c>
      <c r="R6" s="26">
        <f>IF(N6="",H6,H6-N6)</f>
        <v>181.66</v>
      </c>
      <c r="S6" s="26">
        <f>IF(O6="",I6,I6-O6)</f>
        <v>0</v>
      </c>
      <c r="T6" s="16"/>
      <c r="U6" s="17"/>
      <c r="V6" s="18" t="str">
        <f>IF(D6="","",VLOOKUP(D6,bdsb,3))</f>
        <v>240-56</v>
      </c>
      <c r="W6" s="18" t="str">
        <f>IF(D6="","",VLOOKUP(D6,bdsb,4))</f>
        <v>carb08</v>
      </c>
      <c r="X6" s="18" t="str">
        <f>IF(D6="","",VLOOKUP(D6,bdsb,5))</f>
        <v>240-56</v>
      </c>
    </row>
    <row r="7" spans="1:24" ht="19.5" customHeight="1" x14ac:dyDescent="0.2">
      <c r="A7" s="1">
        <f>C7</f>
        <v>0</v>
      </c>
      <c r="B7" s="43"/>
      <c r="C7" s="43"/>
      <c r="D7" s="66" t="s">
        <v>13</v>
      </c>
      <c r="E7" s="49">
        <v>43089</v>
      </c>
      <c r="F7" s="48"/>
      <c r="G7" s="62">
        <v>0</v>
      </c>
      <c r="H7" s="62">
        <v>181.66</v>
      </c>
      <c r="I7" s="61">
        <f>SUM(J7:K7)</f>
        <v>0</v>
      </c>
      <c r="J7" s="91">
        <v>0</v>
      </c>
      <c r="K7" s="91">
        <v>0</v>
      </c>
      <c r="L7" s="31">
        <f>IF(SUM(G7:K7)=0,"",1)</f>
        <v>1</v>
      </c>
      <c r="M7" s="26"/>
      <c r="N7" s="26"/>
      <c r="O7" s="26"/>
      <c r="P7" s="26"/>
      <c r="Q7" s="26">
        <f>IF(M7="",G7,G7-M7)</f>
        <v>0</v>
      </c>
      <c r="R7" s="26">
        <f>IF(N7="",H7,H7-N7)</f>
        <v>181.66</v>
      </c>
      <c r="S7" s="26">
        <f>IF(O7="",I7,I7-O7)</f>
        <v>0</v>
      </c>
      <c r="T7" s="16"/>
      <c r="U7" s="17"/>
      <c r="V7" s="18" t="str">
        <f>IF(D7="","",VLOOKUP(D7,bdsb,3))</f>
        <v>240-56</v>
      </c>
      <c r="W7" s="18" t="str">
        <f>IF(D7="","",VLOOKUP(D7,bdsb,4))</f>
        <v>carb08</v>
      </c>
      <c r="X7" s="18" t="str">
        <f>IF(D7="","",VLOOKUP(D7,bdsb,5))</f>
        <v>240-56</v>
      </c>
    </row>
    <row r="8" spans="1:24" ht="19.5" customHeight="1" x14ac:dyDescent="0.2">
      <c r="A8" s="1">
        <f>C8</f>
        <v>0</v>
      </c>
      <c r="B8" s="19"/>
      <c r="C8" s="21"/>
      <c r="D8" s="66" t="s">
        <v>44</v>
      </c>
      <c r="E8" s="20">
        <v>42870</v>
      </c>
      <c r="F8" s="47"/>
      <c r="G8" s="15"/>
      <c r="H8" s="15"/>
      <c r="I8" s="61">
        <f>SUM(J8:K8)</f>
        <v>607.25</v>
      </c>
      <c r="J8" s="92">
        <v>470</v>
      </c>
      <c r="K8" s="92">
        <v>137.25</v>
      </c>
      <c r="L8" s="31">
        <f>IF(SUM(G8:K8)=0,"",1)</f>
        <v>1</v>
      </c>
      <c r="M8" s="26"/>
      <c r="N8" s="26"/>
      <c r="O8" s="26"/>
      <c r="P8" s="26"/>
      <c r="Q8" s="26">
        <f>IF(M8="",G8,G8-M8)</f>
        <v>0</v>
      </c>
      <c r="R8" s="26">
        <f>IF(N8="",H8,H8-N8)</f>
        <v>0</v>
      </c>
      <c r="S8" s="26">
        <f>IF(O8="",I8,I8-O8)</f>
        <v>607.25</v>
      </c>
      <c r="T8" s="16"/>
      <c r="U8" s="17"/>
      <c r="V8" s="18" t="str">
        <f>IF(D8="","",VLOOKUP(D8,bdsb,3))</f>
        <v>240-56</v>
      </c>
      <c r="W8" s="18" t="str">
        <f>IF(D8="","",VLOOKUP(D8,bdsb,4))</f>
        <v>carb08</v>
      </c>
      <c r="X8" s="18" t="str">
        <f>IF(D8="","",VLOOKUP(D8,bdsb,5))</f>
        <v>240-56</v>
      </c>
    </row>
    <row r="9" spans="1:24" ht="19.5" customHeight="1" x14ac:dyDescent="0.2">
      <c r="A9" s="1">
        <f>C9</f>
        <v>0</v>
      </c>
      <c r="B9" s="43"/>
      <c r="C9" s="43"/>
      <c r="D9" s="66" t="s">
        <v>12</v>
      </c>
      <c r="E9" s="49">
        <v>42846</v>
      </c>
      <c r="F9" s="48"/>
      <c r="G9" s="62">
        <v>0</v>
      </c>
      <c r="H9" s="62">
        <v>72.010000000000005</v>
      </c>
      <c r="I9" s="61">
        <f>SUM(J9:K9)</f>
        <v>0</v>
      </c>
      <c r="J9" s="91">
        <v>0</v>
      </c>
      <c r="K9" s="91">
        <v>0</v>
      </c>
      <c r="L9" s="31">
        <f>IF(SUM(G9:K9)=0,"",1)</f>
        <v>1</v>
      </c>
      <c r="M9" s="26"/>
      <c r="N9" s="26"/>
      <c r="O9" s="26"/>
      <c r="P9" s="26"/>
      <c r="Q9" s="26">
        <f>IF(M9="",G9,G9-M9)</f>
        <v>0</v>
      </c>
      <c r="R9" s="26">
        <f>IF(N9="",H9,H9-N9)</f>
        <v>72.010000000000005</v>
      </c>
      <c r="S9" s="26">
        <f>IF(O9="",I9,I9-O9)</f>
        <v>0</v>
      </c>
      <c r="T9" s="16"/>
      <c r="U9" s="17"/>
      <c r="V9" s="18" t="str">
        <f>IF(D9="","",VLOOKUP(D9,bdsb,3))</f>
        <v>240-56</v>
      </c>
      <c r="W9" s="18" t="str">
        <f>IF(D9="","",VLOOKUP(D9,bdsb,4))</f>
        <v>carb08</v>
      </c>
      <c r="X9" s="18" t="str">
        <f>IF(D9="","",VLOOKUP(D9,bdsb,5))</f>
        <v>240-56</v>
      </c>
    </row>
    <row r="10" spans="1:24" ht="19.5" customHeight="1" x14ac:dyDescent="0.2">
      <c r="A10" s="1">
        <f>C10</f>
        <v>0</v>
      </c>
      <c r="B10" s="43"/>
      <c r="C10" s="43"/>
      <c r="D10" s="66" t="s">
        <v>12</v>
      </c>
      <c r="E10" s="49">
        <v>42907</v>
      </c>
      <c r="F10" s="48"/>
      <c r="G10" s="62">
        <v>0</v>
      </c>
      <c r="H10" s="62">
        <v>283.07</v>
      </c>
      <c r="I10" s="61">
        <f>SUM(J10:K10)</f>
        <v>0</v>
      </c>
      <c r="J10" s="91">
        <v>0</v>
      </c>
      <c r="K10" s="91">
        <v>0</v>
      </c>
      <c r="L10" s="31">
        <f>IF(SUM(G10:K10)=0,"",1)</f>
        <v>1</v>
      </c>
      <c r="M10" s="26"/>
      <c r="N10" s="26"/>
      <c r="O10" s="26"/>
      <c r="P10" s="26"/>
      <c r="Q10" s="26">
        <f>IF(M10="",G10,G10-M10)</f>
        <v>0</v>
      </c>
      <c r="R10" s="26">
        <f>IF(N10="",H10,H10-N10)</f>
        <v>283.07</v>
      </c>
      <c r="S10" s="26">
        <f>IF(O10="",I10,I10-O10)</f>
        <v>0</v>
      </c>
      <c r="T10" s="16"/>
      <c r="U10" s="17"/>
      <c r="V10" s="18" t="str">
        <f>IF(D10="","",VLOOKUP(D10,bdsb,3))</f>
        <v>240-56</v>
      </c>
      <c r="W10" s="18" t="str">
        <f>IF(D10="","",VLOOKUP(D10,bdsb,4))</f>
        <v>carb08</v>
      </c>
      <c r="X10" s="18" t="str">
        <f>IF(D10="","",VLOOKUP(D10,bdsb,5))</f>
        <v>240-56</v>
      </c>
    </row>
    <row r="11" spans="1:24" ht="19.5" customHeight="1" x14ac:dyDescent="0.2">
      <c r="A11" s="1">
        <f>C11</f>
        <v>0</v>
      </c>
      <c r="B11" s="43"/>
      <c r="C11" s="43"/>
      <c r="D11" s="66" t="s">
        <v>12</v>
      </c>
      <c r="E11" s="49">
        <v>42998</v>
      </c>
      <c r="F11" s="48"/>
      <c r="G11" s="62">
        <v>0</v>
      </c>
      <c r="H11" s="62">
        <v>283.07</v>
      </c>
      <c r="I11" s="61">
        <f>SUM(J11:K11)</f>
        <v>0</v>
      </c>
      <c r="J11" s="91">
        <v>0</v>
      </c>
      <c r="K11" s="91">
        <v>0</v>
      </c>
      <c r="L11" s="31">
        <f>IF(SUM(G11:K11)=0,"",1)</f>
        <v>1</v>
      </c>
      <c r="M11" s="26"/>
      <c r="N11" s="26"/>
      <c r="O11" s="26"/>
      <c r="P11" s="26"/>
      <c r="Q11" s="26">
        <f>IF(M11="",G11,G11-M11)</f>
        <v>0</v>
      </c>
      <c r="R11" s="26">
        <f>IF(N11="",H11,H11-N11)</f>
        <v>283.07</v>
      </c>
      <c r="S11" s="26">
        <f>IF(O11="",I11,I11-O11)</f>
        <v>0</v>
      </c>
      <c r="T11" s="16"/>
      <c r="U11" s="17"/>
      <c r="V11" s="18" t="str">
        <f>IF(D11="","",VLOOKUP(D11,bdsb,3))</f>
        <v>240-56</v>
      </c>
      <c r="W11" s="18" t="str">
        <f>IF(D11="","",VLOOKUP(D11,bdsb,4))</f>
        <v>carb08</v>
      </c>
      <c r="X11" s="18" t="str">
        <f>IF(D11="","",VLOOKUP(D11,bdsb,5))</f>
        <v>240-56</v>
      </c>
    </row>
    <row r="12" spans="1:24" ht="19.5" customHeight="1" x14ac:dyDescent="0.2">
      <c r="A12" s="1">
        <f>C12</f>
        <v>0</v>
      </c>
      <c r="B12" s="43"/>
      <c r="C12" s="43"/>
      <c r="D12" s="66" t="s">
        <v>12</v>
      </c>
      <c r="E12" s="49">
        <v>43089</v>
      </c>
      <c r="F12" s="48"/>
      <c r="G12" s="62">
        <v>0</v>
      </c>
      <c r="H12" s="62">
        <v>283.07</v>
      </c>
      <c r="I12" s="61">
        <f>SUM(J12:K12)</f>
        <v>0</v>
      </c>
      <c r="J12" s="91">
        <v>0</v>
      </c>
      <c r="K12" s="91">
        <v>0</v>
      </c>
      <c r="L12" s="31">
        <f>IF(SUM(G12:K12)=0,"",1)</f>
        <v>1</v>
      </c>
      <c r="M12" s="26"/>
      <c r="N12" s="26"/>
      <c r="O12" s="26"/>
      <c r="P12" s="26"/>
      <c r="Q12" s="26">
        <f>IF(M12="",G12,G12-M12)</f>
        <v>0</v>
      </c>
      <c r="R12" s="26">
        <f>IF(N12="",H12,H12-N12)</f>
        <v>283.07</v>
      </c>
      <c r="S12" s="26">
        <f>IF(O12="",I12,I12-O12)</f>
        <v>0</v>
      </c>
      <c r="T12" s="16"/>
      <c r="U12" s="17"/>
      <c r="V12" s="18" t="str">
        <f>IF(D12="","",VLOOKUP(D12,bdsb,3))</f>
        <v>240-56</v>
      </c>
      <c r="W12" s="18" t="str">
        <f>IF(D12="","",VLOOKUP(D12,bdsb,4))</f>
        <v>carb08</v>
      </c>
      <c r="X12" s="18" t="str">
        <f>IF(D12="","",VLOOKUP(D12,bdsb,5))</f>
        <v>240-56</v>
      </c>
    </row>
    <row r="13" spans="1:24" ht="19.5" customHeight="1" x14ac:dyDescent="0.2">
      <c r="A13" s="53"/>
      <c r="B13" s="50"/>
      <c r="C13" s="51"/>
      <c r="D13" s="23" t="s">
        <v>166</v>
      </c>
      <c r="E13" s="49">
        <v>43090</v>
      </c>
      <c r="F13" s="52"/>
      <c r="G13" s="54">
        <v>12600</v>
      </c>
      <c r="H13" s="54">
        <v>2613.58</v>
      </c>
      <c r="I13" s="61">
        <f>SUM(J13:K13)</f>
        <v>16329.2</v>
      </c>
      <c r="J13" s="91">
        <v>2800</v>
      </c>
      <c r="K13" s="91">
        <v>13529.2</v>
      </c>
      <c r="L13" s="56"/>
      <c r="M13" s="26"/>
      <c r="N13" s="26"/>
      <c r="O13" s="26"/>
      <c r="P13" s="57"/>
      <c r="Q13" s="26">
        <f>IF(M13="",G13,G13-M13)</f>
        <v>12600</v>
      </c>
      <c r="R13" s="26">
        <f>IF(N13="",H13,H13-N13)</f>
        <v>2613.58</v>
      </c>
      <c r="S13" s="26">
        <f>IF(O13="",I13,I13-O13)</f>
        <v>16329.2</v>
      </c>
      <c r="T13" s="58"/>
      <c r="U13" s="65"/>
      <c r="V13" s="55"/>
      <c r="W13" s="55"/>
      <c r="X13" s="55"/>
    </row>
    <row r="14" spans="1:24" ht="19.5" customHeight="1" x14ac:dyDescent="0.2">
      <c r="A14" s="1">
        <f>C14</f>
        <v>0</v>
      </c>
      <c r="B14" s="43"/>
      <c r="C14" s="43"/>
      <c r="D14" s="66" t="s">
        <v>14</v>
      </c>
      <c r="E14" s="49">
        <v>42848</v>
      </c>
      <c r="F14" s="48"/>
      <c r="G14" s="62">
        <v>125</v>
      </c>
      <c r="H14" s="62">
        <v>322.8</v>
      </c>
      <c r="I14" s="61">
        <f>SUM(J14:K14)</f>
        <v>0</v>
      </c>
      <c r="J14" s="91">
        <v>0</v>
      </c>
      <c r="K14" s="91">
        <v>0</v>
      </c>
      <c r="L14" s="31">
        <f>IF(SUM(G14:K14)=0,"",1)</f>
        <v>1</v>
      </c>
      <c r="M14" s="26"/>
      <c r="N14" s="26"/>
      <c r="O14" s="26"/>
      <c r="P14" s="26"/>
      <c r="Q14" s="26">
        <f>IF(M14="",G14,G14-M14)</f>
        <v>125</v>
      </c>
      <c r="R14" s="26">
        <f>IF(N14="",H14,H14-N14)</f>
        <v>322.8</v>
      </c>
      <c r="S14" s="26">
        <f>IF(O14="",I14,I14-O14)</f>
        <v>0</v>
      </c>
      <c r="T14" s="16"/>
      <c r="U14" s="17"/>
      <c r="V14" s="18" t="str">
        <f>IF(D14="","",VLOOKUP(D14,bdsb,3))</f>
        <v>240-56</v>
      </c>
      <c r="W14" s="18" t="str">
        <f>IF(D14="","",VLOOKUP(D14,bdsb,4))</f>
        <v>carb08</v>
      </c>
      <c r="X14" s="18" t="str">
        <f>IF(D14="","",VLOOKUP(D14,bdsb,5))</f>
        <v>240-56</v>
      </c>
    </row>
    <row r="15" spans="1:24" ht="19.5" customHeight="1" x14ac:dyDescent="0.2">
      <c r="A15" s="1">
        <f>C15</f>
        <v>0</v>
      </c>
      <c r="B15" s="43"/>
      <c r="C15" s="43"/>
      <c r="D15" s="66" t="s">
        <v>14</v>
      </c>
      <c r="E15" s="49">
        <v>43030</v>
      </c>
      <c r="F15" s="48"/>
      <c r="G15" s="62">
        <v>125</v>
      </c>
      <c r="H15" s="62">
        <v>322.8</v>
      </c>
      <c r="I15" s="61">
        <f>SUM(J15:K15)</f>
        <v>0</v>
      </c>
      <c r="J15" s="91">
        <v>0</v>
      </c>
      <c r="K15" s="91">
        <v>0</v>
      </c>
      <c r="L15" s="31">
        <f>IF(SUM(G15:K15)=0,"",1)</f>
        <v>1</v>
      </c>
      <c r="M15" s="26"/>
      <c r="N15" s="26"/>
      <c r="O15" s="26"/>
      <c r="P15" s="26"/>
      <c r="Q15" s="26">
        <f>IF(M15="",G15,G15-M15)</f>
        <v>125</v>
      </c>
      <c r="R15" s="26">
        <f>IF(N15="",H15,H15-N15)</f>
        <v>322.8</v>
      </c>
      <c r="S15" s="26">
        <f>IF(O15="",I15,I15-O15)</f>
        <v>0</v>
      </c>
      <c r="T15" s="16"/>
      <c r="U15" s="17"/>
      <c r="V15" s="18" t="str">
        <f>IF(D15="","",VLOOKUP(D15,bdsb,3))</f>
        <v>240-56</v>
      </c>
      <c r="W15" s="18" t="str">
        <f>IF(D15="","",VLOOKUP(D15,bdsb,4))</f>
        <v>carb08</v>
      </c>
      <c r="X15" s="18" t="str">
        <f>IF(D15="","",VLOOKUP(D15,bdsb,5))</f>
        <v>240-56</v>
      </c>
    </row>
    <row r="16" spans="1:24" ht="19.5" customHeight="1" x14ac:dyDescent="0.2">
      <c r="A16" s="1">
        <f>C16</f>
        <v>0</v>
      </c>
      <c r="B16" s="43"/>
      <c r="C16" s="43"/>
      <c r="D16" s="66" t="s">
        <v>16</v>
      </c>
      <c r="E16" s="49">
        <v>42817</v>
      </c>
      <c r="F16" s="48"/>
      <c r="G16" s="62">
        <v>0</v>
      </c>
      <c r="H16" s="62">
        <v>0</v>
      </c>
      <c r="I16" s="61">
        <f>SUM(J16:K16)</f>
        <v>800</v>
      </c>
      <c r="J16" s="92">
        <v>266.25</v>
      </c>
      <c r="K16" s="92">
        <v>533.75</v>
      </c>
      <c r="L16" s="31">
        <f>IF(SUM(G16:K16)=0,"",1)</f>
        <v>1</v>
      </c>
      <c r="M16" s="26"/>
      <c r="N16" s="26"/>
      <c r="O16" s="26"/>
      <c r="P16" s="26"/>
      <c r="Q16" s="26">
        <f>IF(M16="",G16,G16-M16)</f>
        <v>0</v>
      </c>
      <c r="R16" s="26">
        <f>IF(N16="",H16,H16-N16)</f>
        <v>0</v>
      </c>
      <c r="S16" s="26">
        <f>IF(O16="",I16,I16-O16)</f>
        <v>800</v>
      </c>
      <c r="T16" s="16"/>
      <c r="U16" s="17"/>
      <c r="V16" s="18" t="str">
        <f>IF(D16="","",VLOOKUP(D16,bdsb,3))</f>
        <v>240-56</v>
      </c>
      <c r="W16" s="18" t="str">
        <f>IF(D16="","",VLOOKUP(D16,bdsb,4))</f>
        <v>carb08</v>
      </c>
      <c r="X16" s="18" t="str">
        <f>IF(D16="","",VLOOKUP(D16,bdsb,5))</f>
        <v>240-56</v>
      </c>
    </row>
  </sheetData>
  <sheetProtection selectLockedCells="1"/>
  <autoFilter ref="A3:X16">
    <sortState ref="A4:AH500">
      <sortCondition ref="D3:D500"/>
    </sortState>
  </autoFilter>
  <sortState ref="B25:AF313">
    <sortCondition ref="C4:C513" customList="COMETR;CDT/FA;CDT/MUS;COMM;FA/BML;FA/BUD;FA/CEF;MI/CDT;MI/BFAO;MI/BPIL;MI/BSEN;MI/CDI;DEP;DGF/CDT;DGF/CDT/EPMS;DGF/DCYB;DGF/DRGE;DGF/DSC;DGF/DSI ;DGF/DSI/DT ;DGF/DES ;DGF/DES/CONC ;DGF/DES/EDF ;DGF/DES/FORM/CFCU ;DGF/DES/FORM/DA ;DGF/DES/CONC/DT ;PR"/>
  </sortState>
  <dataConsolidate/>
  <customSheetViews>
    <customSheetView guid="{08D6988C-1E18-4D76-BA59-D1573C38A6CA}" scale="50" showPageBreaks="1" fitToPage="1" printArea="1" showAutoFilter="1" hiddenColumns="1" topLeftCell="B1">
      <pane ySplit="3" topLeftCell="A4" activePane="bottomLeft" state="frozen"/>
      <selection pane="bottomLeft" activeCell="L4" sqref="L4"/>
      <pageMargins left="3.937007874015748E-2" right="0.31496062992125984" top="0.78740157480314965" bottom="0.82677165354330717" header="0.51181102362204722" footer="0.51181102362204722"/>
      <pageSetup paperSize="9" scale="79" fitToHeight="0" orientation="landscape" r:id="rId1"/>
      <headerFooter alignWithMargins="0"/>
      <autoFilter ref="A3:AH500">
        <sortState ref="A4:AH500">
          <sortCondition ref="F3:F500"/>
        </sortState>
      </autoFilter>
    </customSheetView>
    <customSheetView guid="{4D1B947C-EA95-4971-BCBC-54DEC5B9EBB7}" scale="70" showPageBreaks="1" fitToPage="1" printArea="1" showAutoFilter="1" hiddenColumns="1" topLeftCell="B1">
      <pane ySplit="3" topLeftCell="A190" activePane="bottomLeft" state="frozen"/>
      <selection pane="bottomLeft" activeCell="O209" sqref="O209"/>
      <pageMargins left="3.937007874015748E-2" right="0.31496062992125984" top="0.78740157480314965" bottom="0.82677165354330717" header="0.51181102362204722" footer="0.51181102362204722"/>
      <pageSetup paperSize="9" scale="85" fitToHeight="0" orientation="landscape" r:id="rId2"/>
      <headerFooter alignWithMargins="0"/>
      <autoFilter ref="A3:AH500"/>
    </customSheetView>
    <customSheetView guid="{472E6C74-E3ED-456D-862A-5C4B9B7D2487}" scale="70" showPageBreaks="1" fitToPage="1" printArea="1" showAutoFilter="1" hiddenColumns="1" topLeftCell="D1">
      <pane ySplit="4" topLeftCell="A5" activePane="bottomLeft" state="frozen"/>
      <selection pane="bottomLeft" activeCell="J10" sqref="J10"/>
      <pageMargins left="3.937007874015748E-2" right="0.31496062992125984" top="0.78740157480314965" bottom="0.82677165354330717" header="0.51181102362204722" footer="0.51181102362204722"/>
      <pageSetup paperSize="9" scale="89" fitToHeight="0" orientation="landscape" r:id="rId3"/>
      <headerFooter alignWithMargins="0"/>
      <autoFilter ref="A3:AF522"/>
    </customSheetView>
    <customSheetView guid="{36357FEE-6E1A-4710-ABE9-9D0381AD54C8}" scale="70" fitToPage="1" showAutoFilter="1" hiddenColumns="1" topLeftCell="E1">
      <pane ySplit="3" topLeftCell="A4" activePane="bottomLeft" state="frozen"/>
      <selection pane="bottomLeft" activeCell="AB6" sqref="AB6"/>
      <pageMargins left="3.937007874015748E-2" right="0.31496062992125984" top="0.78740157480314965" bottom="0.82677165354330717" header="0.51181102362204722" footer="0.51181102362204722"/>
      <pageSetup paperSize="9" scale="80" fitToHeight="0" orientation="landscape" r:id="rId4"/>
      <headerFooter alignWithMargins="0"/>
      <autoFilter ref="A3:AH500">
        <sortState ref="A4:AH500">
          <sortCondition ref="F3:F500"/>
        </sortState>
      </autoFilter>
    </customSheetView>
  </customSheetViews>
  <mergeCells count="3">
    <mergeCell ref="M2:O2"/>
    <mergeCell ref="Q2:S2"/>
    <mergeCell ref="G2:I2"/>
  </mergeCells>
  <phoneticPr fontId="6" type="noConversion"/>
  <conditionalFormatting sqref="E15:E16 G15:XFD16">
    <cfRule type="expression" dxfId="10" priority="41" stopIfTrue="1">
      <formula>OR($T15="solde",$T15="annule")</formula>
    </cfRule>
  </conditionalFormatting>
  <conditionalFormatting sqref="A15:A16">
    <cfRule type="expression" dxfId="9" priority="28" stopIfTrue="1">
      <formula>OR($T15="solde",$T15="annule")</formula>
    </cfRule>
  </conditionalFormatting>
  <conditionalFormatting sqref="G1:G1048576 M1:M1048576 Q1:Q1048576 V1:V1048576">
    <cfRule type="expression" dxfId="8" priority="2">
      <formula>"$AD1=0178170205A1"</formula>
    </cfRule>
    <cfRule type="expression" dxfId="7" priority="3">
      <formula>"$AD1=0178170107D1"</formula>
    </cfRule>
    <cfRule type="expression" dxfId="6" priority="4">
      <formula>"$AD1=0178170107A1"</formula>
    </cfRule>
    <cfRule type="expression" dxfId="5" priority="5">
      <formula>"$AD1=0178160101Z1"</formula>
    </cfRule>
    <cfRule type="expression" dxfId="4" priority="6">
      <formula>"$AD1=0178160101J1"</formula>
    </cfRule>
    <cfRule type="expression" dxfId="3" priority="7">
      <formula>"($AD1=0178160101C1)"</formula>
    </cfRule>
    <cfRule type="expression" dxfId="2" priority="10">
      <formula>"$AD1=0178107101A1"</formula>
    </cfRule>
  </conditionalFormatting>
  <conditionalFormatting sqref="E1:E1048576">
    <cfRule type="expression" dxfId="1" priority="177" stopIfTrue="1">
      <formula>AND($E1&lt;#REF!,$E1&gt;1)</formula>
    </cfRule>
  </conditionalFormatting>
  <conditionalFormatting sqref="B4:X16">
    <cfRule type="expression" dxfId="0" priority="195">
      <formula>OR($T4="annule",$T4="solde")</formula>
    </cfRule>
  </conditionalFormatting>
  <dataValidations count="2">
    <dataValidation type="list" allowBlank="1" showInputMessage="1" showErrorMessage="1" sqref="T4:T16">
      <formula1>STATUT</formula1>
    </dataValidation>
    <dataValidation type="list" allowBlank="1" showInputMessage="1" showErrorMessage="1" sqref="B5:B16">
      <formula1>CSIP</formula1>
    </dataValidation>
  </dataValidations>
  <pageMargins left="3.937007874015748E-2" right="0.31496062992125984" top="0.78740157480314965" bottom="0.82677165354330717" header="0.51181102362204722" footer="0.51181102362204722"/>
  <pageSetup paperSize="9" scale="79" fitToHeight="0" orientation="landscape" r:id="rId5"/>
  <headerFooter alignWithMargins="0"/>
  <cellWatches>
    <cellWatch r="T3"/>
  </cellWatches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291895" r:id="rId8" name="Button 1335">
              <controlPr defaultSize="0" print="0" autoFill="0" autoPict="0" macro="[0]!colorlign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G267"/>
  <sheetViews>
    <sheetView zoomScale="75" workbookViewId="0">
      <pane xSplit="2" ySplit="1" topLeftCell="C236" activePane="bottomRight" state="frozen"/>
      <selection pane="topRight" activeCell="B1" sqref="B1"/>
      <selection pane="bottomLeft" activeCell="A2" sqref="A2"/>
      <selection pane="bottomRight" activeCell="B281" sqref="B281"/>
    </sheetView>
  </sheetViews>
  <sheetFormatPr baseColWidth="10" defaultRowHeight="12.75" x14ac:dyDescent="0.2"/>
  <cols>
    <col min="1" max="1" width="8.7109375" style="36" customWidth="1"/>
    <col min="2" max="2" width="109.5703125" style="36" customWidth="1"/>
    <col min="3" max="7" width="14.7109375" style="71" customWidth="1"/>
    <col min="8" max="257" width="11.42578125" style="36"/>
    <col min="258" max="258" width="8.7109375" style="36" customWidth="1"/>
    <col min="259" max="259" width="109.5703125" style="36" customWidth="1"/>
    <col min="260" max="263" width="14.7109375" style="36" customWidth="1"/>
    <col min="264" max="513" width="11.42578125" style="36"/>
    <col min="514" max="514" width="8.7109375" style="36" customWidth="1"/>
    <col min="515" max="515" width="109.5703125" style="36" customWidth="1"/>
    <col min="516" max="519" width="14.7109375" style="36" customWidth="1"/>
    <col min="520" max="769" width="11.42578125" style="36"/>
    <col min="770" max="770" width="8.7109375" style="36" customWidth="1"/>
    <col min="771" max="771" width="109.5703125" style="36" customWidth="1"/>
    <col min="772" max="775" width="14.7109375" style="36" customWidth="1"/>
    <col min="776" max="1025" width="11.42578125" style="36"/>
    <col min="1026" max="1026" width="8.7109375" style="36" customWidth="1"/>
    <col min="1027" max="1027" width="109.5703125" style="36" customWidth="1"/>
    <col min="1028" max="1031" width="14.7109375" style="36" customWidth="1"/>
    <col min="1032" max="1281" width="11.42578125" style="36"/>
    <col min="1282" max="1282" width="8.7109375" style="36" customWidth="1"/>
    <col min="1283" max="1283" width="109.5703125" style="36" customWidth="1"/>
    <col min="1284" max="1287" width="14.7109375" style="36" customWidth="1"/>
    <col min="1288" max="1537" width="11.42578125" style="36"/>
    <col min="1538" max="1538" width="8.7109375" style="36" customWidth="1"/>
    <col min="1539" max="1539" width="109.5703125" style="36" customWidth="1"/>
    <col min="1540" max="1543" width="14.7109375" style="36" customWidth="1"/>
    <col min="1544" max="1793" width="11.42578125" style="36"/>
    <col min="1794" max="1794" width="8.7109375" style="36" customWidth="1"/>
    <col min="1795" max="1795" width="109.5703125" style="36" customWidth="1"/>
    <col min="1796" max="1799" width="14.7109375" style="36" customWidth="1"/>
    <col min="1800" max="2049" width="11.42578125" style="36"/>
    <col min="2050" max="2050" width="8.7109375" style="36" customWidth="1"/>
    <col min="2051" max="2051" width="109.5703125" style="36" customWidth="1"/>
    <col min="2052" max="2055" width="14.7109375" style="36" customWidth="1"/>
    <col min="2056" max="2305" width="11.42578125" style="36"/>
    <col min="2306" max="2306" width="8.7109375" style="36" customWidth="1"/>
    <col min="2307" max="2307" width="109.5703125" style="36" customWidth="1"/>
    <col min="2308" max="2311" width="14.7109375" style="36" customWidth="1"/>
    <col min="2312" max="2561" width="11.42578125" style="36"/>
    <col min="2562" max="2562" width="8.7109375" style="36" customWidth="1"/>
    <col min="2563" max="2563" width="109.5703125" style="36" customWidth="1"/>
    <col min="2564" max="2567" width="14.7109375" style="36" customWidth="1"/>
    <col min="2568" max="2817" width="11.42578125" style="36"/>
    <col min="2818" max="2818" width="8.7109375" style="36" customWidth="1"/>
    <col min="2819" max="2819" width="109.5703125" style="36" customWidth="1"/>
    <col min="2820" max="2823" width="14.7109375" style="36" customWidth="1"/>
    <col min="2824" max="3073" width="11.42578125" style="36"/>
    <col min="3074" max="3074" width="8.7109375" style="36" customWidth="1"/>
    <col min="3075" max="3075" width="109.5703125" style="36" customWidth="1"/>
    <col min="3076" max="3079" width="14.7109375" style="36" customWidth="1"/>
    <col min="3080" max="3329" width="11.42578125" style="36"/>
    <col min="3330" max="3330" width="8.7109375" style="36" customWidth="1"/>
    <col min="3331" max="3331" width="109.5703125" style="36" customWidth="1"/>
    <col min="3332" max="3335" width="14.7109375" style="36" customWidth="1"/>
    <col min="3336" max="3585" width="11.42578125" style="36"/>
    <col min="3586" max="3586" width="8.7109375" style="36" customWidth="1"/>
    <col min="3587" max="3587" width="109.5703125" style="36" customWidth="1"/>
    <col min="3588" max="3591" width="14.7109375" style="36" customWidth="1"/>
    <col min="3592" max="3841" width="11.42578125" style="36"/>
    <col min="3842" max="3842" width="8.7109375" style="36" customWidth="1"/>
    <col min="3843" max="3843" width="109.5703125" style="36" customWidth="1"/>
    <col min="3844" max="3847" width="14.7109375" style="36" customWidth="1"/>
    <col min="3848" max="4097" width="11.42578125" style="36"/>
    <col min="4098" max="4098" width="8.7109375" style="36" customWidth="1"/>
    <col min="4099" max="4099" width="109.5703125" style="36" customWidth="1"/>
    <col min="4100" max="4103" width="14.7109375" style="36" customWidth="1"/>
    <col min="4104" max="4353" width="11.42578125" style="36"/>
    <col min="4354" max="4354" width="8.7109375" style="36" customWidth="1"/>
    <col min="4355" max="4355" width="109.5703125" style="36" customWidth="1"/>
    <col min="4356" max="4359" width="14.7109375" style="36" customWidth="1"/>
    <col min="4360" max="4609" width="11.42578125" style="36"/>
    <col min="4610" max="4610" width="8.7109375" style="36" customWidth="1"/>
    <col min="4611" max="4611" width="109.5703125" style="36" customWidth="1"/>
    <col min="4612" max="4615" width="14.7109375" style="36" customWidth="1"/>
    <col min="4616" max="4865" width="11.42578125" style="36"/>
    <col min="4866" max="4866" width="8.7109375" style="36" customWidth="1"/>
    <col min="4867" max="4867" width="109.5703125" style="36" customWidth="1"/>
    <col min="4868" max="4871" width="14.7109375" style="36" customWidth="1"/>
    <col min="4872" max="5121" width="11.42578125" style="36"/>
    <col min="5122" max="5122" width="8.7109375" style="36" customWidth="1"/>
    <col min="5123" max="5123" width="109.5703125" style="36" customWidth="1"/>
    <col min="5124" max="5127" width="14.7109375" style="36" customWidth="1"/>
    <col min="5128" max="5377" width="11.42578125" style="36"/>
    <col min="5378" max="5378" width="8.7109375" style="36" customWidth="1"/>
    <col min="5379" max="5379" width="109.5703125" style="36" customWidth="1"/>
    <col min="5380" max="5383" width="14.7109375" style="36" customWidth="1"/>
    <col min="5384" max="5633" width="11.42578125" style="36"/>
    <col min="5634" max="5634" width="8.7109375" style="36" customWidth="1"/>
    <col min="5635" max="5635" width="109.5703125" style="36" customWidth="1"/>
    <col min="5636" max="5639" width="14.7109375" style="36" customWidth="1"/>
    <col min="5640" max="5889" width="11.42578125" style="36"/>
    <col min="5890" max="5890" width="8.7109375" style="36" customWidth="1"/>
    <col min="5891" max="5891" width="109.5703125" style="36" customWidth="1"/>
    <col min="5892" max="5895" width="14.7109375" style="36" customWidth="1"/>
    <col min="5896" max="6145" width="11.42578125" style="36"/>
    <col min="6146" max="6146" width="8.7109375" style="36" customWidth="1"/>
    <col min="6147" max="6147" width="109.5703125" style="36" customWidth="1"/>
    <col min="6148" max="6151" width="14.7109375" style="36" customWidth="1"/>
    <col min="6152" max="6401" width="11.42578125" style="36"/>
    <col min="6402" max="6402" width="8.7109375" style="36" customWidth="1"/>
    <col min="6403" max="6403" width="109.5703125" style="36" customWidth="1"/>
    <col min="6404" max="6407" width="14.7109375" style="36" customWidth="1"/>
    <col min="6408" max="6657" width="11.42578125" style="36"/>
    <col min="6658" max="6658" width="8.7109375" style="36" customWidth="1"/>
    <col min="6659" max="6659" width="109.5703125" style="36" customWidth="1"/>
    <col min="6660" max="6663" width="14.7109375" style="36" customWidth="1"/>
    <col min="6664" max="6913" width="11.42578125" style="36"/>
    <col min="6914" max="6914" width="8.7109375" style="36" customWidth="1"/>
    <col min="6915" max="6915" width="109.5703125" style="36" customWidth="1"/>
    <col min="6916" max="6919" width="14.7109375" style="36" customWidth="1"/>
    <col min="6920" max="7169" width="11.42578125" style="36"/>
    <col min="7170" max="7170" width="8.7109375" style="36" customWidth="1"/>
    <col min="7171" max="7171" width="109.5703125" style="36" customWidth="1"/>
    <col min="7172" max="7175" width="14.7109375" style="36" customWidth="1"/>
    <col min="7176" max="7425" width="11.42578125" style="36"/>
    <col min="7426" max="7426" width="8.7109375" style="36" customWidth="1"/>
    <col min="7427" max="7427" width="109.5703125" style="36" customWidth="1"/>
    <col min="7428" max="7431" width="14.7109375" style="36" customWidth="1"/>
    <col min="7432" max="7681" width="11.42578125" style="36"/>
    <col min="7682" max="7682" width="8.7109375" style="36" customWidth="1"/>
    <col min="7683" max="7683" width="109.5703125" style="36" customWidth="1"/>
    <col min="7684" max="7687" width="14.7109375" style="36" customWidth="1"/>
    <col min="7688" max="7937" width="11.42578125" style="36"/>
    <col min="7938" max="7938" width="8.7109375" style="36" customWidth="1"/>
    <col min="7939" max="7939" width="109.5703125" style="36" customWidth="1"/>
    <col min="7940" max="7943" width="14.7109375" style="36" customWidth="1"/>
    <col min="7944" max="8193" width="11.42578125" style="36"/>
    <col min="8194" max="8194" width="8.7109375" style="36" customWidth="1"/>
    <col min="8195" max="8195" width="109.5703125" style="36" customWidth="1"/>
    <col min="8196" max="8199" width="14.7109375" style="36" customWidth="1"/>
    <col min="8200" max="8449" width="11.42578125" style="36"/>
    <col min="8450" max="8450" width="8.7109375" style="36" customWidth="1"/>
    <col min="8451" max="8451" width="109.5703125" style="36" customWidth="1"/>
    <col min="8452" max="8455" width="14.7109375" style="36" customWidth="1"/>
    <col min="8456" max="8705" width="11.42578125" style="36"/>
    <col min="8706" max="8706" width="8.7109375" style="36" customWidth="1"/>
    <col min="8707" max="8707" width="109.5703125" style="36" customWidth="1"/>
    <col min="8708" max="8711" width="14.7109375" style="36" customWidth="1"/>
    <col min="8712" max="8961" width="11.42578125" style="36"/>
    <col min="8962" max="8962" width="8.7109375" style="36" customWidth="1"/>
    <col min="8963" max="8963" width="109.5703125" style="36" customWidth="1"/>
    <col min="8964" max="8967" width="14.7109375" style="36" customWidth="1"/>
    <col min="8968" max="9217" width="11.42578125" style="36"/>
    <col min="9218" max="9218" width="8.7109375" style="36" customWidth="1"/>
    <col min="9219" max="9219" width="109.5703125" style="36" customWidth="1"/>
    <col min="9220" max="9223" width="14.7109375" style="36" customWidth="1"/>
    <col min="9224" max="9473" width="11.42578125" style="36"/>
    <col min="9474" max="9474" width="8.7109375" style="36" customWidth="1"/>
    <col min="9475" max="9475" width="109.5703125" style="36" customWidth="1"/>
    <col min="9476" max="9479" width="14.7109375" style="36" customWidth="1"/>
    <col min="9480" max="9729" width="11.42578125" style="36"/>
    <col min="9730" max="9730" width="8.7109375" style="36" customWidth="1"/>
    <col min="9731" max="9731" width="109.5703125" style="36" customWidth="1"/>
    <col min="9732" max="9735" width="14.7109375" style="36" customWidth="1"/>
    <col min="9736" max="9985" width="11.42578125" style="36"/>
    <col min="9986" max="9986" width="8.7109375" style="36" customWidth="1"/>
    <col min="9987" max="9987" width="109.5703125" style="36" customWidth="1"/>
    <col min="9988" max="9991" width="14.7109375" style="36" customWidth="1"/>
    <col min="9992" max="10241" width="11.42578125" style="36"/>
    <col min="10242" max="10242" width="8.7109375" style="36" customWidth="1"/>
    <col min="10243" max="10243" width="109.5703125" style="36" customWidth="1"/>
    <col min="10244" max="10247" width="14.7109375" style="36" customWidth="1"/>
    <col min="10248" max="10497" width="11.42578125" style="36"/>
    <col min="10498" max="10498" width="8.7109375" style="36" customWidth="1"/>
    <col min="10499" max="10499" width="109.5703125" style="36" customWidth="1"/>
    <col min="10500" max="10503" width="14.7109375" style="36" customWidth="1"/>
    <col min="10504" max="10753" width="11.42578125" style="36"/>
    <col min="10754" max="10754" width="8.7109375" style="36" customWidth="1"/>
    <col min="10755" max="10755" width="109.5703125" style="36" customWidth="1"/>
    <col min="10756" max="10759" width="14.7109375" style="36" customWidth="1"/>
    <col min="10760" max="11009" width="11.42578125" style="36"/>
    <col min="11010" max="11010" width="8.7109375" style="36" customWidth="1"/>
    <col min="11011" max="11011" width="109.5703125" style="36" customWidth="1"/>
    <col min="11012" max="11015" width="14.7109375" style="36" customWidth="1"/>
    <col min="11016" max="11265" width="11.42578125" style="36"/>
    <col min="11266" max="11266" width="8.7109375" style="36" customWidth="1"/>
    <col min="11267" max="11267" width="109.5703125" style="36" customWidth="1"/>
    <col min="11268" max="11271" width="14.7109375" style="36" customWidth="1"/>
    <col min="11272" max="11521" width="11.42578125" style="36"/>
    <col min="11522" max="11522" width="8.7109375" style="36" customWidth="1"/>
    <col min="11523" max="11523" width="109.5703125" style="36" customWidth="1"/>
    <col min="11524" max="11527" width="14.7109375" style="36" customWidth="1"/>
    <col min="11528" max="11777" width="11.42578125" style="36"/>
    <col min="11778" max="11778" width="8.7109375" style="36" customWidth="1"/>
    <col min="11779" max="11779" width="109.5703125" style="36" customWidth="1"/>
    <col min="11780" max="11783" width="14.7109375" style="36" customWidth="1"/>
    <col min="11784" max="12033" width="11.42578125" style="36"/>
    <col min="12034" max="12034" width="8.7109375" style="36" customWidth="1"/>
    <col min="12035" max="12035" width="109.5703125" style="36" customWidth="1"/>
    <col min="12036" max="12039" width="14.7109375" style="36" customWidth="1"/>
    <col min="12040" max="12289" width="11.42578125" style="36"/>
    <col min="12290" max="12290" width="8.7109375" style="36" customWidth="1"/>
    <col min="12291" max="12291" width="109.5703125" style="36" customWidth="1"/>
    <col min="12292" max="12295" width="14.7109375" style="36" customWidth="1"/>
    <col min="12296" max="12545" width="11.42578125" style="36"/>
    <col min="12546" max="12546" width="8.7109375" style="36" customWidth="1"/>
    <col min="12547" max="12547" width="109.5703125" style="36" customWidth="1"/>
    <col min="12548" max="12551" width="14.7109375" style="36" customWidth="1"/>
    <col min="12552" max="12801" width="11.42578125" style="36"/>
    <col min="12802" max="12802" width="8.7109375" style="36" customWidth="1"/>
    <col min="12803" max="12803" width="109.5703125" style="36" customWidth="1"/>
    <col min="12804" max="12807" width="14.7109375" style="36" customWidth="1"/>
    <col min="12808" max="13057" width="11.42578125" style="36"/>
    <col min="13058" max="13058" width="8.7109375" style="36" customWidth="1"/>
    <col min="13059" max="13059" width="109.5703125" style="36" customWidth="1"/>
    <col min="13060" max="13063" width="14.7109375" style="36" customWidth="1"/>
    <col min="13064" max="13313" width="11.42578125" style="36"/>
    <col min="13314" max="13314" width="8.7109375" style="36" customWidth="1"/>
    <col min="13315" max="13315" width="109.5703125" style="36" customWidth="1"/>
    <col min="13316" max="13319" width="14.7109375" style="36" customWidth="1"/>
    <col min="13320" max="13569" width="11.42578125" style="36"/>
    <col min="13570" max="13570" width="8.7109375" style="36" customWidth="1"/>
    <col min="13571" max="13571" width="109.5703125" style="36" customWidth="1"/>
    <col min="13572" max="13575" width="14.7109375" style="36" customWidth="1"/>
    <col min="13576" max="13825" width="11.42578125" style="36"/>
    <col min="13826" max="13826" width="8.7109375" style="36" customWidth="1"/>
    <col min="13827" max="13827" width="109.5703125" style="36" customWidth="1"/>
    <col min="13828" max="13831" width="14.7109375" style="36" customWidth="1"/>
    <col min="13832" max="14081" width="11.42578125" style="36"/>
    <col min="14082" max="14082" width="8.7109375" style="36" customWidth="1"/>
    <col min="14083" max="14083" width="109.5703125" style="36" customWidth="1"/>
    <col min="14084" max="14087" width="14.7109375" style="36" customWidth="1"/>
    <col min="14088" max="14337" width="11.42578125" style="36"/>
    <col min="14338" max="14338" width="8.7109375" style="36" customWidth="1"/>
    <col min="14339" max="14339" width="109.5703125" style="36" customWidth="1"/>
    <col min="14340" max="14343" width="14.7109375" style="36" customWidth="1"/>
    <col min="14344" max="14593" width="11.42578125" style="36"/>
    <col min="14594" max="14594" width="8.7109375" style="36" customWidth="1"/>
    <col min="14595" max="14595" width="109.5703125" style="36" customWidth="1"/>
    <col min="14596" max="14599" width="14.7109375" style="36" customWidth="1"/>
    <col min="14600" max="14849" width="11.42578125" style="36"/>
    <col min="14850" max="14850" width="8.7109375" style="36" customWidth="1"/>
    <col min="14851" max="14851" width="109.5703125" style="36" customWidth="1"/>
    <col min="14852" max="14855" width="14.7109375" style="36" customWidth="1"/>
    <col min="14856" max="15105" width="11.42578125" style="36"/>
    <col min="15106" max="15106" width="8.7109375" style="36" customWidth="1"/>
    <col min="15107" max="15107" width="109.5703125" style="36" customWidth="1"/>
    <col min="15108" max="15111" width="14.7109375" style="36" customWidth="1"/>
    <col min="15112" max="15361" width="11.42578125" style="36"/>
    <col min="15362" max="15362" width="8.7109375" style="36" customWidth="1"/>
    <col min="15363" max="15363" width="109.5703125" style="36" customWidth="1"/>
    <col min="15364" max="15367" width="14.7109375" style="36" customWidth="1"/>
    <col min="15368" max="15617" width="11.42578125" style="36"/>
    <col min="15618" max="15618" width="8.7109375" style="36" customWidth="1"/>
    <col min="15619" max="15619" width="109.5703125" style="36" customWidth="1"/>
    <col min="15620" max="15623" width="14.7109375" style="36" customWidth="1"/>
    <col min="15624" max="15873" width="11.42578125" style="36"/>
    <col min="15874" max="15874" width="8.7109375" style="36" customWidth="1"/>
    <col min="15875" max="15875" width="109.5703125" style="36" customWidth="1"/>
    <col min="15876" max="15879" width="14.7109375" style="36" customWidth="1"/>
    <col min="15880" max="16129" width="11.42578125" style="36"/>
    <col min="16130" max="16130" width="8.7109375" style="36" customWidth="1"/>
    <col min="16131" max="16131" width="109.5703125" style="36" customWidth="1"/>
    <col min="16132" max="16135" width="14.7109375" style="36" customWidth="1"/>
    <col min="16136" max="16384" width="11.42578125" style="36"/>
  </cols>
  <sheetData>
    <row r="1" spans="1:7" ht="21" thickTop="1" thickBot="1" x14ac:dyDescent="0.25">
      <c r="A1" s="34" t="s">
        <v>289</v>
      </c>
      <c r="B1" s="35" t="s">
        <v>290</v>
      </c>
      <c r="C1" s="67" t="s">
        <v>284</v>
      </c>
      <c r="D1" s="68" t="s">
        <v>285</v>
      </c>
      <c r="E1" s="68" t="s">
        <v>286</v>
      </c>
      <c r="F1" s="68" t="s">
        <v>287</v>
      </c>
      <c r="G1" s="68" t="s">
        <v>288</v>
      </c>
    </row>
    <row r="2" spans="1:7" ht="15" customHeight="1" x14ac:dyDescent="0.2">
      <c r="A2" s="37" t="s">
        <v>21</v>
      </c>
      <c r="B2" s="38"/>
      <c r="C2" s="69" t="s">
        <v>271</v>
      </c>
      <c r="D2" s="70" t="s">
        <v>275</v>
      </c>
      <c r="E2" s="70" t="s">
        <v>271</v>
      </c>
      <c r="F2" s="70" t="s">
        <v>271</v>
      </c>
      <c r="G2" s="70" t="s">
        <v>271</v>
      </c>
    </row>
    <row r="3" spans="1:7" ht="15" customHeight="1" x14ac:dyDescent="0.2">
      <c r="A3" s="39" t="s">
        <v>22</v>
      </c>
      <c r="B3" s="40"/>
      <c r="C3" s="75" t="s">
        <v>274</v>
      </c>
      <c r="D3" s="70" t="s">
        <v>275</v>
      </c>
      <c r="E3" s="79" t="s">
        <v>274</v>
      </c>
      <c r="F3" s="79" t="s">
        <v>276</v>
      </c>
      <c r="G3" s="70" t="s">
        <v>274</v>
      </c>
    </row>
    <row r="4" spans="1:7" ht="15" customHeight="1" x14ac:dyDescent="0.2">
      <c r="A4" s="39" t="s">
        <v>23</v>
      </c>
      <c r="B4" s="40"/>
      <c r="C4" s="75" t="s">
        <v>274</v>
      </c>
      <c r="D4" s="70" t="s">
        <v>275</v>
      </c>
      <c r="E4" s="79" t="s">
        <v>274</v>
      </c>
      <c r="F4" s="79" t="s">
        <v>276</v>
      </c>
      <c r="G4" s="70" t="s">
        <v>274</v>
      </c>
    </row>
    <row r="5" spans="1:7" ht="15" customHeight="1" x14ac:dyDescent="0.2">
      <c r="A5" s="39" t="s">
        <v>24</v>
      </c>
      <c r="B5" s="40"/>
      <c r="C5" s="75" t="s">
        <v>274</v>
      </c>
      <c r="D5" s="70" t="s">
        <v>275</v>
      </c>
      <c r="E5" s="79" t="s">
        <v>274</v>
      </c>
      <c r="F5" s="79" t="s">
        <v>276</v>
      </c>
      <c r="G5" s="70" t="s">
        <v>274</v>
      </c>
    </row>
    <row r="6" spans="1:7" ht="15" customHeight="1" x14ac:dyDescent="0.2">
      <c r="A6" s="39" t="s">
        <v>25</v>
      </c>
      <c r="B6" s="40"/>
      <c r="C6" s="75" t="s">
        <v>274</v>
      </c>
      <c r="D6" s="70" t="s">
        <v>275</v>
      </c>
      <c r="E6" s="79" t="s">
        <v>274</v>
      </c>
      <c r="F6" s="79" t="s">
        <v>276</v>
      </c>
      <c r="G6" s="70" t="s">
        <v>274</v>
      </c>
    </row>
    <row r="7" spans="1:7" ht="15" customHeight="1" x14ac:dyDescent="0.2">
      <c r="A7" s="39" t="s">
        <v>26</v>
      </c>
      <c r="B7" s="40"/>
      <c r="C7" s="75" t="s">
        <v>274</v>
      </c>
      <c r="D7" s="70" t="s">
        <v>275</v>
      </c>
      <c r="E7" s="79" t="s">
        <v>274</v>
      </c>
      <c r="F7" s="79" t="s">
        <v>276</v>
      </c>
      <c r="G7" s="70" t="s">
        <v>274</v>
      </c>
    </row>
    <row r="8" spans="1:7" ht="15" customHeight="1" x14ac:dyDescent="0.2">
      <c r="A8" s="39" t="s">
        <v>27</v>
      </c>
      <c r="B8" s="40"/>
      <c r="C8" s="75" t="s">
        <v>274</v>
      </c>
      <c r="D8" s="70" t="s">
        <v>275</v>
      </c>
      <c r="E8" s="79" t="s">
        <v>274</v>
      </c>
      <c r="F8" s="79" t="s">
        <v>276</v>
      </c>
      <c r="G8" s="70" t="s">
        <v>274</v>
      </c>
    </row>
    <row r="9" spans="1:7" ht="15" customHeight="1" x14ac:dyDescent="0.2">
      <c r="A9" s="39" t="s">
        <v>28</v>
      </c>
      <c r="B9" s="40"/>
      <c r="C9" s="75" t="s">
        <v>274</v>
      </c>
      <c r="D9" s="70" t="s">
        <v>275</v>
      </c>
      <c r="E9" s="79" t="s">
        <v>274</v>
      </c>
      <c r="F9" s="79" t="s">
        <v>276</v>
      </c>
      <c r="G9" s="70" t="s">
        <v>274</v>
      </c>
    </row>
    <row r="10" spans="1:7" ht="15" customHeight="1" x14ac:dyDescent="0.2">
      <c r="A10" s="39" t="s">
        <v>29</v>
      </c>
      <c r="B10" s="40"/>
      <c r="C10" s="75" t="s">
        <v>274</v>
      </c>
      <c r="D10" s="70" t="s">
        <v>275</v>
      </c>
      <c r="E10" s="79" t="s">
        <v>274</v>
      </c>
      <c r="F10" s="79" t="s">
        <v>276</v>
      </c>
      <c r="G10" s="70" t="s">
        <v>274</v>
      </c>
    </row>
    <row r="11" spans="1:7" ht="15" customHeight="1" x14ac:dyDescent="0.2">
      <c r="A11" s="39" t="s">
        <v>30</v>
      </c>
      <c r="B11" s="40"/>
      <c r="C11" s="75" t="s">
        <v>274</v>
      </c>
      <c r="D11" s="70" t="s">
        <v>275</v>
      </c>
      <c r="E11" s="79" t="s">
        <v>274</v>
      </c>
      <c r="F11" s="79" t="s">
        <v>276</v>
      </c>
      <c r="G11" s="70" t="s">
        <v>274</v>
      </c>
    </row>
    <row r="12" spans="1:7" ht="15" customHeight="1" x14ac:dyDescent="0.2">
      <c r="A12" s="39" t="s">
        <v>31</v>
      </c>
      <c r="B12" s="40"/>
      <c r="C12" s="75" t="s">
        <v>274</v>
      </c>
      <c r="D12" s="70" t="s">
        <v>275</v>
      </c>
      <c r="E12" s="79" t="s">
        <v>274</v>
      </c>
      <c r="F12" s="79" t="s">
        <v>276</v>
      </c>
      <c r="G12" s="70" t="s">
        <v>274</v>
      </c>
    </row>
    <row r="13" spans="1:7" ht="15" customHeight="1" x14ac:dyDescent="0.2">
      <c r="A13" s="39" t="s">
        <v>32</v>
      </c>
      <c r="B13" s="40"/>
      <c r="C13" s="75" t="s">
        <v>274</v>
      </c>
      <c r="D13" s="70" t="s">
        <v>275</v>
      </c>
      <c r="E13" s="79" t="s">
        <v>274</v>
      </c>
      <c r="F13" s="79" t="s">
        <v>276</v>
      </c>
      <c r="G13" s="70" t="s">
        <v>274</v>
      </c>
    </row>
    <row r="14" spans="1:7" ht="15" customHeight="1" x14ac:dyDescent="0.2">
      <c r="A14" s="39" t="s">
        <v>33</v>
      </c>
      <c r="B14" s="40"/>
      <c r="C14" s="75" t="s">
        <v>274</v>
      </c>
      <c r="D14" s="70" t="s">
        <v>275</v>
      </c>
      <c r="E14" s="79" t="s">
        <v>274</v>
      </c>
      <c r="F14" s="79" t="s">
        <v>276</v>
      </c>
      <c r="G14" s="70" t="s">
        <v>274</v>
      </c>
    </row>
    <row r="15" spans="1:7" ht="15" customHeight="1" x14ac:dyDescent="0.2">
      <c r="A15" s="39" t="s">
        <v>34</v>
      </c>
      <c r="B15" s="40"/>
      <c r="C15" s="75" t="s">
        <v>274</v>
      </c>
      <c r="D15" s="70" t="s">
        <v>275</v>
      </c>
      <c r="E15" s="79" t="s">
        <v>274</v>
      </c>
      <c r="F15" s="79" t="s">
        <v>276</v>
      </c>
      <c r="G15" s="70" t="s">
        <v>274</v>
      </c>
    </row>
    <row r="16" spans="1:7" ht="15" customHeight="1" x14ac:dyDescent="0.2">
      <c r="A16" s="39" t="s">
        <v>35</v>
      </c>
      <c r="B16" s="40"/>
      <c r="C16" s="75" t="s">
        <v>274</v>
      </c>
      <c r="D16" s="70" t="s">
        <v>275</v>
      </c>
      <c r="E16" s="79" t="s">
        <v>274</v>
      </c>
      <c r="F16" s="79" t="s">
        <v>276</v>
      </c>
      <c r="G16" s="70" t="s">
        <v>274</v>
      </c>
    </row>
    <row r="17" spans="1:7" ht="15" customHeight="1" x14ac:dyDescent="0.2">
      <c r="A17" s="39" t="s">
        <v>159</v>
      </c>
      <c r="B17" s="40"/>
      <c r="C17" s="75" t="s">
        <v>274</v>
      </c>
      <c r="D17" s="70" t="s">
        <v>275</v>
      </c>
      <c r="E17" s="79" t="s">
        <v>274</v>
      </c>
      <c r="F17" s="79" t="s">
        <v>276</v>
      </c>
      <c r="G17" s="70" t="s">
        <v>274</v>
      </c>
    </row>
    <row r="18" spans="1:7" ht="15" customHeight="1" x14ac:dyDescent="0.2">
      <c r="A18" s="39" t="s">
        <v>13</v>
      </c>
      <c r="B18" s="40"/>
      <c r="C18" s="75" t="s">
        <v>274</v>
      </c>
      <c r="D18" s="70" t="s">
        <v>275</v>
      </c>
      <c r="E18" s="79" t="s">
        <v>274</v>
      </c>
      <c r="F18" s="79" t="s">
        <v>276</v>
      </c>
      <c r="G18" s="70" t="s">
        <v>274</v>
      </c>
    </row>
    <row r="19" spans="1:7" ht="15" customHeight="1" x14ac:dyDescent="0.2">
      <c r="A19" s="39" t="s">
        <v>36</v>
      </c>
      <c r="B19" s="40"/>
      <c r="C19" s="75" t="s">
        <v>274</v>
      </c>
      <c r="D19" s="70" t="s">
        <v>275</v>
      </c>
      <c r="E19" s="79" t="s">
        <v>274</v>
      </c>
      <c r="F19" s="79" t="s">
        <v>276</v>
      </c>
      <c r="G19" s="70" t="s">
        <v>274</v>
      </c>
    </row>
    <row r="20" spans="1:7" ht="15" customHeight="1" x14ac:dyDescent="0.2">
      <c r="A20" s="39" t="s">
        <v>37</v>
      </c>
      <c r="B20" s="40"/>
      <c r="C20" s="75" t="s">
        <v>274</v>
      </c>
      <c r="D20" s="70" t="s">
        <v>275</v>
      </c>
      <c r="E20" s="79" t="s">
        <v>274</v>
      </c>
      <c r="F20" s="79" t="s">
        <v>276</v>
      </c>
      <c r="G20" s="70" t="s">
        <v>274</v>
      </c>
    </row>
    <row r="21" spans="1:7" ht="15" customHeight="1" x14ac:dyDescent="0.2">
      <c r="A21" s="39" t="s">
        <v>38</v>
      </c>
      <c r="B21" s="40"/>
      <c r="C21" s="75" t="s">
        <v>274</v>
      </c>
      <c r="D21" s="70" t="s">
        <v>275</v>
      </c>
      <c r="E21" s="79" t="s">
        <v>274</v>
      </c>
      <c r="F21" s="79" t="s">
        <v>276</v>
      </c>
      <c r="G21" s="70" t="s">
        <v>274</v>
      </c>
    </row>
    <row r="22" spans="1:7" ht="15" customHeight="1" x14ac:dyDescent="0.2">
      <c r="A22" s="39" t="s">
        <v>39</v>
      </c>
      <c r="B22" s="40"/>
      <c r="C22" s="75" t="s">
        <v>274</v>
      </c>
      <c r="D22" s="70" t="s">
        <v>275</v>
      </c>
      <c r="E22" s="79" t="s">
        <v>274</v>
      </c>
      <c r="F22" s="79" t="s">
        <v>276</v>
      </c>
      <c r="G22" s="70" t="s">
        <v>274</v>
      </c>
    </row>
    <row r="23" spans="1:7" ht="15" customHeight="1" x14ac:dyDescent="0.2">
      <c r="A23" s="39" t="s">
        <v>40</v>
      </c>
      <c r="B23" s="40"/>
      <c r="C23" s="75" t="s">
        <v>274</v>
      </c>
      <c r="D23" s="70" t="s">
        <v>275</v>
      </c>
      <c r="E23" s="79" t="s">
        <v>274</v>
      </c>
      <c r="F23" s="79" t="s">
        <v>276</v>
      </c>
      <c r="G23" s="70" t="s">
        <v>274</v>
      </c>
    </row>
    <row r="24" spans="1:7" ht="15" customHeight="1" x14ac:dyDescent="0.2">
      <c r="A24" s="39" t="s">
        <v>41</v>
      </c>
      <c r="B24" s="40"/>
      <c r="C24" s="75" t="s">
        <v>274</v>
      </c>
      <c r="D24" s="70" t="s">
        <v>275</v>
      </c>
      <c r="E24" s="79" t="s">
        <v>274</v>
      </c>
      <c r="F24" s="79" t="s">
        <v>276</v>
      </c>
      <c r="G24" s="70" t="s">
        <v>274</v>
      </c>
    </row>
    <row r="25" spans="1:7" ht="15" customHeight="1" x14ac:dyDescent="0.2">
      <c r="A25" s="39" t="s">
        <v>42</v>
      </c>
      <c r="B25" s="40"/>
      <c r="C25" s="75" t="s">
        <v>274</v>
      </c>
      <c r="D25" s="70" t="s">
        <v>275</v>
      </c>
      <c r="E25" s="79" t="s">
        <v>274</v>
      </c>
      <c r="F25" s="79" t="s">
        <v>276</v>
      </c>
      <c r="G25" s="70" t="s">
        <v>274</v>
      </c>
    </row>
    <row r="26" spans="1:7" ht="15" customHeight="1" x14ac:dyDescent="0.2">
      <c r="A26" s="39" t="s">
        <v>43</v>
      </c>
      <c r="B26" s="40"/>
      <c r="C26" s="75" t="s">
        <v>274</v>
      </c>
      <c r="D26" s="70" t="s">
        <v>275</v>
      </c>
      <c r="E26" s="79" t="s">
        <v>274</v>
      </c>
      <c r="F26" s="79" t="s">
        <v>276</v>
      </c>
      <c r="G26" s="70" t="s">
        <v>274</v>
      </c>
    </row>
    <row r="27" spans="1:7" ht="15" customHeight="1" x14ac:dyDescent="0.2">
      <c r="A27" s="39" t="s">
        <v>44</v>
      </c>
      <c r="B27" s="40"/>
      <c r="C27" s="75" t="s">
        <v>274</v>
      </c>
      <c r="D27" s="70" t="s">
        <v>275</v>
      </c>
      <c r="E27" s="79" t="s">
        <v>274</v>
      </c>
      <c r="F27" s="79" t="s">
        <v>276</v>
      </c>
      <c r="G27" s="70" t="s">
        <v>274</v>
      </c>
    </row>
    <row r="28" spans="1:7" ht="15" customHeight="1" x14ac:dyDescent="0.2">
      <c r="A28" s="39" t="s">
        <v>160</v>
      </c>
      <c r="B28" s="40"/>
      <c r="C28" s="75" t="s">
        <v>274</v>
      </c>
      <c r="D28" s="70" t="s">
        <v>275</v>
      </c>
      <c r="E28" s="79" t="s">
        <v>274</v>
      </c>
      <c r="F28" s="79" t="s">
        <v>276</v>
      </c>
      <c r="G28" s="70" t="s">
        <v>274</v>
      </c>
    </row>
    <row r="29" spans="1:7" ht="15" customHeight="1" x14ac:dyDescent="0.2">
      <c r="A29" s="39" t="s">
        <v>161</v>
      </c>
      <c r="B29" s="40"/>
      <c r="C29" s="75" t="s">
        <v>274</v>
      </c>
      <c r="D29" s="70" t="s">
        <v>275</v>
      </c>
      <c r="E29" s="79" t="s">
        <v>274</v>
      </c>
      <c r="F29" s="79" t="s">
        <v>276</v>
      </c>
      <c r="G29" s="70" t="s">
        <v>274</v>
      </c>
    </row>
    <row r="30" spans="1:7" ht="15" customHeight="1" x14ac:dyDescent="0.2">
      <c r="A30" s="39" t="s">
        <v>162</v>
      </c>
      <c r="B30" s="40"/>
      <c r="C30" s="75" t="s">
        <v>274</v>
      </c>
      <c r="D30" s="70" t="s">
        <v>275</v>
      </c>
      <c r="E30" s="79" t="s">
        <v>274</v>
      </c>
      <c r="F30" s="79" t="s">
        <v>276</v>
      </c>
      <c r="G30" s="70" t="s">
        <v>274</v>
      </c>
    </row>
    <row r="31" spans="1:7" ht="15" customHeight="1" x14ac:dyDescent="0.2">
      <c r="A31" s="39" t="s">
        <v>45</v>
      </c>
      <c r="B31" s="40"/>
      <c r="C31" s="75" t="s">
        <v>274</v>
      </c>
      <c r="D31" s="70" t="s">
        <v>275</v>
      </c>
      <c r="E31" s="79" t="s">
        <v>274</v>
      </c>
      <c r="F31" s="79" t="s">
        <v>276</v>
      </c>
      <c r="G31" s="70" t="s">
        <v>274</v>
      </c>
    </row>
    <row r="32" spans="1:7" ht="15" customHeight="1" x14ac:dyDescent="0.2">
      <c r="A32" s="39" t="s">
        <v>46</v>
      </c>
      <c r="B32" s="40"/>
      <c r="C32" s="75" t="s">
        <v>274</v>
      </c>
      <c r="D32" s="70" t="s">
        <v>275</v>
      </c>
      <c r="E32" s="79" t="s">
        <v>274</v>
      </c>
      <c r="F32" s="79" t="s">
        <v>276</v>
      </c>
      <c r="G32" s="70" t="s">
        <v>274</v>
      </c>
    </row>
    <row r="33" spans="1:7" ht="15" customHeight="1" x14ac:dyDescent="0.2">
      <c r="A33" s="39" t="s">
        <v>47</v>
      </c>
      <c r="B33" s="40"/>
      <c r="C33" s="75" t="s">
        <v>274</v>
      </c>
      <c r="D33" s="70" t="s">
        <v>275</v>
      </c>
      <c r="E33" s="79" t="s">
        <v>274</v>
      </c>
      <c r="F33" s="79" t="s">
        <v>276</v>
      </c>
      <c r="G33" s="70" t="s">
        <v>274</v>
      </c>
    </row>
    <row r="34" spans="1:7" ht="15" customHeight="1" x14ac:dyDescent="0.2">
      <c r="A34" s="37" t="s">
        <v>48</v>
      </c>
      <c r="B34" s="38"/>
      <c r="C34" s="69" t="s">
        <v>274</v>
      </c>
      <c r="D34" s="70" t="s">
        <v>275</v>
      </c>
      <c r="E34" s="70" t="s">
        <v>271</v>
      </c>
      <c r="F34" s="70" t="s">
        <v>271</v>
      </c>
      <c r="G34" s="70" t="s">
        <v>271</v>
      </c>
    </row>
    <row r="35" spans="1:7" ht="15" customHeight="1" x14ac:dyDescent="0.2">
      <c r="A35" s="37" t="s">
        <v>49</v>
      </c>
      <c r="B35" s="38"/>
      <c r="C35" s="69" t="s">
        <v>274</v>
      </c>
      <c r="D35" s="70" t="s">
        <v>275</v>
      </c>
      <c r="E35" s="70" t="s">
        <v>271</v>
      </c>
      <c r="F35" s="70" t="s">
        <v>271</v>
      </c>
      <c r="G35" s="70" t="s">
        <v>271</v>
      </c>
    </row>
    <row r="36" spans="1:7" ht="15" customHeight="1" x14ac:dyDescent="0.2">
      <c r="A36" s="37" t="s">
        <v>50</v>
      </c>
      <c r="B36" s="38"/>
      <c r="C36" s="69" t="s">
        <v>274</v>
      </c>
      <c r="D36" s="70" t="s">
        <v>275</v>
      </c>
      <c r="E36" s="70" t="s">
        <v>271</v>
      </c>
      <c r="F36" s="70" t="s">
        <v>271</v>
      </c>
      <c r="G36" s="70" t="s">
        <v>271</v>
      </c>
    </row>
    <row r="37" spans="1:7" ht="15" customHeight="1" x14ac:dyDescent="0.2">
      <c r="A37" s="39" t="s">
        <v>51</v>
      </c>
      <c r="B37" s="40"/>
      <c r="C37" s="75" t="s">
        <v>274</v>
      </c>
      <c r="D37" s="70" t="s">
        <v>275</v>
      </c>
      <c r="E37" s="79" t="s">
        <v>274</v>
      </c>
      <c r="F37" s="79" t="s">
        <v>276</v>
      </c>
      <c r="G37" s="70" t="s">
        <v>274</v>
      </c>
    </row>
    <row r="38" spans="1:7" ht="15" customHeight="1" x14ac:dyDescent="0.2">
      <c r="A38" s="39" t="s">
        <v>163</v>
      </c>
      <c r="B38" s="40"/>
      <c r="C38" s="75" t="s">
        <v>274</v>
      </c>
      <c r="D38" s="70" t="s">
        <v>275</v>
      </c>
      <c r="E38" s="79" t="s">
        <v>274</v>
      </c>
      <c r="F38" s="79" t="s">
        <v>276</v>
      </c>
      <c r="G38" s="70" t="s">
        <v>274</v>
      </c>
    </row>
    <row r="39" spans="1:7" ht="15" customHeight="1" x14ac:dyDescent="0.2">
      <c r="A39" s="39" t="s">
        <v>164</v>
      </c>
      <c r="B39" s="40"/>
      <c r="C39" s="69" t="s">
        <v>272</v>
      </c>
      <c r="D39" s="70" t="s">
        <v>272</v>
      </c>
      <c r="E39" s="70" t="s">
        <v>272</v>
      </c>
      <c r="F39" s="70" t="s">
        <v>272</v>
      </c>
      <c r="G39" s="70" t="s">
        <v>272</v>
      </c>
    </row>
    <row r="40" spans="1:7" ht="15" customHeight="1" x14ac:dyDescent="0.2">
      <c r="A40" s="39" t="s">
        <v>165</v>
      </c>
      <c r="B40" s="40"/>
      <c r="C40" s="69" t="s">
        <v>272</v>
      </c>
      <c r="D40" s="70" t="s">
        <v>272</v>
      </c>
      <c r="E40" s="70" t="s">
        <v>272</v>
      </c>
      <c r="F40" s="70" t="s">
        <v>272</v>
      </c>
      <c r="G40" s="70" t="s">
        <v>272</v>
      </c>
    </row>
    <row r="41" spans="1:7" ht="15" customHeight="1" x14ac:dyDescent="0.2">
      <c r="A41" s="39" t="s">
        <v>52</v>
      </c>
      <c r="B41" s="40"/>
      <c r="C41" s="75" t="s">
        <v>274</v>
      </c>
      <c r="D41" s="70" t="s">
        <v>275</v>
      </c>
      <c r="E41" s="79" t="s">
        <v>274</v>
      </c>
      <c r="F41" s="79" t="s">
        <v>276</v>
      </c>
      <c r="G41" s="70" t="s">
        <v>274</v>
      </c>
    </row>
    <row r="42" spans="1:7" ht="15" customHeight="1" x14ac:dyDescent="0.2">
      <c r="A42" s="39" t="s">
        <v>12</v>
      </c>
      <c r="B42" s="40"/>
      <c r="C42" s="75" t="s">
        <v>274</v>
      </c>
      <c r="D42" s="70" t="s">
        <v>275</v>
      </c>
      <c r="E42" s="79" t="s">
        <v>274</v>
      </c>
      <c r="F42" s="79" t="s">
        <v>276</v>
      </c>
      <c r="G42" s="70" t="s">
        <v>274</v>
      </c>
    </row>
    <row r="43" spans="1:7" ht="15" customHeight="1" x14ac:dyDescent="0.2">
      <c r="A43" s="39" t="s">
        <v>53</v>
      </c>
      <c r="B43" s="40"/>
      <c r="C43" s="75" t="s">
        <v>274</v>
      </c>
      <c r="D43" s="70" t="s">
        <v>275</v>
      </c>
      <c r="E43" s="79" t="s">
        <v>274</v>
      </c>
      <c r="F43" s="79" t="s">
        <v>276</v>
      </c>
      <c r="G43" s="70" t="s">
        <v>274</v>
      </c>
    </row>
    <row r="44" spans="1:7" ht="15" customHeight="1" x14ac:dyDescent="0.2">
      <c r="A44" s="39" t="s">
        <v>54</v>
      </c>
      <c r="B44" s="40"/>
      <c r="C44" s="75" t="s">
        <v>274</v>
      </c>
      <c r="D44" s="70" t="s">
        <v>275</v>
      </c>
      <c r="E44" s="79" t="s">
        <v>274</v>
      </c>
      <c r="F44" s="79" t="s">
        <v>276</v>
      </c>
      <c r="G44" s="70" t="s">
        <v>274</v>
      </c>
    </row>
    <row r="45" spans="1:7" ht="15" customHeight="1" x14ac:dyDescent="0.2">
      <c r="A45" s="39" t="s">
        <v>55</v>
      </c>
      <c r="B45" s="40"/>
      <c r="C45" s="75" t="s">
        <v>274</v>
      </c>
      <c r="D45" s="70" t="s">
        <v>275</v>
      </c>
      <c r="E45" s="79" t="s">
        <v>274</v>
      </c>
      <c r="F45" s="79" t="s">
        <v>276</v>
      </c>
      <c r="G45" s="70" t="s">
        <v>274</v>
      </c>
    </row>
    <row r="46" spans="1:7" ht="15" customHeight="1" x14ac:dyDescent="0.2">
      <c r="A46" s="39" t="s">
        <v>56</v>
      </c>
      <c r="B46" s="40"/>
      <c r="C46" s="75" t="s">
        <v>274</v>
      </c>
      <c r="D46" s="70" t="s">
        <v>275</v>
      </c>
      <c r="E46" s="79" t="s">
        <v>274</v>
      </c>
      <c r="F46" s="79" t="s">
        <v>276</v>
      </c>
      <c r="G46" s="70" t="s">
        <v>274</v>
      </c>
    </row>
    <row r="47" spans="1:7" ht="15" customHeight="1" x14ac:dyDescent="0.2">
      <c r="A47" s="39" t="s">
        <v>57</v>
      </c>
      <c r="B47" s="40"/>
      <c r="C47" s="75" t="s">
        <v>274</v>
      </c>
      <c r="D47" s="70" t="s">
        <v>275</v>
      </c>
      <c r="E47" s="79" t="s">
        <v>274</v>
      </c>
      <c r="F47" s="79" t="s">
        <v>276</v>
      </c>
      <c r="G47" s="70" t="s">
        <v>274</v>
      </c>
    </row>
    <row r="48" spans="1:7" ht="15" customHeight="1" x14ac:dyDescent="0.2">
      <c r="A48" s="39" t="s">
        <v>58</v>
      </c>
      <c r="B48" s="40"/>
      <c r="C48" s="75" t="s">
        <v>274</v>
      </c>
      <c r="D48" s="70" t="s">
        <v>275</v>
      </c>
      <c r="E48" s="79" t="s">
        <v>274</v>
      </c>
      <c r="F48" s="79" t="s">
        <v>276</v>
      </c>
      <c r="G48" s="70" t="s">
        <v>274</v>
      </c>
    </row>
    <row r="49" spans="1:7" ht="15" customHeight="1" x14ac:dyDescent="0.2">
      <c r="A49" s="39" t="s">
        <v>59</v>
      </c>
      <c r="B49" s="40"/>
      <c r="C49" s="75" t="s">
        <v>274</v>
      </c>
      <c r="D49" s="70" t="s">
        <v>275</v>
      </c>
      <c r="E49" s="79" t="s">
        <v>274</v>
      </c>
      <c r="F49" s="79" t="s">
        <v>276</v>
      </c>
      <c r="G49" s="70" t="s">
        <v>274</v>
      </c>
    </row>
    <row r="50" spans="1:7" ht="15" customHeight="1" x14ac:dyDescent="0.2">
      <c r="A50" s="39" t="s">
        <v>60</v>
      </c>
      <c r="B50" s="40"/>
      <c r="C50" s="75" t="s">
        <v>274</v>
      </c>
      <c r="D50" s="70" t="s">
        <v>275</v>
      </c>
      <c r="E50" s="79" t="s">
        <v>274</v>
      </c>
      <c r="F50" s="79" t="s">
        <v>276</v>
      </c>
      <c r="G50" s="70" t="s">
        <v>274</v>
      </c>
    </row>
    <row r="51" spans="1:7" ht="15" customHeight="1" x14ac:dyDescent="0.2">
      <c r="A51" s="39" t="s">
        <v>61</v>
      </c>
      <c r="B51" s="40"/>
      <c r="C51" s="75" t="s">
        <v>274</v>
      </c>
      <c r="D51" s="70" t="s">
        <v>275</v>
      </c>
      <c r="E51" s="79" t="s">
        <v>274</v>
      </c>
      <c r="F51" s="79" t="s">
        <v>276</v>
      </c>
      <c r="G51" s="70" t="s">
        <v>274</v>
      </c>
    </row>
    <row r="52" spans="1:7" ht="15" customHeight="1" x14ac:dyDescent="0.2">
      <c r="A52" s="39" t="s">
        <v>62</v>
      </c>
      <c r="B52" s="40"/>
      <c r="C52" s="75" t="s">
        <v>274</v>
      </c>
      <c r="D52" s="70" t="s">
        <v>275</v>
      </c>
      <c r="E52" s="79" t="s">
        <v>274</v>
      </c>
      <c r="F52" s="79" t="s">
        <v>276</v>
      </c>
      <c r="G52" s="70" t="s">
        <v>274</v>
      </c>
    </row>
    <row r="53" spans="1:7" ht="15" customHeight="1" x14ac:dyDescent="0.2">
      <c r="A53" s="39" t="s">
        <v>63</v>
      </c>
      <c r="B53" s="40"/>
      <c r="C53" s="75" t="s">
        <v>274</v>
      </c>
      <c r="D53" s="70" t="s">
        <v>275</v>
      </c>
      <c r="E53" s="79" t="s">
        <v>274</v>
      </c>
      <c r="F53" s="79" t="s">
        <v>276</v>
      </c>
      <c r="G53" s="70" t="s">
        <v>274</v>
      </c>
    </row>
    <row r="54" spans="1:7" ht="15" customHeight="1" x14ac:dyDescent="0.2">
      <c r="A54" s="39" t="s">
        <v>64</v>
      </c>
      <c r="B54" s="40"/>
      <c r="C54" s="75" t="s">
        <v>274</v>
      </c>
      <c r="D54" s="70" t="s">
        <v>275</v>
      </c>
      <c r="E54" s="79" t="s">
        <v>274</v>
      </c>
      <c r="F54" s="79" t="s">
        <v>276</v>
      </c>
      <c r="G54" s="70" t="s">
        <v>274</v>
      </c>
    </row>
    <row r="55" spans="1:7" ht="15" customHeight="1" x14ac:dyDescent="0.2">
      <c r="A55" s="39" t="s">
        <v>65</v>
      </c>
      <c r="B55" s="40"/>
      <c r="C55" s="75" t="s">
        <v>274</v>
      </c>
      <c r="D55" s="70" t="s">
        <v>275</v>
      </c>
      <c r="E55" s="79" t="s">
        <v>274</v>
      </c>
      <c r="F55" s="79" t="s">
        <v>276</v>
      </c>
      <c r="G55" s="70" t="s">
        <v>274</v>
      </c>
    </row>
    <row r="56" spans="1:7" ht="15" customHeight="1" x14ac:dyDescent="0.2">
      <c r="A56" s="39" t="s">
        <v>66</v>
      </c>
      <c r="B56" s="40"/>
      <c r="C56" s="75" t="s">
        <v>274</v>
      </c>
      <c r="D56" s="70" t="s">
        <v>275</v>
      </c>
      <c r="E56" s="79" t="s">
        <v>274</v>
      </c>
      <c r="F56" s="79" t="s">
        <v>276</v>
      </c>
      <c r="G56" s="70" t="s">
        <v>274</v>
      </c>
    </row>
    <row r="57" spans="1:7" ht="15" customHeight="1" x14ac:dyDescent="0.2">
      <c r="A57" s="39" t="s">
        <v>67</v>
      </c>
      <c r="B57" s="40"/>
      <c r="C57" s="75" t="s">
        <v>274</v>
      </c>
      <c r="D57" s="70" t="s">
        <v>275</v>
      </c>
      <c r="E57" s="79" t="s">
        <v>274</v>
      </c>
      <c r="F57" s="79" t="s">
        <v>276</v>
      </c>
      <c r="G57" s="70" t="s">
        <v>274</v>
      </c>
    </row>
    <row r="58" spans="1:7" ht="15" customHeight="1" x14ac:dyDescent="0.2">
      <c r="A58" s="39" t="s">
        <v>68</v>
      </c>
      <c r="B58" s="40"/>
      <c r="C58" s="75" t="s">
        <v>274</v>
      </c>
      <c r="D58" s="70" t="s">
        <v>275</v>
      </c>
      <c r="E58" s="79" t="s">
        <v>274</v>
      </c>
      <c r="F58" s="79" t="s">
        <v>276</v>
      </c>
      <c r="G58" s="70" t="s">
        <v>274</v>
      </c>
    </row>
    <row r="59" spans="1:7" ht="15" customHeight="1" x14ac:dyDescent="0.2">
      <c r="A59" s="39" t="s">
        <v>69</v>
      </c>
      <c r="B59" s="40"/>
      <c r="C59" s="75" t="s">
        <v>274</v>
      </c>
      <c r="D59" s="70" t="s">
        <v>275</v>
      </c>
      <c r="E59" s="79" t="s">
        <v>274</v>
      </c>
      <c r="F59" s="79" t="s">
        <v>276</v>
      </c>
      <c r="G59" s="70" t="s">
        <v>274</v>
      </c>
    </row>
    <row r="60" spans="1:7" ht="15" customHeight="1" x14ac:dyDescent="0.2">
      <c r="A60" s="39" t="s">
        <v>70</v>
      </c>
      <c r="B60" s="40"/>
      <c r="C60" s="75" t="s">
        <v>274</v>
      </c>
      <c r="D60" s="70" t="s">
        <v>275</v>
      </c>
      <c r="E60" s="79" t="s">
        <v>274</v>
      </c>
      <c r="F60" s="79" t="s">
        <v>276</v>
      </c>
      <c r="G60" s="70" t="s">
        <v>274</v>
      </c>
    </row>
    <row r="61" spans="1:7" ht="15" customHeight="1" x14ac:dyDescent="0.2">
      <c r="A61" s="39" t="s">
        <v>71</v>
      </c>
      <c r="B61" s="40"/>
      <c r="C61" s="75" t="s">
        <v>274</v>
      </c>
      <c r="D61" s="70" t="s">
        <v>275</v>
      </c>
      <c r="E61" s="79" t="s">
        <v>274</v>
      </c>
      <c r="F61" s="79" t="s">
        <v>276</v>
      </c>
      <c r="G61" s="70" t="s">
        <v>274</v>
      </c>
    </row>
    <row r="62" spans="1:7" ht="15" customHeight="1" x14ac:dyDescent="0.2">
      <c r="A62" s="39" t="s">
        <v>72</v>
      </c>
      <c r="B62" s="40"/>
      <c r="C62" s="75" t="s">
        <v>274</v>
      </c>
      <c r="D62" s="70" t="s">
        <v>275</v>
      </c>
      <c r="E62" s="79" t="s">
        <v>274</v>
      </c>
      <c r="F62" s="79" t="s">
        <v>276</v>
      </c>
      <c r="G62" s="70" t="s">
        <v>274</v>
      </c>
    </row>
    <row r="63" spans="1:7" ht="15" customHeight="1" x14ac:dyDescent="0.2">
      <c r="A63" s="39" t="s">
        <v>73</v>
      </c>
      <c r="B63" s="40"/>
      <c r="C63" s="75" t="s">
        <v>274</v>
      </c>
      <c r="D63" s="70" t="s">
        <v>275</v>
      </c>
      <c r="E63" s="79" t="s">
        <v>274</v>
      </c>
      <c r="F63" s="79" t="s">
        <v>276</v>
      </c>
      <c r="G63" s="70" t="s">
        <v>274</v>
      </c>
    </row>
    <row r="64" spans="1:7" ht="15" customHeight="1" x14ac:dyDescent="0.2">
      <c r="A64" s="39" t="s">
        <v>74</v>
      </c>
      <c r="B64" s="40"/>
      <c r="C64" s="75" t="s">
        <v>274</v>
      </c>
      <c r="D64" s="70" t="s">
        <v>275</v>
      </c>
      <c r="E64" s="79" t="s">
        <v>274</v>
      </c>
      <c r="F64" s="79" t="s">
        <v>276</v>
      </c>
      <c r="G64" s="70" t="s">
        <v>274</v>
      </c>
    </row>
    <row r="65" spans="1:7" ht="15" customHeight="1" x14ac:dyDescent="0.2">
      <c r="A65" s="39" t="s">
        <v>75</v>
      </c>
      <c r="B65" s="40"/>
      <c r="C65" s="75" t="s">
        <v>274</v>
      </c>
      <c r="D65" s="70" t="s">
        <v>275</v>
      </c>
      <c r="E65" s="79" t="s">
        <v>274</v>
      </c>
      <c r="F65" s="79" t="s">
        <v>276</v>
      </c>
      <c r="G65" s="70" t="s">
        <v>274</v>
      </c>
    </row>
    <row r="66" spans="1:7" ht="15" customHeight="1" x14ac:dyDescent="0.2">
      <c r="A66" s="39" t="s">
        <v>76</v>
      </c>
      <c r="B66" s="40"/>
      <c r="C66" s="75" t="s">
        <v>274</v>
      </c>
      <c r="D66" s="70" t="s">
        <v>275</v>
      </c>
      <c r="E66" s="79" t="s">
        <v>274</v>
      </c>
      <c r="F66" s="79" t="s">
        <v>276</v>
      </c>
      <c r="G66" s="70" t="s">
        <v>274</v>
      </c>
    </row>
    <row r="67" spans="1:7" ht="15" customHeight="1" x14ac:dyDescent="0.2">
      <c r="A67" s="39" t="s">
        <v>77</v>
      </c>
      <c r="B67" s="40"/>
      <c r="C67" s="75" t="s">
        <v>274</v>
      </c>
      <c r="D67" s="70" t="s">
        <v>275</v>
      </c>
      <c r="E67" s="79" t="s">
        <v>274</v>
      </c>
      <c r="F67" s="79" t="s">
        <v>276</v>
      </c>
      <c r="G67" s="70" t="s">
        <v>274</v>
      </c>
    </row>
    <row r="68" spans="1:7" ht="15" customHeight="1" x14ac:dyDescent="0.2">
      <c r="A68" s="39" t="s">
        <v>78</v>
      </c>
      <c r="B68" s="40"/>
      <c r="C68" s="75" t="s">
        <v>274</v>
      </c>
      <c r="D68" s="70" t="s">
        <v>275</v>
      </c>
      <c r="E68" s="79" t="s">
        <v>274</v>
      </c>
      <c r="F68" s="79" t="s">
        <v>276</v>
      </c>
      <c r="G68" s="70" t="s">
        <v>274</v>
      </c>
    </row>
    <row r="69" spans="1:7" ht="15" customHeight="1" x14ac:dyDescent="0.2">
      <c r="A69" s="39" t="s">
        <v>79</v>
      </c>
      <c r="B69" s="40"/>
      <c r="C69" s="75" t="s">
        <v>274</v>
      </c>
      <c r="D69" s="70" t="s">
        <v>275</v>
      </c>
      <c r="E69" s="79" t="s">
        <v>274</v>
      </c>
      <c r="F69" s="79" t="s">
        <v>276</v>
      </c>
      <c r="G69" s="70" t="s">
        <v>274</v>
      </c>
    </row>
    <row r="70" spans="1:7" ht="15" customHeight="1" x14ac:dyDescent="0.2">
      <c r="A70" s="39" t="s">
        <v>80</v>
      </c>
      <c r="B70" s="40"/>
      <c r="C70" s="75" t="s">
        <v>274</v>
      </c>
      <c r="D70" s="70" t="s">
        <v>275</v>
      </c>
      <c r="E70" s="79" t="s">
        <v>274</v>
      </c>
      <c r="F70" s="79" t="s">
        <v>276</v>
      </c>
      <c r="G70" s="70" t="s">
        <v>274</v>
      </c>
    </row>
    <row r="71" spans="1:7" ht="15" customHeight="1" x14ac:dyDescent="0.2">
      <c r="A71" s="39" t="s">
        <v>81</v>
      </c>
      <c r="B71" s="40"/>
      <c r="C71" s="75" t="s">
        <v>274</v>
      </c>
      <c r="D71" s="70" t="s">
        <v>275</v>
      </c>
      <c r="E71" s="79" t="s">
        <v>274</v>
      </c>
      <c r="F71" s="79" t="s">
        <v>276</v>
      </c>
      <c r="G71" s="70" t="s">
        <v>274</v>
      </c>
    </row>
    <row r="72" spans="1:7" ht="15" customHeight="1" x14ac:dyDescent="0.2">
      <c r="A72" s="39" t="s">
        <v>82</v>
      </c>
      <c r="B72" s="40"/>
      <c r="C72" s="75" t="s">
        <v>274</v>
      </c>
      <c r="D72" s="70" t="s">
        <v>275</v>
      </c>
      <c r="E72" s="79" t="s">
        <v>274</v>
      </c>
      <c r="F72" s="79" t="s">
        <v>276</v>
      </c>
      <c r="G72" s="70" t="s">
        <v>274</v>
      </c>
    </row>
    <row r="73" spans="1:7" ht="15" customHeight="1" x14ac:dyDescent="0.2">
      <c r="A73" s="39" t="s">
        <v>83</v>
      </c>
      <c r="B73" s="40"/>
      <c r="C73" s="75" t="s">
        <v>274</v>
      </c>
      <c r="D73" s="70" t="s">
        <v>275</v>
      </c>
      <c r="E73" s="79" t="s">
        <v>274</v>
      </c>
      <c r="F73" s="79" t="s">
        <v>276</v>
      </c>
      <c r="G73" s="70" t="s">
        <v>274</v>
      </c>
    </row>
    <row r="74" spans="1:7" ht="15" customHeight="1" x14ac:dyDescent="0.2">
      <c r="A74" s="39" t="s">
        <v>84</v>
      </c>
      <c r="B74" s="40"/>
      <c r="C74" s="75" t="s">
        <v>274</v>
      </c>
      <c r="D74" s="70" t="s">
        <v>275</v>
      </c>
      <c r="E74" s="79" t="s">
        <v>274</v>
      </c>
      <c r="F74" s="79" t="s">
        <v>276</v>
      </c>
      <c r="G74" s="70" t="s">
        <v>274</v>
      </c>
    </row>
    <row r="75" spans="1:7" ht="15" customHeight="1" x14ac:dyDescent="0.2">
      <c r="A75" s="39" t="s">
        <v>85</v>
      </c>
      <c r="B75" s="40"/>
      <c r="C75" s="75" t="s">
        <v>274</v>
      </c>
      <c r="D75" s="70" t="s">
        <v>275</v>
      </c>
      <c r="E75" s="79" t="s">
        <v>274</v>
      </c>
      <c r="F75" s="79" t="s">
        <v>276</v>
      </c>
      <c r="G75" s="70" t="s">
        <v>274</v>
      </c>
    </row>
    <row r="76" spans="1:7" ht="15" customHeight="1" x14ac:dyDescent="0.2">
      <c r="A76" s="39" t="s">
        <v>86</v>
      </c>
      <c r="B76" s="40"/>
      <c r="C76" s="75" t="s">
        <v>274</v>
      </c>
      <c r="D76" s="70" t="s">
        <v>275</v>
      </c>
      <c r="E76" s="79" t="s">
        <v>274</v>
      </c>
      <c r="F76" s="79" t="s">
        <v>276</v>
      </c>
      <c r="G76" s="70" t="s">
        <v>274</v>
      </c>
    </row>
    <row r="77" spans="1:7" ht="15" customHeight="1" x14ac:dyDescent="0.2">
      <c r="A77" s="39" t="s">
        <v>87</v>
      </c>
      <c r="B77" s="40"/>
      <c r="C77" s="75" t="s">
        <v>274</v>
      </c>
      <c r="D77" s="70" t="s">
        <v>275</v>
      </c>
      <c r="E77" s="79" t="s">
        <v>274</v>
      </c>
      <c r="F77" s="79" t="s">
        <v>276</v>
      </c>
      <c r="G77" s="70" t="s">
        <v>274</v>
      </c>
    </row>
    <row r="78" spans="1:7" ht="15" customHeight="1" x14ac:dyDescent="0.2">
      <c r="A78" s="39" t="s">
        <v>88</v>
      </c>
      <c r="B78" s="40"/>
      <c r="C78" s="75" t="s">
        <v>274</v>
      </c>
      <c r="D78" s="70" t="s">
        <v>275</v>
      </c>
      <c r="E78" s="79" t="s">
        <v>274</v>
      </c>
      <c r="F78" s="79" t="s">
        <v>276</v>
      </c>
      <c r="G78" s="70" t="s">
        <v>274</v>
      </c>
    </row>
    <row r="79" spans="1:7" ht="15" customHeight="1" x14ac:dyDescent="0.2">
      <c r="A79" s="39" t="s">
        <v>89</v>
      </c>
      <c r="B79" s="40"/>
      <c r="C79" s="75" t="s">
        <v>274</v>
      </c>
      <c r="D79" s="70" t="s">
        <v>275</v>
      </c>
      <c r="E79" s="79" t="s">
        <v>274</v>
      </c>
      <c r="F79" s="79" t="s">
        <v>276</v>
      </c>
      <c r="G79" s="70" t="s">
        <v>274</v>
      </c>
    </row>
    <row r="80" spans="1:7" ht="15" customHeight="1" x14ac:dyDescent="0.2">
      <c r="A80" s="39" t="s">
        <v>90</v>
      </c>
      <c r="B80" s="40"/>
      <c r="C80" s="75" t="s">
        <v>274</v>
      </c>
      <c r="D80" s="70" t="s">
        <v>275</v>
      </c>
      <c r="E80" s="79" t="s">
        <v>274</v>
      </c>
      <c r="F80" s="79" t="s">
        <v>276</v>
      </c>
      <c r="G80" s="70" t="s">
        <v>274</v>
      </c>
    </row>
    <row r="81" spans="1:7" ht="15" customHeight="1" x14ac:dyDescent="0.2">
      <c r="A81" s="39" t="s">
        <v>91</v>
      </c>
      <c r="B81" s="40"/>
      <c r="C81" s="75" t="s">
        <v>274</v>
      </c>
      <c r="D81" s="70" t="s">
        <v>275</v>
      </c>
      <c r="E81" s="79" t="s">
        <v>274</v>
      </c>
      <c r="F81" s="79" t="s">
        <v>276</v>
      </c>
      <c r="G81" s="70" t="s">
        <v>274</v>
      </c>
    </row>
    <row r="82" spans="1:7" ht="15" customHeight="1" x14ac:dyDescent="0.2">
      <c r="A82" s="39" t="s">
        <v>92</v>
      </c>
      <c r="B82" s="40"/>
      <c r="C82" s="75" t="s">
        <v>274</v>
      </c>
      <c r="D82" s="70" t="s">
        <v>275</v>
      </c>
      <c r="E82" s="79" t="s">
        <v>274</v>
      </c>
      <c r="F82" s="79" t="s">
        <v>276</v>
      </c>
      <c r="G82" s="70" t="s">
        <v>274</v>
      </c>
    </row>
    <row r="83" spans="1:7" ht="15" customHeight="1" x14ac:dyDescent="0.2">
      <c r="A83" s="39" t="s">
        <v>93</v>
      </c>
      <c r="B83" s="40"/>
      <c r="C83" s="75" t="s">
        <v>274</v>
      </c>
      <c r="D83" s="70" t="s">
        <v>275</v>
      </c>
      <c r="E83" s="79" t="s">
        <v>274</v>
      </c>
      <c r="F83" s="79" t="s">
        <v>276</v>
      </c>
      <c r="G83" s="70" t="s">
        <v>274</v>
      </c>
    </row>
    <row r="84" spans="1:7" ht="15" customHeight="1" x14ac:dyDescent="0.2">
      <c r="A84" s="39" t="s">
        <v>133</v>
      </c>
      <c r="B84" s="40"/>
      <c r="C84" s="75" t="s">
        <v>274</v>
      </c>
      <c r="D84" s="70" t="s">
        <v>275</v>
      </c>
      <c r="E84" s="79" t="s">
        <v>274</v>
      </c>
      <c r="F84" s="79" t="s">
        <v>276</v>
      </c>
      <c r="G84" s="70" t="s">
        <v>274</v>
      </c>
    </row>
    <row r="85" spans="1:7" ht="15" customHeight="1" x14ac:dyDescent="0.2">
      <c r="A85" s="39" t="s">
        <v>94</v>
      </c>
      <c r="B85" s="40"/>
      <c r="C85" s="75" t="s">
        <v>274</v>
      </c>
      <c r="D85" s="70" t="s">
        <v>275</v>
      </c>
      <c r="E85" s="79" t="s">
        <v>274</v>
      </c>
      <c r="F85" s="79" t="s">
        <v>276</v>
      </c>
      <c r="G85" s="70" t="s">
        <v>274</v>
      </c>
    </row>
    <row r="86" spans="1:7" ht="15" customHeight="1" x14ac:dyDescent="0.2">
      <c r="A86" s="39" t="s">
        <v>95</v>
      </c>
      <c r="B86" s="40"/>
      <c r="C86" s="75" t="s">
        <v>274</v>
      </c>
      <c r="D86" s="70" t="s">
        <v>275</v>
      </c>
      <c r="E86" s="79" t="s">
        <v>274</v>
      </c>
      <c r="F86" s="79" t="s">
        <v>276</v>
      </c>
      <c r="G86" s="70" t="s">
        <v>274</v>
      </c>
    </row>
    <row r="87" spans="1:7" ht="15" customHeight="1" x14ac:dyDescent="0.2">
      <c r="A87" s="39" t="s">
        <v>96</v>
      </c>
      <c r="B87" s="40"/>
      <c r="C87" s="75" t="s">
        <v>274</v>
      </c>
      <c r="D87" s="70" t="s">
        <v>275</v>
      </c>
      <c r="E87" s="79" t="s">
        <v>274</v>
      </c>
      <c r="F87" s="79" t="s">
        <v>276</v>
      </c>
      <c r="G87" s="70" t="s">
        <v>274</v>
      </c>
    </row>
    <row r="88" spans="1:7" ht="15" customHeight="1" x14ac:dyDescent="0.2">
      <c r="A88" s="39" t="s">
        <v>97</v>
      </c>
      <c r="B88" s="40"/>
      <c r="C88" s="75" t="s">
        <v>274</v>
      </c>
      <c r="D88" s="70" t="s">
        <v>275</v>
      </c>
      <c r="E88" s="79" t="s">
        <v>274</v>
      </c>
      <c r="F88" s="79" t="s">
        <v>276</v>
      </c>
      <c r="G88" s="70" t="s">
        <v>274</v>
      </c>
    </row>
    <row r="89" spans="1:7" ht="15" customHeight="1" x14ac:dyDescent="0.2">
      <c r="A89" s="39" t="s">
        <v>98</v>
      </c>
      <c r="B89" s="40"/>
      <c r="C89" s="75" t="s">
        <v>274</v>
      </c>
      <c r="D89" s="70" t="s">
        <v>275</v>
      </c>
      <c r="E89" s="79" t="s">
        <v>274</v>
      </c>
      <c r="F89" s="79" t="s">
        <v>276</v>
      </c>
      <c r="G89" s="70" t="s">
        <v>274</v>
      </c>
    </row>
    <row r="90" spans="1:7" ht="15" customHeight="1" x14ac:dyDescent="0.2">
      <c r="A90" s="39" t="s">
        <v>99</v>
      </c>
      <c r="B90" s="40"/>
      <c r="C90" s="75" t="s">
        <v>274</v>
      </c>
      <c r="D90" s="70" t="s">
        <v>275</v>
      </c>
      <c r="E90" s="79" t="s">
        <v>274</v>
      </c>
      <c r="F90" s="79" t="s">
        <v>276</v>
      </c>
      <c r="G90" s="70" t="s">
        <v>274</v>
      </c>
    </row>
    <row r="91" spans="1:7" ht="15" customHeight="1" x14ac:dyDescent="0.2">
      <c r="A91" s="39" t="s">
        <v>100</v>
      </c>
      <c r="B91" s="40"/>
      <c r="C91" s="75" t="s">
        <v>274</v>
      </c>
      <c r="D91" s="70" t="s">
        <v>275</v>
      </c>
      <c r="E91" s="79" t="s">
        <v>274</v>
      </c>
      <c r="F91" s="79" t="s">
        <v>276</v>
      </c>
      <c r="G91" s="70" t="s">
        <v>274</v>
      </c>
    </row>
    <row r="92" spans="1:7" ht="15" customHeight="1" x14ac:dyDescent="0.2">
      <c r="A92" s="39" t="s">
        <v>101</v>
      </c>
      <c r="B92" s="40"/>
      <c r="C92" s="75" t="s">
        <v>274</v>
      </c>
      <c r="D92" s="70" t="s">
        <v>275</v>
      </c>
      <c r="E92" s="79" t="s">
        <v>274</v>
      </c>
      <c r="F92" s="79" t="s">
        <v>276</v>
      </c>
      <c r="G92" s="70" t="s">
        <v>274</v>
      </c>
    </row>
    <row r="93" spans="1:7" ht="15" customHeight="1" x14ac:dyDescent="0.2">
      <c r="A93" s="39" t="s">
        <v>102</v>
      </c>
      <c r="B93" s="40"/>
      <c r="C93" s="75" t="s">
        <v>274</v>
      </c>
      <c r="D93" s="70" t="s">
        <v>275</v>
      </c>
      <c r="E93" s="79" t="s">
        <v>274</v>
      </c>
      <c r="F93" s="79" t="s">
        <v>276</v>
      </c>
      <c r="G93" s="70" t="s">
        <v>274</v>
      </c>
    </row>
    <row r="94" spans="1:7" ht="15" customHeight="1" x14ac:dyDescent="0.2">
      <c r="A94" s="39" t="s">
        <v>103</v>
      </c>
      <c r="B94" s="40"/>
      <c r="C94" s="75" t="s">
        <v>274</v>
      </c>
      <c r="D94" s="70" t="s">
        <v>275</v>
      </c>
      <c r="E94" s="79" t="s">
        <v>274</v>
      </c>
      <c r="F94" s="79" t="s">
        <v>276</v>
      </c>
      <c r="G94" s="70" t="s">
        <v>274</v>
      </c>
    </row>
    <row r="95" spans="1:7" ht="15" customHeight="1" x14ac:dyDescent="0.2">
      <c r="A95" s="39" t="s">
        <v>104</v>
      </c>
      <c r="B95" s="40"/>
      <c r="C95" s="75" t="s">
        <v>274</v>
      </c>
      <c r="D95" s="70" t="s">
        <v>275</v>
      </c>
      <c r="E95" s="79" t="s">
        <v>274</v>
      </c>
      <c r="F95" s="79" t="s">
        <v>276</v>
      </c>
      <c r="G95" s="70" t="s">
        <v>274</v>
      </c>
    </row>
    <row r="96" spans="1:7" ht="15" customHeight="1" x14ac:dyDescent="0.2">
      <c r="A96" s="39" t="s">
        <v>113</v>
      </c>
      <c r="B96" s="40"/>
      <c r="C96" s="75" t="s">
        <v>274</v>
      </c>
      <c r="D96" s="70" t="s">
        <v>275</v>
      </c>
      <c r="E96" s="79" t="s">
        <v>274</v>
      </c>
      <c r="F96" s="79" t="s">
        <v>276</v>
      </c>
      <c r="G96" s="70" t="s">
        <v>274</v>
      </c>
    </row>
    <row r="97" spans="1:7" ht="15" customHeight="1" x14ac:dyDescent="0.2">
      <c r="A97" s="37" t="s">
        <v>114</v>
      </c>
      <c r="B97" s="38"/>
      <c r="C97" s="69" t="s">
        <v>271</v>
      </c>
      <c r="D97" s="70" t="s">
        <v>275</v>
      </c>
      <c r="E97" s="70" t="s">
        <v>271</v>
      </c>
      <c r="F97" s="70" t="s">
        <v>271</v>
      </c>
      <c r="G97" s="70" t="s">
        <v>271</v>
      </c>
    </row>
    <row r="98" spans="1:7" ht="15" customHeight="1" x14ac:dyDescent="0.2">
      <c r="A98" s="37" t="s">
        <v>115</v>
      </c>
      <c r="B98" s="38"/>
      <c r="C98" s="69" t="s">
        <v>271</v>
      </c>
      <c r="D98" s="70" t="s">
        <v>275</v>
      </c>
      <c r="E98" s="70" t="s">
        <v>271</v>
      </c>
      <c r="F98" s="70" t="s">
        <v>271</v>
      </c>
      <c r="G98" s="70" t="s">
        <v>271</v>
      </c>
    </row>
    <row r="99" spans="1:7" ht="15" customHeight="1" x14ac:dyDescent="0.2">
      <c r="A99" s="37" t="s">
        <v>116</v>
      </c>
      <c r="B99" s="38"/>
      <c r="C99" s="69" t="s">
        <v>271</v>
      </c>
      <c r="D99" s="70" t="s">
        <v>275</v>
      </c>
      <c r="E99" s="70" t="s">
        <v>271</v>
      </c>
      <c r="F99" s="70" t="s">
        <v>271</v>
      </c>
      <c r="G99" s="70" t="s">
        <v>271</v>
      </c>
    </row>
    <row r="100" spans="1:7" ht="15" customHeight="1" x14ac:dyDescent="0.2">
      <c r="A100" s="37" t="s">
        <v>117</v>
      </c>
      <c r="B100" s="38"/>
      <c r="C100" s="69" t="s">
        <v>271</v>
      </c>
      <c r="D100" s="70" t="s">
        <v>275</v>
      </c>
      <c r="E100" s="70" t="s">
        <v>271</v>
      </c>
      <c r="F100" s="70" t="s">
        <v>271</v>
      </c>
      <c r="G100" s="70" t="s">
        <v>271</v>
      </c>
    </row>
    <row r="101" spans="1:7" ht="15" customHeight="1" x14ac:dyDescent="0.2">
      <c r="A101" s="37" t="s">
        <v>118</v>
      </c>
      <c r="B101" s="38"/>
      <c r="C101" s="69" t="s">
        <v>271</v>
      </c>
      <c r="D101" s="70" t="s">
        <v>275</v>
      </c>
      <c r="E101" s="70" t="s">
        <v>271</v>
      </c>
      <c r="F101" s="70" t="s">
        <v>271</v>
      </c>
      <c r="G101" s="70" t="s">
        <v>271</v>
      </c>
    </row>
    <row r="102" spans="1:7" ht="15" customHeight="1" x14ac:dyDescent="0.2">
      <c r="A102" s="37" t="s">
        <v>119</v>
      </c>
      <c r="B102" s="38"/>
      <c r="C102" s="69" t="s">
        <v>271</v>
      </c>
      <c r="D102" s="70" t="s">
        <v>275</v>
      </c>
      <c r="E102" s="70" t="s">
        <v>271</v>
      </c>
      <c r="F102" s="70" t="s">
        <v>271</v>
      </c>
      <c r="G102" s="70" t="s">
        <v>271</v>
      </c>
    </row>
    <row r="103" spans="1:7" ht="15" customHeight="1" x14ac:dyDescent="0.2">
      <c r="A103" s="37" t="s">
        <v>120</v>
      </c>
      <c r="B103" s="38"/>
      <c r="C103" s="69" t="s">
        <v>271</v>
      </c>
      <c r="D103" s="70" t="s">
        <v>275</v>
      </c>
      <c r="E103" s="70" t="s">
        <v>271</v>
      </c>
      <c r="F103" s="70" t="s">
        <v>271</v>
      </c>
      <c r="G103" s="70" t="s">
        <v>271</v>
      </c>
    </row>
    <row r="104" spans="1:7" ht="15" customHeight="1" x14ac:dyDescent="0.2">
      <c r="A104" s="37" t="s">
        <v>121</v>
      </c>
      <c r="B104" s="38"/>
      <c r="C104" s="69" t="s">
        <v>271</v>
      </c>
      <c r="D104" s="70" t="s">
        <v>275</v>
      </c>
      <c r="E104" s="70" t="s">
        <v>271</v>
      </c>
      <c r="F104" s="70" t="s">
        <v>271</v>
      </c>
      <c r="G104" s="70" t="s">
        <v>271</v>
      </c>
    </row>
    <row r="105" spans="1:7" ht="15" customHeight="1" x14ac:dyDescent="0.2">
      <c r="A105" s="37" t="s">
        <v>122</v>
      </c>
      <c r="B105" s="38"/>
      <c r="C105" s="69" t="s">
        <v>271</v>
      </c>
      <c r="D105" s="70" t="s">
        <v>275</v>
      </c>
      <c r="E105" s="70" t="s">
        <v>271</v>
      </c>
      <c r="F105" s="70" t="s">
        <v>271</v>
      </c>
      <c r="G105" s="70" t="s">
        <v>271</v>
      </c>
    </row>
    <row r="106" spans="1:7" ht="15" customHeight="1" x14ac:dyDescent="0.2">
      <c r="A106" s="37" t="s">
        <v>123</v>
      </c>
      <c r="B106" s="38"/>
      <c r="C106" s="69" t="s">
        <v>271</v>
      </c>
      <c r="D106" s="70" t="s">
        <v>275</v>
      </c>
      <c r="E106" s="70" t="s">
        <v>271</v>
      </c>
      <c r="F106" s="70" t="s">
        <v>271</v>
      </c>
      <c r="G106" s="70" t="s">
        <v>271</v>
      </c>
    </row>
    <row r="107" spans="1:7" ht="15" customHeight="1" x14ac:dyDescent="0.2">
      <c r="A107" s="37" t="s">
        <v>124</v>
      </c>
      <c r="B107" s="38"/>
      <c r="C107" s="69" t="s">
        <v>271</v>
      </c>
      <c r="D107" s="70" t="s">
        <v>275</v>
      </c>
      <c r="E107" s="70" t="s">
        <v>271</v>
      </c>
      <c r="F107" s="70" t="s">
        <v>271</v>
      </c>
      <c r="G107" s="70" t="s">
        <v>271</v>
      </c>
    </row>
    <row r="108" spans="1:7" ht="15" customHeight="1" x14ac:dyDescent="0.2">
      <c r="A108" s="39" t="s">
        <v>166</v>
      </c>
      <c r="B108" s="40"/>
      <c r="C108" s="69" t="s">
        <v>272</v>
      </c>
      <c r="D108" s="70" t="s">
        <v>272</v>
      </c>
      <c r="E108" s="70" t="s">
        <v>272</v>
      </c>
      <c r="F108" s="70" t="s">
        <v>272</v>
      </c>
      <c r="G108" s="70" t="s">
        <v>272</v>
      </c>
    </row>
    <row r="109" spans="1:7" ht="15" customHeight="1" x14ac:dyDescent="0.2">
      <c r="A109" s="39" t="s">
        <v>167</v>
      </c>
      <c r="B109" s="40"/>
      <c r="C109" s="69" t="s">
        <v>272</v>
      </c>
      <c r="D109" s="70" t="s">
        <v>272</v>
      </c>
      <c r="E109" s="70" t="s">
        <v>272</v>
      </c>
      <c r="F109" s="70" t="s">
        <v>272</v>
      </c>
      <c r="G109" s="70" t="s">
        <v>272</v>
      </c>
    </row>
    <row r="110" spans="1:7" ht="15" customHeight="1" x14ac:dyDescent="0.2">
      <c r="A110" s="39" t="s">
        <v>168</v>
      </c>
      <c r="B110" s="40"/>
      <c r="C110" s="69" t="s">
        <v>272</v>
      </c>
      <c r="D110" s="70" t="s">
        <v>272</v>
      </c>
      <c r="E110" s="70" t="s">
        <v>272</v>
      </c>
      <c r="F110" s="70" t="s">
        <v>272</v>
      </c>
      <c r="G110" s="70" t="s">
        <v>272</v>
      </c>
    </row>
    <row r="111" spans="1:7" ht="15" customHeight="1" x14ac:dyDescent="0.2">
      <c r="A111" s="39" t="s">
        <v>169</v>
      </c>
      <c r="B111" s="40"/>
      <c r="C111" s="69" t="s">
        <v>272</v>
      </c>
      <c r="D111" s="70" t="s">
        <v>272</v>
      </c>
      <c r="E111" s="70" t="s">
        <v>272</v>
      </c>
      <c r="F111" s="70" t="s">
        <v>272</v>
      </c>
      <c r="G111" s="70" t="s">
        <v>272</v>
      </c>
    </row>
    <row r="112" spans="1:7" ht="15" customHeight="1" x14ac:dyDescent="0.2">
      <c r="A112" s="39" t="s">
        <v>170</v>
      </c>
      <c r="B112" s="40"/>
      <c r="C112" s="69" t="s">
        <v>272</v>
      </c>
      <c r="D112" s="70" t="s">
        <v>272</v>
      </c>
      <c r="E112" s="70" t="s">
        <v>272</v>
      </c>
      <c r="F112" s="70" t="s">
        <v>272</v>
      </c>
      <c r="G112" s="70" t="s">
        <v>272</v>
      </c>
    </row>
    <row r="113" spans="1:7" ht="15" customHeight="1" x14ac:dyDescent="0.2">
      <c r="A113" s="39" t="s">
        <v>171</v>
      </c>
      <c r="B113" s="40"/>
      <c r="C113" s="75" t="s">
        <v>274</v>
      </c>
      <c r="D113" s="70" t="s">
        <v>275</v>
      </c>
      <c r="E113" s="79" t="s">
        <v>274</v>
      </c>
      <c r="F113" s="79" t="s">
        <v>276</v>
      </c>
      <c r="G113" s="70" t="s">
        <v>274</v>
      </c>
    </row>
    <row r="114" spans="1:7" ht="15" customHeight="1" x14ac:dyDescent="0.2">
      <c r="A114" s="37" t="s">
        <v>172</v>
      </c>
      <c r="B114" s="38"/>
      <c r="C114" s="69" t="s">
        <v>271</v>
      </c>
      <c r="D114" s="70" t="s">
        <v>275</v>
      </c>
      <c r="E114" s="70" t="s">
        <v>271</v>
      </c>
      <c r="F114" s="70" t="s">
        <v>271</v>
      </c>
      <c r="G114" s="70" t="s">
        <v>271</v>
      </c>
    </row>
    <row r="115" spans="1:7" ht="15" customHeight="1" x14ac:dyDescent="0.2">
      <c r="A115" s="39" t="s">
        <v>173</v>
      </c>
      <c r="B115" s="40"/>
      <c r="C115" s="75" t="s">
        <v>274</v>
      </c>
      <c r="D115" s="70" t="s">
        <v>275</v>
      </c>
      <c r="E115" s="79" t="s">
        <v>274</v>
      </c>
      <c r="F115" s="79" t="s">
        <v>276</v>
      </c>
      <c r="G115" s="70" t="s">
        <v>274</v>
      </c>
    </row>
    <row r="116" spans="1:7" ht="15" customHeight="1" x14ac:dyDescent="0.2">
      <c r="A116" s="37" t="s">
        <v>174</v>
      </c>
      <c r="B116" s="38"/>
      <c r="C116" s="69" t="s">
        <v>271</v>
      </c>
      <c r="D116" s="70" t="s">
        <v>275</v>
      </c>
      <c r="E116" s="70" t="s">
        <v>271</v>
      </c>
      <c r="F116" s="70" t="s">
        <v>271</v>
      </c>
      <c r="G116" s="70" t="s">
        <v>271</v>
      </c>
    </row>
    <row r="117" spans="1:7" ht="15" customHeight="1" x14ac:dyDescent="0.2">
      <c r="A117" s="39" t="s">
        <v>175</v>
      </c>
      <c r="B117" s="40"/>
      <c r="C117" s="75" t="s">
        <v>274</v>
      </c>
      <c r="D117" s="70" t="s">
        <v>275</v>
      </c>
      <c r="E117" s="79" t="s">
        <v>274</v>
      </c>
      <c r="F117" s="79" t="s">
        <v>276</v>
      </c>
      <c r="G117" s="70" t="s">
        <v>274</v>
      </c>
    </row>
    <row r="118" spans="1:7" ht="15" customHeight="1" x14ac:dyDescent="0.2">
      <c r="A118" s="39" t="s">
        <v>14</v>
      </c>
      <c r="B118" s="40"/>
      <c r="C118" s="75" t="s">
        <v>274</v>
      </c>
      <c r="D118" s="70" t="s">
        <v>275</v>
      </c>
      <c r="E118" s="79" t="s">
        <v>274</v>
      </c>
      <c r="F118" s="79" t="s">
        <v>276</v>
      </c>
      <c r="G118" s="70" t="s">
        <v>274</v>
      </c>
    </row>
    <row r="119" spans="1:7" ht="15" customHeight="1" x14ac:dyDescent="0.2">
      <c r="A119" s="37" t="s">
        <v>125</v>
      </c>
      <c r="B119" s="38"/>
      <c r="C119" s="69" t="s">
        <v>271</v>
      </c>
      <c r="D119" s="70" t="s">
        <v>275</v>
      </c>
      <c r="E119" s="70" t="s">
        <v>271</v>
      </c>
      <c r="F119" s="70" t="s">
        <v>271</v>
      </c>
      <c r="G119" s="70" t="s">
        <v>271</v>
      </c>
    </row>
    <row r="120" spans="1:7" ht="15" customHeight="1" x14ac:dyDescent="0.2">
      <c r="A120" s="39" t="s">
        <v>126</v>
      </c>
      <c r="B120" s="40"/>
      <c r="C120" s="75" t="s">
        <v>274</v>
      </c>
      <c r="D120" s="70" t="s">
        <v>275</v>
      </c>
      <c r="E120" s="79" t="s">
        <v>274</v>
      </c>
      <c r="F120" s="79" t="s">
        <v>276</v>
      </c>
      <c r="G120" s="70" t="s">
        <v>274</v>
      </c>
    </row>
    <row r="121" spans="1:7" ht="15" customHeight="1" x14ac:dyDescent="0.2">
      <c r="A121" s="39" t="s">
        <v>127</v>
      </c>
      <c r="B121" s="40"/>
      <c r="C121" s="75" t="s">
        <v>274</v>
      </c>
      <c r="D121" s="70" t="s">
        <v>275</v>
      </c>
      <c r="E121" s="79" t="s">
        <v>274</v>
      </c>
      <c r="F121" s="79" t="s">
        <v>276</v>
      </c>
      <c r="G121" s="70" t="s">
        <v>274</v>
      </c>
    </row>
    <row r="122" spans="1:7" ht="15" customHeight="1" x14ac:dyDescent="0.2">
      <c r="A122" s="39" t="s">
        <v>134</v>
      </c>
      <c r="B122" s="40"/>
      <c r="C122" s="75" t="s">
        <v>274</v>
      </c>
      <c r="D122" s="70" t="s">
        <v>275</v>
      </c>
      <c r="E122" s="79" t="s">
        <v>274</v>
      </c>
      <c r="F122" s="79" t="s">
        <v>276</v>
      </c>
      <c r="G122" s="70" t="s">
        <v>274</v>
      </c>
    </row>
    <row r="123" spans="1:7" ht="15" customHeight="1" x14ac:dyDescent="0.2">
      <c r="A123" s="39" t="s">
        <v>135</v>
      </c>
      <c r="B123" s="40"/>
      <c r="C123" s="75" t="s">
        <v>274</v>
      </c>
      <c r="D123" s="70" t="s">
        <v>275</v>
      </c>
      <c r="E123" s="79" t="s">
        <v>274</v>
      </c>
      <c r="F123" s="79" t="s">
        <v>276</v>
      </c>
      <c r="G123" s="70" t="s">
        <v>274</v>
      </c>
    </row>
    <row r="124" spans="1:7" ht="15" customHeight="1" x14ac:dyDescent="0.2">
      <c r="A124" s="39" t="s">
        <v>136</v>
      </c>
      <c r="B124" s="40"/>
      <c r="C124" s="75" t="s">
        <v>274</v>
      </c>
      <c r="D124" s="70" t="s">
        <v>275</v>
      </c>
      <c r="E124" s="79" t="s">
        <v>274</v>
      </c>
      <c r="F124" s="79" t="s">
        <v>276</v>
      </c>
      <c r="G124" s="70" t="s">
        <v>274</v>
      </c>
    </row>
    <row r="125" spans="1:7" ht="15" customHeight="1" x14ac:dyDescent="0.2">
      <c r="A125" s="39" t="s">
        <v>105</v>
      </c>
      <c r="B125" s="40"/>
      <c r="C125" s="75" t="s">
        <v>274</v>
      </c>
      <c r="D125" s="70" t="s">
        <v>275</v>
      </c>
      <c r="E125" s="79" t="s">
        <v>274</v>
      </c>
      <c r="F125" s="79" t="s">
        <v>276</v>
      </c>
      <c r="G125" s="70" t="s">
        <v>274</v>
      </c>
    </row>
    <row r="126" spans="1:7" ht="15" customHeight="1" x14ac:dyDescent="0.2">
      <c r="A126" s="39" t="s">
        <v>176</v>
      </c>
      <c r="B126" s="40"/>
      <c r="C126" s="75" t="s">
        <v>274</v>
      </c>
      <c r="D126" s="70" t="s">
        <v>275</v>
      </c>
      <c r="E126" s="79" t="s">
        <v>274</v>
      </c>
      <c r="F126" s="79" t="s">
        <v>276</v>
      </c>
      <c r="G126" s="70" t="s">
        <v>274</v>
      </c>
    </row>
    <row r="127" spans="1:7" ht="15" customHeight="1" x14ac:dyDescent="0.2">
      <c r="A127" s="37" t="s">
        <v>128</v>
      </c>
      <c r="B127" s="38"/>
      <c r="C127" s="69" t="s">
        <v>271</v>
      </c>
      <c r="D127" s="70" t="s">
        <v>275</v>
      </c>
      <c r="E127" s="70" t="s">
        <v>271</v>
      </c>
      <c r="F127" s="70" t="s">
        <v>271</v>
      </c>
      <c r="G127" s="70" t="s">
        <v>271</v>
      </c>
    </row>
    <row r="128" spans="1:7" ht="15" customHeight="1" x14ac:dyDescent="0.2">
      <c r="A128" s="39" t="s">
        <v>177</v>
      </c>
      <c r="B128" s="40"/>
      <c r="C128" s="75" t="s">
        <v>274</v>
      </c>
      <c r="D128" s="70" t="s">
        <v>275</v>
      </c>
      <c r="E128" s="79" t="s">
        <v>274</v>
      </c>
      <c r="F128" s="79" t="s">
        <v>276</v>
      </c>
      <c r="G128" s="70" t="s">
        <v>274</v>
      </c>
    </row>
    <row r="129" spans="1:7" ht="15" customHeight="1" x14ac:dyDescent="0.2">
      <c r="A129" s="39" t="s">
        <v>16</v>
      </c>
      <c r="B129" s="40"/>
      <c r="C129" s="75" t="s">
        <v>274</v>
      </c>
      <c r="D129" s="70" t="s">
        <v>275</v>
      </c>
      <c r="E129" s="79" t="s">
        <v>274</v>
      </c>
      <c r="F129" s="79" t="s">
        <v>276</v>
      </c>
      <c r="G129" s="70" t="s">
        <v>274</v>
      </c>
    </row>
    <row r="130" spans="1:7" ht="15" customHeight="1" x14ac:dyDescent="0.2">
      <c r="A130" s="39" t="s">
        <v>137</v>
      </c>
      <c r="B130" s="40"/>
      <c r="C130" s="75" t="s">
        <v>274</v>
      </c>
      <c r="D130" s="70" t="s">
        <v>275</v>
      </c>
      <c r="E130" s="79" t="s">
        <v>274</v>
      </c>
      <c r="F130" s="79" t="s">
        <v>276</v>
      </c>
      <c r="G130" s="70" t="s">
        <v>274</v>
      </c>
    </row>
    <row r="131" spans="1:7" ht="15" customHeight="1" x14ac:dyDescent="0.2">
      <c r="A131" s="39" t="s">
        <v>138</v>
      </c>
      <c r="B131" s="40"/>
      <c r="C131" s="75" t="s">
        <v>274</v>
      </c>
      <c r="D131" s="70" t="s">
        <v>275</v>
      </c>
      <c r="E131" s="79" t="s">
        <v>274</v>
      </c>
      <c r="F131" s="79" t="s">
        <v>276</v>
      </c>
      <c r="G131" s="70" t="s">
        <v>274</v>
      </c>
    </row>
    <row r="132" spans="1:7" ht="15" customHeight="1" x14ac:dyDescent="0.2">
      <c r="A132" s="39" t="s">
        <v>139</v>
      </c>
      <c r="B132" s="40"/>
      <c r="C132" s="75" t="s">
        <v>274</v>
      </c>
      <c r="D132" s="70" t="s">
        <v>275</v>
      </c>
      <c r="E132" s="79" t="s">
        <v>274</v>
      </c>
      <c r="F132" s="79" t="s">
        <v>276</v>
      </c>
      <c r="G132" s="70" t="s">
        <v>274</v>
      </c>
    </row>
    <row r="133" spans="1:7" ht="15" customHeight="1" x14ac:dyDescent="0.2">
      <c r="A133" s="39" t="s">
        <v>178</v>
      </c>
      <c r="B133" s="40"/>
      <c r="C133" s="75" t="s">
        <v>274</v>
      </c>
      <c r="D133" s="70" t="s">
        <v>275</v>
      </c>
      <c r="E133" s="79" t="s">
        <v>274</v>
      </c>
      <c r="F133" s="79" t="s">
        <v>276</v>
      </c>
      <c r="G133" s="70" t="s">
        <v>274</v>
      </c>
    </row>
    <row r="134" spans="1:7" ht="15" customHeight="1" x14ac:dyDescent="0.2">
      <c r="A134" s="39" t="s">
        <v>8</v>
      </c>
      <c r="B134" s="40"/>
      <c r="C134" s="75" t="s">
        <v>274</v>
      </c>
      <c r="D134" s="70" t="s">
        <v>275</v>
      </c>
      <c r="E134" s="79" t="s">
        <v>274</v>
      </c>
      <c r="F134" s="79" t="s">
        <v>276</v>
      </c>
      <c r="G134" s="70" t="s">
        <v>274</v>
      </c>
    </row>
    <row r="135" spans="1:7" ht="15" customHeight="1" x14ac:dyDescent="0.2">
      <c r="A135" s="39" t="s">
        <v>15</v>
      </c>
      <c r="B135" s="40"/>
      <c r="C135" s="75" t="s">
        <v>274</v>
      </c>
      <c r="D135" s="70" t="s">
        <v>275</v>
      </c>
      <c r="E135" s="79" t="s">
        <v>274</v>
      </c>
      <c r="F135" s="79" t="s">
        <v>276</v>
      </c>
      <c r="G135" s="70" t="s">
        <v>274</v>
      </c>
    </row>
    <row r="136" spans="1:7" ht="15" customHeight="1" x14ac:dyDescent="0.2">
      <c r="A136" s="39" t="s">
        <v>179</v>
      </c>
      <c r="B136" s="40"/>
      <c r="C136" s="75" t="s">
        <v>274</v>
      </c>
      <c r="D136" s="70" t="s">
        <v>275</v>
      </c>
      <c r="E136" s="79" t="s">
        <v>274</v>
      </c>
      <c r="F136" s="79" t="s">
        <v>276</v>
      </c>
      <c r="G136" s="70" t="s">
        <v>274</v>
      </c>
    </row>
    <row r="137" spans="1:7" ht="15" customHeight="1" x14ac:dyDescent="0.2">
      <c r="A137" s="39" t="s">
        <v>205</v>
      </c>
      <c r="B137" s="40"/>
      <c r="C137" s="75" t="s">
        <v>274</v>
      </c>
      <c r="D137" s="70" t="s">
        <v>275</v>
      </c>
      <c r="E137" s="79" t="s">
        <v>274</v>
      </c>
      <c r="F137" s="79" t="s">
        <v>276</v>
      </c>
      <c r="G137" s="70" t="s">
        <v>274</v>
      </c>
    </row>
    <row r="138" spans="1:7" ht="15" customHeight="1" x14ac:dyDescent="0.2">
      <c r="A138" s="39" t="s">
        <v>140</v>
      </c>
      <c r="B138" s="40"/>
      <c r="C138" s="75" t="s">
        <v>274</v>
      </c>
      <c r="D138" s="70" t="s">
        <v>275</v>
      </c>
      <c r="E138" s="79" t="s">
        <v>274</v>
      </c>
      <c r="F138" s="79" t="s">
        <v>276</v>
      </c>
      <c r="G138" s="70" t="s">
        <v>274</v>
      </c>
    </row>
    <row r="139" spans="1:7" ht="15" customHeight="1" x14ac:dyDescent="0.2">
      <c r="A139" s="39" t="s">
        <v>180</v>
      </c>
      <c r="B139" s="40"/>
      <c r="C139" s="72" t="s">
        <v>279</v>
      </c>
      <c r="D139" s="70" t="s">
        <v>275</v>
      </c>
      <c r="E139" s="79" t="s">
        <v>274</v>
      </c>
      <c r="F139" s="79" t="s">
        <v>276</v>
      </c>
      <c r="G139" s="70" t="s">
        <v>274</v>
      </c>
    </row>
    <row r="140" spans="1:7" ht="15" customHeight="1" x14ac:dyDescent="0.2">
      <c r="A140" s="37" t="s">
        <v>181</v>
      </c>
      <c r="B140" s="38"/>
      <c r="C140" s="69" t="s">
        <v>271</v>
      </c>
      <c r="D140" s="70" t="s">
        <v>275</v>
      </c>
      <c r="E140" s="70" t="s">
        <v>271</v>
      </c>
      <c r="F140" s="70" t="s">
        <v>271</v>
      </c>
      <c r="G140" s="70" t="s">
        <v>271</v>
      </c>
    </row>
    <row r="141" spans="1:7" ht="15" customHeight="1" x14ac:dyDescent="0.2">
      <c r="A141" s="39" t="s">
        <v>182</v>
      </c>
      <c r="B141" s="40"/>
      <c r="C141" s="72" t="s">
        <v>279</v>
      </c>
      <c r="D141" s="70" t="s">
        <v>275</v>
      </c>
      <c r="E141" s="79" t="s">
        <v>274</v>
      </c>
      <c r="F141" s="79" t="s">
        <v>276</v>
      </c>
      <c r="G141" s="70" t="s">
        <v>274</v>
      </c>
    </row>
    <row r="142" spans="1:7" ht="15" customHeight="1" x14ac:dyDescent="0.2">
      <c r="A142" s="39" t="s">
        <v>183</v>
      </c>
      <c r="B142" s="40"/>
      <c r="C142" s="72" t="s">
        <v>279</v>
      </c>
      <c r="D142" s="70" t="s">
        <v>275</v>
      </c>
      <c r="E142" s="79" t="s">
        <v>274</v>
      </c>
      <c r="F142" s="79" t="s">
        <v>276</v>
      </c>
      <c r="G142" s="70" t="s">
        <v>274</v>
      </c>
    </row>
    <row r="143" spans="1:7" ht="15" customHeight="1" x14ac:dyDescent="0.2">
      <c r="A143" s="39" t="s">
        <v>184</v>
      </c>
      <c r="B143" s="40"/>
      <c r="C143" s="72" t="s">
        <v>279</v>
      </c>
      <c r="D143" s="70" t="s">
        <v>275</v>
      </c>
      <c r="E143" s="79" t="s">
        <v>274</v>
      </c>
      <c r="F143" s="79" t="s">
        <v>276</v>
      </c>
      <c r="G143" s="70" t="s">
        <v>274</v>
      </c>
    </row>
    <row r="144" spans="1:7" ht="15" customHeight="1" x14ac:dyDescent="0.2">
      <c r="A144" s="39" t="s">
        <v>185</v>
      </c>
      <c r="B144" s="40"/>
      <c r="C144" s="72" t="s">
        <v>279</v>
      </c>
      <c r="D144" s="70" t="s">
        <v>275</v>
      </c>
      <c r="E144" s="79" t="s">
        <v>274</v>
      </c>
      <c r="F144" s="79" t="s">
        <v>276</v>
      </c>
      <c r="G144" s="70" t="s">
        <v>274</v>
      </c>
    </row>
    <row r="145" spans="1:7" ht="15" customHeight="1" x14ac:dyDescent="0.2">
      <c r="A145" s="39" t="s">
        <v>186</v>
      </c>
      <c r="B145" s="40"/>
      <c r="C145" s="72" t="s">
        <v>279</v>
      </c>
      <c r="D145" s="70" t="s">
        <v>275</v>
      </c>
      <c r="E145" s="79" t="s">
        <v>274</v>
      </c>
      <c r="F145" s="79" t="s">
        <v>276</v>
      </c>
      <c r="G145" s="70" t="s">
        <v>274</v>
      </c>
    </row>
    <row r="146" spans="1:7" ht="15" customHeight="1" x14ac:dyDescent="0.2">
      <c r="A146" s="39" t="s">
        <v>187</v>
      </c>
      <c r="B146" s="40"/>
      <c r="C146" s="72" t="s">
        <v>279</v>
      </c>
      <c r="D146" s="70" t="s">
        <v>275</v>
      </c>
      <c r="E146" s="79" t="s">
        <v>274</v>
      </c>
      <c r="F146" s="79" t="s">
        <v>276</v>
      </c>
      <c r="G146" s="70" t="s">
        <v>274</v>
      </c>
    </row>
    <row r="147" spans="1:7" ht="15" customHeight="1" x14ac:dyDescent="0.2">
      <c r="A147" s="39" t="s">
        <v>188</v>
      </c>
      <c r="B147" s="40"/>
      <c r="C147" s="72" t="s">
        <v>279</v>
      </c>
      <c r="D147" s="70" t="s">
        <v>275</v>
      </c>
      <c r="E147" s="79" t="s">
        <v>274</v>
      </c>
      <c r="F147" s="79" t="s">
        <v>276</v>
      </c>
      <c r="G147" s="70" t="s">
        <v>274</v>
      </c>
    </row>
    <row r="148" spans="1:7" ht="15" customHeight="1" x14ac:dyDescent="0.2">
      <c r="A148" s="39" t="s">
        <v>189</v>
      </c>
      <c r="B148" s="40"/>
      <c r="C148" s="72" t="s">
        <v>279</v>
      </c>
      <c r="D148" s="70" t="s">
        <v>275</v>
      </c>
      <c r="E148" s="79" t="s">
        <v>274</v>
      </c>
      <c r="F148" s="79" t="s">
        <v>276</v>
      </c>
      <c r="G148" s="70" t="s">
        <v>274</v>
      </c>
    </row>
    <row r="149" spans="1:7" ht="15" customHeight="1" x14ac:dyDescent="0.2">
      <c r="A149" s="39" t="s">
        <v>190</v>
      </c>
      <c r="B149" s="40"/>
      <c r="C149" s="72" t="s">
        <v>279</v>
      </c>
      <c r="D149" s="70" t="s">
        <v>275</v>
      </c>
      <c r="E149" s="79" t="s">
        <v>274</v>
      </c>
      <c r="F149" s="79" t="s">
        <v>276</v>
      </c>
      <c r="G149" s="70" t="s">
        <v>274</v>
      </c>
    </row>
    <row r="150" spans="1:7" ht="15" customHeight="1" x14ac:dyDescent="0.2">
      <c r="A150" s="39" t="s">
        <v>191</v>
      </c>
      <c r="B150" s="40"/>
      <c r="C150" s="72" t="s">
        <v>279</v>
      </c>
      <c r="D150" s="70" t="s">
        <v>275</v>
      </c>
      <c r="E150" s="79" t="s">
        <v>274</v>
      </c>
      <c r="F150" s="79" t="s">
        <v>276</v>
      </c>
      <c r="G150" s="70" t="s">
        <v>274</v>
      </c>
    </row>
    <row r="151" spans="1:7" ht="15" customHeight="1" x14ac:dyDescent="0.2">
      <c r="A151" s="39" t="s">
        <v>192</v>
      </c>
      <c r="B151" s="40"/>
      <c r="C151" s="72" t="s">
        <v>279</v>
      </c>
      <c r="D151" s="70" t="s">
        <v>275</v>
      </c>
      <c r="E151" s="79" t="s">
        <v>274</v>
      </c>
      <c r="F151" s="79" t="s">
        <v>276</v>
      </c>
      <c r="G151" s="70" t="s">
        <v>274</v>
      </c>
    </row>
    <row r="152" spans="1:7" ht="15" customHeight="1" x14ac:dyDescent="0.2">
      <c r="A152" s="39" t="s">
        <v>193</v>
      </c>
      <c r="B152" s="40"/>
      <c r="C152" s="72" t="s">
        <v>279</v>
      </c>
      <c r="D152" s="70" t="s">
        <v>275</v>
      </c>
      <c r="E152" s="79" t="s">
        <v>274</v>
      </c>
      <c r="F152" s="79" t="s">
        <v>276</v>
      </c>
      <c r="G152" s="70" t="s">
        <v>274</v>
      </c>
    </row>
    <row r="153" spans="1:7" ht="15" customHeight="1" x14ac:dyDescent="0.2">
      <c r="A153" s="37" t="s">
        <v>194</v>
      </c>
      <c r="B153" s="38"/>
      <c r="C153" s="69" t="s">
        <v>271</v>
      </c>
      <c r="D153" s="70" t="s">
        <v>275</v>
      </c>
      <c r="E153" s="70" t="s">
        <v>271</v>
      </c>
      <c r="F153" s="70" t="s">
        <v>271</v>
      </c>
      <c r="G153" s="70" t="s">
        <v>271</v>
      </c>
    </row>
    <row r="154" spans="1:7" ht="15" customHeight="1" x14ac:dyDescent="0.2">
      <c r="A154" s="39" t="s">
        <v>141</v>
      </c>
      <c r="B154" s="40"/>
      <c r="C154" s="69" t="s">
        <v>272</v>
      </c>
      <c r="D154" s="70" t="s">
        <v>275</v>
      </c>
      <c r="E154" s="79" t="s">
        <v>274</v>
      </c>
      <c r="F154" s="79" t="s">
        <v>276</v>
      </c>
      <c r="G154" s="70" t="s">
        <v>274</v>
      </c>
    </row>
    <row r="155" spans="1:7" ht="15" customHeight="1" x14ac:dyDescent="0.2">
      <c r="A155" s="39" t="s">
        <v>142</v>
      </c>
      <c r="B155" s="40"/>
      <c r="C155" s="69" t="s">
        <v>272</v>
      </c>
      <c r="D155" s="70" t="s">
        <v>275</v>
      </c>
      <c r="E155" s="79" t="s">
        <v>274</v>
      </c>
      <c r="F155" s="79" t="s">
        <v>276</v>
      </c>
      <c r="G155" s="70" t="s">
        <v>274</v>
      </c>
    </row>
    <row r="156" spans="1:7" ht="15" customHeight="1" x14ac:dyDescent="0.2">
      <c r="A156" s="39" t="s">
        <v>143</v>
      </c>
      <c r="B156" s="40"/>
      <c r="C156" s="69" t="s">
        <v>272</v>
      </c>
      <c r="D156" s="70" t="s">
        <v>275</v>
      </c>
      <c r="E156" s="79" t="s">
        <v>274</v>
      </c>
      <c r="F156" s="79" t="s">
        <v>276</v>
      </c>
      <c r="G156" s="70" t="s">
        <v>274</v>
      </c>
    </row>
    <row r="157" spans="1:7" ht="15" customHeight="1" x14ac:dyDescent="0.2">
      <c r="A157" s="39" t="s">
        <v>144</v>
      </c>
      <c r="B157" s="40"/>
      <c r="C157" s="69" t="s">
        <v>272</v>
      </c>
      <c r="D157" s="70" t="s">
        <v>275</v>
      </c>
      <c r="E157" s="79" t="s">
        <v>274</v>
      </c>
      <c r="F157" s="79" t="s">
        <v>276</v>
      </c>
      <c r="G157" s="70" t="s">
        <v>274</v>
      </c>
    </row>
    <row r="158" spans="1:7" ht="15" customHeight="1" x14ac:dyDescent="0.2">
      <c r="A158" s="39" t="s">
        <v>145</v>
      </c>
      <c r="B158" s="40"/>
      <c r="C158" s="69" t="s">
        <v>272</v>
      </c>
      <c r="D158" s="70" t="s">
        <v>275</v>
      </c>
      <c r="E158" s="79" t="s">
        <v>274</v>
      </c>
      <c r="F158" s="79" t="s">
        <v>276</v>
      </c>
      <c r="G158" s="70" t="s">
        <v>274</v>
      </c>
    </row>
    <row r="159" spans="1:7" ht="15" customHeight="1" x14ac:dyDescent="0.2">
      <c r="A159" s="39" t="s">
        <v>146</v>
      </c>
      <c r="B159" s="40"/>
      <c r="C159" s="73" t="s">
        <v>283</v>
      </c>
      <c r="D159" s="70" t="s">
        <v>275</v>
      </c>
      <c r="E159" s="79" t="s">
        <v>274</v>
      </c>
      <c r="F159" s="79" t="s">
        <v>276</v>
      </c>
      <c r="G159" s="70" t="s">
        <v>274</v>
      </c>
    </row>
    <row r="160" spans="1:7" ht="15" customHeight="1" x14ac:dyDescent="0.2">
      <c r="A160" s="39" t="s">
        <v>147</v>
      </c>
      <c r="B160" s="40"/>
      <c r="C160" s="69" t="s">
        <v>272</v>
      </c>
      <c r="D160" s="70" t="s">
        <v>275</v>
      </c>
      <c r="E160" s="79" t="s">
        <v>274</v>
      </c>
      <c r="F160" s="79" t="s">
        <v>276</v>
      </c>
      <c r="G160" s="70" t="s">
        <v>274</v>
      </c>
    </row>
    <row r="161" spans="1:7" ht="15" customHeight="1" x14ac:dyDescent="0.2">
      <c r="A161" s="39" t="s">
        <v>206</v>
      </c>
      <c r="B161" s="40"/>
      <c r="C161" s="75" t="s">
        <v>274</v>
      </c>
      <c r="D161" s="70" t="s">
        <v>275</v>
      </c>
      <c r="E161" s="79" t="s">
        <v>274</v>
      </c>
      <c r="F161" s="79" t="s">
        <v>276</v>
      </c>
      <c r="G161" s="70" t="s">
        <v>274</v>
      </c>
    </row>
    <row r="162" spans="1:7" ht="15" customHeight="1" x14ac:dyDescent="0.2">
      <c r="A162" s="37" t="s">
        <v>129</v>
      </c>
      <c r="B162" s="38"/>
      <c r="C162" s="69" t="s">
        <v>271</v>
      </c>
      <c r="D162" s="70" t="s">
        <v>275</v>
      </c>
      <c r="E162" s="70" t="s">
        <v>271</v>
      </c>
      <c r="F162" s="70" t="s">
        <v>271</v>
      </c>
      <c r="G162" s="70" t="s">
        <v>271</v>
      </c>
    </row>
    <row r="163" spans="1:7" ht="15" customHeight="1" x14ac:dyDescent="0.2">
      <c r="A163" s="37" t="s">
        <v>130</v>
      </c>
      <c r="B163" s="38"/>
      <c r="C163" s="69" t="s">
        <v>271</v>
      </c>
      <c r="D163" s="70" t="s">
        <v>275</v>
      </c>
      <c r="E163" s="70" t="s">
        <v>271</v>
      </c>
      <c r="F163" s="70" t="s">
        <v>271</v>
      </c>
      <c r="G163" s="70" t="s">
        <v>271</v>
      </c>
    </row>
    <row r="164" spans="1:7" ht="15" customHeight="1" x14ac:dyDescent="0.2">
      <c r="A164" s="37" t="s">
        <v>207</v>
      </c>
      <c r="B164" s="38"/>
      <c r="C164" s="69" t="s">
        <v>271</v>
      </c>
      <c r="D164" s="70" t="s">
        <v>272</v>
      </c>
      <c r="E164" s="70" t="s">
        <v>271</v>
      </c>
      <c r="F164" s="70" t="s">
        <v>271</v>
      </c>
      <c r="G164" s="70" t="s">
        <v>271</v>
      </c>
    </row>
    <row r="165" spans="1:7" ht="15" customHeight="1" x14ac:dyDescent="0.2">
      <c r="A165" s="39" t="s">
        <v>195</v>
      </c>
      <c r="B165" s="40"/>
      <c r="C165" s="75" t="s">
        <v>274</v>
      </c>
      <c r="D165" s="70" t="s">
        <v>275</v>
      </c>
      <c r="E165" s="79" t="s">
        <v>274</v>
      </c>
      <c r="F165" s="79" t="s">
        <v>276</v>
      </c>
      <c r="G165" s="70" t="s">
        <v>274</v>
      </c>
    </row>
    <row r="166" spans="1:7" ht="15" customHeight="1" x14ac:dyDescent="0.2">
      <c r="A166" s="37" t="s">
        <v>6</v>
      </c>
      <c r="B166" s="38"/>
      <c r="C166" s="72" t="s">
        <v>279</v>
      </c>
      <c r="D166" s="70" t="s">
        <v>272</v>
      </c>
      <c r="E166" s="70" t="s">
        <v>272</v>
      </c>
      <c r="F166" s="70" t="s">
        <v>272</v>
      </c>
      <c r="G166" s="70" t="s">
        <v>272</v>
      </c>
    </row>
    <row r="167" spans="1:7" ht="15" customHeight="1" x14ac:dyDescent="0.2">
      <c r="A167" s="39" t="s">
        <v>131</v>
      </c>
      <c r="B167" s="40"/>
      <c r="C167" s="75" t="s">
        <v>274</v>
      </c>
      <c r="D167" s="70" t="s">
        <v>275</v>
      </c>
      <c r="E167" s="79" t="s">
        <v>274</v>
      </c>
      <c r="F167" s="79" t="s">
        <v>276</v>
      </c>
      <c r="G167" s="70" t="s">
        <v>274</v>
      </c>
    </row>
    <row r="168" spans="1:7" ht="15" customHeight="1" x14ac:dyDescent="0.2">
      <c r="A168" s="39" t="s">
        <v>148</v>
      </c>
      <c r="B168" s="40"/>
      <c r="C168" s="75" t="s">
        <v>274</v>
      </c>
      <c r="D168" s="70" t="s">
        <v>275</v>
      </c>
      <c r="E168" s="79" t="s">
        <v>274</v>
      </c>
      <c r="F168" s="79" t="s">
        <v>276</v>
      </c>
      <c r="G168" s="70" t="s">
        <v>274</v>
      </c>
    </row>
    <row r="169" spans="1:7" ht="15" customHeight="1" x14ac:dyDescent="0.2">
      <c r="A169" s="39" t="s">
        <v>149</v>
      </c>
      <c r="B169" s="40"/>
      <c r="C169" s="75" t="s">
        <v>274</v>
      </c>
      <c r="D169" s="70" t="s">
        <v>275</v>
      </c>
      <c r="E169" s="79" t="s">
        <v>274</v>
      </c>
      <c r="F169" s="79" t="s">
        <v>276</v>
      </c>
      <c r="G169" s="70" t="s">
        <v>274</v>
      </c>
    </row>
    <row r="170" spans="1:7" ht="15" customHeight="1" x14ac:dyDescent="0.2">
      <c r="A170" s="39" t="s">
        <v>150</v>
      </c>
      <c r="B170" s="40"/>
      <c r="C170" s="69" t="s">
        <v>274</v>
      </c>
      <c r="D170" s="70" t="s">
        <v>275</v>
      </c>
      <c r="E170" s="70" t="s">
        <v>272</v>
      </c>
      <c r="F170" s="70" t="s">
        <v>272</v>
      </c>
      <c r="G170" s="70" t="s">
        <v>272</v>
      </c>
    </row>
    <row r="171" spans="1:7" ht="15" customHeight="1" x14ac:dyDescent="0.2">
      <c r="A171" s="39" t="s">
        <v>19</v>
      </c>
      <c r="B171" s="40"/>
      <c r="C171" s="75" t="s">
        <v>274</v>
      </c>
      <c r="D171" s="70" t="s">
        <v>275</v>
      </c>
      <c r="E171" s="79" t="s">
        <v>274</v>
      </c>
      <c r="F171" s="79" t="s">
        <v>276</v>
      </c>
      <c r="G171" s="70" t="s">
        <v>274</v>
      </c>
    </row>
    <row r="172" spans="1:7" ht="15" customHeight="1" x14ac:dyDescent="0.2">
      <c r="A172" s="39" t="s">
        <v>151</v>
      </c>
      <c r="B172" s="40"/>
      <c r="C172" s="75" t="s">
        <v>274</v>
      </c>
      <c r="D172" s="70" t="s">
        <v>275</v>
      </c>
      <c r="E172" s="79" t="s">
        <v>274</v>
      </c>
      <c r="F172" s="79" t="s">
        <v>276</v>
      </c>
      <c r="G172" s="70" t="s">
        <v>274</v>
      </c>
    </row>
    <row r="173" spans="1:7" ht="15" customHeight="1" x14ac:dyDescent="0.2">
      <c r="A173" s="39" t="s">
        <v>152</v>
      </c>
      <c r="B173" s="40"/>
      <c r="C173" s="77" t="s">
        <v>280</v>
      </c>
      <c r="D173" s="70" t="s">
        <v>272</v>
      </c>
      <c r="E173" s="70" t="s">
        <v>272</v>
      </c>
      <c r="F173" s="70" t="s">
        <v>272</v>
      </c>
      <c r="G173" s="70" t="s">
        <v>272</v>
      </c>
    </row>
    <row r="174" spans="1:7" ht="15" customHeight="1" x14ac:dyDescent="0.2">
      <c r="A174" s="39" t="s">
        <v>106</v>
      </c>
      <c r="B174" s="40"/>
      <c r="C174" s="75" t="s">
        <v>274</v>
      </c>
      <c r="D174" s="70" t="s">
        <v>275</v>
      </c>
      <c r="E174" s="79" t="s">
        <v>274</v>
      </c>
      <c r="F174" s="79" t="s">
        <v>276</v>
      </c>
      <c r="G174" s="70" t="s">
        <v>274</v>
      </c>
    </row>
    <row r="175" spans="1:7" ht="15" customHeight="1" x14ac:dyDescent="0.2">
      <c r="A175" s="39" t="s">
        <v>107</v>
      </c>
      <c r="B175" s="40"/>
      <c r="C175" s="75" t="s">
        <v>274</v>
      </c>
      <c r="D175" s="70" t="s">
        <v>275</v>
      </c>
      <c r="E175" s="79" t="s">
        <v>274</v>
      </c>
      <c r="F175" s="79" t="s">
        <v>276</v>
      </c>
      <c r="G175" s="70" t="s">
        <v>274</v>
      </c>
    </row>
    <row r="176" spans="1:7" ht="15" customHeight="1" x14ac:dyDescent="0.2">
      <c r="A176" s="39" t="s">
        <v>153</v>
      </c>
      <c r="B176" s="40"/>
      <c r="C176" s="75" t="s">
        <v>274</v>
      </c>
      <c r="D176" s="70" t="s">
        <v>275</v>
      </c>
      <c r="E176" s="79" t="s">
        <v>274</v>
      </c>
      <c r="F176" s="79" t="s">
        <v>276</v>
      </c>
      <c r="G176" s="70" t="s">
        <v>274</v>
      </c>
    </row>
    <row r="177" spans="1:7" ht="15" customHeight="1" x14ac:dyDescent="0.2">
      <c r="A177" s="39" t="s">
        <v>7</v>
      </c>
      <c r="B177" s="40"/>
      <c r="C177" s="75" t="s">
        <v>274</v>
      </c>
      <c r="D177" s="70" t="s">
        <v>275</v>
      </c>
      <c r="E177" s="79" t="s">
        <v>274</v>
      </c>
      <c r="F177" s="79" t="s">
        <v>276</v>
      </c>
      <c r="G177" s="70" t="s">
        <v>274</v>
      </c>
    </row>
    <row r="178" spans="1:7" ht="15" customHeight="1" x14ac:dyDescent="0.2">
      <c r="A178" s="39" t="s">
        <v>154</v>
      </c>
      <c r="B178" s="40"/>
      <c r="C178" s="75" t="s">
        <v>274</v>
      </c>
      <c r="D178" s="70" t="s">
        <v>275</v>
      </c>
      <c r="E178" s="79" t="s">
        <v>274</v>
      </c>
      <c r="F178" s="79" t="s">
        <v>276</v>
      </c>
      <c r="G178" s="70" t="s">
        <v>274</v>
      </c>
    </row>
    <row r="179" spans="1:7" ht="15" customHeight="1" x14ac:dyDescent="0.2">
      <c r="A179" s="39" t="s">
        <v>132</v>
      </c>
      <c r="B179" s="40"/>
      <c r="C179" s="75" t="s">
        <v>274</v>
      </c>
      <c r="D179" s="70" t="s">
        <v>275</v>
      </c>
      <c r="E179" s="79" t="s">
        <v>274</v>
      </c>
      <c r="F179" s="79" t="s">
        <v>276</v>
      </c>
      <c r="G179" s="70" t="s">
        <v>274</v>
      </c>
    </row>
    <row r="180" spans="1:7" ht="15" customHeight="1" x14ac:dyDescent="0.2">
      <c r="A180" s="39" t="s">
        <v>208</v>
      </c>
      <c r="B180" s="40"/>
      <c r="C180" s="75" t="s">
        <v>274</v>
      </c>
      <c r="D180" s="70" t="s">
        <v>275</v>
      </c>
      <c r="E180" s="79" t="s">
        <v>274</v>
      </c>
      <c r="F180" s="79" t="s">
        <v>276</v>
      </c>
      <c r="G180" s="70" t="s">
        <v>274</v>
      </c>
    </row>
    <row r="181" spans="1:7" ht="15" customHeight="1" x14ac:dyDescent="0.2">
      <c r="A181" s="39" t="s">
        <v>209</v>
      </c>
      <c r="B181" s="40"/>
      <c r="C181" s="75" t="s">
        <v>274</v>
      </c>
      <c r="D181" s="70" t="s">
        <v>275</v>
      </c>
      <c r="E181" s="79" t="s">
        <v>274</v>
      </c>
      <c r="F181" s="79" t="s">
        <v>276</v>
      </c>
      <c r="G181" s="70" t="s">
        <v>274</v>
      </c>
    </row>
    <row r="182" spans="1:7" ht="15" customHeight="1" x14ac:dyDescent="0.2">
      <c r="A182" s="39" t="s">
        <v>210</v>
      </c>
      <c r="B182" s="40"/>
      <c r="C182" s="72" t="s">
        <v>279</v>
      </c>
      <c r="D182" s="70" t="s">
        <v>275</v>
      </c>
      <c r="E182" s="79" t="s">
        <v>274</v>
      </c>
      <c r="F182" s="79" t="s">
        <v>276</v>
      </c>
      <c r="G182" s="70" t="s">
        <v>274</v>
      </c>
    </row>
    <row r="183" spans="1:7" ht="15" customHeight="1" x14ac:dyDescent="0.2">
      <c r="A183" s="39" t="s">
        <v>155</v>
      </c>
      <c r="B183" s="40"/>
      <c r="C183" s="75" t="s">
        <v>274</v>
      </c>
      <c r="D183" s="70" t="s">
        <v>275</v>
      </c>
      <c r="E183" s="79" t="s">
        <v>274</v>
      </c>
      <c r="F183" s="79" t="s">
        <v>276</v>
      </c>
      <c r="G183" s="70" t="s">
        <v>274</v>
      </c>
    </row>
    <row r="184" spans="1:7" ht="15" customHeight="1" x14ac:dyDescent="0.2">
      <c r="A184" s="39" t="s">
        <v>211</v>
      </c>
      <c r="B184" s="40"/>
      <c r="C184" s="75" t="s">
        <v>274</v>
      </c>
      <c r="D184" s="70" t="s">
        <v>275</v>
      </c>
      <c r="E184" s="79" t="s">
        <v>274</v>
      </c>
      <c r="F184" s="79" t="s">
        <v>276</v>
      </c>
      <c r="G184" s="70" t="s">
        <v>274</v>
      </c>
    </row>
    <row r="185" spans="1:7" ht="15" customHeight="1" x14ac:dyDescent="0.2">
      <c r="A185" s="39" t="s">
        <v>156</v>
      </c>
      <c r="B185" s="40"/>
      <c r="C185" s="75" t="s">
        <v>274</v>
      </c>
      <c r="D185" s="70" t="s">
        <v>275</v>
      </c>
      <c r="E185" s="79" t="s">
        <v>274</v>
      </c>
      <c r="F185" s="79" t="s">
        <v>276</v>
      </c>
      <c r="G185" s="70" t="s">
        <v>274</v>
      </c>
    </row>
    <row r="186" spans="1:7" ht="15" customHeight="1" x14ac:dyDescent="0.2">
      <c r="A186" s="39" t="s">
        <v>157</v>
      </c>
      <c r="B186" s="40"/>
      <c r="C186" s="75" t="s">
        <v>274</v>
      </c>
      <c r="D186" s="70" t="s">
        <v>275</v>
      </c>
      <c r="E186" s="79" t="s">
        <v>274</v>
      </c>
      <c r="F186" s="79" t="s">
        <v>276</v>
      </c>
      <c r="G186" s="70" t="s">
        <v>274</v>
      </c>
    </row>
    <row r="187" spans="1:7" ht="15" customHeight="1" x14ac:dyDescent="0.2">
      <c r="A187" s="39" t="s">
        <v>158</v>
      </c>
      <c r="B187" s="40"/>
      <c r="C187" s="75" t="s">
        <v>274</v>
      </c>
      <c r="D187" s="70" t="s">
        <v>275</v>
      </c>
      <c r="E187" s="79" t="s">
        <v>274</v>
      </c>
      <c r="F187" s="79" t="s">
        <v>276</v>
      </c>
      <c r="G187" s="70" t="s">
        <v>274</v>
      </c>
    </row>
    <row r="188" spans="1:7" ht="15" customHeight="1" x14ac:dyDescent="0.2">
      <c r="A188" s="39" t="s">
        <v>17</v>
      </c>
      <c r="B188" s="40"/>
      <c r="C188" s="72" t="s">
        <v>279</v>
      </c>
      <c r="D188" s="70" t="s">
        <v>275</v>
      </c>
      <c r="E188" s="79" t="s">
        <v>274</v>
      </c>
      <c r="F188" s="79" t="s">
        <v>276</v>
      </c>
      <c r="G188" s="70" t="s">
        <v>274</v>
      </c>
    </row>
    <row r="189" spans="1:7" ht="15" customHeight="1" x14ac:dyDescent="0.2">
      <c r="A189" s="39" t="s">
        <v>212</v>
      </c>
      <c r="B189" s="40"/>
      <c r="C189" s="75" t="s">
        <v>274</v>
      </c>
      <c r="D189" s="70" t="s">
        <v>275</v>
      </c>
      <c r="E189" s="79" t="s">
        <v>274</v>
      </c>
      <c r="F189" s="79" t="s">
        <v>276</v>
      </c>
      <c r="G189" s="70" t="s">
        <v>274</v>
      </c>
    </row>
    <row r="190" spans="1:7" ht="15" customHeight="1" x14ac:dyDescent="0.2">
      <c r="A190" s="37" t="s">
        <v>213</v>
      </c>
      <c r="B190" s="38"/>
      <c r="C190" s="69" t="s">
        <v>274</v>
      </c>
      <c r="D190" s="70" t="s">
        <v>272</v>
      </c>
      <c r="E190" s="70" t="s">
        <v>272</v>
      </c>
      <c r="F190" s="70" t="s">
        <v>272</v>
      </c>
      <c r="G190" s="70" t="s">
        <v>272</v>
      </c>
    </row>
    <row r="191" spans="1:7" ht="15" customHeight="1" x14ac:dyDescent="0.2">
      <c r="A191" s="37" t="s">
        <v>214</v>
      </c>
      <c r="B191" s="38"/>
      <c r="C191" s="69" t="s">
        <v>274</v>
      </c>
      <c r="D191" s="70" t="s">
        <v>272</v>
      </c>
      <c r="E191" s="70" t="s">
        <v>272</v>
      </c>
      <c r="F191" s="70" t="s">
        <v>272</v>
      </c>
      <c r="G191" s="70" t="s">
        <v>272</v>
      </c>
    </row>
    <row r="192" spans="1:7" ht="15" customHeight="1" x14ac:dyDescent="0.2">
      <c r="A192" s="37" t="s">
        <v>215</v>
      </c>
      <c r="B192" s="38"/>
      <c r="C192" s="69" t="s">
        <v>274</v>
      </c>
      <c r="D192" s="70" t="s">
        <v>272</v>
      </c>
      <c r="E192" s="70" t="s">
        <v>272</v>
      </c>
      <c r="F192" s="70" t="s">
        <v>272</v>
      </c>
      <c r="G192" s="70" t="s">
        <v>272</v>
      </c>
    </row>
    <row r="193" spans="1:7" ht="15" customHeight="1" x14ac:dyDescent="0.2">
      <c r="A193" s="39" t="s">
        <v>196</v>
      </c>
      <c r="B193" s="40"/>
      <c r="C193" s="75" t="s">
        <v>274</v>
      </c>
      <c r="D193" s="70" t="s">
        <v>275</v>
      </c>
      <c r="E193" s="79" t="s">
        <v>274</v>
      </c>
      <c r="F193" s="79" t="s">
        <v>276</v>
      </c>
      <c r="G193" s="70" t="s">
        <v>274</v>
      </c>
    </row>
    <row r="194" spans="1:7" ht="15" customHeight="1" x14ac:dyDescent="0.2">
      <c r="A194" s="39" t="s">
        <v>197</v>
      </c>
      <c r="B194" s="40"/>
      <c r="C194" s="75" t="s">
        <v>274</v>
      </c>
      <c r="D194" s="70" t="s">
        <v>275</v>
      </c>
      <c r="E194" s="79" t="s">
        <v>274</v>
      </c>
      <c r="F194" s="79" t="s">
        <v>276</v>
      </c>
      <c r="G194" s="70" t="s">
        <v>274</v>
      </c>
    </row>
    <row r="195" spans="1:7" ht="15" customHeight="1" x14ac:dyDescent="0.2">
      <c r="A195" s="39" t="s">
        <v>198</v>
      </c>
      <c r="B195" s="40"/>
      <c r="C195" s="75" t="s">
        <v>274</v>
      </c>
      <c r="D195" s="70" t="s">
        <v>275</v>
      </c>
      <c r="E195" s="79" t="s">
        <v>274</v>
      </c>
      <c r="F195" s="79" t="s">
        <v>276</v>
      </c>
      <c r="G195" s="70" t="s">
        <v>274</v>
      </c>
    </row>
    <row r="196" spans="1:7" ht="15" customHeight="1" x14ac:dyDescent="0.2">
      <c r="A196" s="39" t="s">
        <v>199</v>
      </c>
      <c r="B196" s="40"/>
      <c r="C196" s="75" t="s">
        <v>274</v>
      </c>
      <c r="D196" s="70" t="s">
        <v>275</v>
      </c>
      <c r="E196" s="79" t="s">
        <v>274</v>
      </c>
      <c r="F196" s="79" t="s">
        <v>276</v>
      </c>
      <c r="G196" s="70" t="s">
        <v>274</v>
      </c>
    </row>
    <row r="197" spans="1:7" ht="15" customHeight="1" x14ac:dyDescent="0.2">
      <c r="A197" s="39" t="s">
        <v>200</v>
      </c>
      <c r="B197" s="40"/>
      <c r="C197" s="75" t="s">
        <v>274</v>
      </c>
      <c r="D197" s="70" t="s">
        <v>275</v>
      </c>
      <c r="E197" s="79" t="s">
        <v>274</v>
      </c>
      <c r="F197" s="79" t="s">
        <v>276</v>
      </c>
      <c r="G197" s="70" t="s">
        <v>274</v>
      </c>
    </row>
    <row r="198" spans="1:7" ht="15" customHeight="1" x14ac:dyDescent="0.2">
      <c r="A198" s="39" t="s">
        <v>201</v>
      </c>
      <c r="B198" s="40"/>
      <c r="C198" s="75" t="s">
        <v>274</v>
      </c>
      <c r="D198" s="70" t="s">
        <v>275</v>
      </c>
      <c r="E198" s="79" t="s">
        <v>274</v>
      </c>
      <c r="F198" s="79" t="s">
        <v>276</v>
      </c>
      <c r="G198" s="70" t="s">
        <v>274</v>
      </c>
    </row>
    <row r="199" spans="1:7" ht="15" customHeight="1" x14ac:dyDescent="0.2">
      <c r="A199" s="39" t="s">
        <v>202</v>
      </c>
      <c r="B199" s="40"/>
      <c r="C199" s="75" t="s">
        <v>274</v>
      </c>
      <c r="D199" s="70" t="s">
        <v>275</v>
      </c>
      <c r="E199" s="79" t="s">
        <v>274</v>
      </c>
      <c r="F199" s="79" t="s">
        <v>276</v>
      </c>
      <c r="G199" s="70" t="s">
        <v>274</v>
      </c>
    </row>
    <row r="200" spans="1:7" ht="15" customHeight="1" x14ac:dyDescent="0.2">
      <c r="A200" s="39" t="s">
        <v>203</v>
      </c>
      <c r="B200" s="40"/>
      <c r="C200" s="75" t="s">
        <v>274</v>
      </c>
      <c r="D200" s="70" t="s">
        <v>275</v>
      </c>
      <c r="E200" s="79" t="s">
        <v>274</v>
      </c>
      <c r="F200" s="79" t="s">
        <v>276</v>
      </c>
      <c r="G200" s="70" t="s">
        <v>274</v>
      </c>
    </row>
    <row r="201" spans="1:7" ht="15" customHeight="1" x14ac:dyDescent="0.2">
      <c r="A201" s="39" t="s">
        <v>204</v>
      </c>
      <c r="B201" s="40"/>
      <c r="C201" s="75" t="s">
        <v>274</v>
      </c>
      <c r="D201" s="70" t="s">
        <v>275</v>
      </c>
      <c r="E201" s="79" t="s">
        <v>274</v>
      </c>
      <c r="F201" s="79" t="s">
        <v>276</v>
      </c>
      <c r="G201" s="70" t="s">
        <v>274</v>
      </c>
    </row>
    <row r="202" spans="1:7" ht="15" customHeight="1" x14ac:dyDescent="0.2">
      <c r="A202" s="39" t="s">
        <v>108</v>
      </c>
      <c r="B202" s="40"/>
      <c r="C202" s="75" t="s">
        <v>274</v>
      </c>
      <c r="D202" s="70" t="s">
        <v>275</v>
      </c>
      <c r="E202" s="79" t="s">
        <v>274</v>
      </c>
      <c r="F202" s="79" t="s">
        <v>276</v>
      </c>
      <c r="G202" s="70" t="s">
        <v>274</v>
      </c>
    </row>
    <row r="203" spans="1:7" ht="15" customHeight="1" x14ac:dyDescent="0.2">
      <c r="A203" s="39" t="s">
        <v>109</v>
      </c>
      <c r="B203" s="40"/>
      <c r="C203" s="75" t="s">
        <v>274</v>
      </c>
      <c r="D203" s="70" t="s">
        <v>275</v>
      </c>
      <c r="E203" s="79" t="s">
        <v>274</v>
      </c>
      <c r="F203" s="79" t="s">
        <v>276</v>
      </c>
      <c r="G203" s="70" t="s">
        <v>274</v>
      </c>
    </row>
    <row r="204" spans="1:7" ht="15" customHeight="1" x14ac:dyDescent="0.2">
      <c r="A204" s="39" t="s">
        <v>110</v>
      </c>
      <c r="B204" s="40"/>
      <c r="C204" s="75" t="s">
        <v>274</v>
      </c>
      <c r="D204" s="70" t="s">
        <v>275</v>
      </c>
      <c r="E204" s="79" t="s">
        <v>274</v>
      </c>
      <c r="F204" s="79" t="s">
        <v>276</v>
      </c>
      <c r="G204" s="70" t="s">
        <v>274</v>
      </c>
    </row>
    <row r="205" spans="1:7" ht="15" customHeight="1" x14ac:dyDescent="0.2">
      <c r="A205" s="39" t="s">
        <v>111</v>
      </c>
      <c r="B205" s="40"/>
      <c r="C205" s="75" t="s">
        <v>274</v>
      </c>
      <c r="D205" s="70" t="s">
        <v>275</v>
      </c>
      <c r="E205" s="79" t="s">
        <v>274</v>
      </c>
      <c r="F205" s="79" t="s">
        <v>276</v>
      </c>
      <c r="G205" s="70" t="s">
        <v>274</v>
      </c>
    </row>
    <row r="206" spans="1:7" ht="15" customHeight="1" x14ac:dyDescent="0.2">
      <c r="A206" s="39" t="s">
        <v>112</v>
      </c>
      <c r="B206" s="40"/>
      <c r="C206" s="75" t="s">
        <v>274</v>
      </c>
      <c r="D206" s="70" t="s">
        <v>275</v>
      </c>
      <c r="E206" s="79" t="s">
        <v>274</v>
      </c>
      <c r="F206" s="79" t="s">
        <v>276</v>
      </c>
      <c r="G206" s="70" t="s">
        <v>274</v>
      </c>
    </row>
    <row r="207" spans="1:7" ht="15" customHeight="1" x14ac:dyDescent="0.2">
      <c r="A207" s="39" t="s">
        <v>216</v>
      </c>
      <c r="B207" s="40"/>
      <c r="C207" s="76" t="s">
        <v>278</v>
      </c>
      <c r="D207" s="70" t="s">
        <v>275</v>
      </c>
      <c r="E207" s="80" t="s">
        <v>278</v>
      </c>
      <c r="F207" s="80" t="s">
        <v>277</v>
      </c>
      <c r="G207" s="70" t="s">
        <v>278</v>
      </c>
    </row>
    <row r="208" spans="1:7" ht="15" customHeight="1" x14ac:dyDescent="0.2">
      <c r="A208" s="39" t="s">
        <v>217</v>
      </c>
      <c r="B208" s="40"/>
      <c r="C208" s="76" t="s">
        <v>278</v>
      </c>
      <c r="D208" s="70" t="s">
        <v>275</v>
      </c>
      <c r="E208" s="80" t="s">
        <v>278</v>
      </c>
      <c r="F208" s="80" t="s">
        <v>277</v>
      </c>
      <c r="G208" s="70" t="s">
        <v>278</v>
      </c>
    </row>
    <row r="209" spans="1:7" ht="15" customHeight="1" x14ac:dyDescent="0.2">
      <c r="A209" s="39" t="s">
        <v>218</v>
      </c>
      <c r="B209" s="40"/>
      <c r="C209" s="76" t="s">
        <v>278</v>
      </c>
      <c r="D209" s="70" t="s">
        <v>275</v>
      </c>
      <c r="E209" s="80" t="s">
        <v>278</v>
      </c>
      <c r="F209" s="80" t="s">
        <v>277</v>
      </c>
      <c r="G209" s="70" t="s">
        <v>278</v>
      </c>
    </row>
    <row r="210" spans="1:7" ht="15" customHeight="1" x14ac:dyDescent="0.2">
      <c r="A210" s="39" t="s">
        <v>219</v>
      </c>
      <c r="B210" s="40"/>
      <c r="C210" s="76" t="s">
        <v>278</v>
      </c>
      <c r="D210" s="70" t="s">
        <v>275</v>
      </c>
      <c r="E210" s="80" t="s">
        <v>278</v>
      </c>
      <c r="F210" s="80" t="s">
        <v>277</v>
      </c>
      <c r="G210" s="70" t="s">
        <v>278</v>
      </c>
    </row>
    <row r="211" spans="1:7" ht="15" customHeight="1" x14ac:dyDescent="0.2">
      <c r="A211" s="39" t="s">
        <v>220</v>
      </c>
      <c r="B211" s="40"/>
      <c r="C211" s="76" t="s">
        <v>278</v>
      </c>
      <c r="D211" s="70" t="s">
        <v>275</v>
      </c>
      <c r="E211" s="80" t="s">
        <v>278</v>
      </c>
      <c r="F211" s="80" t="s">
        <v>277</v>
      </c>
      <c r="G211" s="70" t="s">
        <v>278</v>
      </c>
    </row>
    <row r="212" spans="1:7" ht="15" customHeight="1" x14ac:dyDescent="0.2">
      <c r="A212" s="39" t="s">
        <v>221</v>
      </c>
      <c r="B212" s="40"/>
      <c r="C212" s="76" t="s">
        <v>278</v>
      </c>
      <c r="D212" s="70" t="s">
        <v>275</v>
      </c>
      <c r="E212" s="80" t="s">
        <v>278</v>
      </c>
      <c r="F212" s="80" t="s">
        <v>277</v>
      </c>
      <c r="G212" s="70" t="s">
        <v>278</v>
      </c>
    </row>
    <row r="213" spans="1:7" ht="15" customHeight="1" x14ac:dyDescent="0.2">
      <c r="A213" s="39" t="s">
        <v>222</v>
      </c>
      <c r="B213" s="40"/>
      <c r="C213" s="76" t="s">
        <v>278</v>
      </c>
      <c r="D213" s="70" t="s">
        <v>275</v>
      </c>
      <c r="E213" s="80" t="s">
        <v>278</v>
      </c>
      <c r="F213" s="80" t="s">
        <v>277</v>
      </c>
      <c r="G213" s="70" t="s">
        <v>278</v>
      </c>
    </row>
    <row r="214" spans="1:7" ht="15" customHeight="1" x14ac:dyDescent="0.2">
      <c r="A214" s="39" t="s">
        <v>223</v>
      </c>
      <c r="B214" s="40"/>
      <c r="C214" s="76" t="s">
        <v>278</v>
      </c>
      <c r="D214" s="70" t="s">
        <v>275</v>
      </c>
      <c r="E214" s="80" t="s">
        <v>278</v>
      </c>
      <c r="F214" s="80" t="s">
        <v>277</v>
      </c>
      <c r="G214" s="70" t="s">
        <v>278</v>
      </c>
    </row>
    <row r="215" spans="1:7" ht="15" customHeight="1" x14ac:dyDescent="0.2">
      <c r="A215" s="39" t="s">
        <v>224</v>
      </c>
      <c r="B215" s="40"/>
      <c r="C215" s="76" t="s">
        <v>278</v>
      </c>
      <c r="D215" s="70" t="s">
        <v>275</v>
      </c>
      <c r="E215" s="80" t="s">
        <v>278</v>
      </c>
      <c r="F215" s="80" t="s">
        <v>277</v>
      </c>
      <c r="G215" s="70" t="s">
        <v>278</v>
      </c>
    </row>
    <row r="216" spans="1:7" ht="15" customHeight="1" x14ac:dyDescent="0.2">
      <c r="A216" s="39" t="s">
        <v>225</v>
      </c>
      <c r="B216" s="40"/>
      <c r="C216" s="76" t="s">
        <v>278</v>
      </c>
      <c r="D216" s="70" t="s">
        <v>275</v>
      </c>
      <c r="E216" s="80" t="s">
        <v>278</v>
      </c>
      <c r="F216" s="80" t="s">
        <v>277</v>
      </c>
      <c r="G216" s="70" t="s">
        <v>278</v>
      </c>
    </row>
    <row r="217" spans="1:7" ht="15" customHeight="1" x14ac:dyDescent="0.2">
      <c r="A217" s="39" t="s">
        <v>226</v>
      </c>
      <c r="B217" s="40"/>
      <c r="C217" s="76" t="s">
        <v>278</v>
      </c>
      <c r="D217" s="70" t="s">
        <v>275</v>
      </c>
      <c r="E217" s="80" t="s">
        <v>278</v>
      </c>
      <c r="F217" s="80" t="s">
        <v>277</v>
      </c>
      <c r="G217" s="70" t="s">
        <v>278</v>
      </c>
    </row>
    <row r="218" spans="1:7" ht="15" customHeight="1" x14ac:dyDescent="0.2">
      <c r="A218" s="39" t="s">
        <v>227</v>
      </c>
      <c r="B218" s="40"/>
      <c r="C218" s="76" t="s">
        <v>278</v>
      </c>
      <c r="D218" s="70" t="s">
        <v>275</v>
      </c>
      <c r="E218" s="80" t="s">
        <v>278</v>
      </c>
      <c r="F218" s="80" t="s">
        <v>277</v>
      </c>
      <c r="G218" s="70" t="s">
        <v>278</v>
      </c>
    </row>
    <row r="219" spans="1:7" ht="15" customHeight="1" x14ac:dyDescent="0.2">
      <c r="A219" s="39" t="s">
        <v>228</v>
      </c>
      <c r="B219" s="40"/>
      <c r="C219" s="76" t="s">
        <v>278</v>
      </c>
      <c r="D219" s="70" t="s">
        <v>275</v>
      </c>
      <c r="E219" s="80" t="s">
        <v>278</v>
      </c>
      <c r="F219" s="80" t="s">
        <v>277</v>
      </c>
      <c r="G219" s="70" t="s">
        <v>278</v>
      </c>
    </row>
    <row r="220" spans="1:7" ht="15" customHeight="1" x14ac:dyDescent="0.2">
      <c r="A220" s="39" t="s">
        <v>229</v>
      </c>
      <c r="B220" s="40"/>
      <c r="C220" s="76" t="s">
        <v>278</v>
      </c>
      <c r="D220" s="70" t="s">
        <v>275</v>
      </c>
      <c r="E220" s="80" t="s">
        <v>278</v>
      </c>
      <c r="F220" s="80" t="s">
        <v>277</v>
      </c>
      <c r="G220" s="70" t="s">
        <v>278</v>
      </c>
    </row>
    <row r="221" spans="1:7" ht="15" customHeight="1" x14ac:dyDescent="0.2">
      <c r="A221" s="39" t="s">
        <v>230</v>
      </c>
      <c r="B221" s="40"/>
      <c r="C221" s="76" t="s">
        <v>278</v>
      </c>
      <c r="D221" s="70" t="s">
        <v>275</v>
      </c>
      <c r="E221" s="80" t="s">
        <v>278</v>
      </c>
      <c r="F221" s="80" t="s">
        <v>277</v>
      </c>
      <c r="G221" s="70" t="s">
        <v>278</v>
      </c>
    </row>
    <row r="222" spans="1:7" ht="15" customHeight="1" x14ac:dyDescent="0.2">
      <c r="A222" s="39" t="s">
        <v>231</v>
      </c>
      <c r="B222" s="40"/>
      <c r="C222" s="76" t="s">
        <v>278</v>
      </c>
      <c r="D222" s="70" t="s">
        <v>275</v>
      </c>
      <c r="E222" s="80" t="s">
        <v>278</v>
      </c>
      <c r="F222" s="80" t="s">
        <v>277</v>
      </c>
      <c r="G222" s="70" t="s">
        <v>278</v>
      </c>
    </row>
    <row r="223" spans="1:7" ht="15" customHeight="1" x14ac:dyDescent="0.2">
      <c r="A223" s="39" t="s">
        <v>232</v>
      </c>
      <c r="B223" s="40"/>
      <c r="C223" s="76" t="s">
        <v>278</v>
      </c>
      <c r="D223" s="70" t="s">
        <v>275</v>
      </c>
      <c r="E223" s="80" t="s">
        <v>278</v>
      </c>
      <c r="F223" s="80" t="s">
        <v>277</v>
      </c>
      <c r="G223" s="70" t="s">
        <v>278</v>
      </c>
    </row>
    <row r="224" spans="1:7" ht="15" customHeight="1" x14ac:dyDescent="0.2">
      <c r="A224" s="39" t="s">
        <v>233</v>
      </c>
      <c r="B224" s="40"/>
      <c r="C224" s="76" t="s">
        <v>278</v>
      </c>
      <c r="D224" s="70" t="s">
        <v>275</v>
      </c>
      <c r="E224" s="80" t="s">
        <v>278</v>
      </c>
      <c r="F224" s="80" t="s">
        <v>277</v>
      </c>
      <c r="G224" s="70" t="s">
        <v>278</v>
      </c>
    </row>
    <row r="225" spans="1:7" ht="15" customHeight="1" x14ac:dyDescent="0.2">
      <c r="A225" s="39" t="s">
        <v>234</v>
      </c>
      <c r="B225" s="40"/>
      <c r="C225" s="76" t="s">
        <v>278</v>
      </c>
      <c r="D225" s="70" t="s">
        <v>275</v>
      </c>
      <c r="E225" s="80" t="s">
        <v>278</v>
      </c>
      <c r="F225" s="80" t="s">
        <v>277</v>
      </c>
      <c r="G225" s="70" t="s">
        <v>278</v>
      </c>
    </row>
    <row r="226" spans="1:7" ht="15" customHeight="1" x14ac:dyDescent="0.2">
      <c r="A226" s="39" t="s">
        <v>235</v>
      </c>
      <c r="B226" s="40"/>
      <c r="C226" s="76" t="s">
        <v>278</v>
      </c>
      <c r="D226" s="70" t="s">
        <v>275</v>
      </c>
      <c r="E226" s="80" t="s">
        <v>278</v>
      </c>
      <c r="F226" s="80" t="s">
        <v>277</v>
      </c>
      <c r="G226" s="70" t="s">
        <v>278</v>
      </c>
    </row>
    <row r="227" spans="1:7" ht="15" customHeight="1" x14ac:dyDescent="0.2">
      <c r="A227" s="39" t="s">
        <v>236</v>
      </c>
      <c r="B227" s="40"/>
      <c r="C227" s="76" t="s">
        <v>278</v>
      </c>
      <c r="D227" s="70" t="s">
        <v>275</v>
      </c>
      <c r="E227" s="80" t="s">
        <v>278</v>
      </c>
      <c r="F227" s="80" t="s">
        <v>277</v>
      </c>
      <c r="G227" s="70" t="s">
        <v>278</v>
      </c>
    </row>
    <row r="228" spans="1:7" ht="15" customHeight="1" x14ac:dyDescent="0.2">
      <c r="A228" s="39" t="s">
        <v>237</v>
      </c>
      <c r="B228" s="40"/>
      <c r="C228" s="76" t="s">
        <v>278</v>
      </c>
      <c r="D228" s="70" t="s">
        <v>275</v>
      </c>
      <c r="E228" s="80" t="s">
        <v>278</v>
      </c>
      <c r="F228" s="80" t="s">
        <v>277</v>
      </c>
      <c r="G228" s="70" t="s">
        <v>278</v>
      </c>
    </row>
    <row r="229" spans="1:7" ht="15" customHeight="1" x14ac:dyDescent="0.2">
      <c r="A229" s="39" t="s">
        <v>238</v>
      </c>
      <c r="B229" s="40"/>
      <c r="C229" s="76" t="s">
        <v>278</v>
      </c>
      <c r="D229" s="70" t="s">
        <v>275</v>
      </c>
      <c r="E229" s="80" t="s">
        <v>278</v>
      </c>
      <c r="F229" s="80" t="s">
        <v>277</v>
      </c>
      <c r="G229" s="70" t="s">
        <v>278</v>
      </c>
    </row>
    <row r="230" spans="1:7" ht="15" customHeight="1" x14ac:dyDescent="0.2">
      <c r="A230" s="39" t="s">
        <v>239</v>
      </c>
      <c r="B230" s="40"/>
      <c r="C230" s="76" t="s">
        <v>278</v>
      </c>
      <c r="D230" s="70" t="s">
        <v>275</v>
      </c>
      <c r="E230" s="80" t="s">
        <v>278</v>
      </c>
      <c r="F230" s="80" t="s">
        <v>277</v>
      </c>
      <c r="G230" s="70" t="s">
        <v>278</v>
      </c>
    </row>
    <row r="231" spans="1:7" ht="15" customHeight="1" x14ac:dyDescent="0.2">
      <c r="A231" s="39" t="s">
        <v>240</v>
      </c>
      <c r="B231" s="40"/>
      <c r="C231" s="76" t="s">
        <v>278</v>
      </c>
      <c r="D231" s="70" t="s">
        <v>275</v>
      </c>
      <c r="E231" s="80" t="s">
        <v>278</v>
      </c>
      <c r="F231" s="80" t="s">
        <v>277</v>
      </c>
      <c r="G231" s="70" t="s">
        <v>278</v>
      </c>
    </row>
    <row r="232" spans="1:7" ht="15" customHeight="1" x14ac:dyDescent="0.2">
      <c r="A232" s="39" t="s">
        <v>241</v>
      </c>
      <c r="B232" s="40"/>
      <c r="C232" s="76" t="s">
        <v>278</v>
      </c>
      <c r="D232" s="70" t="s">
        <v>275</v>
      </c>
      <c r="E232" s="80" t="s">
        <v>278</v>
      </c>
      <c r="F232" s="80" t="s">
        <v>277</v>
      </c>
      <c r="G232" s="70" t="s">
        <v>278</v>
      </c>
    </row>
    <row r="233" spans="1:7" ht="15" customHeight="1" x14ac:dyDescent="0.2">
      <c r="A233" s="39" t="s">
        <v>242</v>
      </c>
      <c r="B233" s="40"/>
      <c r="C233" s="76" t="s">
        <v>278</v>
      </c>
      <c r="D233" s="70" t="s">
        <v>275</v>
      </c>
      <c r="E233" s="80" t="s">
        <v>278</v>
      </c>
      <c r="F233" s="80" t="s">
        <v>277</v>
      </c>
      <c r="G233" s="70" t="s">
        <v>278</v>
      </c>
    </row>
    <row r="234" spans="1:7" ht="15" customHeight="1" x14ac:dyDescent="0.2">
      <c r="A234" s="39" t="s">
        <v>243</v>
      </c>
      <c r="B234" s="40"/>
      <c r="C234" s="76" t="s">
        <v>278</v>
      </c>
      <c r="D234" s="70" t="s">
        <v>275</v>
      </c>
      <c r="E234" s="80" t="s">
        <v>278</v>
      </c>
      <c r="F234" s="80" t="s">
        <v>277</v>
      </c>
      <c r="G234" s="70" t="s">
        <v>278</v>
      </c>
    </row>
    <row r="235" spans="1:7" ht="15" customHeight="1" x14ac:dyDescent="0.2">
      <c r="A235" s="39" t="s">
        <v>244</v>
      </c>
      <c r="B235" s="40"/>
      <c r="C235" s="76" t="s">
        <v>278</v>
      </c>
      <c r="D235" s="70" t="s">
        <v>275</v>
      </c>
      <c r="E235" s="80" t="s">
        <v>278</v>
      </c>
      <c r="F235" s="80" t="s">
        <v>277</v>
      </c>
      <c r="G235" s="70" t="s">
        <v>278</v>
      </c>
    </row>
    <row r="236" spans="1:7" ht="15" customHeight="1" x14ac:dyDescent="0.2">
      <c r="A236" s="39" t="s">
        <v>245</v>
      </c>
      <c r="B236" s="40"/>
      <c r="C236" s="76" t="s">
        <v>278</v>
      </c>
      <c r="D236" s="70" t="s">
        <v>275</v>
      </c>
      <c r="E236" s="80" t="s">
        <v>278</v>
      </c>
      <c r="F236" s="80" t="s">
        <v>277</v>
      </c>
      <c r="G236" s="70" t="s">
        <v>278</v>
      </c>
    </row>
    <row r="237" spans="1:7" ht="15" customHeight="1" x14ac:dyDescent="0.2">
      <c r="A237" s="39" t="s">
        <v>246</v>
      </c>
      <c r="B237" s="40"/>
      <c r="C237" s="76" t="s">
        <v>278</v>
      </c>
      <c r="D237" s="70" t="s">
        <v>275</v>
      </c>
      <c r="E237" s="80" t="s">
        <v>278</v>
      </c>
      <c r="F237" s="80" t="s">
        <v>277</v>
      </c>
      <c r="G237" s="70" t="s">
        <v>278</v>
      </c>
    </row>
    <row r="238" spans="1:7" ht="15" customHeight="1" x14ac:dyDescent="0.2">
      <c r="A238" s="39" t="s">
        <v>247</v>
      </c>
      <c r="B238" s="40"/>
      <c r="C238" s="76" t="s">
        <v>278</v>
      </c>
      <c r="D238" s="70" t="s">
        <v>275</v>
      </c>
      <c r="E238" s="80" t="s">
        <v>278</v>
      </c>
      <c r="F238" s="80" t="s">
        <v>277</v>
      </c>
      <c r="G238" s="70" t="s">
        <v>278</v>
      </c>
    </row>
    <row r="239" spans="1:7" ht="15" customHeight="1" x14ac:dyDescent="0.2">
      <c r="A239" s="39" t="s">
        <v>248</v>
      </c>
      <c r="B239" s="40"/>
      <c r="C239" s="76" t="s">
        <v>278</v>
      </c>
      <c r="D239" s="70" t="s">
        <v>275</v>
      </c>
      <c r="E239" s="80" t="s">
        <v>278</v>
      </c>
      <c r="F239" s="80" t="s">
        <v>277</v>
      </c>
      <c r="G239" s="70" t="s">
        <v>278</v>
      </c>
    </row>
    <row r="240" spans="1:7" ht="15" customHeight="1" x14ac:dyDescent="0.2">
      <c r="A240" s="39" t="s">
        <v>249</v>
      </c>
      <c r="B240" s="40"/>
      <c r="C240" s="76" t="s">
        <v>278</v>
      </c>
      <c r="D240" s="70" t="s">
        <v>275</v>
      </c>
      <c r="E240" s="80" t="s">
        <v>278</v>
      </c>
      <c r="F240" s="80" t="s">
        <v>277</v>
      </c>
      <c r="G240" s="70" t="s">
        <v>278</v>
      </c>
    </row>
    <row r="241" spans="1:7" ht="15" customHeight="1" x14ac:dyDescent="0.2">
      <c r="A241" s="39" t="s">
        <v>250</v>
      </c>
      <c r="B241" s="40"/>
      <c r="C241" s="76" t="s">
        <v>278</v>
      </c>
      <c r="D241" s="70" t="s">
        <v>275</v>
      </c>
      <c r="E241" s="80" t="s">
        <v>278</v>
      </c>
      <c r="F241" s="80" t="s">
        <v>277</v>
      </c>
      <c r="G241" s="70" t="s">
        <v>278</v>
      </c>
    </row>
    <row r="242" spans="1:7" ht="15" customHeight="1" x14ac:dyDescent="0.2">
      <c r="A242" s="39" t="s">
        <v>251</v>
      </c>
      <c r="B242" s="40"/>
      <c r="C242" s="76" t="s">
        <v>278</v>
      </c>
      <c r="D242" s="70" t="s">
        <v>275</v>
      </c>
      <c r="E242" s="80" t="s">
        <v>278</v>
      </c>
      <c r="F242" s="80" t="s">
        <v>277</v>
      </c>
      <c r="G242" s="70" t="s">
        <v>278</v>
      </c>
    </row>
    <row r="243" spans="1:7" ht="15" customHeight="1" x14ac:dyDescent="0.2">
      <c r="A243" s="39" t="s">
        <v>252</v>
      </c>
      <c r="B243" s="40"/>
      <c r="C243" s="76" t="s">
        <v>278</v>
      </c>
      <c r="D243" s="70" t="s">
        <v>275</v>
      </c>
      <c r="E243" s="80" t="s">
        <v>278</v>
      </c>
      <c r="F243" s="80" t="s">
        <v>277</v>
      </c>
      <c r="G243" s="70" t="s">
        <v>278</v>
      </c>
    </row>
    <row r="244" spans="1:7" ht="15" customHeight="1" x14ac:dyDescent="0.2">
      <c r="A244" s="39" t="s">
        <v>18</v>
      </c>
      <c r="B244" s="40"/>
      <c r="C244" s="77" t="s">
        <v>280</v>
      </c>
      <c r="D244" s="70" t="s">
        <v>275</v>
      </c>
      <c r="E244" s="80" t="s">
        <v>278</v>
      </c>
      <c r="F244" s="80" t="s">
        <v>277</v>
      </c>
      <c r="G244" s="70" t="s">
        <v>278</v>
      </c>
    </row>
    <row r="245" spans="1:7" ht="15" customHeight="1" x14ac:dyDescent="0.2">
      <c r="A245" s="39" t="s">
        <v>253</v>
      </c>
      <c r="B245" s="40"/>
      <c r="C245" s="77" t="s">
        <v>280</v>
      </c>
      <c r="D245" s="70" t="s">
        <v>275</v>
      </c>
      <c r="E245" s="80" t="s">
        <v>278</v>
      </c>
      <c r="F245" s="80" t="s">
        <v>277</v>
      </c>
      <c r="G245" s="70" t="s">
        <v>278</v>
      </c>
    </row>
    <row r="246" spans="1:7" ht="15" customHeight="1" x14ac:dyDescent="0.2">
      <c r="A246" s="39" t="s">
        <v>254</v>
      </c>
      <c r="B246" s="40"/>
      <c r="C246" s="77" t="s">
        <v>280</v>
      </c>
      <c r="D246" s="70" t="s">
        <v>275</v>
      </c>
      <c r="E246" s="80" t="s">
        <v>278</v>
      </c>
      <c r="F246" s="80" t="s">
        <v>277</v>
      </c>
      <c r="G246" s="70" t="s">
        <v>278</v>
      </c>
    </row>
    <row r="247" spans="1:7" ht="15" customHeight="1" x14ac:dyDescent="0.2">
      <c r="A247" s="39" t="s">
        <v>20</v>
      </c>
      <c r="B247" s="40"/>
      <c r="C247" s="77" t="s">
        <v>280</v>
      </c>
      <c r="D247" s="70" t="s">
        <v>275</v>
      </c>
      <c r="E247" s="80" t="s">
        <v>278</v>
      </c>
      <c r="F247" s="80" t="s">
        <v>277</v>
      </c>
      <c r="G247" s="70" t="s">
        <v>278</v>
      </c>
    </row>
    <row r="248" spans="1:7" ht="15" customHeight="1" x14ac:dyDescent="0.2">
      <c r="A248" s="39" t="s">
        <v>255</v>
      </c>
      <c r="B248" s="40"/>
      <c r="C248" s="76" t="s">
        <v>278</v>
      </c>
      <c r="D248" s="70" t="s">
        <v>275</v>
      </c>
      <c r="E248" s="80" t="s">
        <v>278</v>
      </c>
      <c r="F248" s="80" t="s">
        <v>277</v>
      </c>
      <c r="G248" s="70" t="s">
        <v>278</v>
      </c>
    </row>
    <row r="249" spans="1:7" ht="15" customHeight="1" x14ac:dyDescent="0.2">
      <c r="A249" s="39" t="s">
        <v>256</v>
      </c>
      <c r="B249" s="40"/>
      <c r="C249" s="76" t="s">
        <v>278</v>
      </c>
      <c r="D249" s="70" t="s">
        <v>275</v>
      </c>
      <c r="E249" s="80" t="s">
        <v>278</v>
      </c>
      <c r="F249" s="80" t="s">
        <v>277</v>
      </c>
      <c r="G249" s="70" t="s">
        <v>278</v>
      </c>
    </row>
    <row r="250" spans="1:7" ht="15" customHeight="1" x14ac:dyDescent="0.2">
      <c r="A250" s="39" t="s">
        <v>257</v>
      </c>
      <c r="B250" s="40"/>
      <c r="C250" s="76" t="s">
        <v>278</v>
      </c>
      <c r="D250" s="70" t="s">
        <v>275</v>
      </c>
      <c r="E250" s="80" t="s">
        <v>278</v>
      </c>
      <c r="F250" s="80" t="s">
        <v>277</v>
      </c>
      <c r="G250" s="70" t="s">
        <v>278</v>
      </c>
    </row>
    <row r="251" spans="1:7" ht="15" customHeight="1" x14ac:dyDescent="0.2">
      <c r="A251" s="39" t="s">
        <v>258</v>
      </c>
      <c r="B251" s="40"/>
      <c r="C251" s="76" t="s">
        <v>278</v>
      </c>
      <c r="D251" s="70" t="s">
        <v>275</v>
      </c>
      <c r="E251" s="80" t="s">
        <v>278</v>
      </c>
      <c r="F251" s="80" t="s">
        <v>277</v>
      </c>
      <c r="G251" s="70" t="s">
        <v>278</v>
      </c>
    </row>
    <row r="252" spans="1:7" ht="15" customHeight="1" x14ac:dyDescent="0.2">
      <c r="A252" s="39" t="s">
        <v>259</v>
      </c>
      <c r="B252" s="40"/>
      <c r="C252" s="76" t="s">
        <v>278</v>
      </c>
      <c r="D252" s="70" t="s">
        <v>275</v>
      </c>
      <c r="E252" s="80" t="s">
        <v>278</v>
      </c>
      <c r="F252" s="80" t="s">
        <v>277</v>
      </c>
      <c r="G252" s="70" t="s">
        <v>278</v>
      </c>
    </row>
    <row r="253" spans="1:7" ht="15" customHeight="1" x14ac:dyDescent="0.2">
      <c r="A253" s="39" t="s">
        <v>260</v>
      </c>
      <c r="B253" s="40"/>
      <c r="C253" s="76" t="s">
        <v>278</v>
      </c>
      <c r="D253" s="70" t="s">
        <v>275</v>
      </c>
      <c r="E253" s="80" t="s">
        <v>278</v>
      </c>
      <c r="F253" s="80" t="s">
        <v>277</v>
      </c>
      <c r="G253" s="70" t="s">
        <v>278</v>
      </c>
    </row>
    <row r="254" spans="1:7" ht="15" customHeight="1" x14ac:dyDescent="0.2">
      <c r="A254" s="39" t="s">
        <v>261</v>
      </c>
      <c r="B254" s="40"/>
      <c r="C254" s="75" t="s">
        <v>274</v>
      </c>
      <c r="D254" s="70" t="s">
        <v>275</v>
      </c>
      <c r="E254" s="79" t="s">
        <v>274</v>
      </c>
      <c r="F254" s="79" t="s">
        <v>276</v>
      </c>
      <c r="G254" s="70" t="s">
        <v>274</v>
      </c>
    </row>
    <row r="255" spans="1:7" ht="15" customHeight="1" x14ac:dyDescent="0.2">
      <c r="A255" s="39" t="s">
        <v>262</v>
      </c>
      <c r="B255" s="40"/>
      <c r="C255" s="77" t="s">
        <v>280</v>
      </c>
      <c r="D255" s="70" t="s">
        <v>275</v>
      </c>
      <c r="E255" s="80" t="s">
        <v>278</v>
      </c>
      <c r="F255" s="80" t="s">
        <v>277</v>
      </c>
      <c r="G255" s="70" t="s">
        <v>278</v>
      </c>
    </row>
    <row r="256" spans="1:7" ht="15" customHeight="1" x14ac:dyDescent="0.2">
      <c r="A256" s="39" t="s">
        <v>10</v>
      </c>
      <c r="B256" s="40"/>
      <c r="C256" s="77" t="s">
        <v>280</v>
      </c>
      <c r="D256" s="70" t="s">
        <v>275</v>
      </c>
      <c r="E256" s="80" t="s">
        <v>278</v>
      </c>
      <c r="F256" s="80" t="s">
        <v>277</v>
      </c>
      <c r="G256" s="70" t="s">
        <v>278</v>
      </c>
    </row>
    <row r="257" spans="1:7" ht="15" customHeight="1" x14ac:dyDescent="0.2">
      <c r="A257" s="39" t="s">
        <v>11</v>
      </c>
      <c r="B257" s="40"/>
      <c r="C257" s="77" t="s">
        <v>280</v>
      </c>
      <c r="D257" s="70" t="s">
        <v>275</v>
      </c>
      <c r="E257" s="80" t="s">
        <v>278</v>
      </c>
      <c r="F257" s="80" t="s">
        <v>277</v>
      </c>
      <c r="G257" s="70" t="s">
        <v>278</v>
      </c>
    </row>
    <row r="258" spans="1:7" ht="15" customHeight="1" x14ac:dyDescent="0.2">
      <c r="A258" s="39" t="s">
        <v>263</v>
      </c>
      <c r="B258" s="40"/>
      <c r="C258" s="74" t="s">
        <v>281</v>
      </c>
      <c r="D258" s="70" t="s">
        <v>275</v>
      </c>
      <c r="E258" s="79" t="s">
        <v>274</v>
      </c>
      <c r="F258" s="79" t="s">
        <v>276</v>
      </c>
      <c r="G258" s="70" t="s">
        <v>274</v>
      </c>
    </row>
    <row r="259" spans="1:7" ht="15" customHeight="1" x14ac:dyDescent="0.2">
      <c r="A259" s="39" t="s">
        <v>264</v>
      </c>
      <c r="B259" s="40"/>
      <c r="C259" s="72" t="s">
        <v>279</v>
      </c>
      <c r="D259" s="70" t="s">
        <v>275</v>
      </c>
      <c r="E259" s="79" t="s">
        <v>274</v>
      </c>
      <c r="F259" s="79" t="s">
        <v>276</v>
      </c>
      <c r="G259" s="70" t="s">
        <v>274</v>
      </c>
    </row>
    <row r="260" spans="1:7" ht="15" customHeight="1" x14ac:dyDescent="0.2">
      <c r="A260" s="39" t="s">
        <v>265</v>
      </c>
      <c r="B260" s="40"/>
      <c r="C260" s="78" t="s">
        <v>282</v>
      </c>
      <c r="D260" s="70" t="s">
        <v>275</v>
      </c>
      <c r="E260" s="79" t="s">
        <v>274</v>
      </c>
      <c r="F260" s="79" t="s">
        <v>276</v>
      </c>
      <c r="G260" s="70" t="s">
        <v>274</v>
      </c>
    </row>
    <row r="261" spans="1:7" ht="15" customHeight="1" x14ac:dyDescent="0.2">
      <c r="A261" s="39" t="s">
        <v>266</v>
      </c>
      <c r="B261" s="40"/>
      <c r="C261" s="77" t="s">
        <v>280</v>
      </c>
      <c r="D261" s="70" t="s">
        <v>275</v>
      </c>
      <c r="E261" s="80" t="s">
        <v>278</v>
      </c>
      <c r="F261" s="80" t="s">
        <v>277</v>
      </c>
      <c r="G261" s="70" t="s">
        <v>278</v>
      </c>
    </row>
    <row r="262" spans="1:7" ht="15" customHeight="1" x14ac:dyDescent="0.2">
      <c r="A262" s="39" t="s">
        <v>267</v>
      </c>
      <c r="B262" s="40"/>
      <c r="C262" s="72" t="s">
        <v>279</v>
      </c>
      <c r="D262" s="70" t="s">
        <v>275</v>
      </c>
      <c r="E262" s="79" t="s">
        <v>274</v>
      </c>
      <c r="F262" s="79" t="s">
        <v>276</v>
      </c>
      <c r="G262" s="70" t="s">
        <v>274</v>
      </c>
    </row>
    <row r="263" spans="1:7" ht="15" customHeight="1" x14ac:dyDescent="0.2">
      <c r="A263" s="39" t="s">
        <v>268</v>
      </c>
      <c r="B263" s="40"/>
      <c r="C263" s="72" t="s">
        <v>279</v>
      </c>
      <c r="D263" s="70" t="s">
        <v>275</v>
      </c>
      <c r="E263" s="79" t="s">
        <v>274</v>
      </c>
      <c r="F263" s="79" t="s">
        <v>276</v>
      </c>
      <c r="G263" s="70" t="s">
        <v>274</v>
      </c>
    </row>
    <row r="264" spans="1:7" ht="15" customHeight="1" x14ac:dyDescent="0.2">
      <c r="A264" s="39" t="s">
        <v>269</v>
      </c>
      <c r="B264" s="40"/>
      <c r="C264" s="72" t="s">
        <v>279</v>
      </c>
      <c r="D264" s="70" t="s">
        <v>275</v>
      </c>
      <c r="E264" s="79" t="s">
        <v>274</v>
      </c>
      <c r="F264" s="79" t="s">
        <v>276</v>
      </c>
      <c r="G264" s="70" t="s">
        <v>274</v>
      </c>
    </row>
    <row r="265" spans="1:7" ht="15" customHeight="1" x14ac:dyDescent="0.2">
      <c r="A265" s="39" t="s">
        <v>9</v>
      </c>
      <c r="B265" s="40"/>
      <c r="C265" s="77" t="s">
        <v>280</v>
      </c>
      <c r="D265" s="70" t="s">
        <v>275</v>
      </c>
      <c r="E265" s="80" t="s">
        <v>278</v>
      </c>
      <c r="F265" s="80" t="s">
        <v>277</v>
      </c>
      <c r="G265" s="70" t="s">
        <v>278</v>
      </c>
    </row>
    <row r="266" spans="1:7" ht="15" customHeight="1" thickBot="1" x14ac:dyDescent="0.25">
      <c r="A266" s="41" t="s">
        <v>270</v>
      </c>
      <c r="B266" s="42"/>
      <c r="C266" s="77" t="s">
        <v>280</v>
      </c>
      <c r="D266" s="70" t="s">
        <v>275</v>
      </c>
      <c r="E266" s="80" t="s">
        <v>278</v>
      </c>
      <c r="F266" s="80" t="s">
        <v>277</v>
      </c>
      <c r="G266" s="70" t="s">
        <v>278</v>
      </c>
    </row>
    <row r="267" spans="1:7" ht="15" customHeight="1" thickTop="1" x14ac:dyDescent="0.2"/>
  </sheetData>
  <autoFilter ref="A1:H266"/>
  <sortState ref="A2:G266">
    <sortCondition ref="A2:A266"/>
  </sortState>
  <dataConsolidate/>
  <customSheetViews>
    <customSheetView guid="{08D6988C-1E18-4D76-BA59-D1573C38A6CA}" scale="75" fitToPage="1" showAutoFilter="1">
      <pane xSplit="2" ySplit="1" topLeftCell="C230" activePane="bottomRight" state="frozen"/>
      <selection pane="bottomRight" activeCell="A2" sqref="A2:A266"/>
      <pageMargins left="0" right="0" top="1.3888888888888888E-2" bottom="1.3888888888888888E-2" header="0" footer="0"/>
      <pageSetup paperSize="8" scale="63" fitToHeight="3" orientation="landscape" r:id="rId1"/>
      <headerFooter alignWithMargins="0"/>
      <autoFilter ref="A1:H266"/>
    </customSheetView>
    <customSheetView guid="{4D1B947C-EA95-4971-BCBC-54DEC5B9EBB7}" scale="75" fitToPage="1" showAutoFilter="1">
      <pane xSplit="1.8104347826086955" ySplit="1" topLeftCell="C257" activePane="bottomRight" state="frozen"/>
      <selection pane="bottomRight" activeCell="B267" sqref="B267"/>
      <pageMargins left="0" right="0" top="1.3888888888888888E-2" bottom="1.3888888888888888E-2" header="0" footer="0"/>
      <pageSetup paperSize="8" scale="63" fitToHeight="3" orientation="landscape" r:id="rId2"/>
      <headerFooter alignWithMargins="0"/>
      <autoFilter ref="C1:G266"/>
    </customSheetView>
    <customSheetView guid="{36357FEE-6E1A-4710-ABE9-9D0381AD54C8}" scale="75" fitToPage="1" showAutoFilter="1">
      <pane xSplit="1.8104347826086955" ySplit="1" topLeftCell="C2" activePane="bottomRight" state="frozen"/>
      <selection pane="bottomRight" activeCell="C3" sqref="C3"/>
      <pageMargins left="0" right="0" top="1.3888888888888888E-2" bottom="1.3888888888888888E-2" header="0" footer="0"/>
      <pageSetup paperSize="8" scale="63" fitToHeight="3" orientation="landscape" r:id="rId3"/>
      <headerFooter alignWithMargins="0"/>
      <autoFilter ref="A1:H266"/>
    </customSheetView>
  </customSheetViews>
  <pageMargins left="0" right="0" top="1.3888888888888888E-2" bottom="1.3888888888888888E-2" header="0" footer="0"/>
  <pageSetup paperSize="8" scale="63" fitToHeight="3" orientation="landscape" r:id="rId4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RECAP</vt:lpstr>
      <vt:lpstr>Grille SB</vt:lpstr>
      <vt:lpstr>bdsb</vt:lpstr>
      <vt:lpstr>BUDGET</vt:lpstr>
      <vt:lpstr>RACTIVITE</vt:lpstr>
      <vt:lpstr>'Grille SB'!Zone_d_impression</vt:lpstr>
      <vt:lpstr>RECAP!Zone_d_impression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2016-10-27T13:13:49Z</cp:lastPrinted>
  <dcterms:created xsi:type="dcterms:W3CDTF">2008-01-14T08:00:51Z</dcterms:created>
  <dcterms:modified xsi:type="dcterms:W3CDTF">2016-12-19T15:33:34Z</dcterms:modified>
</cp:coreProperties>
</file>