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2827"/>
  <workbookPr codeName="ThisWorkbook" defaultThemeVersion="166925"/>
  <mc:AlternateContent xmlns:mc="http://schemas.openxmlformats.org/markup-compatibility/2006">
    <mc:Choice Requires="x15">
      <x15ac:absPath xmlns:x15ac="http://schemas.microsoft.com/office/spreadsheetml/2010/11/ac" url="C:\Users\Fabrice Bureau\Desktop\"/>
    </mc:Choice>
  </mc:AlternateContent>
  <xr:revisionPtr revIDLastSave="0" documentId="8_{762CD27C-27ED-4C9B-9739-8DA6B76FC7AD}" xr6:coauthVersionLast="45" xr6:coauthVersionMax="45" xr10:uidLastSave="{00000000-0000-0000-0000-000000000000}"/>
  <bookViews>
    <workbookView xWindow="-120" yWindow="-120" windowWidth="25440" windowHeight="15990" activeTab="1"/>
  </bookViews>
  <sheets>
    <sheet name="tableau" sheetId="1" r:id="rId1"/>
    <sheet name="commande" sheetId="2" r:id="rId2"/>
  </sheets>
  <externalReferences>
    <externalReference r:id="rId3"/>
  </externalReferences>
  <definedNames>
    <definedName name="DonnéesExternes_4" localSheetId="0" hidden="1">tableau!$A$4:$B$181</definedName>
  </definedNames>
  <calcPr calcId="181029"/>
  <pivotCaches>
    <pivotCache cacheId="29"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 i="2" l="1"/>
  <c r="B1" i="2"/>
  <c r="F181" i="1"/>
  <c r="G181" i="1" s="1"/>
  <c r="C181" i="1"/>
  <c r="I181" i="1" s="1"/>
  <c r="I180" i="1"/>
  <c r="F180" i="1"/>
  <c r="G180" i="1" s="1"/>
  <c r="E180" i="1"/>
  <c r="C180" i="1"/>
  <c r="H180" i="1" s="1"/>
  <c r="I179" i="1"/>
  <c r="H179" i="1"/>
  <c r="E179" i="1"/>
  <c r="D179" i="1"/>
  <c r="C179" i="1"/>
  <c r="F179" i="1" s="1"/>
  <c r="G179" i="1" s="1"/>
  <c r="C178" i="1"/>
  <c r="F177" i="1"/>
  <c r="G177" i="1" s="1"/>
  <c r="C177" i="1"/>
  <c r="I177" i="1" s="1"/>
  <c r="I176" i="1"/>
  <c r="F176" i="1"/>
  <c r="G176" i="1" s="1"/>
  <c r="E176" i="1"/>
  <c r="C176" i="1"/>
  <c r="H176" i="1" s="1"/>
  <c r="I175" i="1"/>
  <c r="H175" i="1"/>
  <c r="F175" i="1"/>
  <c r="G175" i="1" s="1"/>
  <c r="E175" i="1"/>
  <c r="D175" i="1"/>
  <c r="C175" i="1"/>
  <c r="D174" i="1"/>
  <c r="C174" i="1"/>
  <c r="H174" i="1" s="1"/>
  <c r="C173" i="1"/>
  <c r="I172" i="1"/>
  <c r="F172" i="1"/>
  <c r="G172" i="1" s="1"/>
  <c r="E172" i="1"/>
  <c r="C172" i="1"/>
  <c r="H172" i="1" s="1"/>
  <c r="I171" i="1"/>
  <c r="H171" i="1"/>
  <c r="F171" i="1"/>
  <c r="G171" i="1" s="1"/>
  <c r="E171" i="1"/>
  <c r="D171" i="1"/>
  <c r="C171" i="1"/>
  <c r="D170" i="1"/>
  <c r="C170" i="1"/>
  <c r="H170" i="1" s="1"/>
  <c r="F169" i="1"/>
  <c r="G169" i="1" s="1"/>
  <c r="C169" i="1"/>
  <c r="I168" i="1"/>
  <c r="F168" i="1"/>
  <c r="G168" i="1" s="1"/>
  <c r="E168" i="1"/>
  <c r="C168" i="1"/>
  <c r="H168" i="1" s="1"/>
  <c r="I167" i="1"/>
  <c r="H167" i="1"/>
  <c r="F167" i="1"/>
  <c r="G167" i="1" s="1"/>
  <c r="E167" i="1"/>
  <c r="D167" i="1"/>
  <c r="C167" i="1"/>
  <c r="H166" i="1"/>
  <c r="C166" i="1"/>
  <c r="G165" i="1"/>
  <c r="F165" i="1"/>
  <c r="C165" i="1"/>
  <c r="I164" i="1"/>
  <c r="F164" i="1"/>
  <c r="G164" i="1" s="1"/>
  <c r="E164" i="1"/>
  <c r="C164" i="1"/>
  <c r="H164" i="1" s="1"/>
  <c r="I163" i="1"/>
  <c r="H163" i="1"/>
  <c r="F163" i="1"/>
  <c r="G163" i="1" s="1"/>
  <c r="E163" i="1"/>
  <c r="D163" i="1"/>
  <c r="C163" i="1"/>
  <c r="C162" i="1"/>
  <c r="G161" i="1"/>
  <c r="F161" i="1"/>
  <c r="C161" i="1"/>
  <c r="I160" i="1"/>
  <c r="F160" i="1"/>
  <c r="G160" i="1" s="1"/>
  <c r="E160" i="1"/>
  <c r="C160" i="1"/>
  <c r="H160" i="1" s="1"/>
  <c r="I159" i="1"/>
  <c r="H159" i="1"/>
  <c r="F159" i="1"/>
  <c r="G159" i="1" s="1"/>
  <c r="E159" i="1"/>
  <c r="D159" i="1"/>
  <c r="C159" i="1"/>
  <c r="D158" i="1"/>
  <c r="C158" i="1"/>
  <c r="H158" i="1" s="1"/>
  <c r="C157" i="1"/>
  <c r="I156" i="1"/>
  <c r="F156" i="1"/>
  <c r="G156" i="1" s="1"/>
  <c r="E156" i="1"/>
  <c r="C156" i="1"/>
  <c r="H156" i="1" s="1"/>
  <c r="I155" i="1"/>
  <c r="H155" i="1"/>
  <c r="F155" i="1"/>
  <c r="G155" i="1" s="1"/>
  <c r="E155" i="1"/>
  <c r="D155" i="1"/>
  <c r="C155" i="1"/>
  <c r="D154" i="1"/>
  <c r="C154" i="1"/>
  <c r="H154" i="1" s="1"/>
  <c r="F153" i="1"/>
  <c r="G153" i="1" s="1"/>
  <c r="C153" i="1"/>
  <c r="I152" i="1"/>
  <c r="F152" i="1"/>
  <c r="G152" i="1" s="1"/>
  <c r="E152" i="1"/>
  <c r="C152" i="1"/>
  <c r="H152" i="1" s="1"/>
  <c r="I151" i="1"/>
  <c r="H151" i="1"/>
  <c r="F151" i="1"/>
  <c r="G151" i="1" s="1"/>
  <c r="E151" i="1"/>
  <c r="D151" i="1"/>
  <c r="C151" i="1"/>
  <c r="H150" i="1"/>
  <c r="C150" i="1"/>
  <c r="G149" i="1"/>
  <c r="F149" i="1"/>
  <c r="C149" i="1"/>
  <c r="I148" i="1"/>
  <c r="F148" i="1"/>
  <c r="G148" i="1" s="1"/>
  <c r="E148" i="1"/>
  <c r="C148" i="1"/>
  <c r="H148" i="1" s="1"/>
  <c r="I147" i="1"/>
  <c r="H147" i="1"/>
  <c r="F147" i="1"/>
  <c r="G147" i="1" s="1"/>
  <c r="E147" i="1"/>
  <c r="D147" i="1"/>
  <c r="C147" i="1"/>
  <c r="C146" i="1"/>
  <c r="C145" i="1"/>
  <c r="I144" i="1"/>
  <c r="F144" i="1"/>
  <c r="G144" i="1" s="1"/>
  <c r="E144" i="1"/>
  <c r="C144" i="1"/>
  <c r="H144" i="1" s="1"/>
  <c r="I143" i="1"/>
  <c r="H143" i="1"/>
  <c r="F143" i="1"/>
  <c r="G143" i="1" s="1"/>
  <c r="E143" i="1"/>
  <c r="D143" i="1"/>
  <c r="C143" i="1"/>
  <c r="D142" i="1"/>
  <c r="C142" i="1"/>
  <c r="H142" i="1" s="1"/>
  <c r="C141" i="1"/>
  <c r="I140" i="1"/>
  <c r="F140" i="1"/>
  <c r="G140" i="1" s="1"/>
  <c r="E140" i="1"/>
  <c r="C140" i="1"/>
  <c r="H140" i="1" s="1"/>
  <c r="I139" i="1"/>
  <c r="H139" i="1"/>
  <c r="F139" i="1"/>
  <c r="G139" i="1" s="1"/>
  <c r="E139" i="1"/>
  <c r="D139" i="1"/>
  <c r="C139" i="1"/>
  <c r="D138" i="1"/>
  <c r="C138" i="1"/>
  <c r="H138" i="1" s="1"/>
  <c r="F137" i="1"/>
  <c r="G137" i="1" s="1"/>
  <c r="C137" i="1"/>
  <c r="I136" i="1"/>
  <c r="F136" i="1"/>
  <c r="G136" i="1" s="1"/>
  <c r="E136" i="1"/>
  <c r="C136" i="1"/>
  <c r="H136" i="1" s="1"/>
  <c r="I135" i="1"/>
  <c r="H135" i="1"/>
  <c r="F135" i="1"/>
  <c r="G135" i="1" s="1"/>
  <c r="E135" i="1"/>
  <c r="D135" i="1"/>
  <c r="C135" i="1"/>
  <c r="H134" i="1"/>
  <c r="D134" i="1"/>
  <c r="C134" i="1"/>
  <c r="G133" i="1"/>
  <c r="F133" i="1"/>
  <c r="C133" i="1"/>
  <c r="I132" i="1"/>
  <c r="F132" i="1"/>
  <c r="G132" i="1" s="1"/>
  <c r="E132" i="1"/>
  <c r="C132" i="1"/>
  <c r="H132" i="1" s="1"/>
  <c r="I131" i="1"/>
  <c r="H131" i="1"/>
  <c r="F131" i="1"/>
  <c r="G131" i="1" s="1"/>
  <c r="E131" i="1"/>
  <c r="D131" i="1"/>
  <c r="C131" i="1"/>
  <c r="C130" i="1"/>
  <c r="C129" i="1"/>
  <c r="I128" i="1"/>
  <c r="F128" i="1"/>
  <c r="G128" i="1" s="1"/>
  <c r="E128" i="1"/>
  <c r="C128" i="1"/>
  <c r="H128" i="1" s="1"/>
  <c r="I127" i="1"/>
  <c r="H127" i="1"/>
  <c r="F127" i="1"/>
  <c r="G127" i="1" s="1"/>
  <c r="E127" i="1"/>
  <c r="D127" i="1"/>
  <c r="C127" i="1"/>
  <c r="G126" i="1"/>
  <c r="E126" i="1"/>
  <c r="C126" i="1"/>
  <c r="F126" i="1" s="1"/>
  <c r="H125" i="1"/>
  <c r="D125" i="1"/>
  <c r="C125" i="1"/>
  <c r="I125" i="1" s="1"/>
  <c r="C124" i="1"/>
  <c r="I123" i="1"/>
  <c r="F123" i="1"/>
  <c r="G123" i="1" s="1"/>
  <c r="E123" i="1"/>
  <c r="C123" i="1"/>
  <c r="H123" i="1" s="1"/>
  <c r="I122" i="1"/>
  <c r="H122" i="1"/>
  <c r="F122" i="1"/>
  <c r="G122" i="1" s="1"/>
  <c r="E122" i="1"/>
  <c r="D122" i="1"/>
  <c r="C122" i="1"/>
  <c r="H121" i="1"/>
  <c r="D121" i="1"/>
  <c r="C121" i="1"/>
  <c r="F121" i="1" s="1"/>
  <c r="G121" i="1" s="1"/>
  <c r="C120" i="1"/>
  <c r="I119" i="1"/>
  <c r="F119" i="1"/>
  <c r="G119" i="1" s="1"/>
  <c r="E119" i="1"/>
  <c r="C119" i="1"/>
  <c r="H119" i="1" s="1"/>
  <c r="I118" i="1"/>
  <c r="H118" i="1"/>
  <c r="F118" i="1"/>
  <c r="G118" i="1" s="1"/>
  <c r="E118" i="1"/>
  <c r="D118" i="1"/>
  <c r="C118" i="1"/>
  <c r="H117" i="1"/>
  <c r="D117" i="1"/>
  <c r="C117" i="1"/>
  <c r="F117" i="1" s="1"/>
  <c r="G117" i="1" s="1"/>
  <c r="C116" i="1"/>
  <c r="I115" i="1"/>
  <c r="F115" i="1"/>
  <c r="G115" i="1" s="1"/>
  <c r="E115" i="1"/>
  <c r="C115" i="1"/>
  <c r="H115" i="1" s="1"/>
  <c r="I114" i="1"/>
  <c r="H114" i="1"/>
  <c r="F114" i="1"/>
  <c r="G114" i="1" s="1"/>
  <c r="E114" i="1"/>
  <c r="D114" i="1"/>
  <c r="C114" i="1"/>
  <c r="H113" i="1"/>
  <c r="D113" i="1"/>
  <c r="C113" i="1"/>
  <c r="F113" i="1" s="1"/>
  <c r="G113" i="1" s="1"/>
  <c r="C112" i="1"/>
  <c r="I111" i="1"/>
  <c r="F111" i="1"/>
  <c r="G111" i="1" s="1"/>
  <c r="E111" i="1"/>
  <c r="C111" i="1"/>
  <c r="H111" i="1" s="1"/>
  <c r="I110" i="1"/>
  <c r="H110" i="1"/>
  <c r="F110" i="1"/>
  <c r="G110" i="1" s="1"/>
  <c r="E110" i="1"/>
  <c r="D110" i="1"/>
  <c r="C110" i="1"/>
  <c r="H109" i="1"/>
  <c r="D109" i="1"/>
  <c r="C109" i="1"/>
  <c r="F109" i="1" s="1"/>
  <c r="G109" i="1" s="1"/>
  <c r="C108" i="1"/>
  <c r="I107" i="1"/>
  <c r="F107" i="1"/>
  <c r="G107" i="1" s="1"/>
  <c r="E107" i="1"/>
  <c r="C107" i="1"/>
  <c r="H107" i="1" s="1"/>
  <c r="I106" i="1"/>
  <c r="H106" i="1"/>
  <c r="F106" i="1"/>
  <c r="G106" i="1" s="1"/>
  <c r="E106" i="1"/>
  <c r="D106" i="1"/>
  <c r="C106" i="1"/>
  <c r="C105" i="1"/>
  <c r="F104" i="1"/>
  <c r="G104" i="1" s="1"/>
  <c r="C104" i="1"/>
  <c r="I103" i="1"/>
  <c r="F103" i="1"/>
  <c r="G103" i="1" s="1"/>
  <c r="E103" i="1"/>
  <c r="C103" i="1"/>
  <c r="H103" i="1" s="1"/>
  <c r="I102" i="1"/>
  <c r="H102" i="1"/>
  <c r="F102" i="1"/>
  <c r="G102" i="1" s="1"/>
  <c r="E102" i="1"/>
  <c r="D102" i="1"/>
  <c r="C102" i="1"/>
  <c r="H101" i="1"/>
  <c r="D101" i="1"/>
  <c r="C101" i="1"/>
  <c r="C100" i="1"/>
  <c r="I99" i="1"/>
  <c r="F99" i="1"/>
  <c r="G99" i="1" s="1"/>
  <c r="E99" i="1"/>
  <c r="C99" i="1"/>
  <c r="H99" i="1" s="1"/>
  <c r="I98" i="1"/>
  <c r="H98" i="1"/>
  <c r="F98" i="1"/>
  <c r="G98" i="1" s="1"/>
  <c r="E98" i="1"/>
  <c r="D98" i="1"/>
  <c r="C98" i="1"/>
  <c r="C97" i="1"/>
  <c r="F96" i="1"/>
  <c r="G96" i="1" s="1"/>
  <c r="C96" i="1"/>
  <c r="I95" i="1"/>
  <c r="F95" i="1"/>
  <c r="G95" i="1" s="1"/>
  <c r="E95" i="1"/>
  <c r="C95" i="1"/>
  <c r="H95" i="1" s="1"/>
  <c r="I94" i="1"/>
  <c r="H94" i="1"/>
  <c r="F94" i="1"/>
  <c r="G94" i="1" s="1"/>
  <c r="E94" i="1"/>
  <c r="D94" i="1"/>
  <c r="C94" i="1"/>
  <c r="H93" i="1"/>
  <c r="D93" i="1"/>
  <c r="C93" i="1"/>
  <c r="C92" i="1"/>
  <c r="I91" i="1"/>
  <c r="F91" i="1"/>
  <c r="G91" i="1" s="1"/>
  <c r="E91" i="1"/>
  <c r="C91" i="1"/>
  <c r="H91" i="1" s="1"/>
  <c r="I90" i="1"/>
  <c r="H90" i="1"/>
  <c r="F90" i="1"/>
  <c r="G90" i="1" s="1"/>
  <c r="E90" i="1"/>
  <c r="D90" i="1"/>
  <c r="C90" i="1"/>
  <c r="C89" i="1"/>
  <c r="F88" i="1"/>
  <c r="G88" i="1" s="1"/>
  <c r="C88" i="1"/>
  <c r="I87" i="1"/>
  <c r="F87" i="1"/>
  <c r="G87" i="1" s="1"/>
  <c r="E87" i="1"/>
  <c r="C87" i="1"/>
  <c r="H87" i="1" s="1"/>
  <c r="I86" i="1"/>
  <c r="H86" i="1"/>
  <c r="F86" i="1"/>
  <c r="G86" i="1" s="1"/>
  <c r="E86" i="1"/>
  <c r="D86" i="1"/>
  <c r="C86" i="1"/>
  <c r="I85" i="1"/>
  <c r="G85" i="1"/>
  <c r="D85" i="1"/>
  <c r="C85" i="1"/>
  <c r="F85" i="1" s="1"/>
  <c r="C84" i="1"/>
  <c r="F84" i="1" s="1"/>
  <c r="G84" i="1" s="1"/>
  <c r="G83" i="1"/>
  <c r="E83" i="1"/>
  <c r="C83" i="1"/>
  <c r="F83" i="1" s="1"/>
  <c r="I82" i="1"/>
  <c r="H82" i="1"/>
  <c r="F82" i="1"/>
  <c r="G82" i="1" s="1"/>
  <c r="E82" i="1"/>
  <c r="D82" i="1"/>
  <c r="C82" i="1"/>
  <c r="I81" i="1"/>
  <c r="G81" i="1"/>
  <c r="D81" i="1"/>
  <c r="C81" i="1"/>
  <c r="F81" i="1" s="1"/>
  <c r="H80" i="1"/>
  <c r="F80" i="1"/>
  <c r="G80" i="1" s="1"/>
  <c r="E80" i="1"/>
  <c r="D80" i="1"/>
  <c r="C80" i="1"/>
  <c r="I80" i="1" s="1"/>
  <c r="I79" i="1"/>
  <c r="E79" i="1"/>
  <c r="C79" i="1"/>
  <c r="H78" i="1"/>
  <c r="F78" i="1"/>
  <c r="G78" i="1" s="1"/>
  <c r="D78" i="1"/>
  <c r="C78" i="1"/>
  <c r="I78" i="1" s="1"/>
  <c r="I77" i="1"/>
  <c r="E77" i="1"/>
  <c r="C77" i="1"/>
  <c r="I76" i="1"/>
  <c r="H76" i="1"/>
  <c r="F76" i="1"/>
  <c r="G76" i="1" s="1"/>
  <c r="E76" i="1"/>
  <c r="D76" i="1"/>
  <c r="C76" i="1"/>
  <c r="I75" i="1"/>
  <c r="C75" i="1"/>
  <c r="E75" i="1" s="1"/>
  <c r="H74" i="1"/>
  <c r="F74" i="1"/>
  <c r="G74" i="1" s="1"/>
  <c r="D74" i="1"/>
  <c r="C74" i="1"/>
  <c r="I74" i="1" s="1"/>
  <c r="I73" i="1"/>
  <c r="C73" i="1"/>
  <c r="E73" i="1" s="1"/>
  <c r="I72" i="1"/>
  <c r="H72" i="1"/>
  <c r="F72" i="1"/>
  <c r="G72" i="1" s="1"/>
  <c r="E72" i="1"/>
  <c r="D72" i="1"/>
  <c r="C72" i="1"/>
  <c r="E71" i="1"/>
  <c r="C71" i="1"/>
  <c r="I71" i="1" s="1"/>
  <c r="H70" i="1"/>
  <c r="F70" i="1"/>
  <c r="G70" i="1" s="1"/>
  <c r="D70" i="1"/>
  <c r="C70" i="1"/>
  <c r="I70" i="1" s="1"/>
  <c r="E69" i="1"/>
  <c r="C69" i="1"/>
  <c r="I69" i="1" s="1"/>
  <c r="I68" i="1"/>
  <c r="H68" i="1"/>
  <c r="F68" i="1"/>
  <c r="G68" i="1" s="1"/>
  <c r="E68" i="1"/>
  <c r="D68" i="1"/>
  <c r="C68" i="1"/>
  <c r="I67" i="1"/>
  <c r="C67" i="1"/>
  <c r="E67" i="1" s="1"/>
  <c r="H66" i="1"/>
  <c r="F66" i="1"/>
  <c r="G66" i="1" s="1"/>
  <c r="D66" i="1"/>
  <c r="C66" i="1"/>
  <c r="I66" i="1" s="1"/>
  <c r="I65" i="1"/>
  <c r="C65" i="1"/>
  <c r="E65" i="1" s="1"/>
  <c r="I64" i="1"/>
  <c r="H64" i="1"/>
  <c r="F64" i="1"/>
  <c r="G64" i="1" s="1"/>
  <c r="E64" i="1"/>
  <c r="D64" i="1"/>
  <c r="C64" i="1"/>
  <c r="E63" i="1"/>
  <c r="C63" i="1"/>
  <c r="I63" i="1" s="1"/>
  <c r="H62" i="1"/>
  <c r="F62" i="1"/>
  <c r="G62" i="1" s="1"/>
  <c r="D62" i="1"/>
  <c r="C62" i="1"/>
  <c r="I62" i="1" s="1"/>
  <c r="E61" i="1"/>
  <c r="C61" i="1"/>
  <c r="I61" i="1" s="1"/>
  <c r="I60" i="1"/>
  <c r="H60" i="1"/>
  <c r="F60" i="1"/>
  <c r="G60" i="1" s="1"/>
  <c r="E60" i="1"/>
  <c r="D60" i="1"/>
  <c r="C60" i="1"/>
  <c r="I59" i="1"/>
  <c r="C59" i="1"/>
  <c r="E59" i="1" s="1"/>
  <c r="H58" i="1"/>
  <c r="F58" i="1"/>
  <c r="G58" i="1" s="1"/>
  <c r="D58" i="1"/>
  <c r="C58" i="1"/>
  <c r="I58" i="1" s="1"/>
  <c r="C57" i="1"/>
  <c r="F57" i="1" s="1"/>
  <c r="G57" i="1" s="1"/>
  <c r="I56" i="1"/>
  <c r="H56" i="1"/>
  <c r="F56" i="1"/>
  <c r="G56" i="1" s="1"/>
  <c r="E56" i="1"/>
  <c r="D56" i="1"/>
  <c r="C56" i="1"/>
  <c r="C55" i="1"/>
  <c r="F55" i="1" s="1"/>
  <c r="G55" i="1" s="1"/>
  <c r="F54" i="1"/>
  <c r="G54" i="1" s="1"/>
  <c r="D54" i="1"/>
  <c r="C54" i="1"/>
  <c r="F53" i="1"/>
  <c r="G53" i="1" s="1"/>
  <c r="E53" i="1"/>
  <c r="C53" i="1"/>
  <c r="I52" i="1"/>
  <c r="H52" i="1"/>
  <c r="F52" i="1"/>
  <c r="G52" i="1" s="1"/>
  <c r="E52" i="1"/>
  <c r="D52" i="1"/>
  <c r="C52" i="1"/>
  <c r="I51" i="1"/>
  <c r="G51" i="1"/>
  <c r="E51" i="1"/>
  <c r="D51" i="1"/>
  <c r="C51" i="1"/>
  <c r="F51" i="1" s="1"/>
  <c r="C50" i="1"/>
  <c r="D50" i="1" s="1"/>
  <c r="C49" i="1"/>
  <c r="F49" i="1" s="1"/>
  <c r="G49" i="1" s="1"/>
  <c r="I48" i="1"/>
  <c r="H48" i="1"/>
  <c r="F48" i="1"/>
  <c r="G48" i="1" s="1"/>
  <c r="E48" i="1"/>
  <c r="D48" i="1"/>
  <c r="C48" i="1"/>
  <c r="C47" i="1"/>
  <c r="F47" i="1" s="1"/>
  <c r="G47" i="1" s="1"/>
  <c r="F46" i="1"/>
  <c r="G46" i="1" s="1"/>
  <c r="D46" i="1"/>
  <c r="C46" i="1"/>
  <c r="F45" i="1"/>
  <c r="G45" i="1" s="1"/>
  <c r="E45" i="1"/>
  <c r="C45" i="1"/>
  <c r="I44" i="1"/>
  <c r="H44" i="1"/>
  <c r="F44" i="1"/>
  <c r="G44" i="1" s="1"/>
  <c r="E44" i="1"/>
  <c r="D44" i="1"/>
  <c r="C44" i="1"/>
  <c r="I43" i="1"/>
  <c r="G43" i="1"/>
  <c r="E43" i="1"/>
  <c r="D43" i="1"/>
  <c r="C43" i="1"/>
  <c r="F43" i="1" s="1"/>
  <c r="C42" i="1"/>
  <c r="D42" i="1" s="1"/>
  <c r="C41" i="1"/>
  <c r="F41" i="1" s="1"/>
  <c r="G41" i="1" s="1"/>
  <c r="I40" i="1"/>
  <c r="H40" i="1"/>
  <c r="F40" i="1"/>
  <c r="G40" i="1" s="1"/>
  <c r="E40" i="1"/>
  <c r="D40" i="1"/>
  <c r="C40" i="1"/>
  <c r="C39" i="1"/>
  <c r="F39" i="1" s="1"/>
  <c r="G39" i="1" s="1"/>
  <c r="F38" i="1"/>
  <c r="G38" i="1" s="1"/>
  <c r="D38" i="1"/>
  <c r="C38" i="1"/>
  <c r="F37" i="1"/>
  <c r="G37" i="1" s="1"/>
  <c r="E37" i="1"/>
  <c r="C37" i="1"/>
  <c r="I36" i="1"/>
  <c r="H36" i="1"/>
  <c r="F36" i="1"/>
  <c r="G36" i="1" s="1"/>
  <c r="E36" i="1"/>
  <c r="D36" i="1"/>
  <c r="C36" i="1"/>
  <c r="I35" i="1"/>
  <c r="E35" i="1"/>
  <c r="D35" i="1"/>
  <c r="C35" i="1"/>
  <c r="F35" i="1" s="1"/>
  <c r="G35" i="1" s="1"/>
  <c r="C34" i="1"/>
  <c r="I33" i="1"/>
  <c r="F33" i="1"/>
  <c r="G33" i="1" s="1"/>
  <c r="E33" i="1"/>
  <c r="D33" i="1"/>
  <c r="C33" i="1"/>
  <c r="H33" i="1" s="1"/>
  <c r="C32" i="1"/>
  <c r="F32" i="1" s="1"/>
  <c r="G32" i="1" s="1"/>
  <c r="F31" i="1"/>
  <c r="G31" i="1" s="1"/>
  <c r="C31" i="1"/>
  <c r="I31" i="1" s="1"/>
  <c r="I30" i="1"/>
  <c r="F30" i="1"/>
  <c r="G30" i="1" s="1"/>
  <c r="E30" i="1"/>
  <c r="C30" i="1"/>
  <c r="H30" i="1" s="1"/>
  <c r="I29" i="1"/>
  <c r="H29" i="1"/>
  <c r="F29" i="1"/>
  <c r="G29" i="1" s="1"/>
  <c r="E29" i="1"/>
  <c r="D29" i="1"/>
  <c r="C29" i="1"/>
  <c r="C28" i="1"/>
  <c r="F28" i="1" s="1"/>
  <c r="G28" i="1" s="1"/>
  <c r="F27" i="1"/>
  <c r="G27" i="1" s="1"/>
  <c r="C27" i="1"/>
  <c r="I27" i="1" s="1"/>
  <c r="I26" i="1"/>
  <c r="F26" i="1"/>
  <c r="G26" i="1" s="1"/>
  <c r="E26" i="1"/>
  <c r="C26" i="1"/>
  <c r="H26" i="1" s="1"/>
  <c r="I25" i="1"/>
  <c r="H25" i="1"/>
  <c r="F25" i="1"/>
  <c r="G25" i="1" s="1"/>
  <c r="E25" i="1"/>
  <c r="D25" i="1"/>
  <c r="C25" i="1"/>
  <c r="C24" i="1"/>
  <c r="F24" i="1" s="1"/>
  <c r="G24" i="1" s="1"/>
  <c r="F23" i="1"/>
  <c r="G23" i="1" s="1"/>
  <c r="C23" i="1"/>
  <c r="I23" i="1" s="1"/>
  <c r="I22" i="1"/>
  <c r="F22" i="1"/>
  <c r="G22" i="1" s="1"/>
  <c r="E22" i="1"/>
  <c r="C22" i="1"/>
  <c r="H22" i="1" s="1"/>
  <c r="I21" i="1"/>
  <c r="H21" i="1"/>
  <c r="F21" i="1"/>
  <c r="G21" i="1" s="1"/>
  <c r="E21" i="1"/>
  <c r="D21" i="1"/>
  <c r="C21" i="1"/>
  <c r="C20" i="1"/>
  <c r="F20" i="1" s="1"/>
  <c r="G20" i="1" s="1"/>
  <c r="F19" i="1"/>
  <c r="G19" i="1" s="1"/>
  <c r="C19" i="1"/>
  <c r="I19" i="1" s="1"/>
  <c r="I18" i="1"/>
  <c r="F18" i="1"/>
  <c r="G18" i="1" s="1"/>
  <c r="E18" i="1"/>
  <c r="C18" i="1"/>
  <c r="H18" i="1" s="1"/>
  <c r="I17" i="1"/>
  <c r="H17" i="1"/>
  <c r="F17" i="1"/>
  <c r="G17" i="1" s="1"/>
  <c r="E17" i="1"/>
  <c r="D17" i="1"/>
  <c r="C17" i="1"/>
  <c r="C16" i="1"/>
  <c r="F16" i="1" s="1"/>
  <c r="G16" i="1" s="1"/>
  <c r="F15" i="1"/>
  <c r="G15" i="1" s="1"/>
  <c r="C15" i="1"/>
  <c r="I15" i="1" s="1"/>
  <c r="I14" i="1"/>
  <c r="F14" i="1"/>
  <c r="G14" i="1" s="1"/>
  <c r="E14" i="1"/>
  <c r="C14" i="1"/>
  <c r="H14" i="1" s="1"/>
  <c r="I13" i="1"/>
  <c r="H13" i="1"/>
  <c r="F13" i="1"/>
  <c r="G13" i="1" s="1"/>
  <c r="E13" i="1"/>
  <c r="D13" i="1"/>
  <c r="C13" i="1"/>
  <c r="C12" i="1"/>
  <c r="F12" i="1" s="1"/>
  <c r="G12" i="1" s="1"/>
  <c r="F11" i="1"/>
  <c r="G11" i="1" s="1"/>
  <c r="C11" i="1"/>
  <c r="I11" i="1" s="1"/>
  <c r="I10" i="1"/>
  <c r="F10" i="1"/>
  <c r="G10" i="1" s="1"/>
  <c r="E10" i="1"/>
  <c r="C10" i="1"/>
  <c r="H10" i="1" s="1"/>
  <c r="I9" i="1"/>
  <c r="H9" i="1"/>
  <c r="F9" i="1"/>
  <c r="G9" i="1" s="1"/>
  <c r="E9" i="1"/>
  <c r="D9" i="1"/>
  <c r="C9" i="1"/>
  <c r="C8" i="1"/>
  <c r="F8" i="1" s="1"/>
  <c r="G8" i="1" s="1"/>
  <c r="F7" i="1"/>
  <c r="G7" i="1" s="1"/>
  <c r="C7" i="1"/>
  <c r="I7" i="1" s="1"/>
  <c r="I6" i="1"/>
  <c r="F6" i="1"/>
  <c r="G6" i="1" s="1"/>
  <c r="E6" i="1"/>
  <c r="C6" i="1"/>
  <c r="H6" i="1" s="1"/>
  <c r="I5" i="1"/>
  <c r="H5" i="1"/>
  <c r="F5" i="1"/>
  <c r="G5" i="1" s="1"/>
  <c r="E5" i="1"/>
  <c r="D5" i="1"/>
  <c r="C5" i="1"/>
  <c r="H35" i="1" l="1"/>
  <c r="H37" i="1"/>
  <c r="D37" i="1"/>
  <c r="I37" i="1"/>
  <c r="E39" i="1"/>
  <c r="H43" i="1"/>
  <c r="H45" i="1"/>
  <c r="D45" i="1"/>
  <c r="I45" i="1"/>
  <c r="E47" i="1"/>
  <c r="H51" i="1"/>
  <c r="H53" i="1"/>
  <c r="D53" i="1"/>
  <c r="I53" i="1"/>
  <c r="E55" i="1"/>
  <c r="F105" i="1"/>
  <c r="G105" i="1" s="1"/>
  <c r="I105" i="1"/>
  <c r="E105" i="1"/>
  <c r="H105" i="1"/>
  <c r="D105" i="1"/>
  <c r="I141" i="1"/>
  <c r="E141" i="1"/>
  <c r="H141" i="1"/>
  <c r="D141" i="1"/>
  <c r="F141" i="1"/>
  <c r="G141" i="1" s="1"/>
  <c r="H39" i="1"/>
  <c r="H41" i="1"/>
  <c r="D41" i="1"/>
  <c r="I41" i="1"/>
  <c r="H47" i="1"/>
  <c r="H49" i="1"/>
  <c r="D49" i="1"/>
  <c r="I49" i="1"/>
  <c r="H55" i="1"/>
  <c r="H57" i="1"/>
  <c r="D57" i="1"/>
  <c r="I57" i="1"/>
  <c r="F89" i="1"/>
  <c r="G89" i="1" s="1"/>
  <c r="I89" i="1"/>
  <c r="E89" i="1"/>
  <c r="H89" i="1"/>
  <c r="D89" i="1"/>
  <c r="I92" i="1"/>
  <c r="E92" i="1"/>
  <c r="H92" i="1"/>
  <c r="D92" i="1"/>
  <c r="F92" i="1"/>
  <c r="G92" i="1" s="1"/>
  <c r="D8" i="1"/>
  <c r="H8" i="1"/>
  <c r="D12" i="1"/>
  <c r="H12" i="1"/>
  <c r="D16" i="1"/>
  <c r="H16" i="1"/>
  <c r="D20" i="1"/>
  <c r="H20" i="1"/>
  <c r="D24" i="1"/>
  <c r="H24" i="1"/>
  <c r="D28" i="1"/>
  <c r="H28" i="1"/>
  <c r="D32" i="1"/>
  <c r="H32" i="1"/>
  <c r="I34" i="1"/>
  <c r="E34" i="1"/>
  <c r="H34" i="1"/>
  <c r="D39" i="1"/>
  <c r="I39" i="1"/>
  <c r="E41" i="1"/>
  <c r="I42" i="1"/>
  <c r="E42" i="1"/>
  <c r="H42" i="1"/>
  <c r="D47" i="1"/>
  <c r="I47" i="1"/>
  <c r="E49" i="1"/>
  <c r="I50" i="1"/>
  <c r="E50" i="1"/>
  <c r="H50" i="1"/>
  <c r="D55" i="1"/>
  <c r="I55" i="1"/>
  <c r="E57" i="1"/>
  <c r="H59" i="1"/>
  <c r="D59" i="1"/>
  <c r="F59" i="1"/>
  <c r="G59" i="1" s="1"/>
  <c r="F65" i="1"/>
  <c r="G65" i="1" s="1"/>
  <c r="H65" i="1"/>
  <c r="D65" i="1"/>
  <c r="H67" i="1"/>
  <c r="D67" i="1"/>
  <c r="F67" i="1"/>
  <c r="G67" i="1" s="1"/>
  <c r="F73" i="1"/>
  <c r="G73" i="1" s="1"/>
  <c r="H73" i="1"/>
  <c r="D73" i="1"/>
  <c r="H75" i="1"/>
  <c r="D75" i="1"/>
  <c r="F75" i="1"/>
  <c r="G75" i="1" s="1"/>
  <c r="I84" i="1"/>
  <c r="E84" i="1"/>
  <c r="D84" i="1"/>
  <c r="F97" i="1"/>
  <c r="G97" i="1" s="1"/>
  <c r="I97" i="1"/>
  <c r="E97" i="1"/>
  <c r="D97" i="1"/>
  <c r="H97" i="1"/>
  <c r="I100" i="1"/>
  <c r="E100" i="1"/>
  <c r="H100" i="1"/>
  <c r="D100" i="1"/>
  <c r="F100" i="1"/>
  <c r="G100" i="1" s="1"/>
  <c r="I173" i="1"/>
  <c r="E173" i="1"/>
  <c r="H173" i="1"/>
  <c r="D173" i="1"/>
  <c r="F173" i="1"/>
  <c r="G173" i="1" s="1"/>
  <c r="D7" i="1"/>
  <c r="H7" i="1"/>
  <c r="E8" i="1"/>
  <c r="I8" i="1"/>
  <c r="D11" i="1"/>
  <c r="H11" i="1"/>
  <c r="E12" i="1"/>
  <c r="I12" i="1"/>
  <c r="D15" i="1"/>
  <c r="H15" i="1"/>
  <c r="E16" i="1"/>
  <c r="I16" i="1"/>
  <c r="D19" i="1"/>
  <c r="H19" i="1"/>
  <c r="E20" i="1"/>
  <c r="I20" i="1"/>
  <c r="D23" i="1"/>
  <c r="H23" i="1"/>
  <c r="E24" i="1"/>
  <c r="I24" i="1"/>
  <c r="D27" i="1"/>
  <c r="H27" i="1"/>
  <c r="E28" i="1"/>
  <c r="I28" i="1"/>
  <c r="D31" i="1"/>
  <c r="H31" i="1"/>
  <c r="E32" i="1"/>
  <c r="I32" i="1"/>
  <c r="D34" i="1"/>
  <c r="D6" i="1"/>
  <c r="E7" i="1"/>
  <c r="D10" i="1"/>
  <c r="E11" i="1"/>
  <c r="D14" i="1"/>
  <c r="E15" i="1"/>
  <c r="D18" i="1"/>
  <c r="E19" i="1"/>
  <c r="D22" i="1"/>
  <c r="E23" i="1"/>
  <c r="D26" i="1"/>
  <c r="E27" i="1"/>
  <c r="D30" i="1"/>
  <c r="E31" i="1"/>
  <c r="F34" i="1"/>
  <c r="G34" i="1" s="1"/>
  <c r="I38" i="1"/>
  <c r="E38" i="1"/>
  <c r="H38" i="1"/>
  <c r="F42" i="1"/>
  <c r="G42" i="1" s="1"/>
  <c r="I46" i="1"/>
  <c r="E46" i="1"/>
  <c r="H46" i="1"/>
  <c r="F50" i="1"/>
  <c r="G50" i="1" s="1"/>
  <c r="I54" i="1"/>
  <c r="E54" i="1"/>
  <c r="H54" i="1"/>
  <c r="F61" i="1"/>
  <c r="G61" i="1" s="1"/>
  <c r="H61" i="1"/>
  <c r="D61" i="1"/>
  <c r="H63" i="1"/>
  <c r="D63" i="1"/>
  <c r="F63" i="1"/>
  <c r="G63" i="1" s="1"/>
  <c r="F69" i="1"/>
  <c r="G69" i="1" s="1"/>
  <c r="H69" i="1"/>
  <c r="D69" i="1"/>
  <c r="H71" i="1"/>
  <c r="D71" i="1"/>
  <c r="F71" i="1"/>
  <c r="G71" i="1" s="1"/>
  <c r="F77" i="1"/>
  <c r="G77" i="1" s="1"/>
  <c r="H77" i="1"/>
  <c r="D77" i="1"/>
  <c r="H79" i="1"/>
  <c r="D79" i="1"/>
  <c r="F79" i="1"/>
  <c r="G79" i="1" s="1"/>
  <c r="H84" i="1"/>
  <c r="F120" i="1"/>
  <c r="G120" i="1" s="1"/>
  <c r="I120" i="1"/>
  <c r="E120" i="1"/>
  <c r="H120" i="1"/>
  <c r="D120" i="1"/>
  <c r="E58" i="1"/>
  <c r="E62" i="1"/>
  <c r="E66" i="1"/>
  <c r="E70" i="1"/>
  <c r="E74" i="1"/>
  <c r="E78" i="1"/>
  <c r="E81" i="1"/>
  <c r="H85" i="1"/>
  <c r="I88" i="1"/>
  <c r="E88" i="1"/>
  <c r="H88" i="1"/>
  <c r="D88" i="1"/>
  <c r="F93" i="1"/>
  <c r="G93" i="1" s="1"/>
  <c r="I93" i="1"/>
  <c r="E93" i="1"/>
  <c r="I104" i="1"/>
  <c r="E104" i="1"/>
  <c r="H104" i="1"/>
  <c r="D104" i="1"/>
  <c r="F116" i="1"/>
  <c r="G116" i="1" s="1"/>
  <c r="I116" i="1"/>
  <c r="E116" i="1"/>
  <c r="H116" i="1"/>
  <c r="D116" i="1"/>
  <c r="I108" i="1"/>
  <c r="E108" i="1"/>
  <c r="H108" i="1"/>
  <c r="D108" i="1"/>
  <c r="F112" i="1"/>
  <c r="G112" i="1" s="1"/>
  <c r="I112" i="1"/>
  <c r="E112" i="1"/>
  <c r="H112" i="1"/>
  <c r="D112" i="1"/>
  <c r="F130" i="1"/>
  <c r="G130" i="1" s="1"/>
  <c r="I130" i="1"/>
  <c r="E130" i="1"/>
  <c r="H130" i="1"/>
  <c r="D130" i="1"/>
  <c r="F146" i="1"/>
  <c r="G146" i="1" s="1"/>
  <c r="I146" i="1"/>
  <c r="E146" i="1"/>
  <c r="H146" i="1"/>
  <c r="D146" i="1"/>
  <c r="H81" i="1"/>
  <c r="H83" i="1"/>
  <c r="D83" i="1"/>
  <c r="I83" i="1"/>
  <c r="E85" i="1"/>
  <c r="I96" i="1"/>
  <c r="E96" i="1"/>
  <c r="H96" i="1"/>
  <c r="D96" i="1"/>
  <c r="F101" i="1"/>
  <c r="G101" i="1" s="1"/>
  <c r="I101" i="1"/>
  <c r="E101" i="1"/>
  <c r="F108" i="1"/>
  <c r="G108" i="1" s="1"/>
  <c r="F124" i="1"/>
  <c r="G124" i="1" s="1"/>
  <c r="I124" i="1"/>
  <c r="E124" i="1"/>
  <c r="H124" i="1"/>
  <c r="D124" i="1"/>
  <c r="I157" i="1"/>
  <c r="E157" i="1"/>
  <c r="H157" i="1"/>
  <c r="D157" i="1"/>
  <c r="F157" i="1"/>
  <c r="G157" i="1" s="1"/>
  <c r="F162" i="1"/>
  <c r="G162" i="1" s="1"/>
  <c r="I162" i="1"/>
  <c r="E162" i="1"/>
  <c r="H162" i="1"/>
  <c r="D162" i="1"/>
  <c r="E109" i="1"/>
  <c r="I109" i="1"/>
  <c r="E113" i="1"/>
  <c r="I113" i="1"/>
  <c r="E117" i="1"/>
  <c r="I117" i="1"/>
  <c r="E121" i="1"/>
  <c r="I121" i="1"/>
  <c r="E125" i="1"/>
  <c r="H126" i="1"/>
  <c r="I129" i="1"/>
  <c r="E129" i="1"/>
  <c r="H129" i="1"/>
  <c r="D129" i="1"/>
  <c r="F134" i="1"/>
  <c r="G134" i="1" s="1"/>
  <c r="I134" i="1"/>
  <c r="E134" i="1"/>
  <c r="I145" i="1"/>
  <c r="E145" i="1"/>
  <c r="H145" i="1"/>
  <c r="D145" i="1"/>
  <c r="F150" i="1"/>
  <c r="G150" i="1" s="1"/>
  <c r="I150" i="1"/>
  <c r="E150" i="1"/>
  <c r="I161" i="1"/>
  <c r="E161" i="1"/>
  <c r="H161" i="1"/>
  <c r="D161" i="1"/>
  <c r="F166" i="1"/>
  <c r="G166" i="1" s="1"/>
  <c r="I166" i="1"/>
  <c r="E166" i="1"/>
  <c r="D87" i="1"/>
  <c r="D91" i="1"/>
  <c r="D95" i="1"/>
  <c r="D99" i="1"/>
  <c r="D103" i="1"/>
  <c r="D107" i="1"/>
  <c r="D111" i="1"/>
  <c r="D115" i="1"/>
  <c r="D119" i="1"/>
  <c r="D123" i="1"/>
  <c r="F125" i="1"/>
  <c r="G125" i="1" s="1"/>
  <c r="D126" i="1"/>
  <c r="I126" i="1"/>
  <c r="F129" i="1"/>
  <c r="G129" i="1" s="1"/>
  <c r="I133" i="1"/>
  <c r="E133" i="1"/>
  <c r="H133" i="1"/>
  <c r="D133" i="1"/>
  <c r="F138" i="1"/>
  <c r="G138" i="1" s="1"/>
  <c r="I138" i="1"/>
  <c r="E138" i="1"/>
  <c r="F145" i="1"/>
  <c r="G145" i="1" s="1"/>
  <c r="I149" i="1"/>
  <c r="E149" i="1"/>
  <c r="H149" i="1"/>
  <c r="D149" i="1"/>
  <c r="D150" i="1"/>
  <c r="F154" i="1"/>
  <c r="G154" i="1" s="1"/>
  <c r="I154" i="1"/>
  <c r="E154" i="1"/>
  <c r="I165" i="1"/>
  <c r="E165" i="1"/>
  <c r="H165" i="1"/>
  <c r="D165" i="1"/>
  <c r="D166" i="1"/>
  <c r="F170" i="1"/>
  <c r="G170" i="1" s="1"/>
  <c r="I170" i="1"/>
  <c r="E170" i="1"/>
  <c r="I137" i="1"/>
  <c r="E137" i="1"/>
  <c r="H137" i="1"/>
  <c r="D137" i="1"/>
  <c r="F142" i="1"/>
  <c r="G142" i="1" s="1"/>
  <c r="I142" i="1"/>
  <c r="E142" i="1"/>
  <c r="I153" i="1"/>
  <c r="E153" i="1"/>
  <c r="H153" i="1"/>
  <c r="D153" i="1"/>
  <c r="F158" i="1"/>
  <c r="G158" i="1" s="1"/>
  <c r="I158" i="1"/>
  <c r="E158" i="1"/>
  <c r="I169" i="1"/>
  <c r="E169" i="1"/>
  <c r="H169" i="1"/>
  <c r="D169" i="1"/>
  <c r="F174" i="1"/>
  <c r="G174" i="1" s="1"/>
  <c r="I174" i="1"/>
  <c r="E174" i="1"/>
  <c r="F178" i="1"/>
  <c r="G178" i="1" s="1"/>
  <c r="I178" i="1"/>
  <c r="E178" i="1"/>
  <c r="H178" i="1"/>
  <c r="D178" i="1"/>
  <c r="D177" i="1"/>
  <c r="H177" i="1"/>
  <c r="D181" i="1"/>
  <c r="H181" i="1"/>
  <c r="D128" i="1"/>
  <c r="D132" i="1"/>
  <c r="D136" i="1"/>
  <c r="D140" i="1"/>
  <c r="D144" i="1"/>
  <c r="D148" i="1"/>
  <c r="D152" i="1"/>
  <c r="D156" i="1"/>
  <c r="D160" i="1"/>
  <c r="D164" i="1"/>
  <c r="D168" i="1"/>
  <c r="D172" i="1"/>
  <c r="D176" i="1"/>
  <c r="E177" i="1"/>
  <c r="D180" i="1"/>
  <c r="E181" i="1"/>
</calcChain>
</file>

<file path=xl/connections.xml><?xml version="1.0" encoding="utf-8"?>
<connections xmlns="http://schemas.openxmlformats.org/spreadsheetml/2006/main">
  <connection id="1" keepAlive="1" name="Requête - Tableau_panier" description="Connexion à la requête « Tableau_panier » dans le classeur." type="5" refreshedVersion="6" background="1" saveData="1">
    <dbPr connection="Provider=Microsoft.Mashup.OleDb.1;Data Source=$Workbook$;Location=Tableau_panier;Extended Properties=&quot;&quot;" command="SELECT * FROM [Tableau_panier]"/>
  </connection>
</connections>
</file>

<file path=xl/sharedStrings.xml><?xml version="1.0" encoding="utf-8"?>
<sst xmlns="http://schemas.openxmlformats.org/spreadsheetml/2006/main" count="533" uniqueCount="384">
  <si>
    <t>Apéritif Affiné</t>
  </si>
  <si>
    <t>Apéritif Au Cumin</t>
  </si>
  <si>
    <t>Apéritif Aux 5 Baies</t>
  </si>
  <si>
    <t>Apéritif Aux Fines Herbes</t>
  </si>
  <si>
    <t>Apéritif Aux Jambon</t>
  </si>
  <si>
    <t>Apéritif Aux Noix</t>
  </si>
  <si>
    <t>Apéritif Nature</t>
  </si>
  <si>
    <t>Barquete Ail Et Fines Herbes</t>
  </si>
  <si>
    <t>Crème Fraiche 25 Cl</t>
  </si>
  <si>
    <t>Crème Fraiche 50 Cl</t>
  </si>
  <si>
    <t>Fromage Au Cumin Gros</t>
  </si>
  <si>
    <t>Fromage Au Cumin Petit</t>
  </si>
  <si>
    <t>Fromage Au Jambon Gros</t>
  </si>
  <si>
    <t>Fromage Au Jambon Petit</t>
  </si>
  <si>
    <t>Fromage Aux 5 Baies Gros</t>
  </si>
  <si>
    <t>Fromage Aux 5 Baies Petit</t>
  </si>
  <si>
    <t>Fromage Aux Noix Gros</t>
  </si>
  <si>
    <t>Fromage Aux Noix Petit</t>
  </si>
  <si>
    <t>Fromage Cœur De Crème</t>
  </si>
  <si>
    <t>Fromage Cœur De Crème Affiné</t>
  </si>
  <si>
    <t>Fromage Cœur De Crème Au Poivre</t>
  </si>
  <si>
    <t>Fromage Cœur De Crème Sec</t>
  </si>
  <si>
    <t>Fromage Mi-Sec</t>
  </si>
  <si>
    <t>Fromage Moelleux (St Marcelin)</t>
  </si>
  <si>
    <t>Fromage Sec</t>
  </si>
  <si>
    <t>Fromage Sec Affiné</t>
  </si>
  <si>
    <t>Fromage Sec Moyen</t>
  </si>
  <si>
    <t>Fromage Sec Petit</t>
  </si>
  <si>
    <t>Lait Cru Avec Bouteille</t>
  </si>
  <si>
    <t>Tomme D'Anglard</t>
  </si>
  <si>
    <t>Tomme D'Anglard Petite</t>
  </si>
  <si>
    <t>Tomme De La Paquérie</t>
  </si>
  <si>
    <t xml:space="preserve">Tomme De La Paquérie Petite </t>
  </si>
  <si>
    <t>Faisselles X 6</t>
  </si>
  <si>
    <t>Faisselles X 4</t>
  </si>
  <si>
    <t>Andouille À Cuire</t>
  </si>
  <si>
    <t>Andouille Cuite</t>
  </si>
  <si>
    <t>Andouillette</t>
  </si>
  <si>
    <t>Aspic Au Jambon Et Oeuf *</t>
  </si>
  <si>
    <t>Bacon</t>
  </si>
  <si>
    <t>Boudin Blanc De Porc Aux Cèpes</t>
  </si>
  <si>
    <t>Boudin Blanc De Porc Nature</t>
  </si>
  <si>
    <t>Boudin Blanc De Porc Trufffé</t>
  </si>
  <si>
    <t>Caillette</t>
  </si>
  <si>
    <t>Chair À Saucisse</t>
  </si>
  <si>
    <t>Choriso À Griller</t>
  </si>
  <si>
    <t>Farce À Tomates</t>
  </si>
  <si>
    <t>Cöte De Porc</t>
  </si>
  <si>
    <t>Choriso Sec</t>
  </si>
  <si>
    <t>Côte De Porc</t>
  </si>
  <si>
    <t>Epaule Supérieure Tranchée</t>
  </si>
  <si>
    <t>Escaloppe De Porc</t>
  </si>
  <si>
    <t>Feuilleté Amplepuisien</t>
  </si>
  <si>
    <t>Feuilleté Au Jambon</t>
  </si>
  <si>
    <t>Filet Mignon</t>
  </si>
  <si>
    <t>Filet Mignon Sec Tranché</t>
  </si>
  <si>
    <t>Friand *</t>
  </si>
  <si>
    <t>Fromage De Tête</t>
  </si>
  <si>
    <t>Gateau De Foie *</t>
  </si>
  <si>
    <t>Grillade</t>
  </si>
  <si>
    <t>Grillade Marinée</t>
  </si>
  <si>
    <t>Jambon Cuit A L'Os Tranché</t>
  </si>
  <si>
    <t>Jambon Aux Herbes</t>
  </si>
  <si>
    <t>Jambon Supérieur Tranché</t>
  </si>
  <si>
    <t>Jésus Tranché</t>
  </si>
  <si>
    <t>Lard Frais</t>
  </si>
  <si>
    <t>Lard Roulé Cuit</t>
  </si>
  <si>
    <t>Lard Roulé Sec Tranché</t>
  </si>
  <si>
    <t>Lard Salé</t>
  </si>
  <si>
    <t>Lardon Découenné</t>
  </si>
  <si>
    <t>Merguez De Porc</t>
  </si>
  <si>
    <t>Mousse De Foie</t>
  </si>
  <si>
    <t>Pâté De Campagne</t>
  </si>
  <si>
    <t>Blanquettede Veau</t>
  </si>
  <si>
    <t>Côtes De Veau Filet</t>
  </si>
  <si>
    <t>Côtes De Veau Première</t>
  </si>
  <si>
    <t>Escaloppe De Veau</t>
  </si>
  <si>
    <t>Filet De Veau</t>
  </si>
  <si>
    <t>Foie De Veau</t>
  </si>
  <si>
    <t>Noix De Veau</t>
  </si>
  <si>
    <t>Osso Bucco</t>
  </si>
  <si>
    <t>Paupiette De Veau</t>
  </si>
  <si>
    <t>Petite Saucisse De Veau</t>
  </si>
  <si>
    <t>Pierrade De Veau</t>
  </si>
  <si>
    <t>Quasi De Veau</t>
  </si>
  <si>
    <t>Rôti De Veau "Collier"</t>
  </si>
  <si>
    <t>Rôti De Veau "Cuisseau"</t>
  </si>
  <si>
    <t>Rôti De Veau "Épaule"</t>
  </si>
  <si>
    <t>Rôti De Veau "Jarret"</t>
  </si>
  <si>
    <t>Rôti De Veau "Poitrine"</t>
  </si>
  <si>
    <t>Sous Noix De Veau</t>
  </si>
  <si>
    <t xml:space="preserve">Steack Haché De Veau </t>
  </si>
  <si>
    <t>Tendrons De Veau</t>
  </si>
  <si>
    <t>Pâté De Campagne Forestier</t>
  </si>
  <si>
    <t>Pâté De Couenne</t>
  </si>
  <si>
    <t>Pâté De Foie</t>
  </si>
  <si>
    <t>Pâté En Croûte</t>
  </si>
  <si>
    <t>Pâté En Croûte Apéritif</t>
  </si>
  <si>
    <t>Pâté En Croûte Pistaché</t>
  </si>
  <si>
    <t>Pâté En Croûte Pistaché Apéritif</t>
  </si>
  <si>
    <t>Paupiette De Porc</t>
  </si>
  <si>
    <t>Petites Saucisses</t>
  </si>
  <si>
    <t>Petites Saucisses Aux Herbes</t>
  </si>
  <si>
    <t>Pierrade De Porc</t>
  </si>
  <si>
    <t>Quenelle</t>
  </si>
  <si>
    <t>Quiche Au Jambon Et Oignon Grande *</t>
  </si>
  <si>
    <t>Quiche Au Jambon Et Oignon Petite *</t>
  </si>
  <si>
    <t>Quiche Au Jambon Grande *</t>
  </si>
  <si>
    <t>Quiche Au Jambon Petite *</t>
  </si>
  <si>
    <t>Quiche Sans Pâte *</t>
  </si>
  <si>
    <t>Rillettes</t>
  </si>
  <si>
    <t>Rosette</t>
  </si>
  <si>
    <t>Rosette Tranchée</t>
  </si>
  <si>
    <t>Rôti De Porc Cuit</t>
  </si>
  <si>
    <t>Rôti De Porc Échine</t>
  </si>
  <si>
    <t>Rôti De Porc Filet</t>
  </si>
  <si>
    <t>Rôti Sec Tranché</t>
  </si>
  <si>
    <t>Rouelle</t>
  </si>
  <si>
    <t>Salade De Museaux</t>
  </si>
  <si>
    <t>Saucisse À Cuire</t>
  </si>
  <si>
    <t>Saucisse Pour Choucroutte</t>
  </si>
  <si>
    <t>Saucisses Aux Choux</t>
  </si>
  <si>
    <t>Saucisson À Cuire</t>
  </si>
  <si>
    <t>Saucisson Brioché</t>
  </si>
  <si>
    <t>Saucisson Brioché Petit *</t>
  </si>
  <si>
    <t>Saucisson Sec</t>
  </si>
  <si>
    <t>Saucisson Sec Apériif Aux Noisette</t>
  </si>
  <si>
    <t>Saucisson Sec Apéritif En Croissant</t>
  </si>
  <si>
    <t>Saucisson Sec Apéritif En Ficelle</t>
  </si>
  <si>
    <t>Saucisson Sec Fumé</t>
  </si>
  <si>
    <t>Saucisson Sec Tranché</t>
  </si>
  <si>
    <t>Sauté De Porc</t>
  </si>
  <si>
    <t>Talon De Jambon</t>
  </si>
  <si>
    <t>Terrine Aux Noisette En Barquette *</t>
  </si>
  <si>
    <t>Tête Roulée</t>
  </si>
  <si>
    <t>Jambon Supérieur Tranché Fumé</t>
  </si>
  <si>
    <t>Jambonneau Salé Fumé</t>
  </si>
  <si>
    <t>Jésus Tranché Fumé</t>
  </si>
  <si>
    <t>Lard Roulé Sec Tranché Fumé</t>
  </si>
  <si>
    <t>Lard Salé Fumé</t>
  </si>
  <si>
    <t>Lardons Fumées</t>
  </si>
  <si>
    <t>Roti Sec Fumé Tranché</t>
  </si>
  <si>
    <t>Saucisse Cuite Fumée</t>
  </si>
  <si>
    <t>Saucisson Sec Fumé Tranché</t>
  </si>
  <si>
    <t>Talon De Jambon Fumé</t>
  </si>
  <si>
    <t>Aiguillette Baronne R</t>
  </si>
  <si>
    <t>Araignée</t>
  </si>
  <si>
    <t>Basse Côte De Bœuf</t>
  </si>
  <si>
    <t>Bavette R</t>
  </si>
  <si>
    <t>Bifteck De Bœuf</t>
  </si>
  <si>
    <t>Bourguignon De Bœuf</t>
  </si>
  <si>
    <t>Braisé De Bœuf</t>
  </si>
  <si>
    <t>Côtes De Bœuf</t>
  </si>
  <si>
    <t>Entrecôte De Bœuf</t>
  </si>
  <si>
    <t>Faux Filet De Bœuf</t>
  </si>
  <si>
    <t>Filet De Bœuf</t>
  </si>
  <si>
    <t>Fondue</t>
  </si>
  <si>
    <t>Gîte Noix R De Bœuf</t>
  </si>
  <si>
    <t>Haché De Bœuf</t>
  </si>
  <si>
    <t>Hampe</t>
  </si>
  <si>
    <t>Jarret De Bœuf</t>
  </si>
  <si>
    <t>Onglet</t>
  </si>
  <si>
    <t>Os À Moelle</t>
  </si>
  <si>
    <t>Paleron B De Bœuf</t>
  </si>
  <si>
    <t>Petite Saucisse Pur Bœuf</t>
  </si>
  <si>
    <t>Pierrade De Bœuf</t>
  </si>
  <si>
    <t>Poire R De Bœuf</t>
  </si>
  <si>
    <t>Rond De Gîte R</t>
  </si>
  <si>
    <t>Rosbif</t>
  </si>
  <si>
    <t>Rôti De Bœuf</t>
  </si>
  <si>
    <t>Rôti De Bœuf Sec</t>
  </si>
  <si>
    <t>Rumstek De Bœuf</t>
  </si>
  <si>
    <t>Steak Haché</t>
  </si>
  <si>
    <t>Tournedos</t>
  </si>
  <si>
    <t>Trippe De Bœuf</t>
  </si>
  <si>
    <t>Rillettes 180G</t>
  </si>
  <si>
    <t>Produits</t>
  </si>
  <si>
    <t>Quantités</t>
  </si>
  <si>
    <t>PLU</t>
  </si>
  <si>
    <t>Famille_commande</t>
  </si>
  <si>
    <t>Sous_famille_commande</t>
  </si>
  <si>
    <t>Code_famillle</t>
  </si>
  <si>
    <t>Sous_famille_CSV</t>
  </si>
  <si>
    <t>Details</t>
  </si>
  <si>
    <t>Package</t>
  </si>
  <si>
    <t>Divers</t>
  </si>
  <si>
    <t>Bœuf</t>
  </si>
  <si>
    <t>Charcuterie</t>
  </si>
  <si>
    <t>Fromage</t>
  </si>
  <si>
    <t>Porc</t>
  </si>
  <si>
    <t>Veau</t>
  </si>
  <si>
    <t>Aiguillette baronne R</t>
  </si>
  <si>
    <t>Basse côte de bœuf</t>
  </si>
  <si>
    <t>Bifteck de bœuf</t>
  </si>
  <si>
    <t>Bourguignon de bœuf</t>
  </si>
  <si>
    <t>Braisé de bœuf</t>
  </si>
  <si>
    <t>Côtes de bœuf</t>
  </si>
  <si>
    <t>Entrecôte de bœuf</t>
  </si>
  <si>
    <t>Faux filet de bœuf</t>
  </si>
  <si>
    <t>Filet de bœuf</t>
  </si>
  <si>
    <t>Gîte noix R de bœuf</t>
  </si>
  <si>
    <t>Haché de bœuf</t>
  </si>
  <si>
    <t>Jarret de bœuf</t>
  </si>
  <si>
    <t>Os à moelle</t>
  </si>
  <si>
    <t>Paleron B de bœuf</t>
  </si>
  <si>
    <t>Petite saucisse pur bœuf</t>
  </si>
  <si>
    <t>Pierrade de bœuf</t>
  </si>
  <si>
    <t>Poire R de bœuf</t>
  </si>
  <si>
    <t>Rond de gîte R</t>
  </si>
  <si>
    <t>Rôti de bœuf</t>
  </si>
  <si>
    <t>Rôti de bœuf sec</t>
  </si>
  <si>
    <t>Rumstek de bœuf</t>
  </si>
  <si>
    <t>Trippe de bœuf</t>
  </si>
  <si>
    <t>Andouille à cuire</t>
  </si>
  <si>
    <t>Andouille cuite</t>
  </si>
  <si>
    <t>Aspic au jambon et oeuf *</t>
  </si>
  <si>
    <t>Boudin blanc de porc aux cèpes</t>
  </si>
  <si>
    <t>Boudin blanc de porc nature</t>
  </si>
  <si>
    <t>Boudin blanc de porc truffé</t>
  </si>
  <si>
    <t>Chair à saucisse</t>
  </si>
  <si>
    <t>Chorizo à griller</t>
  </si>
  <si>
    <t>Chorizo sec</t>
  </si>
  <si>
    <t>Epaule supérieure tranchée</t>
  </si>
  <si>
    <t>Farce à tomate</t>
  </si>
  <si>
    <t>Feuilleté amplepuisien</t>
  </si>
  <si>
    <t>Feuilleté au jambon</t>
  </si>
  <si>
    <t>Filet mignon sec tranché</t>
  </si>
  <si>
    <t>Fromage de tête</t>
  </si>
  <si>
    <t>Gateau de foie *</t>
  </si>
  <si>
    <t>Jambon cuit a l'os tranché</t>
  </si>
  <si>
    <t>Jambon supérieur tranché</t>
  </si>
  <si>
    <t>Jambon supérieur tranché aux herbes</t>
  </si>
  <si>
    <t>Jambon supérieur tranché fumé</t>
  </si>
  <si>
    <t>Jambonneau salé fumé</t>
  </si>
  <si>
    <t>Jésus tranché</t>
  </si>
  <si>
    <t>Jésus tranché fumé</t>
  </si>
  <si>
    <t>Lard roulé cuit</t>
  </si>
  <si>
    <t>Lard roulé sec tranché</t>
  </si>
  <si>
    <t>Lard roulé sec tranché fumé</t>
  </si>
  <si>
    <t>Lard salé</t>
  </si>
  <si>
    <t>Lard salé fumé</t>
  </si>
  <si>
    <t>Lardons</t>
  </si>
  <si>
    <t>Lardons fumés</t>
  </si>
  <si>
    <t>Merguez de porc</t>
  </si>
  <si>
    <t>Mousse de foie</t>
  </si>
  <si>
    <t>Pâté de campagne</t>
  </si>
  <si>
    <t>Pâté de campagne forestier</t>
  </si>
  <si>
    <t>Pâté de couenne</t>
  </si>
  <si>
    <t>Pâté en croûte</t>
  </si>
  <si>
    <t>Pâté en croûte apéritif</t>
  </si>
  <si>
    <t>Pâté en croûte pistaché</t>
  </si>
  <si>
    <t>Pâté en croûte pistaché apéritif</t>
  </si>
  <si>
    <t>Paupiette de porc</t>
  </si>
  <si>
    <t>Petites saucisses</t>
  </si>
  <si>
    <t>Petites saucisses aux herbes</t>
  </si>
  <si>
    <t>Quiche au jambon et oignon grande *</t>
  </si>
  <si>
    <t>Quiche au jambon et oignon petite *</t>
  </si>
  <si>
    <t>Quiche au jambon grande *</t>
  </si>
  <si>
    <t>Quiche au jambon petite *</t>
  </si>
  <si>
    <t>Quiche sans pâte en plaque*</t>
  </si>
  <si>
    <t>Rillettes 180g</t>
  </si>
  <si>
    <t>Rosette tranchée</t>
  </si>
  <si>
    <t>Rôti de porc cuit</t>
  </si>
  <si>
    <t>Roti sec fumé tranché</t>
  </si>
  <si>
    <t>Rôti sec tranché</t>
  </si>
  <si>
    <t>Salade de museaux</t>
  </si>
  <si>
    <t>Saucisse à cuire</t>
  </si>
  <si>
    <t>Saucisse cuite fumée</t>
  </si>
  <si>
    <t>Saucisse pour choucroute</t>
  </si>
  <si>
    <t>Saucisses aux choux</t>
  </si>
  <si>
    <t>Saucisson à cuire</t>
  </si>
  <si>
    <t>Saucisson brioché</t>
  </si>
  <si>
    <t>Saucisson brioché petit *</t>
  </si>
  <si>
    <t>Saucisson sec</t>
  </si>
  <si>
    <t>Saucisson sec apéritif aux noisettes</t>
  </si>
  <si>
    <t>Saucisson sec apéritif en croissant</t>
  </si>
  <si>
    <t>Saucisson sec apéritif en ficelle</t>
  </si>
  <si>
    <t>Saucisson sec fumé</t>
  </si>
  <si>
    <t>Saucisson sec fumé tranché</t>
  </si>
  <si>
    <t>Saucisson sec tranché</t>
  </si>
  <si>
    <t>Talon de jambon cuit fumé</t>
  </si>
  <si>
    <t>Talon de jambon supérieur</t>
  </si>
  <si>
    <t>Terrine aux noisette en barquette *</t>
  </si>
  <si>
    <t>Tête roulée</t>
  </si>
  <si>
    <t>Apéritif</t>
  </si>
  <si>
    <t>Apéritif affiné</t>
  </si>
  <si>
    <t>Apéritif au cumin</t>
  </si>
  <si>
    <t>Apéritif aux 5 baies</t>
  </si>
  <si>
    <t>Apéritif aux fines herbes</t>
  </si>
  <si>
    <t>Apéritif aux jambon</t>
  </si>
  <si>
    <t>Apéritif aux noix</t>
  </si>
  <si>
    <t>Crème fraiche 25 cl</t>
  </si>
  <si>
    <t>Crème fraiche 50 cl</t>
  </si>
  <si>
    <t>Fromage au cumin gros</t>
  </si>
  <si>
    <t>Fromage au cumin petit</t>
  </si>
  <si>
    <t>Fromage au jambon gros</t>
  </si>
  <si>
    <t>Fromage au jambon petit</t>
  </si>
  <si>
    <t>Fromage aux 5 baies gros</t>
  </si>
  <si>
    <t>Fromage aux 5 baies petit</t>
  </si>
  <si>
    <t>Fromage aux noix gros</t>
  </si>
  <si>
    <t>Fromage aux noix petit</t>
  </si>
  <si>
    <t>Fromage blanc portions 4 x 110g</t>
  </si>
  <si>
    <t>Fromage blanc portions 6 x 110g</t>
  </si>
  <si>
    <t>Fromage Cœur de crème affiné</t>
  </si>
  <si>
    <t>Fromage Cœur de crème au poivre</t>
  </si>
  <si>
    <t>Fromage Cœur de crème frais</t>
  </si>
  <si>
    <t>Fromage Cœur de crème sec</t>
  </si>
  <si>
    <t>Fromage mi-sec</t>
  </si>
  <si>
    <t>Fromage sec</t>
  </si>
  <si>
    <t>Fromage sec affiné</t>
  </si>
  <si>
    <t>Lait cru avec bouteille</t>
  </si>
  <si>
    <t>Tomme d'Anglard</t>
  </si>
  <si>
    <t>Tomme de la paquérie</t>
  </si>
  <si>
    <t>Côte de porc</t>
  </si>
  <si>
    <t>Escaloppe de porc</t>
  </si>
  <si>
    <t>Filet mignon</t>
  </si>
  <si>
    <t>Grillade marinée épicée</t>
  </si>
  <si>
    <t>Lard</t>
  </si>
  <si>
    <t>Pierrade de porc</t>
  </si>
  <si>
    <t>Rôti de porc échine</t>
  </si>
  <si>
    <t>Rôti de porc filet</t>
  </si>
  <si>
    <t>Sauté de porc</t>
  </si>
  <si>
    <t>Blanquettede veau</t>
  </si>
  <si>
    <t>Côtes de veau filet</t>
  </si>
  <si>
    <t>Côtes de veau première</t>
  </si>
  <si>
    <t>Escaloppe de veau</t>
  </si>
  <si>
    <t>Filet de veau</t>
  </si>
  <si>
    <t>Foie de veau</t>
  </si>
  <si>
    <t xml:space="preserve">Haché de veau </t>
  </si>
  <si>
    <t>Osso bucco</t>
  </si>
  <si>
    <t>Paupiette de veau</t>
  </si>
  <si>
    <t>Petite saucisse de veau</t>
  </si>
  <si>
    <t>Pierrade de veau</t>
  </si>
  <si>
    <t>Quasi de veau</t>
  </si>
  <si>
    <t>Rôti de veau 'collier'</t>
  </si>
  <si>
    <t>Rôti de veau 'cuisseau'</t>
  </si>
  <si>
    <t>Rôti de veau 'épaule'</t>
  </si>
  <si>
    <t>Rôti de veau 'Jarret'</t>
  </si>
  <si>
    <t>Rôti de veau 'poitrine'</t>
  </si>
  <si>
    <t>Tendrons de veau</t>
  </si>
  <si>
    <t>pièces</t>
  </si>
  <si>
    <t>x ≈ 600 g</t>
  </si>
  <si>
    <t>x 2 tranches</t>
  </si>
  <si>
    <t>x 2 tranches  ( ~ 260 g )</t>
  </si>
  <si>
    <t>x ≈ 1 Kg</t>
  </si>
  <si>
    <t>x ≈ 350 g</t>
  </si>
  <si>
    <t>x ≈ 250 g</t>
  </si>
  <si>
    <t>x ≈ 500 g</t>
  </si>
  <si>
    <t>x 2 hachés de ~ 130 g</t>
  </si>
  <si>
    <t>x 4</t>
  </si>
  <si>
    <t>x ≈ 200 g</t>
  </si>
  <si>
    <t>x 2 pièces</t>
  </si>
  <si>
    <t>x 2 ( ≈ 300 g )</t>
  </si>
  <si>
    <t xml:space="preserve"> x 6 tranches</t>
  </si>
  <si>
    <t>x 2 ( ≈ 250 g )</t>
  </si>
  <si>
    <t>x 2</t>
  </si>
  <si>
    <t>x 2 tranches ( ≈ 150 g )</t>
  </si>
  <si>
    <t>x ≈ 150 g</t>
  </si>
  <si>
    <t>x 2 tranches ( ≈ 170 g )</t>
  </si>
  <si>
    <t>x 2 tranches ( ≈ 220 g )</t>
  </si>
  <si>
    <t>x 12 tranches ( ≈ 150 g )</t>
  </si>
  <si>
    <t>x 10 tranches ( ≈ 200 g )</t>
  </si>
  <si>
    <t>x 10 tranches ( ≈ 210 g )</t>
  </si>
  <si>
    <t>x ≈ 300 g</t>
  </si>
  <si>
    <t>x ≈ 160 g</t>
  </si>
  <si>
    <t>x ≈ 240 g</t>
  </si>
  <si>
    <t>x ≈ 220 g</t>
  </si>
  <si>
    <t>Verrines</t>
  </si>
  <si>
    <t>x ≈ 750 g</t>
  </si>
  <si>
    <t>x 20 tranches ( ≈ 150 g )</t>
  </si>
  <si>
    <t>x ≈ 130 g</t>
  </si>
  <si>
    <t>x ≈ 450 g</t>
  </si>
  <si>
    <t xml:space="preserve">    </t>
  </si>
  <si>
    <t>x ≈ 280 g</t>
  </si>
  <si>
    <t>pots</t>
  </si>
  <si>
    <t>bouteilles</t>
  </si>
  <si>
    <t>1/8</t>
  </si>
  <si>
    <t>x ≈ 380 g</t>
  </si>
  <si>
    <t xml:space="preserve">x 2 tranches (≈ 250 g) </t>
  </si>
  <si>
    <t>x 2 tranches  ( ≈ 220 g )</t>
  </si>
  <si>
    <t>x 2 hachés de ≈ 130 g</t>
  </si>
  <si>
    <t>x  ≈ 200 g</t>
  </si>
  <si>
    <t>Qté</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</si>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</sst>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20"/>
      <color theme="1"/>
      <name val="Calibri"/>
      <family val="2"/>
      <scheme val="minor"/>
    </font>
    <font>
      <sz val="12"/>
      <color theme="1"/>
      <name val="Calibri"/>
      <family val="2"/>
      <scheme val="minor"/>
    </font>
    <font>
      <sz val="14"/>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horizontal="right" indent="1"/>
    </xf>
    <xf numFmtId="0" fontId="1" fillId="0" borderId="0" xfId="0" applyFont="1" applyAlignment="1">
      <alignment horizontal="center" vertical="center"/>
    </xf>
    <xf numFmtId="0" fontId="0" fillId="0" borderId="0" xfId="0" pivotButton="1"/>
    <xf numFmtId="0" fontId="0" fillId="0" borderId="0" xfId="0" applyAlignment="1">
      <alignment horizontal="left"/>
    </xf>
    <xf numFmtId="0" fontId="0" fillId="0" borderId="0" xfId="0" applyNumberFormat="1" applyAlignment="1">
      <alignment horizontal="right" indent="1"/>
    </xf>
    <xf numFmtId="0" fontId="2" fillId="0" borderId="0" xfId="0" applyFont="1" applyAlignment="1">
      <alignment horizontal="left" indent="10"/>
    </xf>
    <xf numFmtId="0" fontId="2" fillId="0" borderId="0" xfId="0" applyFont="1" applyAlignment="1">
      <alignment horizontal="left" indent="5"/>
    </xf>
    <xf numFmtId="0" fontId="3" fillId="0" borderId="0" xfId="0" applyFont="1" applyAlignment="1">
      <alignment horizontal="left"/>
    </xf>
  </cellXfs>
  <cellStyles count="1">
    <cellStyle name="Normal" xfId="0" builtinId="0"/>
  </cellStyles>
  <dxfs count="45">
    <dxf>
      <alignment horizontal="left" relativeIndent="1"/>
    </dxf>
    <dxf>
      <alignment horizontal="left" relativeIndent="1"/>
    </dxf>
    <dxf>
      <alignment horizontal="left" relativeIndent="1"/>
    </dxf>
    <dxf>
      <alignment horizontal="right" indent="1"/>
    </dxf>
    <dxf>
      <alignment horizontal="right" indent="1"/>
    </dxf>
    <dxf>
      <font>
        <sz val="12"/>
      </font>
    </dxf>
    <dxf>
      <font>
        <sz val="12"/>
      </font>
    </dxf>
    <dxf>
      <font>
        <sz val="14"/>
      </font>
    </dxf>
    <dxf>
      <alignment horizontal="left" relativeIndent="1"/>
    </dxf>
    <dxf>
      <alignment horizontal="left" relativeIndent="1"/>
    </dxf>
    <dxf>
      <alignment horizontal="left" relativeIndent="1"/>
    </dxf>
    <dxf>
      <alignment horizontal="right" indent="1"/>
    </dxf>
    <dxf>
      <alignment horizontal="right" indent="1"/>
    </dxf>
    <dxf>
      <font>
        <sz val="12"/>
      </font>
    </dxf>
    <dxf>
      <font>
        <sz val="12"/>
      </font>
    </dxf>
    <dxf>
      <font>
        <sz val="14"/>
      </font>
    </dxf>
    <dxf>
      <alignment horizontal="left" relativeIndent="1"/>
    </dxf>
    <dxf>
      <alignment horizontal="left" relativeIndent="1"/>
    </dxf>
    <dxf>
      <alignment horizontal="left" relativeIndent="1"/>
    </dxf>
    <dxf>
      <alignment horizontal="right" indent="1"/>
    </dxf>
    <dxf>
      <alignment horizontal="right" indent="1"/>
    </dxf>
    <dxf>
      <font>
        <sz val="12"/>
      </font>
    </dxf>
    <dxf>
      <font>
        <sz val="12"/>
      </font>
    </dxf>
    <dxf>
      <font>
        <sz val="14"/>
      </font>
    </dxf>
    <dxf>
      <font>
        <sz val="12"/>
      </font>
    </dxf>
    <dxf>
      <font>
        <sz val="14"/>
      </font>
    </dxf>
    <dxf>
      <font>
        <sz val="12"/>
      </font>
    </dxf>
    <dxf>
      <font>
        <sz val="12"/>
      </font>
    </dxf>
    <dxf>
      <alignment horizontal="left" relativeIndent="1"/>
    </dxf>
    <dxf>
      <alignment horizontal="left" relativeIndent="1"/>
    </dxf>
    <dxf>
      <alignment horizontal="left" relativeIndent="1"/>
    </dxf>
    <dxf>
      <alignment horizontal="right" indent="1"/>
    </dxf>
    <dxf>
      <alignment horizontal="right" indent="1"/>
    </dxf>
    <dxf>
      <alignment horizontal="right" indent="1"/>
    </dxf>
    <dxf>
      <alignment horizontal="right" indent="1"/>
    </dxf>
    <dxf>
      <alignment horizontal="left" relativeIndent="1"/>
    </dxf>
    <dxf>
      <alignment horizontal="left" relativeIndent="1"/>
    </dxf>
    <dxf>
      <alignment horizontal="left" relativeIndent="1"/>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3ca9d33d1e3e921e/Montchervet/Tableau_de_Montchervet_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mille"/>
      <sheetName val="commande_indirect"/>
      <sheetName val="category_list"/>
      <sheetName val="tableau_commande"/>
      <sheetName val="tableau_fromage_oeuf"/>
      <sheetName val="tableau_sec_tranchage"/>
      <sheetName val="Tableau_jeudi"/>
      <sheetName val="pdb_import"/>
      <sheetName val="pdb_commande"/>
      <sheetName val="Panier_import"/>
      <sheetName val="panier_csv"/>
      <sheetName val="panier_commande"/>
      <sheetName val="mfev_import"/>
      <sheetName val="mfev_csv"/>
      <sheetName val="mfev_commande"/>
      <sheetName val="epimont_import"/>
      <sheetName val="epimont_csv"/>
      <sheetName val="epimont_commande"/>
      <sheetName val="rdp_import"/>
      <sheetName val="rdp_csv"/>
      <sheetName val="rdp_commande"/>
      <sheetName val="via_import"/>
      <sheetName val="via_csv"/>
      <sheetName val="via_commande"/>
      <sheetName val="lell_import"/>
      <sheetName val="lell_csv"/>
      <sheetName val="lell_commande"/>
      <sheetName val="emile_import"/>
      <sheetName val="emile_csv"/>
      <sheetName val="emile_commande"/>
      <sheetName val="ptitmarche_import"/>
      <sheetName val="ptitmarche_csv"/>
      <sheetName val="ptitmarche_commande"/>
      <sheetName val="gv_import"/>
      <sheetName val="gv_csv"/>
      <sheetName val="gv_commande"/>
    </sheetNames>
    <sheetDataSet>
      <sheetData sheetId="0"/>
      <sheetData sheetId="1"/>
      <sheetData sheetId="2">
        <row r="1">
          <cell r="A1" t="str">
            <v>plu</v>
          </cell>
          <cell r="B1" t="str">
            <v>Tri 1</v>
          </cell>
          <cell r="C1" t="str">
            <v>Tri 2</v>
          </cell>
          <cell r="D1" t="str">
            <v>Tri 3</v>
          </cell>
          <cell r="E1" t="str">
            <v>name</v>
          </cell>
          <cell r="F1" t="str">
            <v>category</v>
          </cell>
          <cell r="G1" t="str">
            <v>TTC-magasin</v>
          </cell>
          <cell r="H1" t="str">
            <v>HT-magasin</v>
          </cell>
          <cell r="I1" t="str">
            <v>HT-indirect</v>
          </cell>
          <cell r="J1" t="str">
            <v>TTC-depot-v</v>
          </cell>
          <cell r="K1" t="str">
            <v>unite</v>
          </cell>
          <cell r="L1" t="str">
            <v>n° de photo</v>
          </cell>
          <cell r="M1" t="str">
            <v>img</v>
          </cell>
          <cell r="N1" t="str">
            <v>dispo revendeur</v>
          </cell>
          <cell r="O1" t="str">
            <v>dispo restaurateur</v>
          </cell>
          <cell r="P1" t="str">
            <v>step revendeur</v>
          </cell>
          <cell r="Q1" t="str">
            <v>step restaurateur</v>
          </cell>
          <cell r="R1" t="str">
            <v>list 1</v>
          </cell>
          <cell r="S1" t="str">
            <v>list 2</v>
          </cell>
          <cell r="T1" t="str">
            <v>list 3</v>
          </cell>
          <cell r="U1" t="str">
            <v>list 4</v>
          </cell>
          <cell r="V1" t="str">
            <v>list 5</v>
          </cell>
          <cell r="W1" t="str">
            <v>package revendeur</v>
          </cell>
          <cell r="X1" t="str">
            <v>list 1</v>
          </cell>
          <cell r="Y1" t="str">
            <v>list 2</v>
          </cell>
          <cell r="Z1" t="str">
            <v>list 3</v>
          </cell>
          <cell r="AA1" t="str">
            <v>list 4</v>
          </cell>
          <cell r="AB1" t="str">
            <v>list 5</v>
          </cell>
          <cell r="AC1" t="str">
            <v>package restaurateur</v>
          </cell>
          <cell r="AD1" t="str">
            <v>on</v>
          </cell>
          <cell r="AE1" t="str">
            <v>Ingrédients</v>
          </cell>
          <cell r="AF1" t="str">
            <v>x</v>
          </cell>
          <cell r="AG1" t="str">
            <v>nb</v>
          </cell>
          <cell r="AH1" t="str">
            <v>unit</v>
          </cell>
          <cell r="AI1" t="str">
            <v>(</v>
          </cell>
          <cell r="AJ1" t="str">
            <v>≈</v>
          </cell>
          <cell r="AK1" t="str">
            <v>poids</v>
          </cell>
          <cell r="AL1" t="str">
            <v>unit</v>
          </cell>
          <cell r="AM1" t="str">
            <v>)</v>
          </cell>
        </row>
        <row r="2">
          <cell r="A2">
            <v>3</v>
          </cell>
          <cell r="B2">
            <v>1</v>
          </cell>
          <cell r="C2" t="str">
            <v>Charcuterie</v>
          </cell>
          <cell r="D2" t="str">
            <v>A cuire</v>
          </cell>
          <cell r="E2" t="str">
            <v>Andouille à cuire</v>
          </cell>
          <cell r="F2" t="str">
            <v>C2</v>
          </cell>
          <cell r="G2">
            <v>10.65</v>
          </cell>
          <cell r="H2">
            <v>10.09</v>
          </cell>
          <cell r="I2">
            <v>9.2899999999999991</v>
          </cell>
          <cell r="J2">
            <v>15.21</v>
          </cell>
          <cell r="K2" t="str">
            <v>Kg</v>
          </cell>
          <cell r="L2">
            <v>1</v>
          </cell>
          <cell r="M2" t="str">
            <v>3-1.png</v>
          </cell>
          <cell r="N2">
            <v>1</v>
          </cell>
          <cell r="O2">
            <v>1</v>
          </cell>
          <cell r="P2">
            <v>1</v>
          </cell>
          <cell r="Q2">
            <v>1</v>
          </cell>
          <cell r="R2" t="str">
            <v>x ≈ 500 g</v>
          </cell>
          <cell r="W2" t="str">
            <v>x ≈ 500 g</v>
          </cell>
          <cell r="X2" t="str">
            <v xml:space="preserve">x ≈ 500 g  </v>
          </cell>
          <cell r="AC2" t="str">
            <v xml:space="preserve">x ≈ 500 g  </v>
          </cell>
          <cell r="AD2" t="str">
            <v>x</v>
          </cell>
          <cell r="AE2" t="str">
            <v xml:space="preserve">Cœur de porc, rognon de porc, viande et gras de porc, vin rouge, sel de mer, ail, poivre, sucre. </v>
          </cell>
          <cell r="AJ2" t="str">
            <v>≈</v>
          </cell>
          <cell r="AK2">
            <v>500</v>
          </cell>
          <cell r="AL2" t="str">
            <v>g</v>
          </cell>
        </row>
        <row r="3">
          <cell r="A3">
            <v>140</v>
          </cell>
          <cell r="B3">
            <v>1</v>
          </cell>
          <cell r="C3" t="str">
            <v>Charcuterie</v>
          </cell>
          <cell r="D3" t="str">
            <v>A cuire</v>
          </cell>
          <cell r="E3" t="str">
            <v>Andouille à cuire en sac</v>
          </cell>
          <cell r="F3" t="str">
            <v>C2</v>
          </cell>
          <cell r="G3">
            <v>10.65</v>
          </cell>
          <cell r="H3">
            <v>10.09</v>
          </cell>
          <cell r="I3">
            <v>9.2899999999999991</v>
          </cell>
          <cell r="J3">
            <v>15.21</v>
          </cell>
          <cell r="K3" t="str">
            <v>Kg</v>
          </cell>
          <cell r="L3">
            <v>1</v>
          </cell>
          <cell r="M3" t="str">
            <v>140-1.png</v>
          </cell>
          <cell r="N3">
            <v>1</v>
          </cell>
          <cell r="O3">
            <v>1</v>
          </cell>
          <cell r="P3">
            <v>1</v>
          </cell>
          <cell r="Q3">
            <v>1</v>
          </cell>
          <cell r="R3" t="str">
            <v>x ≈ 900 g</v>
          </cell>
          <cell r="W3" t="str">
            <v>x ≈ 900 g</v>
          </cell>
          <cell r="X3" t="str">
            <v xml:space="preserve">x ≈ 900 g  </v>
          </cell>
          <cell r="AC3" t="str">
            <v xml:space="preserve">x ≈ 900 g  </v>
          </cell>
          <cell r="AD3" t="str">
            <v>x</v>
          </cell>
          <cell r="AE3" t="str">
            <v xml:space="preserve">Cœur de porc, rognon de porc, viande et gras de porc, vin rouge, sel de mer, ail, poivre, sucre. </v>
          </cell>
          <cell r="AJ3" t="str">
            <v>≈</v>
          </cell>
          <cell r="AK3">
            <v>900</v>
          </cell>
          <cell r="AL3" t="str">
            <v>g</v>
          </cell>
        </row>
        <row r="4">
          <cell r="A4">
            <v>159</v>
          </cell>
          <cell r="B4">
            <v>1</v>
          </cell>
          <cell r="C4" t="str">
            <v>Charcuterie</v>
          </cell>
          <cell r="D4" t="str">
            <v>A cuire</v>
          </cell>
          <cell r="E4" t="str">
            <v>Bacon</v>
          </cell>
          <cell r="F4" t="str">
            <v>C2</v>
          </cell>
          <cell r="G4">
            <v>10.29</v>
          </cell>
          <cell r="H4">
            <v>9.75</v>
          </cell>
          <cell r="I4">
            <v>8.98</v>
          </cell>
          <cell r="J4">
            <v>14.7</v>
          </cell>
          <cell r="K4" t="str">
            <v>Kg</v>
          </cell>
          <cell r="L4">
            <v>1</v>
          </cell>
          <cell r="M4" t="str">
            <v>159-1.png</v>
          </cell>
          <cell r="N4">
            <v>1</v>
          </cell>
          <cell r="O4">
            <v>1</v>
          </cell>
          <cell r="P4">
            <v>1</v>
          </cell>
          <cell r="Q4">
            <v>1</v>
          </cell>
          <cell r="R4" t="str">
            <v xml:space="preserve"> x 6 tranches</v>
          </cell>
          <cell r="W4" t="str">
            <v xml:space="preserve"> x 6 tranches</v>
          </cell>
          <cell r="X4" t="str">
            <v xml:space="preserve"> x 6 tranches</v>
          </cell>
          <cell r="Y4" t="str">
            <v>Kg</v>
          </cell>
          <cell r="AC4" t="str">
            <v xml:space="preserve"> x 6 tranches:Kg</v>
          </cell>
          <cell r="AD4" t="str">
            <v>x</v>
          </cell>
          <cell r="AE4" t="str">
            <v xml:space="preserve">Longe de porc, sel de mer, sucre, acide ascorbique, vinaigre, acérola, romarin, concentré de radis, cassis, pomme. </v>
          </cell>
          <cell r="AF4" t="str">
            <v>x</v>
          </cell>
          <cell r="AG4">
            <v>6</v>
          </cell>
          <cell r="AJ4" t="str">
            <v>≈</v>
          </cell>
          <cell r="AK4">
            <v>280</v>
          </cell>
          <cell r="AL4" t="str">
            <v>g</v>
          </cell>
        </row>
        <row r="5">
          <cell r="A5">
            <v>73</v>
          </cell>
          <cell r="B5">
            <v>1</v>
          </cell>
          <cell r="C5" t="str">
            <v>Charcuterie</v>
          </cell>
          <cell r="D5" t="str">
            <v>A cuire</v>
          </cell>
          <cell r="E5" t="str">
            <v>Cervelas truffé 3% pistaché 4%</v>
          </cell>
          <cell r="F5" t="str">
            <v>C2</v>
          </cell>
          <cell r="G5">
            <v>40.5</v>
          </cell>
          <cell r="H5">
            <v>38.39</v>
          </cell>
          <cell r="I5">
            <v>35.32</v>
          </cell>
          <cell r="J5">
            <v>57.86</v>
          </cell>
          <cell r="K5" t="str">
            <v>Kg</v>
          </cell>
          <cell r="L5">
            <v>1</v>
          </cell>
          <cell r="M5" t="str">
            <v>73-1.png</v>
          </cell>
          <cell r="N5">
            <v>0</v>
          </cell>
          <cell r="O5">
            <v>0</v>
          </cell>
          <cell r="P5">
            <v>1</v>
          </cell>
          <cell r="Q5">
            <v>1</v>
          </cell>
          <cell r="R5" t="str">
            <v>x ≈ 480 g</v>
          </cell>
          <cell r="W5" t="str">
            <v>x ≈ 480 g</v>
          </cell>
          <cell r="X5" t="str">
            <v xml:space="preserve">x ≈ 480 g  </v>
          </cell>
          <cell r="AC5" t="str">
            <v xml:space="preserve">x ≈ 480 g  </v>
          </cell>
          <cell r="AD5" t="str">
            <v>x</v>
          </cell>
          <cell r="AE5" t="str">
            <v xml:space="preserve">Viande et gras de porc, PISTACHE 4%, tuber melanosporum 3%, madere, cognac, sel de mer , vin rouge, ail, sucre, poivre. </v>
          </cell>
          <cell r="AJ5" t="str">
            <v>≈</v>
          </cell>
          <cell r="AK5">
            <v>480</v>
          </cell>
          <cell r="AL5" t="str">
            <v>g</v>
          </cell>
        </row>
        <row r="6">
          <cell r="A6">
            <v>27</v>
          </cell>
          <cell r="B6">
            <v>1</v>
          </cell>
          <cell r="C6" t="str">
            <v>Charcuterie</v>
          </cell>
          <cell r="D6" t="str">
            <v>A cuire</v>
          </cell>
          <cell r="E6" t="str">
            <v>Côti salé</v>
          </cell>
          <cell r="F6" t="str">
            <v>C2</v>
          </cell>
          <cell r="G6">
            <v>4.04</v>
          </cell>
          <cell r="H6">
            <v>3.83</v>
          </cell>
          <cell r="I6">
            <v>3.53</v>
          </cell>
          <cell r="J6">
            <v>5.77</v>
          </cell>
          <cell r="K6" t="str">
            <v>Kg</v>
          </cell>
          <cell r="L6">
            <v>1</v>
          </cell>
          <cell r="M6" t="str">
            <v>27-1.png</v>
          </cell>
          <cell r="N6">
            <v>1</v>
          </cell>
          <cell r="O6">
            <v>1</v>
          </cell>
          <cell r="P6">
            <v>1</v>
          </cell>
          <cell r="Q6">
            <v>1</v>
          </cell>
          <cell r="R6" t="str">
            <v>x ≈ 250 g</v>
          </cell>
          <cell r="S6" t="str">
            <v>1/2</v>
          </cell>
          <cell r="T6" t="str">
            <v>entier</v>
          </cell>
          <cell r="W6" t="str">
            <v>x ≈ 250 g:1/2:entier</v>
          </cell>
          <cell r="X6" t="str">
            <v xml:space="preserve">x ≈ 250 g  </v>
          </cell>
          <cell r="Y6" t="str">
            <v>1/2</v>
          </cell>
          <cell r="Z6" t="str">
            <v>entier</v>
          </cell>
          <cell r="AA6" t="str">
            <v>Kg</v>
          </cell>
          <cell r="AC6" t="str">
            <v>x ≈ 250 g  :1/2:entier:Kg</v>
          </cell>
          <cell r="AD6" t="str">
            <v>x</v>
          </cell>
          <cell r="AE6" t="str">
            <v xml:space="preserve">Côti de porc, sel de mer. </v>
          </cell>
          <cell r="AJ6" t="str">
            <v>≈</v>
          </cell>
          <cell r="AK6">
            <v>250</v>
          </cell>
          <cell r="AL6" t="str">
            <v>g</v>
          </cell>
        </row>
        <row r="7">
          <cell r="A7">
            <v>192</v>
          </cell>
          <cell r="B7">
            <v>1</v>
          </cell>
          <cell r="C7" t="str">
            <v>Charcuterie</v>
          </cell>
          <cell r="D7" t="str">
            <v>A cuire</v>
          </cell>
          <cell r="E7" t="str">
            <v>Jambon salé entier avec os</v>
          </cell>
          <cell r="F7" t="str">
            <v>C2</v>
          </cell>
          <cell r="G7">
            <v>6.41</v>
          </cell>
          <cell r="H7">
            <v>6.08</v>
          </cell>
          <cell r="I7">
            <v>5.59</v>
          </cell>
          <cell r="J7">
            <v>9.16</v>
          </cell>
          <cell r="K7" t="str">
            <v>Kg</v>
          </cell>
          <cell r="L7">
            <v>1</v>
          </cell>
          <cell r="M7" t="str">
            <v>192-1.png</v>
          </cell>
          <cell r="N7">
            <v>1</v>
          </cell>
          <cell r="O7">
            <v>1</v>
          </cell>
          <cell r="P7">
            <v>1</v>
          </cell>
          <cell r="Q7">
            <v>1</v>
          </cell>
          <cell r="R7" t="str">
            <v>x ≈ 12 Kg</v>
          </cell>
          <cell r="W7" t="str">
            <v>x ≈ 12 Kg</v>
          </cell>
          <cell r="X7" t="str">
            <v xml:space="preserve">x ≈ 12 Kg  </v>
          </cell>
          <cell r="AC7" t="str">
            <v xml:space="preserve">x ≈ 12 Kg  </v>
          </cell>
          <cell r="AD7" t="str">
            <v>x</v>
          </cell>
          <cell r="AE7" t="str">
            <v xml:space="preserve">Jambon de porc, sel de mer . </v>
          </cell>
          <cell r="AJ7" t="str">
            <v>≈</v>
          </cell>
          <cell r="AK7">
            <v>11</v>
          </cell>
          <cell r="AL7" t="str">
            <v>Kg</v>
          </cell>
        </row>
        <row r="8">
          <cell r="A8">
            <v>130</v>
          </cell>
          <cell r="B8">
            <v>1</v>
          </cell>
          <cell r="C8" t="str">
            <v>Charcuterie</v>
          </cell>
          <cell r="D8" t="str">
            <v>A cuire</v>
          </cell>
          <cell r="E8" t="str">
            <v>Jambon salé entier sans os</v>
          </cell>
          <cell r="F8" t="str">
            <v>C2</v>
          </cell>
          <cell r="G8">
            <v>8.09</v>
          </cell>
          <cell r="H8">
            <v>7.67</v>
          </cell>
          <cell r="I8">
            <v>7.05</v>
          </cell>
          <cell r="J8">
            <v>11.56</v>
          </cell>
          <cell r="K8" t="str">
            <v>Kg</v>
          </cell>
          <cell r="L8">
            <v>1</v>
          </cell>
          <cell r="M8" t="str">
            <v>130-1.png</v>
          </cell>
          <cell r="N8">
            <v>-1</v>
          </cell>
          <cell r="O8">
            <v>-1</v>
          </cell>
          <cell r="P8">
            <v>1</v>
          </cell>
          <cell r="Q8">
            <v>1</v>
          </cell>
          <cell r="W8" t="str">
            <v/>
          </cell>
          <cell r="AC8" t="str">
            <v/>
          </cell>
          <cell r="AD8" t="str">
            <v>x</v>
          </cell>
          <cell r="AE8" t="str">
            <v xml:space="preserve">Jambon de porc, sel de mer . </v>
          </cell>
          <cell r="AJ8" t="str">
            <v>≈</v>
          </cell>
        </row>
        <row r="9">
          <cell r="A9">
            <v>148</v>
          </cell>
          <cell r="B9">
            <v>1</v>
          </cell>
          <cell r="C9" t="str">
            <v>Charcuterie</v>
          </cell>
          <cell r="D9" t="str">
            <v>A cuire</v>
          </cell>
          <cell r="E9" t="str">
            <v>Jambon saumuré entier avec os</v>
          </cell>
          <cell r="F9" t="str">
            <v>C2</v>
          </cell>
          <cell r="G9">
            <v>6.41</v>
          </cell>
          <cell r="H9">
            <v>6.08</v>
          </cell>
          <cell r="I9">
            <v>5.59</v>
          </cell>
          <cell r="J9">
            <v>9.16</v>
          </cell>
          <cell r="K9" t="str">
            <v>Kg</v>
          </cell>
          <cell r="L9">
            <v>1</v>
          </cell>
          <cell r="M9" t="str">
            <v>148-1.png</v>
          </cell>
          <cell r="N9">
            <v>1</v>
          </cell>
          <cell r="O9">
            <v>1</v>
          </cell>
          <cell r="P9">
            <v>1</v>
          </cell>
          <cell r="Q9">
            <v>1</v>
          </cell>
          <cell r="R9" t="str">
            <v>x ≈ 13 Kg</v>
          </cell>
          <cell r="W9" t="str">
            <v>x ≈ 13 Kg</v>
          </cell>
          <cell r="X9" t="str">
            <v xml:space="preserve">x ≈ 13 Kg  </v>
          </cell>
          <cell r="AC9" t="str">
            <v xml:space="preserve">x ≈ 13 Kg  </v>
          </cell>
          <cell r="AD9" t="str">
            <v>x</v>
          </cell>
          <cell r="AE9" t="str">
            <v xml:space="preserve">Jambon de porc, sel de mer, sucre, acide ascorbique, vinaigre, acérola, romarin, concentré de radis, cassis, pomme. </v>
          </cell>
          <cell r="AJ9" t="str">
            <v>≈</v>
          </cell>
          <cell r="AK9">
            <v>13</v>
          </cell>
          <cell r="AL9" t="str">
            <v>Kg</v>
          </cell>
        </row>
        <row r="10">
          <cell r="A10">
            <v>149</v>
          </cell>
          <cell r="B10">
            <v>1</v>
          </cell>
          <cell r="C10" t="str">
            <v>Charcuterie</v>
          </cell>
          <cell r="D10" t="str">
            <v>A cuire</v>
          </cell>
          <cell r="E10" t="str">
            <v>Jambon saumuré entier sans os</v>
          </cell>
          <cell r="F10" t="str">
            <v>C2</v>
          </cell>
          <cell r="G10">
            <v>8.09</v>
          </cell>
          <cell r="H10">
            <v>7.67</v>
          </cell>
          <cell r="I10">
            <v>7.05</v>
          </cell>
          <cell r="J10">
            <v>11.56</v>
          </cell>
          <cell r="K10" t="str">
            <v>Kg</v>
          </cell>
          <cell r="L10">
            <v>1</v>
          </cell>
          <cell r="M10" t="str">
            <v>149-1.png</v>
          </cell>
          <cell r="N10">
            <v>-1</v>
          </cell>
          <cell r="O10">
            <v>-1</v>
          </cell>
          <cell r="P10">
            <v>1</v>
          </cell>
          <cell r="Q10">
            <v>1</v>
          </cell>
          <cell r="W10" t="str">
            <v/>
          </cell>
          <cell r="AC10" t="str">
            <v/>
          </cell>
          <cell r="AD10" t="str">
            <v>x</v>
          </cell>
          <cell r="AE10" t="str">
            <v xml:space="preserve">Jambon de porc, sel de mer, sucre, acide ascorbique, vinaigre, acérola, romarin, concentré de radis, cassis, pomme. </v>
          </cell>
          <cell r="AJ10" t="str">
            <v>≈</v>
          </cell>
        </row>
        <row r="11">
          <cell r="A11">
            <v>18</v>
          </cell>
          <cell r="B11">
            <v>1</v>
          </cell>
          <cell r="C11" t="str">
            <v>Charcuterie</v>
          </cell>
          <cell r="D11" t="str">
            <v>A cuire</v>
          </cell>
          <cell r="E11" t="str">
            <v>Jambonneau salé</v>
          </cell>
          <cell r="F11" t="str">
            <v>C2</v>
          </cell>
          <cell r="G11">
            <v>5.89</v>
          </cell>
          <cell r="H11">
            <v>5.58</v>
          </cell>
          <cell r="I11">
            <v>5.14</v>
          </cell>
          <cell r="J11">
            <v>8.41</v>
          </cell>
          <cell r="K11" t="str">
            <v>Kg</v>
          </cell>
          <cell r="L11">
            <v>1</v>
          </cell>
          <cell r="M11" t="str">
            <v>18-1.png</v>
          </cell>
          <cell r="N11">
            <v>1</v>
          </cell>
          <cell r="O11">
            <v>1</v>
          </cell>
          <cell r="P11">
            <v>1</v>
          </cell>
          <cell r="Q11">
            <v>1</v>
          </cell>
          <cell r="R11" t="str">
            <v>x ≈ 1,1 Kg</v>
          </cell>
          <cell r="W11" t="str">
            <v>x ≈ 1,1 Kg</v>
          </cell>
          <cell r="X11" t="str">
            <v xml:space="preserve">x ≈ 1,1 Kg  </v>
          </cell>
          <cell r="Y11" t="str">
            <v>Kg</v>
          </cell>
          <cell r="AC11" t="str">
            <v>x ≈ 1,1 Kg  :Kg</v>
          </cell>
          <cell r="AD11" t="str">
            <v>x</v>
          </cell>
          <cell r="AE11" t="str">
            <v xml:space="preserve">Jambonneau de porc, sel de mer. </v>
          </cell>
          <cell r="AJ11" t="str">
            <v>≈</v>
          </cell>
          <cell r="AK11">
            <v>1</v>
          </cell>
          <cell r="AL11" t="str">
            <v>Kg</v>
          </cell>
        </row>
        <row r="12">
          <cell r="A12">
            <v>22</v>
          </cell>
          <cell r="B12">
            <v>1</v>
          </cell>
          <cell r="C12" t="str">
            <v>Charcuterie</v>
          </cell>
          <cell r="D12" t="str">
            <v>A cuire</v>
          </cell>
          <cell r="E12" t="str">
            <v>Lard salé</v>
          </cell>
          <cell r="F12" t="str">
            <v>C2</v>
          </cell>
          <cell r="G12">
            <v>6.55</v>
          </cell>
          <cell r="H12">
            <v>6.21</v>
          </cell>
          <cell r="I12">
            <v>5.72</v>
          </cell>
          <cell r="J12">
            <v>9.36</v>
          </cell>
          <cell r="K12" t="str">
            <v>Kg</v>
          </cell>
          <cell r="L12">
            <v>1</v>
          </cell>
          <cell r="M12" t="str">
            <v>22-1.png</v>
          </cell>
          <cell r="N12">
            <v>1</v>
          </cell>
          <cell r="O12">
            <v>1</v>
          </cell>
          <cell r="P12">
            <v>1</v>
          </cell>
          <cell r="Q12">
            <v>1</v>
          </cell>
          <cell r="R12" t="str">
            <v>x ≈ 500 g</v>
          </cell>
          <cell r="S12" t="str">
            <v>x ≈ 350 g</v>
          </cell>
          <cell r="T12" t="str">
            <v>Kg</v>
          </cell>
          <cell r="W12" t="str">
            <v>x ≈ 500 g:x ≈ 350 g:Kg</v>
          </cell>
          <cell r="X12" t="str">
            <v>Kg</v>
          </cell>
          <cell r="Y12" t="str">
            <v xml:space="preserve">x ≈ 500 g  </v>
          </cell>
          <cell r="Z12" t="str">
            <v>x ≈ 300 g</v>
          </cell>
          <cell r="AC12" t="str">
            <v>Kg:x ≈ 500 g  :x ≈ 300 g</v>
          </cell>
          <cell r="AD12" t="str">
            <v>x</v>
          </cell>
          <cell r="AE12" t="str">
            <v xml:space="preserve">Poitrine de porc, sel de mer. </v>
          </cell>
          <cell r="AJ12" t="str">
            <v>≈</v>
          </cell>
          <cell r="AK12">
            <v>500</v>
          </cell>
          <cell r="AL12" t="str">
            <v>g</v>
          </cell>
        </row>
        <row r="13">
          <cell r="A13">
            <v>98</v>
          </cell>
          <cell r="B13">
            <v>1</v>
          </cell>
          <cell r="C13" t="str">
            <v>Charcuterie</v>
          </cell>
          <cell r="D13" t="str">
            <v>A cuire</v>
          </cell>
          <cell r="E13" t="str">
            <v>Lard salé tranché</v>
          </cell>
          <cell r="F13" t="str">
            <v>C2</v>
          </cell>
          <cell r="G13">
            <v>8.6999999999999993</v>
          </cell>
          <cell r="H13">
            <v>8.25</v>
          </cell>
          <cell r="I13">
            <v>7.58</v>
          </cell>
          <cell r="J13">
            <v>12.43</v>
          </cell>
          <cell r="K13" t="str">
            <v>Kg</v>
          </cell>
          <cell r="L13">
            <v>1</v>
          </cell>
          <cell r="M13" t="str">
            <v>98-1.png</v>
          </cell>
          <cell r="N13">
            <v>1</v>
          </cell>
          <cell r="O13">
            <v>1</v>
          </cell>
          <cell r="P13">
            <v>1</v>
          </cell>
          <cell r="Q13">
            <v>1</v>
          </cell>
          <cell r="R13" t="str">
            <v>x ≈ 500 g</v>
          </cell>
          <cell r="S13" t="str">
            <v>x ≈ 350 g</v>
          </cell>
          <cell r="T13" t="str">
            <v>Kg</v>
          </cell>
          <cell r="W13" t="str">
            <v>x ≈ 500 g:x ≈ 350 g:Kg</v>
          </cell>
          <cell r="X13" t="str">
            <v>Kg</v>
          </cell>
          <cell r="Y13" t="str">
            <v xml:space="preserve">x ≈ 500 g  </v>
          </cell>
          <cell r="Z13" t="str">
            <v>x ≈ 300 g</v>
          </cell>
          <cell r="AC13" t="str">
            <v>Kg:x ≈ 500 g  :x ≈ 300 g</v>
          </cell>
          <cell r="AD13" t="str">
            <v>x</v>
          </cell>
          <cell r="AE13" t="str">
            <v xml:space="preserve">Poitrine de porc, sel de mer. </v>
          </cell>
          <cell r="AJ13" t="str">
            <v>≈</v>
          </cell>
          <cell r="AK13">
            <v>500</v>
          </cell>
          <cell r="AL13" t="str">
            <v>g</v>
          </cell>
        </row>
        <row r="14">
          <cell r="A14">
            <v>29</v>
          </cell>
          <cell r="B14">
            <v>1</v>
          </cell>
          <cell r="C14" t="str">
            <v>Charcuterie</v>
          </cell>
          <cell r="D14" t="str">
            <v>A cuire</v>
          </cell>
          <cell r="E14" t="str">
            <v>Lardons</v>
          </cell>
          <cell r="F14" t="str">
            <v>C2</v>
          </cell>
          <cell r="G14">
            <v>9.7100000000000009</v>
          </cell>
          <cell r="H14">
            <v>9.1999999999999993</v>
          </cell>
          <cell r="I14">
            <v>8.4600000000000009</v>
          </cell>
          <cell r="J14">
            <v>13.87</v>
          </cell>
          <cell r="K14" t="str">
            <v>Kg</v>
          </cell>
          <cell r="L14">
            <v>1</v>
          </cell>
          <cell r="M14" t="str">
            <v>29-1.png</v>
          </cell>
          <cell r="N14">
            <v>1</v>
          </cell>
          <cell r="O14">
            <v>1</v>
          </cell>
          <cell r="P14">
            <v>1</v>
          </cell>
          <cell r="Q14">
            <v>1</v>
          </cell>
          <cell r="R14" t="str">
            <v>x ≈ 300 g</v>
          </cell>
          <cell r="S14" t="str">
            <v>x ≈ 100 g</v>
          </cell>
          <cell r="T14" t="str">
            <v>x ≈ 150 g</v>
          </cell>
          <cell r="W14" t="str">
            <v>x ≈ 300 g:x ≈ 100 g:x ≈ 150 g</v>
          </cell>
          <cell r="X14" t="str">
            <v>Kg</v>
          </cell>
          <cell r="Y14" t="str">
            <v xml:space="preserve">x ≈ 300 g  </v>
          </cell>
          <cell r="Z14" t="str">
            <v>x ≈ 100 g</v>
          </cell>
          <cell r="AA14" t="str">
            <v>x ≈ 150 g</v>
          </cell>
          <cell r="AC14" t="str">
            <v>Kg:x ≈ 300 g  :x ≈ 100 g:x ≈ 150 g</v>
          </cell>
          <cell r="AD14" t="str">
            <v>x</v>
          </cell>
          <cell r="AE14" t="str">
            <v xml:space="preserve">Poitrine de porc, sel de mer. </v>
          </cell>
          <cell r="AJ14" t="str">
            <v>≈</v>
          </cell>
          <cell r="AK14">
            <v>300</v>
          </cell>
          <cell r="AL14" t="str">
            <v>g</v>
          </cell>
        </row>
        <row r="15">
          <cell r="A15">
            <v>5</v>
          </cell>
          <cell r="B15">
            <v>1</v>
          </cell>
          <cell r="C15" t="str">
            <v>Charcuterie</v>
          </cell>
          <cell r="D15" t="str">
            <v>A cuire</v>
          </cell>
          <cell r="E15" t="str">
            <v>Montchervet à cuire</v>
          </cell>
          <cell r="F15" t="str">
            <v>C2</v>
          </cell>
          <cell r="G15">
            <v>10.66</v>
          </cell>
          <cell r="H15">
            <v>10.1</v>
          </cell>
          <cell r="I15">
            <v>9.3000000000000007</v>
          </cell>
          <cell r="J15">
            <v>15.23</v>
          </cell>
          <cell r="K15" t="str">
            <v>Kg</v>
          </cell>
          <cell r="L15">
            <v>1</v>
          </cell>
          <cell r="M15" t="str">
            <v>5-1.png</v>
          </cell>
          <cell r="N15">
            <v>1</v>
          </cell>
          <cell r="O15">
            <v>1</v>
          </cell>
          <cell r="P15">
            <v>1</v>
          </cell>
          <cell r="Q15">
            <v>1</v>
          </cell>
          <cell r="R15" t="str">
            <v>x ≈ 480 g</v>
          </cell>
          <cell r="W15" t="str">
            <v>x ≈ 480 g</v>
          </cell>
          <cell r="X15" t="str">
            <v xml:space="preserve">x ≈ 480 g  </v>
          </cell>
          <cell r="AC15" t="str">
            <v xml:space="preserve">x ≈ 480 g  </v>
          </cell>
          <cell r="AD15" t="str">
            <v>x</v>
          </cell>
          <cell r="AE15" t="str">
            <v xml:space="preserve">Viande et gras de porc, foie de porc, sel de mer, vin rouge, ail, sucre, poivre. </v>
          </cell>
          <cell r="AJ15" t="str">
            <v>≈</v>
          </cell>
          <cell r="AK15">
            <v>480</v>
          </cell>
          <cell r="AL15" t="str">
            <v>g</v>
          </cell>
        </row>
        <row r="16">
          <cell r="A16">
            <v>186</v>
          </cell>
          <cell r="B16">
            <v>1</v>
          </cell>
          <cell r="C16" t="str">
            <v>Charcuterie</v>
          </cell>
          <cell r="D16" t="str">
            <v>A cuire</v>
          </cell>
          <cell r="E16" t="str">
            <v>Petits os salés</v>
          </cell>
          <cell r="F16" t="str">
            <v>C2</v>
          </cell>
          <cell r="G16">
            <v>0.88</v>
          </cell>
          <cell r="H16">
            <v>0.83</v>
          </cell>
          <cell r="I16">
            <v>0.77</v>
          </cell>
          <cell r="J16">
            <v>1.26</v>
          </cell>
          <cell r="K16" t="str">
            <v>Kg</v>
          </cell>
          <cell r="L16">
            <v>1</v>
          </cell>
          <cell r="M16" t="str">
            <v>186-1.png</v>
          </cell>
          <cell r="N16">
            <v>-1</v>
          </cell>
          <cell r="O16">
            <v>1</v>
          </cell>
          <cell r="P16">
            <v>1</v>
          </cell>
          <cell r="Q16">
            <v>1</v>
          </cell>
          <cell r="W16" t="str">
            <v/>
          </cell>
          <cell r="X16" t="str">
            <v>Kg</v>
          </cell>
          <cell r="AC16" t="str">
            <v>Kg</v>
          </cell>
          <cell r="AD16" t="str">
            <v>x</v>
          </cell>
          <cell r="AE16" t="str">
            <v xml:space="preserve">Os de porc, sel de mer. </v>
          </cell>
          <cell r="AJ16" t="str">
            <v>≈</v>
          </cell>
        </row>
        <row r="17">
          <cell r="A17">
            <v>56</v>
          </cell>
          <cell r="B17">
            <v>1</v>
          </cell>
          <cell r="C17" t="str">
            <v>Charcuterie</v>
          </cell>
          <cell r="D17" t="str">
            <v>A cuire</v>
          </cell>
          <cell r="E17" t="str">
            <v>Pieds de porc salé *</v>
          </cell>
          <cell r="F17" t="str">
            <v>C2</v>
          </cell>
          <cell r="G17">
            <v>0.56999999999999995</v>
          </cell>
          <cell r="H17">
            <v>0.54</v>
          </cell>
          <cell r="I17">
            <v>0.49</v>
          </cell>
          <cell r="J17">
            <v>0.81</v>
          </cell>
          <cell r="K17" t="str">
            <v>Pièce</v>
          </cell>
          <cell r="L17">
            <v>1</v>
          </cell>
          <cell r="M17" t="str">
            <v>56-1.png</v>
          </cell>
          <cell r="N17">
            <v>1</v>
          </cell>
          <cell r="O17">
            <v>1</v>
          </cell>
          <cell r="P17">
            <v>1</v>
          </cell>
          <cell r="Q17">
            <v>1</v>
          </cell>
          <cell r="R17" t="str">
            <v>x ≈ 360 g</v>
          </cell>
          <cell r="W17" t="str">
            <v>x ≈ 360 g</v>
          </cell>
          <cell r="X17" t="str">
            <v xml:space="preserve">x ≈ 360 g  </v>
          </cell>
          <cell r="AC17" t="str">
            <v xml:space="preserve">x ≈ 360 g  </v>
          </cell>
          <cell r="AD17" t="str">
            <v>x</v>
          </cell>
          <cell r="AE17" t="str">
            <v xml:space="preserve">Pied de porc, sel de mer. </v>
          </cell>
          <cell r="AJ17" t="str">
            <v>≈</v>
          </cell>
          <cell r="AK17">
            <v>360</v>
          </cell>
          <cell r="AL17" t="str">
            <v>g</v>
          </cell>
        </row>
        <row r="18">
          <cell r="A18">
            <v>1</v>
          </cell>
          <cell r="B18">
            <v>1</v>
          </cell>
          <cell r="C18" t="str">
            <v>Charcuterie</v>
          </cell>
          <cell r="D18" t="str">
            <v>A cuire</v>
          </cell>
          <cell r="E18" t="str">
            <v>Saucisson à cuire</v>
          </cell>
          <cell r="F18" t="str">
            <v>C2</v>
          </cell>
          <cell r="G18">
            <v>10.65</v>
          </cell>
          <cell r="H18">
            <v>10.09</v>
          </cell>
          <cell r="I18">
            <v>9.2899999999999991</v>
          </cell>
          <cell r="J18">
            <v>15.21</v>
          </cell>
          <cell r="K18" t="str">
            <v>Kg</v>
          </cell>
          <cell r="L18">
            <v>1</v>
          </cell>
          <cell r="M18" t="str">
            <v>1-1.png</v>
          </cell>
          <cell r="N18">
            <v>1</v>
          </cell>
          <cell r="O18">
            <v>1</v>
          </cell>
          <cell r="P18">
            <v>1</v>
          </cell>
          <cell r="Q18">
            <v>1</v>
          </cell>
          <cell r="R18" t="str">
            <v>x ≈ 600 g</v>
          </cell>
          <cell r="W18" t="str">
            <v>x ≈ 600 g</v>
          </cell>
          <cell r="X18" t="str">
            <v>pièces</v>
          </cell>
          <cell r="Y18" t="str">
            <v>Kg</v>
          </cell>
          <cell r="AC18" t="str">
            <v>pièces:Kg</v>
          </cell>
          <cell r="AD18" t="str">
            <v>x</v>
          </cell>
          <cell r="AE18" t="str">
            <v xml:space="preserve">Viande et gras de porc, sel de mer, vin rouge, ail, sucre, poivre. </v>
          </cell>
          <cell r="AJ18" t="str">
            <v>≈</v>
          </cell>
          <cell r="AK18">
            <v>600</v>
          </cell>
          <cell r="AL18" t="str">
            <v>g</v>
          </cell>
        </row>
        <row r="19">
          <cell r="A19">
            <v>79</v>
          </cell>
          <cell r="B19">
            <v>1</v>
          </cell>
          <cell r="C19" t="str">
            <v>Charcuterie</v>
          </cell>
          <cell r="D19" t="str">
            <v>A cuire</v>
          </cell>
          <cell r="E19" t="str">
            <v>Saucisson à cuire de couenne</v>
          </cell>
          <cell r="F19" t="str">
            <v>C2</v>
          </cell>
          <cell r="G19">
            <v>9.66</v>
          </cell>
          <cell r="H19">
            <v>9.16</v>
          </cell>
          <cell r="I19">
            <v>8.43</v>
          </cell>
          <cell r="J19">
            <v>13.8</v>
          </cell>
          <cell r="K19" t="str">
            <v>Kg</v>
          </cell>
          <cell r="L19">
            <v>1</v>
          </cell>
          <cell r="M19" t="str">
            <v>79-1.png</v>
          </cell>
          <cell r="N19">
            <v>1</v>
          </cell>
          <cell r="O19">
            <v>1</v>
          </cell>
          <cell r="P19">
            <v>1</v>
          </cell>
          <cell r="Q19">
            <v>1</v>
          </cell>
          <cell r="R19" t="str">
            <v>x ≈ 500 g</v>
          </cell>
          <cell r="W19" t="str">
            <v>x ≈ 500 g</v>
          </cell>
          <cell r="X19" t="str">
            <v>pièces</v>
          </cell>
          <cell r="Y19" t="str">
            <v>Kg</v>
          </cell>
          <cell r="AC19" t="str">
            <v>pièces:Kg</v>
          </cell>
          <cell r="AD19" t="str">
            <v>x</v>
          </cell>
          <cell r="AE19" t="str">
            <v xml:space="preserve">Couenne de porc, viande et gras de porc, MOUTARDE, sel de mer, vin rouge, ail, sucre, poivre. </v>
          </cell>
          <cell r="AJ19" t="str">
            <v>≈</v>
          </cell>
          <cell r="AK19">
            <v>500</v>
          </cell>
          <cell r="AL19" t="str">
            <v>g</v>
          </cell>
        </row>
        <row r="20">
          <cell r="A20">
            <v>85</v>
          </cell>
          <cell r="B20">
            <v>1</v>
          </cell>
          <cell r="C20" t="str">
            <v>Charcuterie</v>
          </cell>
          <cell r="D20" t="str">
            <v>A cuire</v>
          </cell>
          <cell r="E20" t="str">
            <v>Saucisson à cuire forestier</v>
          </cell>
          <cell r="F20" t="str">
            <v>C2</v>
          </cell>
          <cell r="G20">
            <v>13.04</v>
          </cell>
          <cell r="H20">
            <v>12.36</v>
          </cell>
          <cell r="I20">
            <v>11.37</v>
          </cell>
          <cell r="J20">
            <v>18.63</v>
          </cell>
          <cell r="K20" t="str">
            <v>Kg</v>
          </cell>
          <cell r="L20">
            <v>1</v>
          </cell>
          <cell r="M20" t="str">
            <v>85-1.png</v>
          </cell>
          <cell r="N20">
            <v>1</v>
          </cell>
          <cell r="O20">
            <v>1</v>
          </cell>
          <cell r="P20">
            <v>1</v>
          </cell>
          <cell r="Q20">
            <v>1</v>
          </cell>
          <cell r="R20" t="str">
            <v>x ≈ 600 g</v>
          </cell>
          <cell r="W20" t="str">
            <v>x ≈ 600 g</v>
          </cell>
          <cell r="X20" t="str">
            <v>pièces</v>
          </cell>
          <cell r="Y20" t="str">
            <v>Kg</v>
          </cell>
          <cell r="AC20" t="str">
            <v>pièces:Kg</v>
          </cell>
          <cell r="AD20" t="str">
            <v>x</v>
          </cell>
          <cell r="AE20" t="str">
            <v xml:space="preserve">Viande et gras de porc, trompettes de la mort, sel de mer, vin rouge, ail, sucre, poivre. </v>
          </cell>
          <cell r="AJ20" t="str">
            <v>≈</v>
          </cell>
          <cell r="AK20">
            <v>600</v>
          </cell>
          <cell r="AL20" t="str">
            <v>g</v>
          </cell>
        </row>
        <row r="21">
          <cell r="A21">
            <v>376</v>
          </cell>
          <cell r="B21">
            <v>1</v>
          </cell>
          <cell r="C21" t="str">
            <v>Charcuterie</v>
          </cell>
          <cell r="D21" t="str">
            <v>A cuire</v>
          </cell>
          <cell r="E21" t="str">
            <v>Saucisson à cuire pistaché</v>
          </cell>
          <cell r="F21" t="str">
            <v>C2</v>
          </cell>
          <cell r="G21">
            <v>13.04</v>
          </cell>
          <cell r="H21">
            <v>12.36</v>
          </cell>
          <cell r="I21">
            <v>11.37</v>
          </cell>
          <cell r="J21">
            <v>18.63</v>
          </cell>
          <cell r="K21" t="str">
            <v>Kg</v>
          </cell>
          <cell r="L21">
            <v>1</v>
          </cell>
          <cell r="M21" t="str">
            <v>376-1.png</v>
          </cell>
          <cell r="N21">
            <v>1</v>
          </cell>
          <cell r="O21">
            <v>1</v>
          </cell>
          <cell r="P21">
            <v>1</v>
          </cell>
          <cell r="Q21">
            <v>1</v>
          </cell>
          <cell r="R21" t="str">
            <v>x ≈ 600 g</v>
          </cell>
          <cell r="X21" t="str">
            <v>pièces</v>
          </cell>
          <cell r="Y21" t="str">
            <v>Kg</v>
          </cell>
          <cell r="AD21" t="str">
            <v>x</v>
          </cell>
          <cell r="AE21" t="str">
            <v xml:space="preserve">Viande et gras de porc, PISTACHE 4%, madère, cognac, sel de mer, vin rouge, ail, sucre, poivre. </v>
          </cell>
        </row>
        <row r="22">
          <cell r="A22">
            <v>51</v>
          </cell>
          <cell r="B22">
            <v>2</v>
          </cell>
          <cell r="C22" t="str">
            <v>Charcuterie</v>
          </cell>
          <cell r="D22" t="str">
            <v>Boudin / Andouillette</v>
          </cell>
          <cell r="E22" t="str">
            <v>Andouillette</v>
          </cell>
          <cell r="F22" t="str">
            <v>C5</v>
          </cell>
          <cell r="G22">
            <v>12.34</v>
          </cell>
          <cell r="H22">
            <v>11.7</v>
          </cell>
          <cell r="I22">
            <v>10.76</v>
          </cell>
          <cell r="J22">
            <v>17.63</v>
          </cell>
          <cell r="K22" t="str">
            <v>Kg</v>
          </cell>
          <cell r="L22">
            <v>1</v>
          </cell>
          <cell r="M22" t="str">
            <v>51-1.png</v>
          </cell>
          <cell r="N22">
            <v>1</v>
          </cell>
          <cell r="O22">
            <v>1</v>
          </cell>
          <cell r="P22">
            <v>1</v>
          </cell>
          <cell r="Q22">
            <v>1</v>
          </cell>
          <cell r="R22" t="str">
            <v>x 2 ( ≈ 300 g )</v>
          </cell>
          <cell r="S22" t="str">
            <v>x 1</v>
          </cell>
          <cell r="W22" t="str">
            <v>x 2 ( ≈ 300 g ):x 1</v>
          </cell>
          <cell r="X22" t="str">
            <v>Kg</v>
          </cell>
          <cell r="Y22" t="str">
            <v xml:space="preserve"> x 2 ( ≈ 300 g )</v>
          </cell>
          <cell r="AC22" t="str">
            <v>Kg: x 2 ( ≈ 300 g )</v>
          </cell>
          <cell r="AD22" t="str">
            <v>x</v>
          </cell>
          <cell r="AE22" t="str">
            <v xml:space="preserve">Chaudin de porc, panse de veau, trippe de boeuf, oignons, vin blanc, MOUTARDE, vinaigre, sel de mer, poivre. </v>
          </cell>
          <cell r="AF22" t="str">
            <v>x</v>
          </cell>
          <cell r="AG22">
            <v>2</v>
          </cell>
          <cell r="AJ22" t="str">
            <v>≈</v>
          </cell>
          <cell r="AK22">
            <v>300</v>
          </cell>
          <cell r="AL22" t="str">
            <v>g</v>
          </cell>
        </row>
        <row r="23">
          <cell r="A23">
            <v>139</v>
          </cell>
          <cell r="B23">
            <v>2</v>
          </cell>
          <cell r="C23" t="str">
            <v>Charcuterie</v>
          </cell>
          <cell r="D23" t="str">
            <v>Boudin / Andouillette</v>
          </cell>
          <cell r="E23" t="str">
            <v>Boudin blanc de porc aux cèpes</v>
          </cell>
          <cell r="F23" t="str">
            <v>C5</v>
          </cell>
          <cell r="G23">
            <v>11.83</v>
          </cell>
          <cell r="H23">
            <v>11.21</v>
          </cell>
          <cell r="I23">
            <v>10.31</v>
          </cell>
          <cell r="J23">
            <v>16.899999999999999</v>
          </cell>
          <cell r="K23" t="str">
            <v>Kg</v>
          </cell>
          <cell r="L23">
            <v>1</v>
          </cell>
          <cell r="M23" t="str">
            <v>139-1.png</v>
          </cell>
          <cell r="N23">
            <v>1</v>
          </cell>
          <cell r="O23">
            <v>1</v>
          </cell>
          <cell r="P23">
            <v>1</v>
          </cell>
          <cell r="Q23">
            <v>1</v>
          </cell>
          <cell r="R23" t="str">
            <v>x 2 ( ≈ 250 g )</v>
          </cell>
          <cell r="W23" t="str">
            <v>x 2 ( ≈ 250 g )</v>
          </cell>
          <cell r="X23" t="str">
            <v>Kg</v>
          </cell>
          <cell r="Y23" t="str">
            <v xml:space="preserve"> x 2 ( ≈ 250 g )</v>
          </cell>
          <cell r="AC23" t="str">
            <v>Kg: x 2 ( ≈ 250 g )</v>
          </cell>
          <cell r="AD23" t="str">
            <v>x</v>
          </cell>
          <cell r="AE23" t="str">
            <v xml:space="preserve">Viande et gras de porc, LAIT cru de vache, blanc d'OEUFS, cèpes, sel de mer, AMANDES, poivre, oignon, carotte, echalotte, laurier. </v>
          </cell>
          <cell r="AF23" t="str">
            <v>x</v>
          </cell>
          <cell r="AG23">
            <v>2</v>
          </cell>
          <cell r="AJ23" t="str">
            <v>≈</v>
          </cell>
          <cell r="AK23">
            <v>250</v>
          </cell>
          <cell r="AL23" t="str">
            <v>g</v>
          </cell>
        </row>
        <row r="24">
          <cell r="A24">
            <v>113</v>
          </cell>
          <cell r="B24">
            <v>2</v>
          </cell>
          <cell r="C24" t="str">
            <v>Charcuterie</v>
          </cell>
          <cell r="D24" t="str">
            <v>Boudin / Andouillette</v>
          </cell>
          <cell r="E24" t="str">
            <v>Boudin blanc de porc nature</v>
          </cell>
          <cell r="F24" t="str">
            <v>C5</v>
          </cell>
          <cell r="G24">
            <v>9.6999999999999993</v>
          </cell>
          <cell r="H24">
            <v>9.19</v>
          </cell>
          <cell r="I24">
            <v>8.4499999999999993</v>
          </cell>
          <cell r="J24">
            <v>13.86</v>
          </cell>
          <cell r="K24" t="str">
            <v>Kg</v>
          </cell>
          <cell r="L24">
            <v>1</v>
          </cell>
          <cell r="M24" t="str">
            <v>113-1.png</v>
          </cell>
          <cell r="N24">
            <v>1</v>
          </cell>
          <cell r="O24">
            <v>1</v>
          </cell>
          <cell r="P24">
            <v>1</v>
          </cell>
          <cell r="Q24">
            <v>1</v>
          </cell>
          <cell r="R24" t="str">
            <v>x 2 ( ≈ 250 g )</v>
          </cell>
          <cell r="W24" t="str">
            <v>x 2 ( ≈ 250 g )</v>
          </cell>
          <cell r="X24" t="str">
            <v>Kg</v>
          </cell>
          <cell r="Y24" t="str">
            <v xml:space="preserve"> x 2 ( ~ 250 g )</v>
          </cell>
          <cell r="AC24" t="str">
            <v>Kg: x 2 ( ~ 250 g )</v>
          </cell>
          <cell r="AD24" t="str">
            <v>x</v>
          </cell>
          <cell r="AE24" t="str">
            <v xml:space="preserve">Viande et gras de porc, LAIT cru de vache, blanc d'OEUFS, sel de mer, AMANDES, poivre, oignon, carotte, echalotte, laurier. </v>
          </cell>
          <cell r="AF24" t="str">
            <v>x</v>
          </cell>
          <cell r="AG24">
            <v>2</v>
          </cell>
          <cell r="AJ24" t="str">
            <v>≈</v>
          </cell>
          <cell r="AK24">
            <v>250</v>
          </cell>
          <cell r="AL24" t="str">
            <v>g</v>
          </cell>
        </row>
        <row r="25">
          <cell r="A25">
            <v>114</v>
          </cell>
          <cell r="B25">
            <v>2</v>
          </cell>
          <cell r="C25" t="str">
            <v>Charcuterie</v>
          </cell>
          <cell r="D25" t="str">
            <v>Boudin / Andouillette</v>
          </cell>
          <cell r="E25" t="str">
            <v>Boudin blanc de porc truffé</v>
          </cell>
          <cell r="F25" t="str">
            <v>C5</v>
          </cell>
          <cell r="G25">
            <v>16.3</v>
          </cell>
          <cell r="H25">
            <v>15.45</v>
          </cell>
          <cell r="I25">
            <v>14.22</v>
          </cell>
          <cell r="J25">
            <v>23.29</v>
          </cell>
          <cell r="K25" t="str">
            <v>Kg</v>
          </cell>
          <cell r="L25">
            <v>1</v>
          </cell>
          <cell r="M25" t="str">
            <v>114-1.png</v>
          </cell>
          <cell r="N25">
            <v>1</v>
          </cell>
          <cell r="O25">
            <v>1</v>
          </cell>
          <cell r="P25">
            <v>1</v>
          </cell>
          <cell r="Q25">
            <v>1</v>
          </cell>
          <cell r="R25" t="str">
            <v>x 2 ( ≈ 250 g )</v>
          </cell>
          <cell r="W25" t="str">
            <v>x 2 ( ≈ 250 g )</v>
          </cell>
          <cell r="X25" t="str">
            <v>Kg</v>
          </cell>
          <cell r="Y25" t="str">
            <v xml:space="preserve"> x 2 ( ≈ 250 g )</v>
          </cell>
          <cell r="AC25" t="str">
            <v>Kg: x 2 ( ≈ 250 g )</v>
          </cell>
          <cell r="AD25" t="str">
            <v>x</v>
          </cell>
          <cell r="AE25" t="str">
            <v xml:space="preserve">Viande et gras de porc, LAIT cru de vache, blanc d'OEUFS, truffes noires 1% (tuber melanosporum), sel de mer, AMANDES, poivre, oignon, carotte, echalotte, laurier. </v>
          </cell>
          <cell r="AF25" t="str">
            <v>x</v>
          </cell>
          <cell r="AG25">
            <v>2</v>
          </cell>
          <cell r="AJ25" t="str">
            <v>≈</v>
          </cell>
          <cell r="AK25">
            <v>250</v>
          </cell>
          <cell r="AL25" t="str">
            <v>g</v>
          </cell>
        </row>
        <row r="26">
          <cell r="A26">
            <v>48</v>
          </cell>
          <cell r="B26">
            <v>2</v>
          </cell>
          <cell r="C26" t="str">
            <v>Charcuterie</v>
          </cell>
          <cell r="D26" t="str">
            <v>Boudin / Andouillette</v>
          </cell>
          <cell r="E26" t="str">
            <v>Boudin noir</v>
          </cell>
          <cell r="F26" t="str">
            <v>C5</v>
          </cell>
          <cell r="G26">
            <v>7.89</v>
          </cell>
          <cell r="H26">
            <v>7.48</v>
          </cell>
          <cell r="I26">
            <v>6.88</v>
          </cell>
          <cell r="J26">
            <v>11.27</v>
          </cell>
          <cell r="K26" t="str">
            <v>Kg</v>
          </cell>
          <cell r="L26">
            <v>1</v>
          </cell>
          <cell r="M26" t="str">
            <v>48-1.png</v>
          </cell>
          <cell r="N26">
            <v>1</v>
          </cell>
          <cell r="O26">
            <v>1</v>
          </cell>
          <cell r="P26">
            <v>1</v>
          </cell>
          <cell r="Q26">
            <v>1</v>
          </cell>
          <cell r="R26" t="str">
            <v>x ≈ 300 g</v>
          </cell>
          <cell r="S26" t="str">
            <v xml:space="preserve">x ≈ 500 g  </v>
          </cell>
          <cell r="T26" t="str">
            <v xml:space="preserve">x ≈ 600 g  </v>
          </cell>
          <cell r="U26" t="str">
            <v>Kg</v>
          </cell>
          <cell r="W26" t="str">
            <v>x ≈ 300 g:x ≈ 500 g  :x ≈ 600 g  :Kg</v>
          </cell>
          <cell r="X26" t="str">
            <v>Kg</v>
          </cell>
          <cell r="Y26" t="str">
            <v xml:space="preserve">x ≈ 300 g  </v>
          </cell>
          <cell r="AC26" t="str">
            <v xml:space="preserve">Kg:x ≈ 300 g  </v>
          </cell>
          <cell r="AD26" t="str">
            <v>x</v>
          </cell>
          <cell r="AE26" t="str">
            <v xml:space="preserve">Sang de porc, oignons, LAIT cru de vache, gras de porc, CREME (LAIT), épinard, OEUFS, sel de mer, poivre. </v>
          </cell>
          <cell r="AJ26" t="str">
            <v>≈</v>
          </cell>
          <cell r="AK26">
            <v>150</v>
          </cell>
          <cell r="AL26" t="str">
            <v>g</v>
          </cell>
        </row>
        <row r="27">
          <cell r="A27">
            <v>4</v>
          </cell>
          <cell r="B27">
            <v>3</v>
          </cell>
          <cell r="C27" t="str">
            <v>Charcuterie</v>
          </cell>
          <cell r="D27" t="str">
            <v>Cuit</v>
          </cell>
          <cell r="E27" t="str">
            <v>Andouille cuite</v>
          </cell>
          <cell r="F27" t="str">
            <v>C3</v>
          </cell>
          <cell r="G27">
            <v>14.66</v>
          </cell>
          <cell r="H27">
            <v>13.9</v>
          </cell>
          <cell r="I27">
            <v>12.79</v>
          </cell>
          <cell r="J27">
            <v>20.94</v>
          </cell>
          <cell r="K27" t="str">
            <v>Kg</v>
          </cell>
          <cell r="L27">
            <v>2</v>
          </cell>
          <cell r="M27" t="str">
            <v>4-2.png</v>
          </cell>
          <cell r="N27">
            <v>1</v>
          </cell>
          <cell r="O27">
            <v>1</v>
          </cell>
          <cell r="P27">
            <v>1</v>
          </cell>
          <cell r="Q27">
            <v>1</v>
          </cell>
          <cell r="R27" t="str">
            <v>x ≈ 200 g</v>
          </cell>
          <cell r="W27" t="str">
            <v>x ≈ 200 g</v>
          </cell>
          <cell r="X27" t="str">
            <v xml:space="preserve">x ≈ 200 g  </v>
          </cell>
          <cell r="Y27" t="str">
            <v>Kg</v>
          </cell>
          <cell r="AC27" t="str">
            <v>x ≈ 200 g  :Kg</v>
          </cell>
          <cell r="AD27" t="str">
            <v>x</v>
          </cell>
          <cell r="AE27" t="str">
            <v xml:space="preserve">Cœur de porc, rognon de porc, viande et gras de porc, vin rouge, sel de mer, ail, poivre, sucre. </v>
          </cell>
          <cell r="AJ27" t="str">
            <v>≈</v>
          </cell>
          <cell r="AK27">
            <v>200</v>
          </cell>
          <cell r="AL27" t="str">
            <v>g</v>
          </cell>
        </row>
        <row r="28">
          <cell r="A28">
            <v>33</v>
          </cell>
          <cell r="B28">
            <v>3</v>
          </cell>
          <cell r="C28" t="str">
            <v>Charcuterie</v>
          </cell>
          <cell r="D28" t="str">
            <v>Cuit</v>
          </cell>
          <cell r="E28" t="str">
            <v>Côti cuit</v>
          </cell>
          <cell r="F28" t="str">
            <v>C3</v>
          </cell>
          <cell r="G28">
            <v>6.7</v>
          </cell>
          <cell r="H28">
            <v>6.35</v>
          </cell>
          <cell r="I28">
            <v>5.84</v>
          </cell>
          <cell r="J28">
            <v>9.57</v>
          </cell>
          <cell r="K28" t="str">
            <v>Kg</v>
          </cell>
          <cell r="L28">
            <v>1</v>
          </cell>
          <cell r="M28" t="str">
            <v>33-1.png</v>
          </cell>
          <cell r="N28">
            <v>1</v>
          </cell>
          <cell r="O28">
            <v>1</v>
          </cell>
          <cell r="P28">
            <v>1</v>
          </cell>
          <cell r="Q28">
            <v>1</v>
          </cell>
          <cell r="R28" t="str">
            <v>x ≈ 250 g</v>
          </cell>
          <cell r="W28" t="str">
            <v>x ≈ 250 g</v>
          </cell>
          <cell r="X28" t="str">
            <v xml:space="preserve">x ≈ 250 g  </v>
          </cell>
          <cell r="Y28" t="str">
            <v>Kg</v>
          </cell>
          <cell r="AC28" t="str">
            <v>x ≈ 250 g  :Kg</v>
          </cell>
          <cell r="AD28" t="str">
            <v>x</v>
          </cell>
          <cell r="AE28" t="str">
            <v xml:space="preserve">Côti de porc, sel de mer. </v>
          </cell>
          <cell r="AJ28" t="str">
            <v>≈</v>
          </cell>
          <cell r="AK28">
            <v>250</v>
          </cell>
          <cell r="AL28" t="str">
            <v>g</v>
          </cell>
        </row>
        <row r="29">
          <cell r="A29">
            <v>39</v>
          </cell>
          <cell r="B29">
            <v>3</v>
          </cell>
          <cell r="C29" t="str">
            <v>Charcuterie</v>
          </cell>
          <cell r="D29" t="str">
            <v>Cuit</v>
          </cell>
          <cell r="E29" t="str">
            <v>Foie cuit</v>
          </cell>
          <cell r="F29" t="str">
            <v>C3</v>
          </cell>
          <cell r="G29">
            <v>7.88</v>
          </cell>
          <cell r="H29">
            <v>7.47</v>
          </cell>
          <cell r="I29">
            <v>6.87</v>
          </cell>
          <cell r="J29">
            <v>11.26</v>
          </cell>
          <cell r="K29" t="str">
            <v>Kg</v>
          </cell>
          <cell r="L29">
            <v>1</v>
          </cell>
          <cell r="M29" t="str">
            <v>39-1.png</v>
          </cell>
          <cell r="N29">
            <v>1</v>
          </cell>
          <cell r="O29">
            <v>1</v>
          </cell>
          <cell r="P29">
            <v>1</v>
          </cell>
          <cell r="Q29">
            <v>1</v>
          </cell>
          <cell r="R29" t="str">
            <v>x ≈ 350 g</v>
          </cell>
          <cell r="W29" t="str">
            <v>x ≈ 350 g</v>
          </cell>
          <cell r="X29" t="str">
            <v xml:space="preserve">x ≈ 350 g  </v>
          </cell>
          <cell r="Y29" t="str">
            <v>Kg</v>
          </cell>
          <cell r="AC29" t="str">
            <v>x ≈ 350 g  :Kg</v>
          </cell>
          <cell r="AD29" t="str">
            <v>x</v>
          </cell>
          <cell r="AE29" t="str">
            <v xml:space="preserve">Foie de porc. </v>
          </cell>
          <cell r="AJ29" t="str">
            <v>≈</v>
          </cell>
          <cell r="AK29">
            <v>350</v>
          </cell>
          <cell r="AL29" t="str">
            <v>g</v>
          </cell>
        </row>
        <row r="30">
          <cell r="A30">
            <v>147</v>
          </cell>
          <cell r="B30">
            <v>3</v>
          </cell>
          <cell r="C30" t="str">
            <v>Charcuterie</v>
          </cell>
          <cell r="D30" t="str">
            <v>Cuit</v>
          </cell>
          <cell r="E30" t="str">
            <v>Jambonneau cuit sans os à la broche</v>
          </cell>
          <cell r="F30" t="str">
            <v>C3</v>
          </cell>
          <cell r="G30">
            <v>11.29</v>
          </cell>
          <cell r="H30">
            <v>10.7</v>
          </cell>
          <cell r="I30">
            <v>9.85</v>
          </cell>
          <cell r="J30">
            <v>16.13</v>
          </cell>
          <cell r="K30" t="str">
            <v>Kg</v>
          </cell>
          <cell r="L30">
            <v>1</v>
          </cell>
          <cell r="M30" t="str">
            <v>147-1.png</v>
          </cell>
          <cell r="N30">
            <v>-1</v>
          </cell>
          <cell r="O30">
            <v>-1</v>
          </cell>
          <cell r="P30">
            <v>1</v>
          </cell>
          <cell r="Q30">
            <v>1</v>
          </cell>
          <cell r="R30" t="str">
            <v xml:space="preserve">    </v>
          </cell>
          <cell r="W30" t="str">
            <v xml:space="preserve">    </v>
          </cell>
          <cell r="X30" t="str">
            <v xml:space="preserve">    </v>
          </cell>
          <cell r="AC30" t="str">
            <v xml:space="preserve">    </v>
          </cell>
          <cell r="AD30" t="str">
            <v>x</v>
          </cell>
          <cell r="AE30" t="str">
            <v xml:space="preserve">Jambonneau de porc, ail, sel de mer, poivre. </v>
          </cell>
        </row>
        <row r="31">
          <cell r="A31">
            <v>20</v>
          </cell>
          <cell r="B31">
            <v>3</v>
          </cell>
          <cell r="C31" t="str">
            <v>Charcuterie</v>
          </cell>
          <cell r="D31" t="str">
            <v>Cuit</v>
          </cell>
          <cell r="E31" t="str">
            <v>Jambonneau cuit avec os *</v>
          </cell>
          <cell r="F31" t="str">
            <v>C3</v>
          </cell>
          <cell r="G31">
            <v>6.33</v>
          </cell>
          <cell r="H31">
            <v>6</v>
          </cell>
          <cell r="I31">
            <v>5.52</v>
          </cell>
          <cell r="J31">
            <v>9.0399999999999991</v>
          </cell>
          <cell r="K31" t="str">
            <v>Pièce</v>
          </cell>
          <cell r="L31">
            <v>1</v>
          </cell>
          <cell r="M31" t="str">
            <v>20-1.png</v>
          </cell>
          <cell r="N31">
            <v>1</v>
          </cell>
          <cell r="O31">
            <v>1</v>
          </cell>
          <cell r="P31">
            <v>1</v>
          </cell>
          <cell r="Q31">
            <v>1</v>
          </cell>
          <cell r="R31" t="str">
            <v>x ≈ 1,24 Kg</v>
          </cell>
          <cell r="W31" t="str">
            <v>x ≈ 1,24 Kg</v>
          </cell>
          <cell r="X31" t="str">
            <v xml:space="preserve">x ≈ 1,24 Kg  </v>
          </cell>
          <cell r="AC31" t="str">
            <v xml:space="preserve">x ≈ 1,24 Kg  </v>
          </cell>
          <cell r="AD31" t="str">
            <v>x</v>
          </cell>
          <cell r="AE31" t="str">
            <v xml:space="preserve">Jambonneau de porc, sel de mer. </v>
          </cell>
          <cell r="AJ31" t="str">
            <v>≈</v>
          </cell>
          <cell r="AK31">
            <v>1.24</v>
          </cell>
          <cell r="AL31" t="str">
            <v>Kg</v>
          </cell>
        </row>
        <row r="32">
          <cell r="A32">
            <v>19</v>
          </cell>
          <cell r="B32">
            <v>3</v>
          </cell>
          <cell r="C32" t="str">
            <v>Charcuterie</v>
          </cell>
          <cell r="D32" t="str">
            <v>Cuit</v>
          </cell>
          <cell r="E32" t="str">
            <v>Jambonneau cuit sans os</v>
          </cell>
          <cell r="F32" t="str">
            <v>C3</v>
          </cell>
          <cell r="G32">
            <v>11.29</v>
          </cell>
          <cell r="H32">
            <v>10.7</v>
          </cell>
          <cell r="I32">
            <v>9.85</v>
          </cell>
          <cell r="J32">
            <v>16.13</v>
          </cell>
          <cell r="K32" t="str">
            <v>Kg</v>
          </cell>
          <cell r="L32">
            <v>1</v>
          </cell>
          <cell r="M32" t="str">
            <v>19-1.png</v>
          </cell>
          <cell r="N32">
            <v>1</v>
          </cell>
          <cell r="O32">
            <v>1</v>
          </cell>
          <cell r="P32">
            <v>1</v>
          </cell>
          <cell r="Q32">
            <v>1</v>
          </cell>
          <cell r="R32" t="str">
            <v>x ≈ 500 g</v>
          </cell>
          <cell r="W32" t="str">
            <v>x ≈ 500 g</v>
          </cell>
          <cell r="X32" t="str">
            <v xml:space="preserve">x ≈ 500 g  </v>
          </cell>
          <cell r="AC32" t="str">
            <v xml:space="preserve">x ≈ 500 g  </v>
          </cell>
          <cell r="AD32" t="str">
            <v>x</v>
          </cell>
          <cell r="AE32" t="str">
            <v xml:space="preserve">Jambonneau de porc, sel de mer. </v>
          </cell>
          <cell r="AJ32" t="str">
            <v>≈</v>
          </cell>
          <cell r="AK32">
            <v>500</v>
          </cell>
          <cell r="AL32" t="str">
            <v>g</v>
          </cell>
        </row>
        <row r="33">
          <cell r="A33">
            <v>23</v>
          </cell>
          <cell r="B33">
            <v>3</v>
          </cell>
          <cell r="C33" t="str">
            <v>Charcuterie</v>
          </cell>
          <cell r="D33" t="str">
            <v>Cuit</v>
          </cell>
          <cell r="E33" t="str">
            <v>Lard cuit</v>
          </cell>
          <cell r="F33" t="str">
            <v>C3</v>
          </cell>
          <cell r="G33">
            <v>8.19</v>
          </cell>
          <cell r="H33">
            <v>7.76</v>
          </cell>
          <cell r="I33">
            <v>7.14</v>
          </cell>
          <cell r="J33">
            <v>11.7</v>
          </cell>
          <cell r="K33" t="str">
            <v>Kg</v>
          </cell>
          <cell r="L33">
            <v>1</v>
          </cell>
          <cell r="M33" t="str">
            <v>23-1.png</v>
          </cell>
          <cell r="N33">
            <v>1</v>
          </cell>
          <cell r="O33">
            <v>1</v>
          </cell>
          <cell r="P33">
            <v>1</v>
          </cell>
          <cell r="Q33">
            <v>1</v>
          </cell>
          <cell r="R33" t="str">
            <v>x ≈ 400 g</v>
          </cell>
          <cell r="W33" t="str">
            <v>x ≈ 400 g</v>
          </cell>
          <cell r="X33" t="str">
            <v xml:space="preserve">x ≈ 400 g  </v>
          </cell>
          <cell r="Y33" t="str">
            <v>Kg</v>
          </cell>
          <cell r="AC33" t="str">
            <v>x ≈ 400 g  :Kg</v>
          </cell>
          <cell r="AD33" t="str">
            <v>x</v>
          </cell>
          <cell r="AE33" t="str">
            <v xml:space="preserve">Poitrine de porc, sel de mer. </v>
          </cell>
          <cell r="AJ33" t="str">
            <v>≈</v>
          </cell>
          <cell r="AK33">
            <v>400</v>
          </cell>
          <cell r="AL33" t="str">
            <v>g</v>
          </cell>
        </row>
        <row r="34">
          <cell r="A34">
            <v>24</v>
          </cell>
          <cell r="B34">
            <v>3</v>
          </cell>
          <cell r="C34" t="str">
            <v>Charcuterie</v>
          </cell>
          <cell r="D34" t="str">
            <v>Cuit</v>
          </cell>
          <cell r="E34" t="str">
            <v>Lard roulé cuit</v>
          </cell>
          <cell r="F34" t="str">
            <v>C3</v>
          </cell>
          <cell r="G34">
            <v>10.27</v>
          </cell>
          <cell r="H34">
            <v>9.73</v>
          </cell>
          <cell r="I34">
            <v>8.9600000000000009</v>
          </cell>
          <cell r="J34">
            <v>14.67</v>
          </cell>
          <cell r="K34" t="str">
            <v>Kg</v>
          </cell>
          <cell r="L34">
            <v>1</v>
          </cell>
          <cell r="M34" t="str">
            <v>24-1.png</v>
          </cell>
          <cell r="N34">
            <v>1</v>
          </cell>
          <cell r="O34">
            <v>1</v>
          </cell>
          <cell r="P34">
            <v>1</v>
          </cell>
          <cell r="Q34">
            <v>1</v>
          </cell>
          <cell r="R34" t="str">
            <v>x ≈ 200 g</v>
          </cell>
          <cell r="W34" t="str">
            <v>x ≈ 200 g</v>
          </cell>
          <cell r="X34" t="str">
            <v xml:space="preserve">x ≈ 200 g  </v>
          </cell>
          <cell r="Y34" t="str">
            <v>Kg</v>
          </cell>
          <cell r="AC34" t="str">
            <v>x ≈ 200 g  :Kg</v>
          </cell>
          <cell r="AD34" t="str">
            <v>x</v>
          </cell>
          <cell r="AE34" t="str">
            <v xml:space="preserve">Poitrine de porc, sel de mer, ail, sucre, poivre. </v>
          </cell>
          <cell r="AJ34" t="str">
            <v>≈</v>
          </cell>
          <cell r="AK34">
            <v>200</v>
          </cell>
          <cell r="AL34" t="str">
            <v>g</v>
          </cell>
        </row>
        <row r="35">
          <cell r="A35">
            <v>6</v>
          </cell>
          <cell r="B35">
            <v>3</v>
          </cell>
          <cell r="C35" t="str">
            <v>Charcuterie</v>
          </cell>
          <cell r="D35" t="str">
            <v>Cuit</v>
          </cell>
          <cell r="E35" t="str">
            <v>Montchervet cuit</v>
          </cell>
          <cell r="F35" t="str">
            <v>C3</v>
          </cell>
          <cell r="G35">
            <v>14.66</v>
          </cell>
          <cell r="H35">
            <v>13.9</v>
          </cell>
          <cell r="I35">
            <v>12.79</v>
          </cell>
          <cell r="J35">
            <v>20.94</v>
          </cell>
          <cell r="K35" t="str">
            <v>Kg</v>
          </cell>
          <cell r="L35">
            <v>1</v>
          </cell>
          <cell r="M35" t="str">
            <v>6-1.png</v>
          </cell>
          <cell r="N35">
            <v>1</v>
          </cell>
          <cell r="O35">
            <v>1</v>
          </cell>
          <cell r="P35">
            <v>1</v>
          </cell>
          <cell r="Q35">
            <v>1</v>
          </cell>
          <cell r="R35" t="str">
            <v>x ≈ 250 g</v>
          </cell>
          <cell r="W35" t="str">
            <v>x ≈ 250 g</v>
          </cell>
          <cell r="X35" t="str">
            <v xml:space="preserve">x ≈ 250 g  </v>
          </cell>
          <cell r="Y35" t="str">
            <v>Kg</v>
          </cell>
          <cell r="AC35" t="str">
            <v>x ≈ 250 g  :Kg</v>
          </cell>
          <cell r="AD35" t="str">
            <v>x</v>
          </cell>
          <cell r="AE35" t="str">
            <v xml:space="preserve">Viande et gras de porc, foie de porc, sel de mer, vin rouge, ail, sucre, poivre. </v>
          </cell>
          <cell r="AJ35" t="str">
            <v>≈</v>
          </cell>
          <cell r="AK35">
            <v>250</v>
          </cell>
          <cell r="AL35" t="str">
            <v>g</v>
          </cell>
        </row>
        <row r="36">
          <cell r="A36">
            <v>57</v>
          </cell>
          <cell r="B36">
            <v>3</v>
          </cell>
          <cell r="C36" t="str">
            <v>Charcuterie</v>
          </cell>
          <cell r="D36" t="str">
            <v>Cuit</v>
          </cell>
          <cell r="E36" t="str">
            <v>Pieds de porc cuit *</v>
          </cell>
          <cell r="F36" t="str">
            <v>C3</v>
          </cell>
          <cell r="G36">
            <v>0.92</v>
          </cell>
          <cell r="H36">
            <v>0.87</v>
          </cell>
          <cell r="I36">
            <v>0.81</v>
          </cell>
          <cell r="J36">
            <v>1.31</v>
          </cell>
          <cell r="K36" t="str">
            <v>Pièce</v>
          </cell>
          <cell r="L36">
            <v>1</v>
          </cell>
          <cell r="M36" t="str">
            <v>57-1.png</v>
          </cell>
          <cell r="N36">
            <v>1</v>
          </cell>
          <cell r="O36">
            <v>1</v>
          </cell>
          <cell r="P36">
            <v>1</v>
          </cell>
          <cell r="Q36">
            <v>1</v>
          </cell>
          <cell r="R36" t="str">
            <v>x ≈ 360 g</v>
          </cell>
          <cell r="W36" t="str">
            <v>x ≈ 360 g</v>
          </cell>
          <cell r="X36" t="str">
            <v xml:space="preserve">x ≈ 360 g  </v>
          </cell>
          <cell r="AC36" t="str">
            <v xml:space="preserve">x ≈ 360 g  </v>
          </cell>
          <cell r="AD36" t="str">
            <v>x</v>
          </cell>
          <cell r="AE36" t="str">
            <v xml:space="preserve">Pied de porc, sel de mer. </v>
          </cell>
          <cell r="AJ36" t="str">
            <v>≈</v>
          </cell>
          <cell r="AK36">
            <v>360</v>
          </cell>
          <cell r="AL36" t="str">
            <v>g</v>
          </cell>
        </row>
        <row r="37">
          <cell r="A37">
            <v>75</v>
          </cell>
          <cell r="B37">
            <v>3</v>
          </cell>
          <cell r="C37" t="str">
            <v>Charcuterie</v>
          </cell>
          <cell r="D37" t="str">
            <v>Cuit</v>
          </cell>
          <cell r="E37" t="str">
            <v>Pieds de porc panés *</v>
          </cell>
          <cell r="F37" t="str">
            <v>C3</v>
          </cell>
          <cell r="G37">
            <v>1.35</v>
          </cell>
          <cell r="H37">
            <v>1.28</v>
          </cell>
          <cell r="I37">
            <v>1.18</v>
          </cell>
          <cell r="J37">
            <v>1.93</v>
          </cell>
          <cell r="K37" t="str">
            <v>Pièce</v>
          </cell>
          <cell r="L37">
            <v>1</v>
          </cell>
          <cell r="M37" t="str">
            <v>75-1.png</v>
          </cell>
          <cell r="N37">
            <v>1</v>
          </cell>
          <cell r="O37">
            <v>1</v>
          </cell>
          <cell r="P37">
            <v>1</v>
          </cell>
          <cell r="Q37">
            <v>1</v>
          </cell>
          <cell r="R37" t="str">
            <v>x ≈ 360 g</v>
          </cell>
          <cell r="W37" t="str">
            <v>x ≈ 360 g</v>
          </cell>
          <cell r="X37" t="str">
            <v xml:space="preserve">x ≈ 360 g  </v>
          </cell>
          <cell r="AC37" t="str">
            <v xml:space="preserve">x ≈ 360 g  </v>
          </cell>
          <cell r="AD37" t="str">
            <v>x</v>
          </cell>
          <cell r="AE37" t="str">
            <v xml:space="preserve">Pied de porc, saindoux, chapelure : (GLUTEN, LAIT), sel de mer. </v>
          </cell>
          <cell r="AJ37" t="str">
            <v>≈</v>
          </cell>
          <cell r="AK37">
            <v>360</v>
          </cell>
          <cell r="AL37" t="str">
            <v>g</v>
          </cell>
        </row>
        <row r="38">
          <cell r="A38">
            <v>71</v>
          </cell>
          <cell r="B38">
            <v>3</v>
          </cell>
          <cell r="C38" t="str">
            <v>Charcuterie</v>
          </cell>
          <cell r="D38" t="str">
            <v>Cuit</v>
          </cell>
          <cell r="E38" t="str">
            <v>Porcelet cuit à la broche côtes</v>
          </cell>
          <cell r="F38" t="str">
            <v>C3</v>
          </cell>
          <cell r="G38">
            <v>10.26</v>
          </cell>
          <cell r="H38">
            <v>9.73</v>
          </cell>
          <cell r="I38">
            <v>8.9499999999999993</v>
          </cell>
          <cell r="J38">
            <v>14.66</v>
          </cell>
          <cell r="K38" t="str">
            <v>Kg</v>
          </cell>
          <cell r="L38">
            <v>1</v>
          </cell>
          <cell r="M38" t="str">
            <v>71-1.png</v>
          </cell>
          <cell r="N38">
            <v>-1</v>
          </cell>
          <cell r="O38">
            <v>-1</v>
          </cell>
          <cell r="P38">
            <v>1</v>
          </cell>
          <cell r="Q38">
            <v>1</v>
          </cell>
          <cell r="R38" t="str">
            <v xml:space="preserve">    </v>
          </cell>
          <cell r="W38" t="str">
            <v xml:space="preserve">    </v>
          </cell>
          <cell r="X38" t="str">
            <v xml:space="preserve">    </v>
          </cell>
          <cell r="AC38" t="str">
            <v xml:space="preserve">    </v>
          </cell>
          <cell r="AD38" t="str">
            <v>x</v>
          </cell>
          <cell r="AE38" t="str">
            <v xml:space="preserve">Porcelet, ail, sel de mer, poivre. </v>
          </cell>
        </row>
        <row r="39">
          <cell r="A39">
            <v>69</v>
          </cell>
          <cell r="B39">
            <v>3</v>
          </cell>
          <cell r="C39" t="str">
            <v>Charcuterie</v>
          </cell>
          <cell r="D39" t="str">
            <v>Cuit</v>
          </cell>
          <cell r="E39" t="str">
            <v>Porcelet cuit à la broche cuisse</v>
          </cell>
          <cell r="F39" t="str">
            <v>C3</v>
          </cell>
          <cell r="G39">
            <v>13.07</v>
          </cell>
          <cell r="H39">
            <v>12.39</v>
          </cell>
          <cell r="I39">
            <v>11.39</v>
          </cell>
          <cell r="J39">
            <v>18.670000000000002</v>
          </cell>
          <cell r="K39" t="str">
            <v>Kg</v>
          </cell>
          <cell r="L39">
            <v>1</v>
          </cell>
          <cell r="M39" t="str">
            <v>69-1.png</v>
          </cell>
          <cell r="N39">
            <v>-1</v>
          </cell>
          <cell r="O39">
            <v>-1</v>
          </cell>
          <cell r="P39">
            <v>1</v>
          </cell>
          <cell r="Q39">
            <v>1</v>
          </cell>
          <cell r="R39" t="str">
            <v xml:space="preserve">    </v>
          </cell>
          <cell r="W39" t="str">
            <v xml:space="preserve">    </v>
          </cell>
          <cell r="X39" t="str">
            <v xml:space="preserve">    </v>
          </cell>
          <cell r="AC39" t="str">
            <v xml:space="preserve">    </v>
          </cell>
          <cell r="AD39" t="str">
            <v>x</v>
          </cell>
          <cell r="AE39" t="str">
            <v xml:space="preserve">Porcelet, ail, sel de mer, poivre. </v>
          </cell>
        </row>
        <row r="40">
          <cell r="A40">
            <v>70</v>
          </cell>
          <cell r="B40">
            <v>3</v>
          </cell>
          <cell r="C40" t="str">
            <v>Charcuterie</v>
          </cell>
          <cell r="D40" t="str">
            <v>Cuit</v>
          </cell>
          <cell r="E40" t="str">
            <v>Porcelet cuit à la broche épaule</v>
          </cell>
          <cell r="F40" t="str">
            <v>C3</v>
          </cell>
          <cell r="G40">
            <v>11.21</v>
          </cell>
          <cell r="H40">
            <v>10.63</v>
          </cell>
          <cell r="I40">
            <v>9.77</v>
          </cell>
          <cell r="J40">
            <v>16.010000000000002</v>
          </cell>
          <cell r="K40" t="str">
            <v>Kg</v>
          </cell>
          <cell r="L40">
            <v>1</v>
          </cell>
          <cell r="M40" t="str">
            <v>70-1.png</v>
          </cell>
          <cell r="N40">
            <v>-1</v>
          </cell>
          <cell r="O40">
            <v>-1</v>
          </cell>
          <cell r="P40">
            <v>1</v>
          </cell>
          <cell r="Q40">
            <v>1</v>
          </cell>
          <cell r="R40" t="str">
            <v xml:space="preserve">    </v>
          </cell>
          <cell r="W40" t="str">
            <v xml:space="preserve">    </v>
          </cell>
          <cell r="X40" t="str">
            <v xml:space="preserve">    </v>
          </cell>
          <cell r="AC40" t="str">
            <v xml:space="preserve">    </v>
          </cell>
          <cell r="AD40" t="str">
            <v>x</v>
          </cell>
          <cell r="AE40" t="str">
            <v xml:space="preserve">Porcelet, ail, sel de mer, poivre. </v>
          </cell>
        </row>
        <row r="41">
          <cell r="A41">
            <v>72</v>
          </cell>
          <cell r="B41">
            <v>3</v>
          </cell>
          <cell r="C41" t="str">
            <v>Charcuterie</v>
          </cell>
          <cell r="D41" t="str">
            <v>Cuit</v>
          </cell>
          <cell r="E41" t="str">
            <v>Porcelet cuit à la broche tete *</v>
          </cell>
          <cell r="F41" t="str">
            <v>C3</v>
          </cell>
          <cell r="G41">
            <v>4.67</v>
          </cell>
          <cell r="H41">
            <v>4.43</v>
          </cell>
          <cell r="I41">
            <v>4.08</v>
          </cell>
          <cell r="J41">
            <v>6.67</v>
          </cell>
          <cell r="K41" t="str">
            <v>Pièce</v>
          </cell>
          <cell r="L41">
            <v>1</v>
          </cell>
          <cell r="M41" t="str">
            <v>72-1.png</v>
          </cell>
          <cell r="N41">
            <v>-1</v>
          </cell>
          <cell r="O41">
            <v>-1</v>
          </cell>
          <cell r="P41">
            <v>1</v>
          </cell>
          <cell r="Q41">
            <v>1</v>
          </cell>
          <cell r="R41" t="str">
            <v xml:space="preserve">    </v>
          </cell>
          <cell r="W41" t="str">
            <v xml:space="preserve">    </v>
          </cell>
          <cell r="X41" t="str">
            <v xml:space="preserve">    </v>
          </cell>
          <cell r="AC41" t="str">
            <v xml:space="preserve">    </v>
          </cell>
          <cell r="AD41" t="str">
            <v>x</v>
          </cell>
          <cell r="AE41" t="str">
            <v xml:space="preserve">Porcelet, ail, sel de mer, poivre. </v>
          </cell>
        </row>
        <row r="42">
          <cell r="A42">
            <v>396</v>
          </cell>
          <cell r="B42">
            <v>3</v>
          </cell>
          <cell r="C42" t="str">
            <v>Charcuterie</v>
          </cell>
          <cell r="D42" t="str">
            <v>Cuit</v>
          </cell>
          <cell r="E42" t="str">
            <v>Porcelet désossé farci cuit</v>
          </cell>
          <cell r="F42" t="str">
            <v>C3</v>
          </cell>
          <cell r="G42">
            <v>15.79</v>
          </cell>
          <cell r="H42">
            <v>14.97</v>
          </cell>
          <cell r="I42">
            <v>13.77</v>
          </cell>
          <cell r="J42">
            <v>22.56</v>
          </cell>
          <cell r="K42" t="str">
            <v>Kg</v>
          </cell>
          <cell r="L42">
            <v>1</v>
          </cell>
          <cell r="M42" t="str">
            <v>396-1.png</v>
          </cell>
          <cell r="N42">
            <v>-1</v>
          </cell>
          <cell r="O42">
            <v>0</v>
          </cell>
          <cell r="P42">
            <v>1</v>
          </cell>
          <cell r="Q42">
            <v>1</v>
          </cell>
          <cell r="R42" t="str">
            <v xml:space="preserve">    </v>
          </cell>
          <cell r="W42" t="str">
            <v xml:space="preserve">    </v>
          </cell>
          <cell r="X42" t="str">
            <v>Kg</v>
          </cell>
          <cell r="AC42" t="str">
            <v>Kg</v>
          </cell>
          <cell r="AD42" t="str">
            <v>x</v>
          </cell>
          <cell r="AE42" t="str">
            <v xml:space="preserve">Porcelet. Farce : viande et gras de porc, foie de porcelet, vin rouge, épinard, oignon, sel de mer, échalotte, poivre, sucre. </v>
          </cell>
        </row>
        <row r="43">
          <cell r="A43">
            <v>66</v>
          </cell>
          <cell r="B43">
            <v>3</v>
          </cell>
          <cell r="C43" t="str">
            <v>Charcuterie</v>
          </cell>
          <cell r="D43" t="str">
            <v>Cuit</v>
          </cell>
          <cell r="E43" t="str">
            <v>Rôti de porc cuit</v>
          </cell>
          <cell r="F43" t="str">
            <v>C3</v>
          </cell>
          <cell r="G43">
            <v>15.84</v>
          </cell>
          <cell r="H43">
            <v>15.01</v>
          </cell>
          <cell r="I43">
            <v>13.81</v>
          </cell>
          <cell r="J43">
            <v>22.63</v>
          </cell>
          <cell r="K43" t="str">
            <v>Kg</v>
          </cell>
          <cell r="L43">
            <v>1</v>
          </cell>
          <cell r="M43" t="str">
            <v>66-1.png</v>
          </cell>
          <cell r="N43">
            <v>1</v>
          </cell>
          <cell r="O43">
            <v>1</v>
          </cell>
          <cell r="P43">
            <v>1</v>
          </cell>
          <cell r="Q43">
            <v>1</v>
          </cell>
          <cell r="R43" t="str">
            <v>x ≈ 300 g</v>
          </cell>
          <cell r="W43" t="str">
            <v>x ≈ 300 g</v>
          </cell>
          <cell r="X43" t="str">
            <v xml:space="preserve">x ≈ 300 g  </v>
          </cell>
          <cell r="Y43" t="str">
            <v>Kg</v>
          </cell>
          <cell r="AC43" t="str">
            <v>x ≈ 300 g  :Kg</v>
          </cell>
          <cell r="AD43" t="str">
            <v>x</v>
          </cell>
          <cell r="AE43" t="str">
            <v xml:space="preserve">Longe de porc, ail, sel de mer, herbes : (persil, basilic, ciboulette, échalote, sarriette, origan, thym, romarin), poivre. </v>
          </cell>
          <cell r="AJ43" t="str">
            <v>≈</v>
          </cell>
          <cell r="AK43">
            <v>300</v>
          </cell>
          <cell r="AL43" t="str">
            <v>g</v>
          </cell>
        </row>
        <row r="44">
          <cell r="A44">
            <v>58</v>
          </cell>
          <cell r="B44">
            <v>3</v>
          </cell>
          <cell r="C44" t="str">
            <v>Charcuterie</v>
          </cell>
          <cell r="D44" t="str">
            <v>Cuit</v>
          </cell>
          <cell r="E44" t="str">
            <v>Saucisson cuit</v>
          </cell>
          <cell r="F44" t="str">
            <v>C3</v>
          </cell>
          <cell r="G44">
            <v>14.66</v>
          </cell>
          <cell r="H44">
            <v>13.9</v>
          </cell>
          <cell r="I44">
            <v>12.79</v>
          </cell>
          <cell r="J44">
            <v>20.94</v>
          </cell>
          <cell r="K44" t="str">
            <v>Kg</v>
          </cell>
          <cell r="L44">
            <v>1</v>
          </cell>
          <cell r="M44" t="str">
            <v>58-1.png</v>
          </cell>
          <cell r="N44">
            <v>1</v>
          </cell>
          <cell r="O44">
            <v>1</v>
          </cell>
          <cell r="P44">
            <v>1</v>
          </cell>
          <cell r="Q44">
            <v>1</v>
          </cell>
          <cell r="R44" t="str">
            <v>x ≈ 200 g</v>
          </cell>
          <cell r="W44" t="str">
            <v>x ≈ 200 g</v>
          </cell>
          <cell r="X44" t="str">
            <v xml:space="preserve">x ≈ 200 g  </v>
          </cell>
          <cell r="Y44" t="str">
            <v>Kg</v>
          </cell>
          <cell r="AC44" t="str">
            <v>x ≈ 200 g  :Kg</v>
          </cell>
          <cell r="AD44" t="str">
            <v>x</v>
          </cell>
          <cell r="AE44" t="str">
            <v xml:space="preserve">Viande et gras de porc, sel de mer, vin rouge, ail, sucre, poivre. </v>
          </cell>
          <cell r="AJ44" t="str">
            <v>≈</v>
          </cell>
          <cell r="AK44">
            <v>200</v>
          </cell>
          <cell r="AL44" t="str">
            <v>g</v>
          </cell>
        </row>
        <row r="45">
          <cell r="A45">
            <v>197</v>
          </cell>
          <cell r="B45">
            <v>3</v>
          </cell>
          <cell r="C45" t="str">
            <v>Charcuterie</v>
          </cell>
          <cell r="D45" t="str">
            <v>Cuit</v>
          </cell>
          <cell r="E45" t="str">
            <v>Saucisson cuit au gène</v>
          </cell>
          <cell r="F45" t="str">
            <v>C3</v>
          </cell>
          <cell r="G45">
            <v>14.66</v>
          </cell>
          <cell r="H45">
            <v>13.9</v>
          </cell>
          <cell r="I45">
            <v>12.79</v>
          </cell>
          <cell r="J45">
            <v>20.94</v>
          </cell>
          <cell r="K45" t="str">
            <v>Kg</v>
          </cell>
          <cell r="L45">
            <v>1</v>
          </cell>
          <cell r="M45" t="str">
            <v>197-1.png</v>
          </cell>
          <cell r="N45">
            <v>1</v>
          </cell>
          <cell r="O45">
            <v>1</v>
          </cell>
          <cell r="P45">
            <v>1</v>
          </cell>
          <cell r="Q45">
            <v>1</v>
          </cell>
          <cell r="R45" t="str">
            <v>x ≈ 200 g</v>
          </cell>
          <cell r="W45" t="str">
            <v>x ≈ 200 g</v>
          </cell>
          <cell r="X45" t="str">
            <v xml:space="preserve">x ≈ 200 g  </v>
          </cell>
          <cell r="Y45" t="str">
            <v>Kg</v>
          </cell>
          <cell r="AC45" t="str">
            <v>x ≈ 200 g  :Kg</v>
          </cell>
          <cell r="AD45" t="str">
            <v>x</v>
          </cell>
          <cell r="AE45" t="str">
            <v xml:space="preserve">Viande et gras de porc, sel de mer, vin rouge, ail, sucre, poivre. Cuit dans le gène. </v>
          </cell>
          <cell r="AJ45" t="str">
            <v>≈</v>
          </cell>
          <cell r="AK45">
            <v>200</v>
          </cell>
          <cell r="AL45" t="str">
            <v>g</v>
          </cell>
        </row>
        <row r="46">
          <cell r="A46">
            <v>88</v>
          </cell>
          <cell r="B46">
            <v>3</v>
          </cell>
          <cell r="C46" t="str">
            <v>Charcuterie</v>
          </cell>
          <cell r="D46" t="str">
            <v>Cuit</v>
          </cell>
          <cell r="E46" t="str">
            <v>Saucisson cuit forestier</v>
          </cell>
          <cell r="F46" t="str">
            <v>C3</v>
          </cell>
          <cell r="G46">
            <v>16.88</v>
          </cell>
          <cell r="H46">
            <v>16</v>
          </cell>
          <cell r="I46">
            <v>14.72</v>
          </cell>
          <cell r="J46">
            <v>24.11</v>
          </cell>
          <cell r="K46" t="str">
            <v>Kg</v>
          </cell>
          <cell r="L46">
            <v>1</v>
          </cell>
          <cell r="M46" t="str">
            <v>88-1.png</v>
          </cell>
          <cell r="N46">
            <v>1</v>
          </cell>
          <cell r="O46">
            <v>1</v>
          </cell>
          <cell r="P46">
            <v>1</v>
          </cell>
          <cell r="Q46">
            <v>1</v>
          </cell>
          <cell r="R46" t="str">
            <v>x ≈ 200 g</v>
          </cell>
          <cell r="W46" t="str">
            <v>x ≈ 200 g</v>
          </cell>
          <cell r="X46" t="str">
            <v xml:space="preserve">x ≈ 200 g  </v>
          </cell>
          <cell r="Y46" t="str">
            <v>Kg</v>
          </cell>
          <cell r="AC46" t="str">
            <v>x ≈ 200 g  :Kg</v>
          </cell>
          <cell r="AD46" t="str">
            <v>x</v>
          </cell>
          <cell r="AE46" t="str">
            <v xml:space="preserve">Viande et gras de porc, trompettes de la mort, sel de mer, vin rouge, ail, sucre, poivre. </v>
          </cell>
          <cell r="AJ46" t="str">
            <v>≈</v>
          </cell>
          <cell r="AK46">
            <v>200</v>
          </cell>
          <cell r="AL46" t="str">
            <v>g</v>
          </cell>
        </row>
        <row r="47">
          <cell r="A47">
            <v>385</v>
          </cell>
          <cell r="B47">
            <v>3</v>
          </cell>
          <cell r="C47" t="str">
            <v>Charcuterie</v>
          </cell>
          <cell r="D47" t="str">
            <v>Cuit</v>
          </cell>
          <cell r="E47" t="str">
            <v>Saucisson cuit pistaché</v>
          </cell>
          <cell r="F47" t="str">
            <v>C3</v>
          </cell>
          <cell r="G47">
            <v>16.88</v>
          </cell>
          <cell r="H47">
            <v>16</v>
          </cell>
          <cell r="I47">
            <v>14.72</v>
          </cell>
          <cell r="J47">
            <v>24.11</v>
          </cell>
          <cell r="K47" t="str">
            <v>Kg</v>
          </cell>
          <cell r="L47">
            <v>1</v>
          </cell>
          <cell r="M47" t="str">
            <v>385-1.png</v>
          </cell>
          <cell r="N47">
            <v>1</v>
          </cell>
          <cell r="O47">
            <v>1</v>
          </cell>
          <cell r="P47">
            <v>1</v>
          </cell>
          <cell r="Q47">
            <v>1</v>
          </cell>
          <cell r="R47" t="str">
            <v>x ≈ 200 g</v>
          </cell>
          <cell r="W47" t="str">
            <v>x ≈ 200 g</v>
          </cell>
          <cell r="X47" t="str">
            <v xml:space="preserve">x ≈ 200 g  </v>
          </cell>
          <cell r="Y47" t="str">
            <v>Kg</v>
          </cell>
          <cell r="AC47" t="str">
            <v>x ≈ 200 g  :Kg</v>
          </cell>
          <cell r="AD47" t="str">
            <v>x</v>
          </cell>
          <cell r="AE47" t="str">
            <v xml:space="preserve">Viande et gras de porc, PISTACHE 4%, madère, cognac, sel de mer, vin rouge, ail, sucre, poivre. </v>
          </cell>
          <cell r="AJ47" t="str">
            <v>≈</v>
          </cell>
          <cell r="AK47">
            <v>200</v>
          </cell>
          <cell r="AL47" t="str">
            <v>g</v>
          </cell>
        </row>
        <row r="48">
          <cell r="A48">
            <v>80</v>
          </cell>
          <cell r="B48">
            <v>3</v>
          </cell>
          <cell r="C48" t="str">
            <v>Charcuterie</v>
          </cell>
          <cell r="D48" t="str">
            <v>Cuit</v>
          </cell>
          <cell r="E48" t="str">
            <v>Saucisson cuit de couenne</v>
          </cell>
          <cell r="F48" t="str">
            <v>C3</v>
          </cell>
          <cell r="G48">
            <v>13.53</v>
          </cell>
          <cell r="H48">
            <v>12.82</v>
          </cell>
          <cell r="I48">
            <v>11.8</v>
          </cell>
          <cell r="J48">
            <v>19.329999999999998</v>
          </cell>
          <cell r="K48" t="str">
            <v>Kg</v>
          </cell>
          <cell r="L48">
            <v>1</v>
          </cell>
          <cell r="M48" t="str">
            <v>80-1.png</v>
          </cell>
          <cell r="N48">
            <v>1</v>
          </cell>
          <cell r="O48">
            <v>1</v>
          </cell>
          <cell r="P48">
            <v>1</v>
          </cell>
          <cell r="Q48">
            <v>1</v>
          </cell>
          <cell r="R48" t="str">
            <v>x ≈ 200 g</v>
          </cell>
          <cell r="W48" t="str">
            <v>x ≈ 200 g</v>
          </cell>
          <cell r="X48" t="str">
            <v xml:space="preserve">x ≈ 200 g  </v>
          </cell>
          <cell r="Y48" t="str">
            <v>Kg</v>
          </cell>
          <cell r="AC48" t="str">
            <v>x ≈ 200 g  :Kg</v>
          </cell>
          <cell r="AD48" t="str">
            <v>x</v>
          </cell>
          <cell r="AE48" t="str">
            <v xml:space="preserve">Couenne de porc, viande et gras de porc, MOUTARDE, sel de mer, vin rouge, ail, sucre, poivre. </v>
          </cell>
          <cell r="AJ48" t="str">
            <v>≈</v>
          </cell>
          <cell r="AK48">
            <v>200</v>
          </cell>
          <cell r="AL48" t="str">
            <v>g</v>
          </cell>
        </row>
        <row r="49">
          <cell r="A49">
            <v>105</v>
          </cell>
          <cell r="B49">
            <v>4</v>
          </cell>
          <cell r="C49" t="str">
            <v>Charcuterie</v>
          </cell>
          <cell r="D49" t="str">
            <v>Jambon cuit</v>
          </cell>
          <cell r="E49" t="str">
            <v>Epaule supérieure entière (sans os)</v>
          </cell>
          <cell r="F49" t="str">
            <v>C7</v>
          </cell>
          <cell r="G49">
            <v>11.78</v>
          </cell>
          <cell r="H49">
            <v>11.17</v>
          </cell>
          <cell r="I49">
            <v>10.27</v>
          </cell>
          <cell r="J49">
            <v>16.829999999999998</v>
          </cell>
          <cell r="K49" t="str">
            <v>Kg</v>
          </cell>
          <cell r="L49">
            <v>1</v>
          </cell>
          <cell r="M49" t="str">
            <v>105-1.png</v>
          </cell>
          <cell r="N49">
            <v>1</v>
          </cell>
          <cell r="O49">
            <v>1</v>
          </cell>
          <cell r="P49">
            <v>1</v>
          </cell>
          <cell r="Q49">
            <v>1</v>
          </cell>
          <cell r="R49" t="str">
            <v>entière</v>
          </cell>
          <cell r="S49" t="str">
            <v>demie</v>
          </cell>
          <cell r="T49" t="str">
            <v>Kg</v>
          </cell>
          <cell r="W49" t="str">
            <v>entière:demie:Kg</v>
          </cell>
          <cell r="X49" t="str">
            <v>entière</v>
          </cell>
          <cell r="Y49" t="str">
            <v>demie</v>
          </cell>
          <cell r="Z49" t="str">
            <v>Kg</v>
          </cell>
          <cell r="AC49" t="str">
            <v>entière:demie:Kg</v>
          </cell>
          <cell r="AD49" t="str">
            <v>x</v>
          </cell>
          <cell r="AE49" t="str">
            <v xml:space="preserve">Epaule de porc, sel de mer, sucre, acide ascorbique, vinaigre, acérola, romarin, concentré de radis, cassis, pomme. </v>
          </cell>
        </row>
        <row r="50">
          <cell r="A50">
            <v>83</v>
          </cell>
          <cell r="B50">
            <v>4</v>
          </cell>
          <cell r="C50" t="str">
            <v>Charcuterie</v>
          </cell>
          <cell r="D50" t="str">
            <v>Jambon cuit</v>
          </cell>
          <cell r="E50" t="str">
            <v>Epaule supérieure tranchée</v>
          </cell>
          <cell r="F50" t="str">
            <v>C7</v>
          </cell>
          <cell r="G50">
            <v>16.12</v>
          </cell>
          <cell r="H50">
            <v>15.28</v>
          </cell>
          <cell r="I50">
            <v>14.06</v>
          </cell>
          <cell r="J50">
            <v>23.03</v>
          </cell>
          <cell r="K50" t="str">
            <v>Kg</v>
          </cell>
          <cell r="L50">
            <v>1</v>
          </cell>
          <cell r="M50" t="str">
            <v>83-1.png</v>
          </cell>
          <cell r="N50">
            <v>1</v>
          </cell>
          <cell r="O50">
            <v>1</v>
          </cell>
          <cell r="P50">
            <v>1</v>
          </cell>
          <cell r="Q50">
            <v>1</v>
          </cell>
          <cell r="R50" t="str">
            <v>x 2 tranches ( ≈ 150 g )</v>
          </cell>
          <cell r="W50" t="str">
            <v>x 2 tranches ( ≈ 150 g )</v>
          </cell>
          <cell r="X50" t="str">
            <v>Kg</v>
          </cell>
          <cell r="Y50" t="str">
            <v>x 2 tranches ( ≈ 150 g )</v>
          </cell>
          <cell r="AC50" t="str">
            <v>Kg:x 2 tranches ( ≈ 150 g )</v>
          </cell>
          <cell r="AD50" t="str">
            <v>x</v>
          </cell>
          <cell r="AE50" t="str">
            <v xml:space="preserve">Epaule de porc, sel de mer, sucre, acide ascorbique, vinaigre, acérola, romarin, concentré de radis, cassis, pomme. </v>
          </cell>
          <cell r="AF50" t="str">
            <v>x</v>
          </cell>
          <cell r="AG50" t="str">
            <v>2 tr</v>
          </cell>
          <cell r="AJ50" t="str">
            <v>≈</v>
          </cell>
          <cell r="AK50">
            <v>150</v>
          </cell>
          <cell r="AL50" t="str">
            <v>g</v>
          </cell>
        </row>
        <row r="51">
          <cell r="A51">
            <v>375</v>
          </cell>
          <cell r="B51">
            <v>4</v>
          </cell>
          <cell r="C51" t="str">
            <v>Charcuterie</v>
          </cell>
          <cell r="D51" t="str">
            <v>Jambon cuit</v>
          </cell>
          <cell r="E51" t="str">
            <v>Jambon cuit a l'os entier (sans os)</v>
          </cell>
          <cell r="F51" t="str">
            <v>C7</v>
          </cell>
          <cell r="G51">
            <v>11.96</v>
          </cell>
          <cell r="H51">
            <v>11.34</v>
          </cell>
          <cell r="I51">
            <v>10.43</v>
          </cell>
          <cell r="J51">
            <v>17.09</v>
          </cell>
          <cell r="K51" t="str">
            <v>Kg</v>
          </cell>
          <cell r="L51">
            <v>1</v>
          </cell>
          <cell r="M51" t="str">
            <v>375-1.png</v>
          </cell>
          <cell r="N51">
            <v>1</v>
          </cell>
          <cell r="O51">
            <v>1</v>
          </cell>
          <cell r="P51">
            <v>1</v>
          </cell>
          <cell r="Q51">
            <v>1</v>
          </cell>
          <cell r="R51" t="str">
            <v>entier</v>
          </cell>
          <cell r="S51" t="str">
            <v>demi</v>
          </cell>
          <cell r="T51" t="str">
            <v>Kg</v>
          </cell>
          <cell r="W51" t="str">
            <v>entier:demi:Kg</v>
          </cell>
          <cell r="X51" t="str">
            <v>entier</v>
          </cell>
          <cell r="Y51" t="str">
            <v>demi</v>
          </cell>
          <cell r="Z51" t="str">
            <v>Kg</v>
          </cell>
          <cell r="AC51" t="str">
            <v>entier:demi:Kg</v>
          </cell>
          <cell r="AD51" t="str">
            <v>x</v>
          </cell>
          <cell r="AE51" t="str">
            <v xml:space="preserve">Jambon de porc, sel de mer . </v>
          </cell>
        </row>
        <row r="52">
          <cell r="A52">
            <v>14</v>
          </cell>
          <cell r="B52">
            <v>4</v>
          </cell>
          <cell r="C52" t="str">
            <v>Charcuterie</v>
          </cell>
          <cell r="D52" t="str">
            <v>Jambon cuit</v>
          </cell>
          <cell r="E52" t="str">
            <v>Jambon cuit a l'os tranché</v>
          </cell>
          <cell r="F52" t="str">
            <v>C7</v>
          </cell>
          <cell r="G52">
            <v>16.12</v>
          </cell>
          <cell r="H52">
            <v>15.28</v>
          </cell>
          <cell r="I52">
            <v>14.06</v>
          </cell>
          <cell r="J52">
            <v>23.03</v>
          </cell>
          <cell r="K52" t="str">
            <v>Kg</v>
          </cell>
          <cell r="L52">
            <v>1</v>
          </cell>
          <cell r="M52" t="str">
            <v>14-1.png</v>
          </cell>
          <cell r="N52">
            <v>1</v>
          </cell>
          <cell r="O52">
            <v>1</v>
          </cell>
          <cell r="P52">
            <v>1</v>
          </cell>
          <cell r="Q52">
            <v>1</v>
          </cell>
          <cell r="R52" t="str">
            <v>x 2 tranches ( ≈ 170 g )</v>
          </cell>
          <cell r="W52" t="str">
            <v>x 2 tranches ( ≈ 170 g )</v>
          </cell>
          <cell r="X52" t="str">
            <v>Kg</v>
          </cell>
          <cell r="Y52" t="str">
            <v>x 2 tranches ( ≈ 170 g )</v>
          </cell>
          <cell r="AC52" t="str">
            <v>Kg:x 2 tranches ( ≈ 170 g )</v>
          </cell>
          <cell r="AD52" t="str">
            <v>x</v>
          </cell>
          <cell r="AE52" t="str">
            <v xml:space="preserve">Jambon de porc, sel de mer . </v>
          </cell>
          <cell r="AF52" t="str">
            <v>x</v>
          </cell>
          <cell r="AG52" t="str">
            <v>2 tr</v>
          </cell>
          <cell r="AJ52" t="str">
            <v>≈</v>
          </cell>
          <cell r="AK52">
            <v>170</v>
          </cell>
          <cell r="AL52" t="str">
            <v>g</v>
          </cell>
        </row>
        <row r="53">
          <cell r="A53">
            <v>13</v>
          </cell>
          <cell r="B53">
            <v>4</v>
          </cell>
          <cell r="C53" t="str">
            <v>Charcuterie</v>
          </cell>
          <cell r="D53" t="str">
            <v>Jambon cuit</v>
          </cell>
          <cell r="E53" t="str">
            <v>Jambon cuit entier (avec os)</v>
          </cell>
          <cell r="F53" t="str">
            <v>C7</v>
          </cell>
          <cell r="G53">
            <v>9.86</v>
          </cell>
          <cell r="H53">
            <v>9.35</v>
          </cell>
          <cell r="I53">
            <v>8.6</v>
          </cell>
          <cell r="J53">
            <v>14.09</v>
          </cell>
          <cell r="K53" t="str">
            <v>Kg</v>
          </cell>
          <cell r="L53">
            <v>1</v>
          </cell>
          <cell r="M53" t="str">
            <v>13-1.png</v>
          </cell>
          <cell r="N53">
            <v>1</v>
          </cell>
          <cell r="O53">
            <v>1</v>
          </cell>
          <cell r="P53">
            <v>1</v>
          </cell>
          <cell r="Q53">
            <v>1</v>
          </cell>
          <cell r="R53" t="str">
            <v>entier</v>
          </cell>
          <cell r="W53" t="str">
            <v>entier</v>
          </cell>
          <cell r="X53" t="str">
            <v>entier</v>
          </cell>
          <cell r="AC53" t="str">
            <v>entier</v>
          </cell>
          <cell r="AD53" t="str">
            <v>x</v>
          </cell>
          <cell r="AE53" t="str">
            <v xml:space="preserve">Jambon de porc, sel de mer . </v>
          </cell>
        </row>
        <row r="54">
          <cell r="A54">
            <v>112</v>
          </cell>
          <cell r="B54">
            <v>4</v>
          </cell>
          <cell r="C54" t="str">
            <v>Charcuterie</v>
          </cell>
          <cell r="D54" t="str">
            <v>Jambon cuit</v>
          </cell>
          <cell r="E54" t="str">
            <v>Epaule désossée de porc découennée</v>
          </cell>
          <cell r="F54" t="str">
            <v>C7</v>
          </cell>
          <cell r="G54">
            <v>8.44</v>
          </cell>
          <cell r="H54">
            <v>8</v>
          </cell>
          <cell r="I54">
            <v>7.36</v>
          </cell>
          <cell r="J54">
            <v>12.06</v>
          </cell>
          <cell r="K54" t="str">
            <v>Kg</v>
          </cell>
          <cell r="L54">
            <v>1</v>
          </cell>
          <cell r="M54" t="str">
            <v>112-1.png</v>
          </cell>
          <cell r="N54">
            <v>1</v>
          </cell>
          <cell r="O54">
            <v>1</v>
          </cell>
          <cell r="P54">
            <v>1</v>
          </cell>
          <cell r="Q54">
            <v>1</v>
          </cell>
          <cell r="R54" t="str">
            <v>x ≈ 13 Kg</v>
          </cell>
          <cell r="S54" t="str">
            <v>x ≈ 14 Kg</v>
          </cell>
          <cell r="T54" t="str">
            <v>x ≈ 15 Kg</v>
          </cell>
          <cell r="W54" t="str">
            <v>x ≈ 13 Kg:x ≈ 14 Kg:x ≈ 15 Kg</v>
          </cell>
          <cell r="X54" t="str">
            <v>x ≈ 13 Kg</v>
          </cell>
          <cell r="Y54" t="str">
            <v>x ≈ 14 Kg</v>
          </cell>
          <cell r="Z54" t="str">
            <v>x ≈ 15 Kg</v>
          </cell>
          <cell r="AC54" t="str">
            <v>x ≈ 13 Kg:x ≈ 14 Kg:x ≈ 15 Kg</v>
          </cell>
          <cell r="AD54" t="str">
            <v>x</v>
          </cell>
          <cell r="AE54">
            <v>0</v>
          </cell>
        </row>
        <row r="55">
          <cell r="A55">
            <v>110</v>
          </cell>
          <cell r="B55">
            <v>4</v>
          </cell>
          <cell r="C55" t="str">
            <v>Charcuterie</v>
          </cell>
          <cell r="D55" t="str">
            <v>Jambon cuit</v>
          </cell>
          <cell r="E55" t="str">
            <v>Jambon supérieur entier (sans os)</v>
          </cell>
          <cell r="F55" t="str">
            <v>C7</v>
          </cell>
          <cell r="G55">
            <v>13.22</v>
          </cell>
          <cell r="H55">
            <v>12.53</v>
          </cell>
          <cell r="I55">
            <v>11.53</v>
          </cell>
          <cell r="J55">
            <v>18.89</v>
          </cell>
          <cell r="K55" t="str">
            <v>Kg</v>
          </cell>
          <cell r="L55">
            <v>1</v>
          </cell>
          <cell r="M55" t="str">
            <v>110-1.png</v>
          </cell>
          <cell r="N55">
            <v>1</v>
          </cell>
          <cell r="O55">
            <v>1</v>
          </cell>
          <cell r="P55">
            <v>1</v>
          </cell>
          <cell r="Q55">
            <v>1</v>
          </cell>
          <cell r="R55" t="str">
            <v>entier</v>
          </cell>
          <cell r="S55" t="str">
            <v>demi</v>
          </cell>
          <cell r="T55" t="str">
            <v>Kg</v>
          </cell>
          <cell r="W55" t="str">
            <v>entier:demi:Kg</v>
          </cell>
          <cell r="X55" t="str">
            <v>entier</v>
          </cell>
          <cell r="Y55" t="str">
            <v>demi</v>
          </cell>
          <cell r="Z55" t="str">
            <v>Kg</v>
          </cell>
          <cell r="AC55" t="str">
            <v>entier:demi:Kg</v>
          </cell>
          <cell r="AD55" t="str">
            <v>x</v>
          </cell>
          <cell r="AE55" t="str">
            <v xml:space="preserve">Jambon de porc, sel de mer, sucre, acide ascorbique, vinaigre, acérola, romarin, concentré de radis, cassis, pomme. </v>
          </cell>
        </row>
        <row r="56">
          <cell r="A56">
            <v>82</v>
          </cell>
          <cell r="B56">
            <v>4</v>
          </cell>
          <cell r="C56" t="str">
            <v>Charcuterie</v>
          </cell>
          <cell r="D56" t="str">
            <v>Jambon cuit</v>
          </cell>
          <cell r="E56" t="str">
            <v>Jambon supérieur tranché</v>
          </cell>
          <cell r="F56" t="str">
            <v>C7</v>
          </cell>
          <cell r="G56">
            <v>17.809999999999999</v>
          </cell>
          <cell r="H56">
            <v>16.88</v>
          </cell>
          <cell r="I56">
            <v>15.54</v>
          </cell>
          <cell r="J56">
            <v>25.44</v>
          </cell>
          <cell r="K56" t="str">
            <v>Kg</v>
          </cell>
          <cell r="L56">
            <v>1</v>
          </cell>
          <cell r="M56" t="str">
            <v>82-1.png</v>
          </cell>
          <cell r="N56">
            <v>1</v>
          </cell>
          <cell r="O56">
            <v>1</v>
          </cell>
          <cell r="P56">
            <v>1</v>
          </cell>
          <cell r="Q56">
            <v>1</v>
          </cell>
          <cell r="R56" t="str">
            <v>x 2 tranches ( ≈ 220 g )</v>
          </cell>
          <cell r="W56" t="str">
            <v>x 2 tranches ( ≈ 220 g )</v>
          </cell>
          <cell r="X56" t="str">
            <v>Kg</v>
          </cell>
          <cell r="Y56" t="str">
            <v>x 2 tranches ( ≈ 220 g )</v>
          </cell>
          <cell r="AC56" t="str">
            <v>Kg:x 2 tranches ( ≈ 220 g )</v>
          </cell>
          <cell r="AD56" t="str">
            <v>x</v>
          </cell>
          <cell r="AE56" t="str">
            <v xml:space="preserve">Jambon de porc, sel de mer, sucre, acide ascorbique, vinaigre, acérola, romarin, concentré de radis, cassis, pomme. </v>
          </cell>
          <cell r="AF56" t="str">
            <v>x</v>
          </cell>
          <cell r="AG56" t="str">
            <v>2 tr</v>
          </cell>
          <cell r="AJ56" t="str">
            <v>≈</v>
          </cell>
          <cell r="AK56">
            <v>220</v>
          </cell>
          <cell r="AL56" t="str">
            <v>g</v>
          </cell>
        </row>
        <row r="57">
          <cell r="A57">
            <v>84</v>
          </cell>
          <cell r="B57">
            <v>4</v>
          </cell>
          <cell r="C57" t="str">
            <v>Charcuterie</v>
          </cell>
          <cell r="D57" t="str">
            <v>Jambon cuit</v>
          </cell>
          <cell r="E57" t="str">
            <v>Jambon superieur tranché à la truffe (1%)</v>
          </cell>
          <cell r="F57" t="str">
            <v>C7</v>
          </cell>
          <cell r="G57">
            <v>23.35</v>
          </cell>
          <cell r="H57">
            <v>22.13</v>
          </cell>
          <cell r="I57">
            <v>20.36</v>
          </cell>
          <cell r="J57">
            <v>33.36</v>
          </cell>
          <cell r="K57" t="str">
            <v>Kg</v>
          </cell>
          <cell r="L57">
            <v>1</v>
          </cell>
          <cell r="M57" t="str">
            <v>84-1.png</v>
          </cell>
          <cell r="N57">
            <v>0</v>
          </cell>
          <cell r="O57">
            <v>0</v>
          </cell>
          <cell r="P57">
            <v>1</v>
          </cell>
          <cell r="Q57">
            <v>1</v>
          </cell>
          <cell r="R57" t="str">
            <v>x 2 tranches ( ≈ 220 g )</v>
          </cell>
          <cell r="W57" t="str">
            <v>x 2 tranches ( ≈ 220 g )</v>
          </cell>
          <cell r="X57" t="str">
            <v>Kg</v>
          </cell>
          <cell r="Y57" t="str">
            <v>x 2 tranches ( ≈ 220 g )</v>
          </cell>
          <cell r="AC57" t="str">
            <v>Kg:x 2 tranches ( ≈ 220 g )</v>
          </cell>
          <cell r="AD57" t="str">
            <v>x</v>
          </cell>
          <cell r="AE57" t="str">
            <v xml:space="preserve">Jambon de porc, sel de mer, sucre, truffes noires 1 % (tuber melanosporum), madère, cognac, acide ascorbique, vinaigre, acérola, romarin, concentré de radis, cassis, pomme. </v>
          </cell>
        </row>
        <row r="58">
          <cell r="A58">
            <v>198</v>
          </cell>
          <cell r="B58">
            <v>4</v>
          </cell>
          <cell r="C58" t="str">
            <v>Charcuterie</v>
          </cell>
          <cell r="D58" t="str">
            <v>Jambon cuit</v>
          </cell>
          <cell r="E58" t="str">
            <v>Jambon supérieur tranché aux herbes</v>
          </cell>
          <cell r="F58" t="str">
            <v>C7</v>
          </cell>
          <cell r="G58">
            <v>19.899999999999999</v>
          </cell>
          <cell r="H58">
            <v>18.86</v>
          </cell>
          <cell r="I58">
            <v>17.36</v>
          </cell>
          <cell r="J58">
            <v>28.43</v>
          </cell>
          <cell r="K58" t="str">
            <v>Kg</v>
          </cell>
          <cell r="L58">
            <v>1</v>
          </cell>
          <cell r="M58" t="str">
            <v>198-1.png</v>
          </cell>
          <cell r="N58">
            <v>1</v>
          </cell>
          <cell r="O58">
            <v>1</v>
          </cell>
          <cell r="P58">
            <v>1</v>
          </cell>
          <cell r="Q58">
            <v>1</v>
          </cell>
          <cell r="R58" t="str">
            <v>x 2 tranches ( ≈ 220 g )</v>
          </cell>
          <cell r="W58" t="str">
            <v>x 2 tranches ( ≈ 220 g )</v>
          </cell>
          <cell r="X58" t="str">
            <v>Kg</v>
          </cell>
          <cell r="Y58" t="str">
            <v>x 2 tranches ( ≈ 220 g )</v>
          </cell>
          <cell r="AC58" t="str">
            <v>Kg:x 2 tranches ( ≈ 220 g )</v>
          </cell>
          <cell r="AD58" t="str">
            <v>x</v>
          </cell>
          <cell r="AE58" t="str">
            <v xml:space="preserve">Jambon de porc, sel de mer, sucre, herbes : (persil, basilic, ciboulette, échalote, sarriette, origan, thym, romarin), acide ascorbique, vinaigre, acérola, romarin, concentré de radis, cassis, pomme. </v>
          </cell>
        </row>
        <row r="59">
          <cell r="A59">
            <v>384</v>
          </cell>
          <cell r="B59">
            <v>4</v>
          </cell>
          <cell r="C59" t="str">
            <v>Charcuterie</v>
          </cell>
          <cell r="D59" t="str">
            <v>Jambon cuit</v>
          </cell>
          <cell r="E59" t="str">
            <v>Talon de jambon à l'os</v>
          </cell>
          <cell r="F59" t="str">
            <v>C7</v>
          </cell>
          <cell r="G59">
            <v>11.79</v>
          </cell>
          <cell r="H59">
            <v>11.18</v>
          </cell>
          <cell r="I59">
            <v>10.28</v>
          </cell>
          <cell r="J59">
            <v>16.84</v>
          </cell>
          <cell r="K59" t="str">
            <v>Kg</v>
          </cell>
          <cell r="L59">
            <v>1</v>
          </cell>
          <cell r="M59" t="str">
            <v>384-1.png</v>
          </cell>
          <cell r="N59">
            <v>1</v>
          </cell>
          <cell r="O59">
            <v>1</v>
          </cell>
          <cell r="P59">
            <v>1</v>
          </cell>
          <cell r="Q59">
            <v>1</v>
          </cell>
          <cell r="R59" t="str">
            <v>x ≈ 500 g</v>
          </cell>
          <cell r="W59" t="str">
            <v>x ≈ 500 g</v>
          </cell>
          <cell r="X59" t="str">
            <v xml:space="preserve">x ≈ 500 g  </v>
          </cell>
          <cell r="Y59" t="str">
            <v>Kg</v>
          </cell>
          <cell r="AC59" t="str">
            <v>x ≈ 500 g  :Kg</v>
          </cell>
          <cell r="AD59" t="str">
            <v>x</v>
          </cell>
          <cell r="AE59" t="str">
            <v xml:space="preserve">Jambon de porc, sel de mer . </v>
          </cell>
        </row>
        <row r="60">
          <cell r="A60">
            <v>115</v>
          </cell>
          <cell r="B60">
            <v>4</v>
          </cell>
          <cell r="C60" t="str">
            <v>Charcuterie</v>
          </cell>
          <cell r="D60" t="str">
            <v>Jambon cuit</v>
          </cell>
          <cell r="E60" t="str">
            <v>Talon de jambon supérieur</v>
          </cell>
          <cell r="F60" t="str">
            <v>C7</v>
          </cell>
          <cell r="G60">
            <v>11.79</v>
          </cell>
          <cell r="H60">
            <v>11.18</v>
          </cell>
          <cell r="I60">
            <v>10.28</v>
          </cell>
          <cell r="J60">
            <v>16.84</v>
          </cell>
          <cell r="K60" t="str">
            <v>Kg</v>
          </cell>
          <cell r="L60">
            <v>1</v>
          </cell>
          <cell r="M60" t="str">
            <v>115-1.png</v>
          </cell>
          <cell r="N60">
            <v>1</v>
          </cell>
          <cell r="O60">
            <v>1</v>
          </cell>
          <cell r="P60">
            <v>1</v>
          </cell>
          <cell r="Q60">
            <v>1</v>
          </cell>
          <cell r="R60" t="str">
            <v>x ≈ 500 g</v>
          </cell>
          <cell r="W60" t="str">
            <v>x ≈ 500 g</v>
          </cell>
          <cell r="X60" t="str">
            <v xml:space="preserve">x ≈ 500 g  </v>
          </cell>
          <cell r="Y60" t="str">
            <v>Kg</v>
          </cell>
          <cell r="AC60" t="str">
            <v>x ≈ 500 g  :Kg</v>
          </cell>
          <cell r="AD60" t="str">
            <v>x</v>
          </cell>
          <cell r="AE60" t="str">
            <v xml:space="preserve">Jambon de porc, sel de mer, sucre, acide ascorbique, vinaigre, acérola, romarin, concentré de radis, cassis, pomme. </v>
          </cell>
          <cell r="AJ60" t="str">
            <v>≈</v>
          </cell>
          <cell r="AK60">
            <v>500</v>
          </cell>
          <cell r="AL60" t="str">
            <v>g</v>
          </cell>
        </row>
        <row r="61">
          <cell r="A61">
            <v>383</v>
          </cell>
          <cell r="B61">
            <v>4</v>
          </cell>
          <cell r="C61" t="str">
            <v>Charcuterie</v>
          </cell>
          <cell r="D61" t="str">
            <v>Jambon cuit</v>
          </cell>
          <cell r="E61" t="str">
            <v>Talon de jambon supérieur à la truffe 1%</v>
          </cell>
          <cell r="F61" t="str">
            <v>C7</v>
          </cell>
          <cell r="G61">
            <v>15.45</v>
          </cell>
          <cell r="H61">
            <v>14.64</v>
          </cell>
          <cell r="I61">
            <v>13.47</v>
          </cell>
          <cell r="J61">
            <v>22.07</v>
          </cell>
          <cell r="K61" t="str">
            <v>Kg</v>
          </cell>
          <cell r="L61">
            <v>1</v>
          </cell>
          <cell r="M61" t="str">
            <v>383-1.png</v>
          </cell>
          <cell r="N61">
            <v>0</v>
          </cell>
          <cell r="O61">
            <v>0</v>
          </cell>
          <cell r="P61">
            <v>1</v>
          </cell>
          <cell r="Q61">
            <v>1</v>
          </cell>
          <cell r="R61" t="str">
            <v>x ≈ 500 g</v>
          </cell>
          <cell r="W61" t="str">
            <v>x ≈ 500 g</v>
          </cell>
          <cell r="X61" t="str">
            <v xml:space="preserve">x ≈ 500 g  </v>
          </cell>
          <cell r="Y61" t="str">
            <v>Kg</v>
          </cell>
          <cell r="AC61" t="str">
            <v>x ≈ 500 g  :Kg</v>
          </cell>
          <cell r="AD61" t="str">
            <v>x</v>
          </cell>
          <cell r="AE61" t="str">
            <v xml:space="preserve">Jambon de porc, sel de mer, sucre, truffes noires 1 % (tuber melanosporum), madère, cognac, acide ascorbique, vinaigre, acérola, romarin, concentré de radis, cassis, pomme. </v>
          </cell>
        </row>
        <row r="62">
          <cell r="A62">
            <v>312</v>
          </cell>
          <cell r="B62">
            <v>4</v>
          </cell>
          <cell r="C62" t="str">
            <v>Charcuterie</v>
          </cell>
          <cell r="D62" t="str">
            <v>Jambon cuit</v>
          </cell>
          <cell r="E62" t="str">
            <v>Talon de jambon supérieur aux herbes</v>
          </cell>
          <cell r="F62" t="str">
            <v>C7</v>
          </cell>
          <cell r="G62">
            <v>13.17</v>
          </cell>
          <cell r="H62">
            <v>12.48</v>
          </cell>
          <cell r="I62">
            <v>11.49</v>
          </cell>
          <cell r="J62">
            <v>18.809999999999999</v>
          </cell>
          <cell r="K62" t="str">
            <v>Kg</v>
          </cell>
          <cell r="L62">
            <v>1</v>
          </cell>
          <cell r="M62" t="str">
            <v>312-1.png</v>
          </cell>
          <cell r="N62">
            <v>1</v>
          </cell>
          <cell r="O62">
            <v>1</v>
          </cell>
          <cell r="P62">
            <v>1</v>
          </cell>
          <cell r="Q62">
            <v>1</v>
          </cell>
          <cell r="R62" t="str">
            <v>x ≈ 500 g</v>
          </cell>
          <cell r="W62" t="str">
            <v>x ≈ 500 g</v>
          </cell>
          <cell r="X62" t="str">
            <v xml:space="preserve">x ≈ 500 g  </v>
          </cell>
          <cell r="Y62" t="str">
            <v>Kg</v>
          </cell>
          <cell r="AC62" t="str">
            <v>x ≈ 500 g  :Kg</v>
          </cell>
          <cell r="AD62" t="str">
            <v>x</v>
          </cell>
          <cell r="AE62" t="str">
            <v xml:space="preserve">Jambon de porc, sel de mer, sucre, herbes : (persil, basilic, ciboulette, échalote, sarriette, origan, thym, romarin), acide ascorbique, vinaigre, acérola, romarin, concentré de radis, cassis, pomme. </v>
          </cell>
        </row>
        <row r="63">
          <cell r="A63">
            <v>9</v>
          </cell>
          <cell r="B63">
            <v>5</v>
          </cell>
          <cell r="C63" t="str">
            <v>Charcuterie</v>
          </cell>
          <cell r="D63" t="str">
            <v>Saucisse / Chair</v>
          </cell>
          <cell r="E63" t="str">
            <v>Chair à saucisse</v>
          </cell>
          <cell r="F63" t="str">
            <v>C4</v>
          </cell>
          <cell r="G63">
            <v>8.32</v>
          </cell>
          <cell r="H63">
            <v>7.89</v>
          </cell>
          <cell r="I63">
            <v>7.25</v>
          </cell>
          <cell r="J63">
            <v>11.89</v>
          </cell>
          <cell r="K63" t="str">
            <v>Kg</v>
          </cell>
          <cell r="L63">
            <v>1</v>
          </cell>
          <cell r="M63" t="str">
            <v>9-1.png</v>
          </cell>
          <cell r="N63">
            <v>1</v>
          </cell>
          <cell r="O63">
            <v>1</v>
          </cell>
          <cell r="P63">
            <v>1</v>
          </cell>
          <cell r="Q63">
            <v>1</v>
          </cell>
          <cell r="R63" t="str">
            <v>x ≈ 500 g</v>
          </cell>
          <cell r="W63" t="str">
            <v>x ≈ 500 g</v>
          </cell>
          <cell r="X63" t="str">
            <v xml:space="preserve">x ≈ 500 g  </v>
          </cell>
          <cell r="Y63" t="str">
            <v>Kg</v>
          </cell>
          <cell r="AC63" t="str">
            <v>x ≈ 500 g  :Kg</v>
          </cell>
          <cell r="AD63" t="str">
            <v>x</v>
          </cell>
          <cell r="AE63" t="str">
            <v xml:space="preserve">Viande et gras de porc, sel de mer , ail, sucre, poivre. </v>
          </cell>
          <cell r="AJ63" t="str">
            <v>≈</v>
          </cell>
          <cell r="AK63">
            <v>500</v>
          </cell>
          <cell r="AL63" t="str">
            <v>g</v>
          </cell>
        </row>
        <row r="64">
          <cell r="A64">
            <v>134</v>
          </cell>
          <cell r="B64">
            <v>5</v>
          </cell>
          <cell r="C64" t="str">
            <v>Charcuterie</v>
          </cell>
          <cell r="D64" t="str">
            <v>Saucisse / Chair</v>
          </cell>
          <cell r="E64" t="str">
            <v>Chorizo à griller</v>
          </cell>
          <cell r="F64" t="str">
            <v>C4</v>
          </cell>
          <cell r="G64">
            <v>9.69</v>
          </cell>
          <cell r="H64">
            <v>9.18</v>
          </cell>
          <cell r="I64">
            <v>8.4499999999999993</v>
          </cell>
          <cell r="J64">
            <v>13.84</v>
          </cell>
          <cell r="K64" t="str">
            <v>Kg</v>
          </cell>
          <cell r="L64">
            <v>1</v>
          </cell>
          <cell r="M64" t="str">
            <v>134-1.png</v>
          </cell>
          <cell r="N64">
            <v>1</v>
          </cell>
          <cell r="O64">
            <v>1</v>
          </cell>
          <cell r="P64">
            <v>1</v>
          </cell>
          <cell r="Q64">
            <v>1</v>
          </cell>
          <cell r="R64" t="str">
            <v>pièces</v>
          </cell>
          <cell r="W64" t="str">
            <v>pièces</v>
          </cell>
          <cell r="X64" t="str">
            <v xml:space="preserve">x ≈ 450 g  </v>
          </cell>
          <cell r="Y64" t="str">
            <v xml:space="preserve">x ≈ 180 g  </v>
          </cell>
          <cell r="Z64" t="str">
            <v>Kg</v>
          </cell>
          <cell r="AC64" t="str">
            <v>x ≈ 450 g  :x ≈ 180 g  :Kg</v>
          </cell>
          <cell r="AD64" t="str">
            <v>x</v>
          </cell>
          <cell r="AE64" t="str">
            <v xml:space="preserve">Viande et gras de porc, épices : (paprika doux et fumé, ail, poivre, coriandre, fenouil, piment du Mexique, piment de Cayene, origan), sel de mer, sucre. </v>
          </cell>
          <cell r="AJ64" t="str">
            <v>≈</v>
          </cell>
          <cell r="AK64">
            <v>450</v>
          </cell>
          <cell r="AL64" t="str">
            <v>g</v>
          </cell>
        </row>
        <row r="65">
          <cell r="A65">
            <v>8</v>
          </cell>
          <cell r="B65">
            <v>5</v>
          </cell>
          <cell r="C65" t="str">
            <v>Charcuterie</v>
          </cell>
          <cell r="D65" t="str">
            <v>Saucisse / Chair</v>
          </cell>
          <cell r="E65" t="str">
            <v>Merguez de porc</v>
          </cell>
          <cell r="F65" t="str">
            <v>C4</v>
          </cell>
          <cell r="G65">
            <v>9.6999999999999993</v>
          </cell>
          <cell r="H65">
            <v>9.19</v>
          </cell>
          <cell r="I65">
            <v>8.4499999999999993</v>
          </cell>
          <cell r="J65">
            <v>13.86</v>
          </cell>
          <cell r="K65" t="str">
            <v>Kg</v>
          </cell>
          <cell r="L65">
            <v>1</v>
          </cell>
          <cell r="M65" t="str">
            <v>8-1.png</v>
          </cell>
          <cell r="N65">
            <v>1</v>
          </cell>
          <cell r="O65">
            <v>1</v>
          </cell>
          <cell r="P65">
            <v>1</v>
          </cell>
          <cell r="Q65">
            <v>1</v>
          </cell>
          <cell r="R65" t="str">
            <v>x 4</v>
          </cell>
          <cell r="S65" t="str">
            <v>x 6</v>
          </cell>
          <cell r="W65" t="str">
            <v>x 4:x 6</v>
          </cell>
          <cell r="X65" t="str">
            <v>x 4</v>
          </cell>
          <cell r="Y65" t="str">
            <v>x 6</v>
          </cell>
          <cell r="Z65" t="str">
            <v>Kg</v>
          </cell>
          <cell r="AC65" t="str">
            <v>x 4:x 6:Kg</v>
          </cell>
          <cell r="AD65" t="str">
            <v>x</v>
          </cell>
          <cell r="AE65" t="str">
            <v xml:space="preserve">Viande et gras de porc, sel, paprika, ail, piment doux fumé, coriandre, cumin, carvi, fenouil, piment de Cayenne, gingembre, poivre. </v>
          </cell>
          <cell r="AJ65" t="str">
            <v>≈</v>
          </cell>
          <cell r="AK65">
            <v>300</v>
          </cell>
          <cell r="AL65" t="str">
            <v>g</v>
          </cell>
        </row>
        <row r="66">
          <cell r="A66">
            <v>7</v>
          </cell>
          <cell r="B66">
            <v>5</v>
          </cell>
          <cell r="C66" t="str">
            <v>Charcuterie</v>
          </cell>
          <cell r="D66" t="str">
            <v>Saucisse / Chair</v>
          </cell>
          <cell r="E66" t="str">
            <v>Petites saucisses</v>
          </cell>
          <cell r="F66" t="str">
            <v>C4</v>
          </cell>
          <cell r="G66">
            <v>8.57</v>
          </cell>
          <cell r="H66">
            <v>8.1199999999999992</v>
          </cell>
          <cell r="I66">
            <v>7.47</v>
          </cell>
          <cell r="J66">
            <v>12.24</v>
          </cell>
          <cell r="K66" t="str">
            <v>Kg</v>
          </cell>
          <cell r="L66">
            <v>1</v>
          </cell>
          <cell r="M66" t="str">
            <v>7-1.png</v>
          </cell>
          <cell r="N66">
            <v>1</v>
          </cell>
          <cell r="O66">
            <v>1</v>
          </cell>
          <cell r="P66">
            <v>1</v>
          </cell>
          <cell r="Q66">
            <v>1</v>
          </cell>
          <cell r="R66" t="str">
            <v>x 4</v>
          </cell>
          <cell r="S66" t="str">
            <v>x 6</v>
          </cell>
          <cell r="W66" t="str">
            <v>x 4:x 6</v>
          </cell>
          <cell r="X66" t="str">
            <v>x 4</v>
          </cell>
          <cell r="Y66" t="str">
            <v>x 6</v>
          </cell>
          <cell r="Z66" t="str">
            <v>Kg</v>
          </cell>
          <cell r="AC66" t="str">
            <v>x 4:x 6:Kg</v>
          </cell>
          <cell r="AD66" t="str">
            <v>x</v>
          </cell>
          <cell r="AE66" t="str">
            <v xml:space="preserve">Viande et gras de porc, sel de mer , ail, sucre, poivre. </v>
          </cell>
          <cell r="AF66" t="str">
            <v>x</v>
          </cell>
          <cell r="AG66">
            <v>4</v>
          </cell>
          <cell r="AJ66" t="str">
            <v>≈</v>
          </cell>
          <cell r="AK66">
            <v>300</v>
          </cell>
          <cell r="AL66" t="str">
            <v>g</v>
          </cell>
        </row>
        <row r="67">
          <cell r="A67">
            <v>378</v>
          </cell>
          <cell r="B67">
            <v>5</v>
          </cell>
          <cell r="C67" t="str">
            <v>Charcuterie</v>
          </cell>
          <cell r="D67" t="str">
            <v>Saucisse / Chair</v>
          </cell>
          <cell r="E67" t="str">
            <v>Petites saucisses au fromage</v>
          </cell>
          <cell r="F67" t="str">
            <v>C4</v>
          </cell>
          <cell r="G67">
            <v>9.6999999999999993</v>
          </cell>
          <cell r="H67">
            <v>9.19</v>
          </cell>
          <cell r="I67">
            <v>8.4499999999999993</v>
          </cell>
          <cell r="J67">
            <v>13.86</v>
          </cell>
          <cell r="K67" t="str">
            <v>Kg</v>
          </cell>
          <cell r="L67">
            <v>1</v>
          </cell>
          <cell r="M67" t="str">
            <v>378-1.png</v>
          </cell>
          <cell r="N67">
            <v>0</v>
          </cell>
          <cell r="O67">
            <v>0</v>
          </cell>
          <cell r="P67">
            <v>1</v>
          </cell>
          <cell r="Q67">
            <v>1</v>
          </cell>
          <cell r="R67" t="str">
            <v>x 4</v>
          </cell>
          <cell r="S67" t="str">
            <v>x 6</v>
          </cell>
          <cell r="W67" t="str">
            <v>x 4:x 6</v>
          </cell>
          <cell r="X67" t="str">
            <v>x 4</v>
          </cell>
          <cell r="Y67" t="str">
            <v>x 6</v>
          </cell>
          <cell r="Z67" t="str">
            <v>Kg</v>
          </cell>
          <cell r="AC67" t="str">
            <v>x 4:x 6:Kg</v>
          </cell>
          <cell r="AD67" t="str">
            <v>x</v>
          </cell>
          <cell r="AE67" t="str">
            <v xml:space="preserve">Viande et gras de porc, fromage (LAIT), sel de mer , ail, sucre, poivre. </v>
          </cell>
        </row>
        <row r="68">
          <cell r="A68">
            <v>95</v>
          </cell>
          <cell r="B68">
            <v>5</v>
          </cell>
          <cell r="C68" t="str">
            <v>Charcuterie</v>
          </cell>
          <cell r="D68" t="str">
            <v>Saucisse / Chair</v>
          </cell>
          <cell r="E68" t="str">
            <v>Petites saucisses aux herbes</v>
          </cell>
          <cell r="F68" t="str">
            <v>C4</v>
          </cell>
          <cell r="G68">
            <v>9.6999999999999993</v>
          </cell>
          <cell r="H68">
            <v>9.19</v>
          </cell>
          <cell r="I68">
            <v>8.4499999999999993</v>
          </cell>
          <cell r="J68">
            <v>13.86</v>
          </cell>
          <cell r="K68" t="str">
            <v>Kg</v>
          </cell>
          <cell r="L68">
            <v>1</v>
          </cell>
          <cell r="M68" t="str">
            <v>95-1.png</v>
          </cell>
          <cell r="N68">
            <v>1</v>
          </cell>
          <cell r="O68">
            <v>1</v>
          </cell>
          <cell r="P68">
            <v>1</v>
          </cell>
          <cell r="Q68">
            <v>1</v>
          </cell>
          <cell r="R68" t="str">
            <v>x 4</v>
          </cell>
          <cell r="S68" t="str">
            <v>x 6</v>
          </cell>
          <cell r="W68" t="str">
            <v>x 4:x 6</v>
          </cell>
          <cell r="X68" t="str">
            <v>x 4</v>
          </cell>
          <cell r="Y68" t="str">
            <v>x 6</v>
          </cell>
          <cell r="Z68" t="str">
            <v>Kg</v>
          </cell>
          <cell r="AC68" t="str">
            <v>x 4:x 6:Kg</v>
          </cell>
          <cell r="AD68" t="str">
            <v>x</v>
          </cell>
          <cell r="AE68" t="str">
            <v xml:space="preserve">Viande et gras de porc, sel de mer, herbes : (persil, basilic, ciboulette, échalote, sarriette, origan, thym, romarin), ail, sucre, poivre. </v>
          </cell>
          <cell r="AF68" t="str">
            <v>x</v>
          </cell>
          <cell r="AG68">
            <v>4</v>
          </cell>
          <cell r="AJ68" t="str">
            <v>≈</v>
          </cell>
          <cell r="AK68">
            <v>300</v>
          </cell>
          <cell r="AL68" t="str">
            <v>g</v>
          </cell>
        </row>
        <row r="69">
          <cell r="A69">
            <v>123</v>
          </cell>
          <cell r="B69">
            <v>5</v>
          </cell>
          <cell r="C69" t="str">
            <v>Charcuterie</v>
          </cell>
          <cell r="D69" t="str">
            <v>Saucisse / Chair</v>
          </cell>
          <cell r="E69" t="str">
            <v>Saucisse à cuire</v>
          </cell>
          <cell r="F69" t="str">
            <v>C4</v>
          </cell>
          <cell r="G69">
            <v>10.78</v>
          </cell>
          <cell r="H69">
            <v>10.220000000000001</v>
          </cell>
          <cell r="I69">
            <v>9.4</v>
          </cell>
          <cell r="J69">
            <v>15.4</v>
          </cell>
          <cell r="K69" t="str">
            <v>Kg</v>
          </cell>
          <cell r="L69">
            <v>1</v>
          </cell>
          <cell r="M69" t="str">
            <v>123-1.png</v>
          </cell>
          <cell r="N69">
            <v>1</v>
          </cell>
          <cell r="O69">
            <v>1</v>
          </cell>
          <cell r="P69">
            <v>1</v>
          </cell>
          <cell r="Q69">
            <v>1</v>
          </cell>
          <cell r="R69" t="str">
            <v>x 2</v>
          </cell>
          <cell r="S69" t="str">
            <v>x 1</v>
          </cell>
          <cell r="W69" t="str">
            <v>x 2:x 1</v>
          </cell>
          <cell r="X69" t="str">
            <v>pièces</v>
          </cell>
          <cell r="Y69" t="str">
            <v>Kg</v>
          </cell>
          <cell r="AC69" t="str">
            <v>pièces:Kg</v>
          </cell>
          <cell r="AD69" t="str">
            <v>x</v>
          </cell>
          <cell r="AE69" t="str">
            <v xml:space="preserve">Viande et gras de porc, sel de mer , ail, sucre, poivre. </v>
          </cell>
          <cell r="AJ69" t="str">
            <v>≈</v>
          </cell>
          <cell r="AK69">
            <v>180</v>
          </cell>
          <cell r="AL69" t="str">
            <v>g</v>
          </cell>
        </row>
        <row r="70">
          <cell r="A70">
            <v>81</v>
          </cell>
          <cell r="B70">
            <v>5</v>
          </cell>
          <cell r="C70" t="str">
            <v>Charcuterie</v>
          </cell>
          <cell r="D70" t="str">
            <v>Saucisse / Chair</v>
          </cell>
          <cell r="E70" t="str">
            <v>Saucisse pour choucroute</v>
          </cell>
          <cell r="F70" t="str">
            <v>C4</v>
          </cell>
          <cell r="G70">
            <v>9.6999999999999993</v>
          </cell>
          <cell r="H70">
            <v>9.19</v>
          </cell>
          <cell r="I70">
            <v>8.4499999999999993</v>
          </cell>
          <cell r="J70">
            <v>13.86</v>
          </cell>
          <cell r="K70" t="str">
            <v>Kg</v>
          </cell>
          <cell r="L70">
            <v>1</v>
          </cell>
          <cell r="M70" t="str">
            <v>81-1.png</v>
          </cell>
          <cell r="N70">
            <v>1</v>
          </cell>
          <cell r="O70">
            <v>1</v>
          </cell>
          <cell r="P70">
            <v>1</v>
          </cell>
          <cell r="Q70">
            <v>1</v>
          </cell>
          <cell r="R70" t="str">
            <v>x 4</v>
          </cell>
          <cell r="S70" t="str">
            <v>x 6</v>
          </cell>
          <cell r="W70" t="str">
            <v>x 4:x 6</v>
          </cell>
          <cell r="X70" t="str">
            <v>x 4</v>
          </cell>
          <cell r="Y70" t="str">
            <v>x 6</v>
          </cell>
          <cell r="Z70" t="str">
            <v>Kg</v>
          </cell>
          <cell r="AC70" t="str">
            <v>x 4:x 6:Kg</v>
          </cell>
          <cell r="AD70" t="str">
            <v>x</v>
          </cell>
          <cell r="AE70" t="str">
            <v xml:space="preserve">Fumé au bois de hêtre, viande et gras de porc, sel de mer, épices : (poivre noir moulu, piment doux, muscade, piment du Mexique, cardamome, gingembre, laurier). </v>
          </cell>
          <cell r="AF70" t="str">
            <v>x</v>
          </cell>
          <cell r="AG70">
            <v>4</v>
          </cell>
          <cell r="AJ70" t="str">
            <v>≈</v>
          </cell>
          <cell r="AK70">
            <v>300</v>
          </cell>
          <cell r="AL70" t="str">
            <v>g</v>
          </cell>
        </row>
        <row r="71">
          <cell r="A71">
            <v>52</v>
          </cell>
          <cell r="B71">
            <v>5</v>
          </cell>
          <cell r="C71" t="str">
            <v>Charcuterie</v>
          </cell>
          <cell r="D71" t="str">
            <v>Saucisse / Chair</v>
          </cell>
          <cell r="E71" t="str">
            <v>Saucisses aux choux</v>
          </cell>
          <cell r="F71" t="str">
            <v>C4</v>
          </cell>
          <cell r="G71">
            <v>10.98</v>
          </cell>
          <cell r="H71">
            <v>10.41</v>
          </cell>
          <cell r="I71">
            <v>9.57</v>
          </cell>
          <cell r="J71">
            <v>15.69</v>
          </cell>
          <cell r="K71" t="str">
            <v>Kg</v>
          </cell>
          <cell r="L71">
            <v>1</v>
          </cell>
          <cell r="M71" t="str">
            <v>52-1.png</v>
          </cell>
          <cell r="N71">
            <v>1</v>
          </cell>
          <cell r="O71">
            <v>1</v>
          </cell>
          <cell r="P71">
            <v>1</v>
          </cell>
          <cell r="Q71">
            <v>1</v>
          </cell>
          <cell r="R71" t="str">
            <v>x ≈ 450 g</v>
          </cell>
          <cell r="W71" t="str">
            <v>x ≈ 450 g</v>
          </cell>
          <cell r="X71" t="str">
            <v>pièces</v>
          </cell>
          <cell r="Y71" t="str">
            <v>Kg</v>
          </cell>
          <cell r="AC71" t="str">
            <v>pièces:Kg</v>
          </cell>
          <cell r="AD71" t="str">
            <v>x</v>
          </cell>
          <cell r="AE71" t="str">
            <v xml:space="preserve">Viande et gras de porc, tête de porc, choux, épinard, poireau, sel de mer, vin rouge, ail, sucre, poivre. </v>
          </cell>
          <cell r="AJ71" t="str">
            <v>≈</v>
          </cell>
          <cell r="AK71">
            <v>450</v>
          </cell>
          <cell r="AL71" t="str">
            <v>g</v>
          </cell>
        </row>
        <row r="72">
          <cell r="A72">
            <v>135</v>
          </cell>
          <cell r="B72">
            <v>6</v>
          </cell>
          <cell r="C72" t="str">
            <v>Charcuterie</v>
          </cell>
          <cell r="D72" t="str">
            <v>Sec</v>
          </cell>
          <cell r="E72" t="str">
            <v>Chorizo sec</v>
          </cell>
          <cell r="F72" t="str">
            <v>C1</v>
          </cell>
          <cell r="G72">
            <v>19.309999999999999</v>
          </cell>
          <cell r="H72">
            <v>18.3</v>
          </cell>
          <cell r="I72">
            <v>16.84</v>
          </cell>
          <cell r="J72">
            <v>27.59</v>
          </cell>
          <cell r="K72" t="str">
            <v>Kg</v>
          </cell>
          <cell r="L72">
            <v>1</v>
          </cell>
          <cell r="M72" t="str">
            <v>135-1.png</v>
          </cell>
          <cell r="N72">
            <v>1</v>
          </cell>
          <cell r="O72">
            <v>1</v>
          </cell>
          <cell r="P72">
            <v>1</v>
          </cell>
          <cell r="Q72">
            <v>1</v>
          </cell>
          <cell r="R72" t="str">
            <v>pièces</v>
          </cell>
          <cell r="W72" t="str">
            <v>pièces</v>
          </cell>
          <cell r="X72" t="str">
            <v>Kg</v>
          </cell>
          <cell r="Y72" t="str">
            <v>pièces</v>
          </cell>
          <cell r="AC72" t="str">
            <v>Kg:pièces</v>
          </cell>
          <cell r="AD72" t="str">
            <v>x</v>
          </cell>
          <cell r="AE72" t="str">
            <v xml:space="preserve">Viande et gras de porc, épices : (paprika doux et fumé, ail, poivre, coriandre, fenouil, piment du Mexique, piment de Cayene, origan), sel de mer, sucre. </v>
          </cell>
          <cell r="AJ72" t="str">
            <v>≈</v>
          </cell>
          <cell r="AK72">
            <v>240</v>
          </cell>
          <cell r="AL72" t="str">
            <v>g</v>
          </cell>
        </row>
        <row r="73">
          <cell r="A73">
            <v>118</v>
          </cell>
          <cell r="B73">
            <v>6</v>
          </cell>
          <cell r="C73" t="str">
            <v>Charcuterie</v>
          </cell>
          <cell r="D73" t="str">
            <v>Sec</v>
          </cell>
          <cell r="E73" t="str">
            <v>Filet mignon sec entier</v>
          </cell>
          <cell r="F73" t="str">
            <v>C1</v>
          </cell>
          <cell r="G73">
            <v>27.91</v>
          </cell>
          <cell r="H73">
            <v>26.45</v>
          </cell>
          <cell r="I73">
            <v>24.34</v>
          </cell>
          <cell r="J73">
            <v>39.869999999999997</v>
          </cell>
          <cell r="K73" t="str">
            <v>Kg</v>
          </cell>
          <cell r="L73">
            <v>1</v>
          </cell>
          <cell r="M73" t="str">
            <v>118-1.png</v>
          </cell>
          <cell r="N73">
            <v>1</v>
          </cell>
          <cell r="O73">
            <v>1</v>
          </cell>
          <cell r="P73">
            <v>1</v>
          </cell>
          <cell r="Q73">
            <v>1</v>
          </cell>
          <cell r="R73" t="str">
            <v>x ≈ 500 g</v>
          </cell>
          <cell r="W73" t="str">
            <v>x ≈ 500 g</v>
          </cell>
          <cell r="X73" t="str">
            <v xml:space="preserve">x ≈ 500 g  </v>
          </cell>
          <cell r="AC73" t="str">
            <v xml:space="preserve">x ≈ 500 g  </v>
          </cell>
          <cell r="AD73" t="str">
            <v>x</v>
          </cell>
          <cell r="AE73" t="str">
            <v xml:space="preserve">Filet mignon de porc, sel de mer , ail, poivre. </v>
          </cell>
          <cell r="AJ73" t="str">
            <v>≈</v>
          </cell>
          <cell r="AK73">
            <v>500</v>
          </cell>
          <cell r="AL73" t="str">
            <v>g</v>
          </cell>
        </row>
        <row r="74">
          <cell r="A74">
            <v>63</v>
          </cell>
          <cell r="B74">
            <v>6</v>
          </cell>
          <cell r="C74" t="str">
            <v>Charcuterie</v>
          </cell>
          <cell r="D74" t="str">
            <v>Sec</v>
          </cell>
          <cell r="E74" t="str">
            <v>Filet mignon sec tranché</v>
          </cell>
          <cell r="F74" t="str">
            <v>C1</v>
          </cell>
          <cell r="G74">
            <v>30.69</v>
          </cell>
          <cell r="H74">
            <v>29.09</v>
          </cell>
          <cell r="I74">
            <v>26.76</v>
          </cell>
          <cell r="J74">
            <v>43.84</v>
          </cell>
          <cell r="K74" t="str">
            <v>Kg</v>
          </cell>
          <cell r="L74">
            <v>1</v>
          </cell>
          <cell r="M74" t="str">
            <v>63-1.png</v>
          </cell>
          <cell r="N74">
            <v>1</v>
          </cell>
          <cell r="O74">
            <v>1</v>
          </cell>
          <cell r="P74">
            <v>1</v>
          </cell>
          <cell r="Q74">
            <v>1</v>
          </cell>
          <cell r="R74" t="str">
            <v>x ≈ 150 g</v>
          </cell>
          <cell r="W74" t="str">
            <v>x ≈ 150 g</v>
          </cell>
          <cell r="X74" t="str">
            <v xml:space="preserve">x ≈ 150 g  </v>
          </cell>
          <cell r="AC74" t="str">
            <v xml:space="preserve">x ≈ 150 g  </v>
          </cell>
          <cell r="AD74" t="str">
            <v>x</v>
          </cell>
          <cell r="AE74" t="str">
            <v xml:space="preserve">Filet mignon de porc, sel de mer , ail, poivre. </v>
          </cell>
          <cell r="AJ74" t="str">
            <v>≈</v>
          </cell>
          <cell r="AK74">
            <v>150</v>
          </cell>
          <cell r="AL74" t="str">
            <v>g</v>
          </cell>
        </row>
        <row r="75">
          <cell r="A75">
            <v>47</v>
          </cell>
          <cell r="B75">
            <v>6</v>
          </cell>
          <cell r="C75" t="str">
            <v>Charcuterie</v>
          </cell>
          <cell r="D75" t="str">
            <v>Sec</v>
          </cell>
          <cell r="E75" t="str">
            <v>Grattons</v>
          </cell>
          <cell r="F75" t="str">
            <v>C1</v>
          </cell>
          <cell r="G75">
            <v>17.11</v>
          </cell>
          <cell r="H75">
            <v>16.22</v>
          </cell>
          <cell r="I75">
            <v>14.92</v>
          </cell>
          <cell r="J75">
            <v>24.44</v>
          </cell>
          <cell r="K75" t="str">
            <v>Kg</v>
          </cell>
          <cell r="L75">
            <v>1</v>
          </cell>
          <cell r="M75" t="str">
            <v>47-1.png</v>
          </cell>
          <cell r="N75">
            <v>1</v>
          </cell>
          <cell r="O75">
            <v>1</v>
          </cell>
          <cell r="P75">
            <v>1</v>
          </cell>
          <cell r="Q75">
            <v>1</v>
          </cell>
          <cell r="R75" t="str">
            <v>x ≈ 150 g</v>
          </cell>
          <cell r="S75" t="str">
            <v>Kg en vrac</v>
          </cell>
          <cell r="W75" t="str">
            <v>x ≈ 150 g:Kg en vrac</v>
          </cell>
          <cell r="X75" t="str">
            <v>Kg</v>
          </cell>
          <cell r="Y75" t="str">
            <v xml:space="preserve">x ≈ 150 g  </v>
          </cell>
          <cell r="AC75" t="str">
            <v xml:space="preserve">Kg:x ≈ 150 g  </v>
          </cell>
          <cell r="AD75" t="str">
            <v>x</v>
          </cell>
          <cell r="AE75" t="str">
            <v xml:space="preserve">Gras de porc, sel de mer, vinaigre. </v>
          </cell>
          <cell r="AJ75" t="str">
            <v>≈</v>
          </cell>
          <cell r="AK75">
            <v>150</v>
          </cell>
          <cell r="AL75" t="str">
            <v>g</v>
          </cell>
        </row>
        <row r="76">
          <cell r="A76">
            <v>116</v>
          </cell>
          <cell r="B76">
            <v>6</v>
          </cell>
          <cell r="C76" t="str">
            <v>Charcuterie</v>
          </cell>
          <cell r="D76" t="str">
            <v>Sec</v>
          </cell>
          <cell r="E76" t="str">
            <v>Grattons en poussière</v>
          </cell>
          <cell r="F76" t="str">
            <v>C1</v>
          </cell>
          <cell r="G76">
            <v>9.07</v>
          </cell>
          <cell r="H76">
            <v>8.6</v>
          </cell>
          <cell r="I76">
            <v>7.91</v>
          </cell>
          <cell r="J76">
            <v>12.96</v>
          </cell>
          <cell r="K76" t="str">
            <v>Kg</v>
          </cell>
          <cell r="L76">
            <v>1</v>
          </cell>
          <cell r="M76" t="str">
            <v>116-1.png</v>
          </cell>
          <cell r="N76">
            <v>1</v>
          </cell>
          <cell r="O76">
            <v>1</v>
          </cell>
          <cell r="P76">
            <v>1</v>
          </cell>
          <cell r="Q76">
            <v>1</v>
          </cell>
          <cell r="R76" t="str">
            <v>x ≈ 150 g</v>
          </cell>
          <cell r="W76" t="str">
            <v>x ≈ 150 g</v>
          </cell>
          <cell r="X76" t="str">
            <v xml:space="preserve">x ≈ 150 g  </v>
          </cell>
          <cell r="AC76" t="str">
            <v xml:space="preserve">x ≈ 150 g  </v>
          </cell>
          <cell r="AD76" t="str">
            <v>x</v>
          </cell>
          <cell r="AE76" t="str">
            <v xml:space="preserve">Gras de porc, sel de mer, vinaigre. </v>
          </cell>
          <cell r="AJ76" t="str">
            <v>≈</v>
          </cell>
          <cell r="AK76">
            <v>150</v>
          </cell>
          <cell r="AL76" t="str">
            <v>g</v>
          </cell>
        </row>
        <row r="77">
          <cell r="A77">
            <v>12</v>
          </cell>
          <cell r="B77">
            <v>6</v>
          </cell>
          <cell r="C77" t="str">
            <v>Charcuterie</v>
          </cell>
          <cell r="D77" t="str">
            <v>Sec</v>
          </cell>
          <cell r="E77" t="str">
            <v>Jambon sec en morceau</v>
          </cell>
          <cell r="F77" t="str">
            <v>C1</v>
          </cell>
          <cell r="G77">
            <v>19.78</v>
          </cell>
          <cell r="H77">
            <v>18.75</v>
          </cell>
          <cell r="I77">
            <v>17.25</v>
          </cell>
          <cell r="J77">
            <v>28.26</v>
          </cell>
          <cell r="K77" t="str">
            <v>Kg</v>
          </cell>
          <cell r="L77">
            <v>1</v>
          </cell>
          <cell r="M77" t="str">
            <v>12-1.png</v>
          </cell>
          <cell r="N77">
            <v>1</v>
          </cell>
          <cell r="O77">
            <v>1</v>
          </cell>
          <cell r="P77">
            <v>1</v>
          </cell>
          <cell r="Q77">
            <v>1</v>
          </cell>
          <cell r="R77" t="str">
            <v>x ≈ 1 Kg</v>
          </cell>
          <cell r="S77" t="str">
            <v>≈ demi jambon</v>
          </cell>
          <cell r="W77" t="str">
            <v>x ≈ 1 Kg:≈ demi jambon</v>
          </cell>
          <cell r="X77" t="str">
            <v>pièces</v>
          </cell>
          <cell r="Y77" t="str">
            <v xml:space="preserve">x ≈ 1 Kg  </v>
          </cell>
          <cell r="Z77" t="str">
            <v>≈ demi jambon</v>
          </cell>
          <cell r="AC77" t="str">
            <v>pièces:x ≈ 1 Kg  :≈ demi jambon</v>
          </cell>
          <cell r="AD77" t="str">
            <v>x</v>
          </cell>
          <cell r="AE77" t="str">
            <v xml:space="preserve">Jambon de porc, sel de mer. </v>
          </cell>
          <cell r="AJ77" t="str">
            <v>≈</v>
          </cell>
          <cell r="AK77">
            <v>1</v>
          </cell>
          <cell r="AL77" t="str">
            <v>Kg</v>
          </cell>
        </row>
        <row r="78">
          <cell r="A78">
            <v>191</v>
          </cell>
          <cell r="B78">
            <v>6</v>
          </cell>
          <cell r="C78" t="str">
            <v>Charcuterie</v>
          </cell>
          <cell r="D78" t="str">
            <v>Sec</v>
          </cell>
          <cell r="E78" t="str">
            <v>Jambon sec en morceau ac jambonneau</v>
          </cell>
          <cell r="F78" t="str">
            <v>C1</v>
          </cell>
          <cell r="G78">
            <v>14.42</v>
          </cell>
          <cell r="H78">
            <v>13.67</v>
          </cell>
          <cell r="I78">
            <v>12.58</v>
          </cell>
          <cell r="J78">
            <v>20.6</v>
          </cell>
          <cell r="K78" t="str">
            <v>Kg</v>
          </cell>
          <cell r="L78">
            <v>1</v>
          </cell>
          <cell r="M78" t="str">
            <v>191-1.png</v>
          </cell>
          <cell r="N78">
            <v>-1</v>
          </cell>
          <cell r="O78">
            <v>-1</v>
          </cell>
          <cell r="P78">
            <v>1</v>
          </cell>
          <cell r="Q78">
            <v>1</v>
          </cell>
          <cell r="W78" t="str">
            <v/>
          </cell>
          <cell r="AC78" t="str">
            <v/>
          </cell>
          <cell r="AD78" t="str">
            <v>x</v>
          </cell>
          <cell r="AE78" t="str">
            <v xml:space="preserve">Jambon de porc, sel de mer. </v>
          </cell>
          <cell r="AJ78" t="str">
            <v>≈</v>
          </cell>
        </row>
        <row r="79">
          <cell r="A79">
            <v>10</v>
          </cell>
          <cell r="B79">
            <v>6</v>
          </cell>
          <cell r="C79" t="str">
            <v>Charcuterie</v>
          </cell>
          <cell r="D79" t="str">
            <v>Sec</v>
          </cell>
          <cell r="E79" t="str">
            <v>Jambon sec entier</v>
          </cell>
          <cell r="F79" t="str">
            <v>C1</v>
          </cell>
          <cell r="G79">
            <v>13.24</v>
          </cell>
          <cell r="H79">
            <v>12.55</v>
          </cell>
          <cell r="I79">
            <v>11.55</v>
          </cell>
          <cell r="J79">
            <v>18.91</v>
          </cell>
          <cell r="K79" t="str">
            <v>Kg</v>
          </cell>
          <cell r="L79">
            <v>1</v>
          </cell>
          <cell r="M79" t="str">
            <v>10-1.png</v>
          </cell>
          <cell r="N79">
            <v>1</v>
          </cell>
          <cell r="O79">
            <v>1</v>
          </cell>
          <cell r="P79">
            <v>1</v>
          </cell>
          <cell r="Q79">
            <v>1</v>
          </cell>
          <cell r="R79" t="str">
            <v>x ≈ 8 Kg</v>
          </cell>
          <cell r="W79" t="str">
            <v>x ≈ 8 Kg</v>
          </cell>
          <cell r="X79" t="str">
            <v xml:space="preserve">x ≈ 8 Kg  </v>
          </cell>
          <cell r="AC79" t="str">
            <v xml:space="preserve">x ≈ 8 Kg  </v>
          </cell>
          <cell r="AD79" t="str">
            <v>x</v>
          </cell>
          <cell r="AE79" t="str">
            <v xml:space="preserve">Jambon de porc, sel de mer. </v>
          </cell>
          <cell r="AJ79" t="str">
            <v>≈</v>
          </cell>
          <cell r="AK79">
            <v>8</v>
          </cell>
          <cell r="AL79" t="str">
            <v>Kg</v>
          </cell>
        </row>
        <row r="80">
          <cell r="A80">
            <v>382</v>
          </cell>
          <cell r="B80">
            <v>6</v>
          </cell>
          <cell r="C80" t="str">
            <v>Charcuterie</v>
          </cell>
          <cell r="D80" t="str">
            <v>Sec</v>
          </cell>
          <cell r="E80" t="str">
            <v>Jambon sec entier désossé</v>
          </cell>
          <cell r="F80" t="str">
            <v>C1</v>
          </cell>
          <cell r="G80">
            <v>15.34</v>
          </cell>
          <cell r="H80">
            <v>14.54</v>
          </cell>
          <cell r="I80">
            <v>13.37</v>
          </cell>
          <cell r="J80">
            <v>21.91</v>
          </cell>
          <cell r="K80" t="str">
            <v>Kg</v>
          </cell>
          <cell r="L80">
            <v>1</v>
          </cell>
          <cell r="M80" t="str">
            <v>382-1.png</v>
          </cell>
          <cell r="N80">
            <v>1</v>
          </cell>
          <cell r="O80">
            <v>1</v>
          </cell>
          <cell r="P80">
            <v>1</v>
          </cell>
          <cell r="Q80">
            <v>1</v>
          </cell>
          <cell r="R80" t="str">
            <v>x ≈ 8 Kg</v>
          </cell>
          <cell r="W80" t="str">
            <v>x ≈ 8 Kg</v>
          </cell>
          <cell r="X80" t="str">
            <v xml:space="preserve">x ≈ 8 Kg  </v>
          </cell>
          <cell r="AC80" t="str">
            <v xml:space="preserve">x ≈ 8 Kg  </v>
          </cell>
          <cell r="AD80" t="str">
            <v>x</v>
          </cell>
          <cell r="AE80" t="str">
            <v xml:space="preserve">Jambon de porc, sel de mer. </v>
          </cell>
          <cell r="AJ80" t="str">
            <v>≈</v>
          </cell>
        </row>
        <row r="81">
          <cell r="A81">
            <v>11</v>
          </cell>
          <cell r="B81">
            <v>6</v>
          </cell>
          <cell r="C81" t="str">
            <v>Charcuterie</v>
          </cell>
          <cell r="D81" t="str">
            <v>Sec</v>
          </cell>
          <cell r="E81" t="str">
            <v>Jambon sec tranché</v>
          </cell>
          <cell r="F81" t="str">
            <v>C1</v>
          </cell>
          <cell r="G81">
            <v>22.87</v>
          </cell>
          <cell r="H81">
            <v>21.68</v>
          </cell>
          <cell r="I81">
            <v>19.940000000000001</v>
          </cell>
          <cell r="J81">
            <v>32.67</v>
          </cell>
          <cell r="K81" t="str">
            <v>Kg</v>
          </cell>
          <cell r="L81">
            <v>1</v>
          </cell>
          <cell r="M81" t="str">
            <v>11-1.png</v>
          </cell>
          <cell r="N81">
            <v>1</v>
          </cell>
          <cell r="O81">
            <v>1</v>
          </cell>
          <cell r="P81">
            <v>1</v>
          </cell>
          <cell r="Q81">
            <v>1</v>
          </cell>
          <cell r="R81" t="str">
            <v>x 4 tranches ( ≈ 200 g )</v>
          </cell>
          <cell r="S81" t="str">
            <v>x 2 tranches ( ≈ 100 g )</v>
          </cell>
          <cell r="W81" t="str">
            <v>x 4 tranches ( ≈ 200 g ):x 2 tranches ( ≈ 100 g )</v>
          </cell>
          <cell r="X81" t="str">
            <v>Kg</v>
          </cell>
          <cell r="Y81" t="str">
            <v>x 4 tranches ( ≈ 200 g )</v>
          </cell>
          <cell r="AC81" t="str">
            <v>Kg:x 4 tranches ( ≈ 200 g )</v>
          </cell>
          <cell r="AD81" t="str">
            <v>x</v>
          </cell>
          <cell r="AE81" t="str">
            <v xml:space="preserve">Jambon de porc, sel de mer. </v>
          </cell>
          <cell r="AF81" t="str">
            <v>x</v>
          </cell>
          <cell r="AG81" t="str">
            <v>4 tr</v>
          </cell>
          <cell r="AJ81" t="str">
            <v>≈</v>
          </cell>
          <cell r="AK81">
            <v>200</v>
          </cell>
          <cell r="AL81" t="str">
            <v>g</v>
          </cell>
        </row>
        <row r="82">
          <cell r="A82">
            <v>372</v>
          </cell>
          <cell r="B82">
            <v>6</v>
          </cell>
          <cell r="C82" t="str">
            <v>Charcuterie</v>
          </cell>
          <cell r="D82" t="str">
            <v>Sec</v>
          </cell>
          <cell r="E82" t="str">
            <v>Jambonneau sec *</v>
          </cell>
          <cell r="F82" t="str">
            <v>C1</v>
          </cell>
          <cell r="G82">
            <v>5.08</v>
          </cell>
          <cell r="H82">
            <v>4.82</v>
          </cell>
          <cell r="I82">
            <v>4.43</v>
          </cell>
          <cell r="J82">
            <v>7.26</v>
          </cell>
          <cell r="K82" t="str">
            <v>Kg</v>
          </cell>
          <cell r="L82">
            <v>1</v>
          </cell>
          <cell r="M82" t="str">
            <v>372-1.png</v>
          </cell>
          <cell r="N82">
            <v>1</v>
          </cell>
          <cell r="O82">
            <v>1</v>
          </cell>
          <cell r="P82">
            <v>1</v>
          </cell>
          <cell r="Q82">
            <v>1</v>
          </cell>
          <cell r="R82" t="str">
            <v>pièces</v>
          </cell>
          <cell r="W82" t="str">
            <v>pièces</v>
          </cell>
          <cell r="X82" t="str">
            <v>pièces</v>
          </cell>
          <cell r="AC82" t="str">
            <v>pièces</v>
          </cell>
          <cell r="AD82" t="str">
            <v>x</v>
          </cell>
          <cell r="AE82" t="str">
            <v xml:space="preserve">Jambonneau de porc, sel de mer. </v>
          </cell>
        </row>
        <row r="83">
          <cell r="A83">
            <v>119</v>
          </cell>
          <cell r="B83">
            <v>6</v>
          </cell>
          <cell r="C83" t="str">
            <v>Charcuterie</v>
          </cell>
          <cell r="D83" t="str">
            <v>Sec</v>
          </cell>
          <cell r="E83" t="str">
            <v>Jésus entier</v>
          </cell>
          <cell r="F83" t="str">
            <v>C1</v>
          </cell>
          <cell r="G83">
            <v>17.43</v>
          </cell>
          <cell r="H83">
            <v>16.52</v>
          </cell>
          <cell r="I83">
            <v>15.2</v>
          </cell>
          <cell r="J83">
            <v>24.9</v>
          </cell>
          <cell r="K83" t="str">
            <v>Kg</v>
          </cell>
          <cell r="L83">
            <v>1</v>
          </cell>
          <cell r="M83" t="str">
            <v>119-1.png</v>
          </cell>
          <cell r="N83">
            <v>1</v>
          </cell>
          <cell r="O83">
            <v>1</v>
          </cell>
          <cell r="P83">
            <v>1</v>
          </cell>
          <cell r="Q83">
            <v>1</v>
          </cell>
          <cell r="R83" t="str">
            <v>x ≈ 1 Kg</v>
          </cell>
          <cell r="W83" t="str">
            <v>x ≈ 1 Kg</v>
          </cell>
          <cell r="X83" t="str">
            <v xml:space="preserve">x ≈ 1 Kg  </v>
          </cell>
          <cell r="AC83" t="str">
            <v xml:space="preserve">x ≈ 1 Kg  </v>
          </cell>
          <cell r="AD83" t="str">
            <v>x</v>
          </cell>
          <cell r="AE83" t="str">
            <v xml:space="preserve">Viande et gras de porc, sel de mer, vin rouge, ail, sucre, poivre. </v>
          </cell>
          <cell r="AJ83" t="str">
            <v>≈</v>
          </cell>
          <cell r="AK83">
            <v>1</v>
          </cell>
          <cell r="AL83" t="str">
            <v>Kg</v>
          </cell>
        </row>
        <row r="84">
          <cell r="A84">
            <v>120</v>
          </cell>
          <cell r="B84">
            <v>6</v>
          </cell>
          <cell r="C84" t="str">
            <v>Charcuterie</v>
          </cell>
          <cell r="D84" t="str">
            <v>Sec</v>
          </cell>
          <cell r="E84" t="str">
            <v>Jésus tranché</v>
          </cell>
          <cell r="F84" t="str">
            <v>C1</v>
          </cell>
          <cell r="G84">
            <v>19.170000000000002</v>
          </cell>
          <cell r="H84">
            <v>18.170000000000002</v>
          </cell>
          <cell r="I84">
            <v>16.72</v>
          </cell>
          <cell r="J84">
            <v>27.39</v>
          </cell>
          <cell r="K84" t="str">
            <v>Kg</v>
          </cell>
          <cell r="L84">
            <v>1</v>
          </cell>
          <cell r="M84" t="str">
            <v>120-1.png</v>
          </cell>
          <cell r="N84">
            <v>1</v>
          </cell>
          <cell r="O84">
            <v>1</v>
          </cell>
          <cell r="P84">
            <v>1</v>
          </cell>
          <cell r="Q84">
            <v>1</v>
          </cell>
          <cell r="R84" t="str">
            <v>x 12 tranches ( ≈ 150 g )</v>
          </cell>
          <cell r="W84" t="str">
            <v>x 12 tranches ( ≈ 150 g )</v>
          </cell>
          <cell r="X84" t="str">
            <v>x 12 tranches ( ≈ 150 g )</v>
          </cell>
          <cell r="AC84" t="str">
            <v>x 12 tranches ( ≈ 150 g )</v>
          </cell>
          <cell r="AD84" t="str">
            <v>x</v>
          </cell>
          <cell r="AE84" t="str">
            <v xml:space="preserve">Viande et gras de porc, sel de mer, vin rouge, ail, sucre, poivre. </v>
          </cell>
          <cell r="AF84" t="str">
            <v>≈</v>
          </cell>
          <cell r="AG84" t="str">
            <v>12 tr</v>
          </cell>
          <cell r="AJ84" t="str">
            <v>≈</v>
          </cell>
          <cell r="AK84">
            <v>150</v>
          </cell>
          <cell r="AL84" t="str">
            <v>g</v>
          </cell>
        </row>
        <row r="85">
          <cell r="A85">
            <v>121</v>
          </cell>
          <cell r="B85">
            <v>6</v>
          </cell>
          <cell r="C85" t="str">
            <v>Charcuterie</v>
          </cell>
          <cell r="D85" t="str">
            <v>Sec</v>
          </cell>
          <cell r="E85" t="str">
            <v>Lard roulé sec en morceau</v>
          </cell>
          <cell r="F85" t="str">
            <v>C1</v>
          </cell>
          <cell r="G85">
            <v>12.65</v>
          </cell>
          <cell r="H85">
            <v>11.99</v>
          </cell>
          <cell r="I85">
            <v>11.03</v>
          </cell>
          <cell r="J85">
            <v>18.07</v>
          </cell>
          <cell r="K85" t="str">
            <v>Kg</v>
          </cell>
          <cell r="L85">
            <v>1</v>
          </cell>
          <cell r="M85" t="str">
            <v>121-1.png</v>
          </cell>
          <cell r="N85">
            <v>1</v>
          </cell>
          <cell r="O85">
            <v>1</v>
          </cell>
          <cell r="P85">
            <v>1</v>
          </cell>
          <cell r="Q85">
            <v>0.5</v>
          </cell>
          <cell r="R85" t="str">
            <v>x ≈ 500 g</v>
          </cell>
          <cell r="W85" t="str">
            <v>x ≈ 500 g</v>
          </cell>
          <cell r="X85" t="str">
            <v>Kg</v>
          </cell>
          <cell r="AC85" t="str">
            <v>Kg</v>
          </cell>
          <cell r="AD85" t="str">
            <v>x</v>
          </cell>
          <cell r="AE85" t="str">
            <v xml:space="preserve">Poitrine de porc, sel de mer, ail, sucre, poivre. </v>
          </cell>
          <cell r="AJ85" t="str">
            <v>≈</v>
          </cell>
          <cell r="AK85">
            <v>500</v>
          </cell>
          <cell r="AL85" t="str">
            <v>g</v>
          </cell>
        </row>
        <row r="86">
          <cell r="A86">
            <v>25</v>
          </cell>
          <cell r="B86">
            <v>6</v>
          </cell>
          <cell r="C86" t="str">
            <v>Charcuterie</v>
          </cell>
          <cell r="D86" t="str">
            <v>Sec</v>
          </cell>
          <cell r="E86" t="str">
            <v>Lard roulé sec tranché</v>
          </cell>
          <cell r="F86" t="str">
            <v>C1</v>
          </cell>
          <cell r="G86">
            <v>13.91</v>
          </cell>
          <cell r="H86">
            <v>13.18</v>
          </cell>
          <cell r="I86">
            <v>12.13</v>
          </cell>
          <cell r="J86">
            <v>19.87</v>
          </cell>
          <cell r="K86" t="str">
            <v>Kg</v>
          </cell>
          <cell r="L86">
            <v>1</v>
          </cell>
          <cell r="M86" t="str">
            <v>25-1.png</v>
          </cell>
          <cell r="N86">
            <v>1</v>
          </cell>
          <cell r="O86">
            <v>1</v>
          </cell>
          <cell r="P86">
            <v>1</v>
          </cell>
          <cell r="Q86">
            <v>1</v>
          </cell>
          <cell r="R86" t="str">
            <v>x 10 tranches ( ≈ 200 g )</v>
          </cell>
          <cell r="W86" t="str">
            <v>x 10 tranches ( ≈ 200 g )</v>
          </cell>
          <cell r="X86" t="str">
            <v>x 10 tranches ( ≈ 200 g )</v>
          </cell>
          <cell r="AC86" t="str">
            <v>x 10 tranches ( ≈ 200 g )</v>
          </cell>
          <cell r="AD86" t="str">
            <v>x</v>
          </cell>
          <cell r="AE86" t="str">
            <v xml:space="preserve">Poitrine de porc, sel de mer, ail, sucre, poivre. </v>
          </cell>
          <cell r="AG86" t="str">
            <v>10 tr</v>
          </cell>
          <cell r="AJ86" t="str">
            <v>≈</v>
          </cell>
          <cell r="AK86">
            <v>200</v>
          </cell>
          <cell r="AL86" t="str">
            <v>g</v>
          </cell>
        </row>
        <row r="87">
          <cell r="A87">
            <v>2</v>
          </cell>
          <cell r="B87">
            <v>6</v>
          </cell>
          <cell r="C87" t="str">
            <v>Charcuterie</v>
          </cell>
          <cell r="D87" t="str">
            <v>Sec</v>
          </cell>
          <cell r="E87" t="str">
            <v>Rosette</v>
          </cell>
          <cell r="F87" t="str">
            <v>C1</v>
          </cell>
          <cell r="G87">
            <v>17.440000000000001</v>
          </cell>
          <cell r="H87">
            <v>16.53</v>
          </cell>
          <cell r="I87">
            <v>15.2</v>
          </cell>
          <cell r="J87">
            <v>24.91</v>
          </cell>
          <cell r="K87" t="str">
            <v>Kg</v>
          </cell>
          <cell r="L87">
            <v>1</v>
          </cell>
          <cell r="M87" t="str">
            <v>2-1.png</v>
          </cell>
          <cell r="N87">
            <v>1</v>
          </cell>
          <cell r="O87">
            <v>1</v>
          </cell>
          <cell r="P87">
            <v>1</v>
          </cell>
          <cell r="Q87">
            <v>1</v>
          </cell>
          <cell r="R87" t="str">
            <v>x ≈ 750 g</v>
          </cell>
          <cell r="S87" t="str">
            <v>x ≈ 1 Kg</v>
          </cell>
          <cell r="W87" t="str">
            <v>x ≈ 750 g:x ≈ 1 Kg</v>
          </cell>
          <cell r="X87" t="str">
            <v xml:space="preserve">x ≈ 750 g  </v>
          </cell>
          <cell r="Y87" t="str">
            <v>x ≈ 1 Kg</v>
          </cell>
          <cell r="AC87" t="str">
            <v>x ≈ 750 g  :x ≈ 1 Kg</v>
          </cell>
          <cell r="AD87" t="str">
            <v>x</v>
          </cell>
          <cell r="AE87" t="str">
            <v xml:space="preserve">Viande et gras de porc, sel de mer, vin rouge, ail, sucre, poivre. </v>
          </cell>
          <cell r="AJ87" t="str">
            <v>≈</v>
          </cell>
          <cell r="AK87">
            <v>750</v>
          </cell>
          <cell r="AL87" t="str">
            <v>g</v>
          </cell>
        </row>
        <row r="88">
          <cell r="A88">
            <v>62</v>
          </cell>
          <cell r="B88">
            <v>6</v>
          </cell>
          <cell r="C88" t="str">
            <v>Charcuterie</v>
          </cell>
          <cell r="D88" t="str">
            <v>Sec</v>
          </cell>
          <cell r="E88" t="str">
            <v>Rosette tranchée</v>
          </cell>
          <cell r="F88" t="str">
            <v>C1</v>
          </cell>
          <cell r="G88">
            <v>19.170000000000002</v>
          </cell>
          <cell r="H88">
            <v>18.170000000000002</v>
          </cell>
          <cell r="I88">
            <v>16.72</v>
          </cell>
          <cell r="J88">
            <v>27.39</v>
          </cell>
          <cell r="K88" t="str">
            <v>Kg</v>
          </cell>
          <cell r="L88">
            <v>1</v>
          </cell>
          <cell r="M88" t="str">
            <v>62-1.png</v>
          </cell>
          <cell r="N88">
            <v>1</v>
          </cell>
          <cell r="O88">
            <v>1</v>
          </cell>
          <cell r="P88">
            <v>1</v>
          </cell>
          <cell r="Q88">
            <v>1</v>
          </cell>
          <cell r="R88" t="str">
            <v>x 20 tranches ( ≈ 150 g )</v>
          </cell>
          <cell r="W88" t="str">
            <v>x 20 tranches ( ≈ 150 g )</v>
          </cell>
          <cell r="X88" t="str">
            <v>x 20 tranches ( ≈ 150 g )</v>
          </cell>
          <cell r="AC88" t="str">
            <v>x 20 tranches ( ≈ 150 g )</v>
          </cell>
          <cell r="AD88" t="str">
            <v>x</v>
          </cell>
          <cell r="AE88" t="str">
            <v xml:space="preserve">Viande et gras de porc, sel de mer, vin rouge, ail, sucre, poivre. </v>
          </cell>
          <cell r="AF88" t="str">
            <v>≈</v>
          </cell>
          <cell r="AG88" t="str">
            <v>20 tr</v>
          </cell>
          <cell r="AJ88" t="str">
            <v>≈</v>
          </cell>
          <cell r="AK88">
            <v>150</v>
          </cell>
          <cell r="AL88" t="str">
            <v>g</v>
          </cell>
        </row>
        <row r="89">
          <cell r="A89">
            <v>122</v>
          </cell>
          <cell r="B89">
            <v>6</v>
          </cell>
          <cell r="C89" t="str">
            <v>Charcuterie</v>
          </cell>
          <cell r="D89" t="str">
            <v>Sec</v>
          </cell>
          <cell r="E89" t="str">
            <v>Rôti sec en morceau</v>
          </cell>
          <cell r="F89" t="str">
            <v>C1</v>
          </cell>
          <cell r="G89">
            <v>16.059999999999999</v>
          </cell>
          <cell r="H89">
            <v>15.22</v>
          </cell>
          <cell r="I89">
            <v>14.01</v>
          </cell>
          <cell r="J89">
            <v>22.94</v>
          </cell>
          <cell r="K89" t="str">
            <v>Kg</v>
          </cell>
          <cell r="L89">
            <v>1</v>
          </cell>
          <cell r="M89" t="str">
            <v>122-1.png</v>
          </cell>
          <cell r="N89">
            <v>1</v>
          </cell>
          <cell r="O89">
            <v>1</v>
          </cell>
          <cell r="P89">
            <v>1</v>
          </cell>
          <cell r="Q89">
            <v>0.5</v>
          </cell>
          <cell r="R89" t="str">
            <v>x ≈ 500 g</v>
          </cell>
          <cell r="W89" t="str">
            <v>x ≈ 500 g</v>
          </cell>
          <cell r="X89" t="str">
            <v>Kg</v>
          </cell>
          <cell r="AC89" t="str">
            <v>Kg</v>
          </cell>
          <cell r="AD89" t="str">
            <v>x</v>
          </cell>
          <cell r="AE89" t="str">
            <v xml:space="preserve">Longe de porc, ail, sel de mer, poivre. </v>
          </cell>
          <cell r="AJ89" t="str">
            <v>≈</v>
          </cell>
          <cell r="AK89">
            <v>500</v>
          </cell>
          <cell r="AL89" t="str">
            <v>g</v>
          </cell>
        </row>
        <row r="90">
          <cell r="A90">
            <v>74</v>
          </cell>
          <cell r="B90">
            <v>6</v>
          </cell>
          <cell r="C90" t="str">
            <v>Charcuterie</v>
          </cell>
          <cell r="D90" t="str">
            <v>Sec</v>
          </cell>
          <cell r="E90" t="str">
            <v>Rôti sec tranché</v>
          </cell>
          <cell r="F90" t="str">
            <v>C1</v>
          </cell>
          <cell r="G90">
            <v>17.66</v>
          </cell>
          <cell r="H90">
            <v>16.739999999999998</v>
          </cell>
          <cell r="I90">
            <v>15.4</v>
          </cell>
          <cell r="J90">
            <v>25.23</v>
          </cell>
          <cell r="K90" t="str">
            <v>Kg</v>
          </cell>
          <cell r="L90">
            <v>1</v>
          </cell>
          <cell r="M90" t="str">
            <v>74-1.png</v>
          </cell>
          <cell r="N90">
            <v>1</v>
          </cell>
          <cell r="O90">
            <v>1</v>
          </cell>
          <cell r="P90">
            <v>1</v>
          </cell>
          <cell r="Q90">
            <v>1</v>
          </cell>
          <cell r="R90" t="str">
            <v>x 12 tranches ( ≈ 150 g )</v>
          </cell>
          <cell r="W90" t="str">
            <v>x 12 tranches ( ≈ 150 g )</v>
          </cell>
          <cell r="X90" t="str">
            <v>x 12 tranches ( ≈ 150 g )</v>
          </cell>
          <cell r="AC90" t="str">
            <v>x 12 tranches ( ≈ 150 g )</v>
          </cell>
          <cell r="AD90" t="str">
            <v>x</v>
          </cell>
          <cell r="AE90" t="str">
            <v xml:space="preserve">Longe de porc, sel de mer, ail, poivre. </v>
          </cell>
          <cell r="AF90" t="str">
            <v>≈</v>
          </cell>
          <cell r="AG90" t="str">
            <v>12 tr</v>
          </cell>
          <cell r="AJ90" t="str">
            <v>≈</v>
          </cell>
          <cell r="AK90">
            <v>150</v>
          </cell>
          <cell r="AL90" t="str">
            <v>g</v>
          </cell>
        </row>
        <row r="91">
          <cell r="A91">
            <v>100</v>
          </cell>
          <cell r="B91">
            <v>6</v>
          </cell>
          <cell r="C91" t="str">
            <v>Charcuterie</v>
          </cell>
          <cell r="D91" t="str">
            <v>Sec</v>
          </cell>
          <cell r="E91" t="str">
            <v>Saucisson sec</v>
          </cell>
          <cell r="F91" t="str">
            <v>C1</v>
          </cell>
          <cell r="G91">
            <v>16.059999999999999</v>
          </cell>
          <cell r="H91">
            <v>15.22</v>
          </cell>
          <cell r="I91">
            <v>14.01</v>
          </cell>
          <cell r="J91">
            <v>22.94</v>
          </cell>
          <cell r="K91" t="str">
            <v>Kg</v>
          </cell>
          <cell r="L91">
            <v>1</v>
          </cell>
          <cell r="M91" t="str">
            <v>100-1.png</v>
          </cell>
          <cell r="N91">
            <v>1</v>
          </cell>
          <cell r="O91">
            <v>1</v>
          </cell>
          <cell r="P91">
            <v>1</v>
          </cell>
          <cell r="Q91">
            <v>1</v>
          </cell>
          <cell r="R91" t="str">
            <v>pièces</v>
          </cell>
          <cell r="S91" t="str">
            <v>Kg</v>
          </cell>
          <cell r="W91" t="str">
            <v>pièces:Kg</v>
          </cell>
          <cell r="X91" t="str">
            <v>pièces</v>
          </cell>
          <cell r="Y91" t="str">
            <v>Kg</v>
          </cell>
          <cell r="AC91" t="str">
            <v>pièces:Kg</v>
          </cell>
          <cell r="AD91" t="str">
            <v>x</v>
          </cell>
          <cell r="AE91" t="str">
            <v xml:space="preserve">Viande et gras de porc, sel de mer, vin rouge, ail, sucre, poivre. </v>
          </cell>
          <cell r="AJ91" t="str">
            <v>≈</v>
          </cell>
          <cell r="AK91">
            <v>400</v>
          </cell>
          <cell r="AL91" t="str">
            <v>g</v>
          </cell>
        </row>
        <row r="92">
          <cell r="A92">
            <v>124</v>
          </cell>
          <cell r="B92">
            <v>6</v>
          </cell>
          <cell r="C92" t="str">
            <v>Charcuterie</v>
          </cell>
          <cell r="D92" t="str">
            <v>Sec</v>
          </cell>
          <cell r="E92" t="str">
            <v>Saucisson sec apéritif aux noisettes</v>
          </cell>
          <cell r="F92" t="str">
            <v>C1</v>
          </cell>
          <cell r="G92">
            <v>19.309999999999999</v>
          </cell>
          <cell r="H92">
            <v>18.3</v>
          </cell>
          <cell r="I92">
            <v>16.84</v>
          </cell>
          <cell r="J92">
            <v>27.59</v>
          </cell>
          <cell r="K92" t="str">
            <v>Kg</v>
          </cell>
          <cell r="L92">
            <v>1</v>
          </cell>
          <cell r="M92" t="str">
            <v>124-1.png</v>
          </cell>
          <cell r="N92">
            <v>1</v>
          </cell>
          <cell r="O92">
            <v>1</v>
          </cell>
          <cell r="P92">
            <v>1</v>
          </cell>
          <cell r="Q92">
            <v>1</v>
          </cell>
          <cell r="R92" t="str">
            <v>pièces</v>
          </cell>
          <cell r="S92" t="str">
            <v>Kg</v>
          </cell>
          <cell r="W92" t="str">
            <v>pièces:Kg</v>
          </cell>
          <cell r="X92" t="str">
            <v>pièces</v>
          </cell>
          <cell r="Y92" t="str">
            <v>Kg</v>
          </cell>
          <cell r="AC92" t="str">
            <v>pièces:Kg</v>
          </cell>
          <cell r="AD92" t="str">
            <v>x</v>
          </cell>
          <cell r="AE92" t="str">
            <v xml:space="preserve">Viande et gras de porc, NOISETTES, sel de mer, vin rouge, ail, sucre, poivre. </v>
          </cell>
          <cell r="AJ92" t="str">
            <v>≈</v>
          </cell>
          <cell r="AK92">
            <v>240</v>
          </cell>
          <cell r="AL92" t="str">
            <v>g</v>
          </cell>
        </row>
        <row r="93">
          <cell r="A93">
            <v>102</v>
          </cell>
          <cell r="B93">
            <v>6</v>
          </cell>
          <cell r="C93" t="str">
            <v>Charcuterie</v>
          </cell>
          <cell r="D93" t="str">
            <v>Sec</v>
          </cell>
          <cell r="E93" t="str">
            <v>Saucisson sec apéritif en croissant</v>
          </cell>
          <cell r="F93" t="str">
            <v>C1</v>
          </cell>
          <cell r="G93">
            <v>17.43</v>
          </cell>
          <cell r="H93">
            <v>16.52</v>
          </cell>
          <cell r="I93">
            <v>15.2</v>
          </cell>
          <cell r="J93">
            <v>24.9</v>
          </cell>
          <cell r="K93" t="str">
            <v>Kg</v>
          </cell>
          <cell r="L93">
            <v>1</v>
          </cell>
          <cell r="M93" t="str">
            <v>102-1.png</v>
          </cell>
          <cell r="N93">
            <v>1</v>
          </cell>
          <cell r="O93">
            <v>1</v>
          </cell>
          <cell r="P93">
            <v>1</v>
          </cell>
          <cell r="Q93">
            <v>1</v>
          </cell>
          <cell r="R93" t="str">
            <v>pièces</v>
          </cell>
          <cell r="S93" t="str">
            <v>Kg</v>
          </cell>
          <cell r="W93" t="str">
            <v>pièces:Kg</v>
          </cell>
          <cell r="X93" t="str">
            <v>pièces</v>
          </cell>
          <cell r="Y93" t="str">
            <v>Kg</v>
          </cell>
          <cell r="AC93" t="str">
            <v>pièces:Kg</v>
          </cell>
          <cell r="AD93" t="str">
            <v>x</v>
          </cell>
          <cell r="AE93" t="str">
            <v xml:space="preserve">Viande et gras de porc, sel de mer, vin rouge, ail, sucre, poivre. </v>
          </cell>
          <cell r="AJ93" t="str">
            <v>≈</v>
          </cell>
          <cell r="AK93">
            <v>240</v>
          </cell>
          <cell r="AL93" t="str">
            <v>g</v>
          </cell>
        </row>
        <row r="94">
          <cell r="A94">
            <v>143</v>
          </cell>
          <cell r="B94">
            <v>6</v>
          </cell>
          <cell r="C94" t="str">
            <v>Charcuterie</v>
          </cell>
          <cell r="D94" t="str">
            <v>Sec</v>
          </cell>
          <cell r="E94" t="str">
            <v>Saucisson sec apéritif en ficelle</v>
          </cell>
          <cell r="F94" t="str">
            <v>C1</v>
          </cell>
          <cell r="G94">
            <v>17.43</v>
          </cell>
          <cell r="H94">
            <v>16.52</v>
          </cell>
          <cell r="I94">
            <v>15.2</v>
          </cell>
          <cell r="J94">
            <v>24.9</v>
          </cell>
          <cell r="K94" t="str">
            <v>Kg</v>
          </cell>
          <cell r="L94">
            <v>1</v>
          </cell>
          <cell r="M94" t="str">
            <v>143-1.png</v>
          </cell>
          <cell r="N94">
            <v>1</v>
          </cell>
          <cell r="O94">
            <v>1</v>
          </cell>
          <cell r="P94">
            <v>1</v>
          </cell>
          <cell r="Q94">
            <v>1</v>
          </cell>
          <cell r="R94" t="str">
            <v>pièces</v>
          </cell>
          <cell r="S94" t="str">
            <v>Kg</v>
          </cell>
          <cell r="W94" t="str">
            <v>pièces:Kg</v>
          </cell>
          <cell r="X94" t="str">
            <v>pièces</v>
          </cell>
          <cell r="Y94" t="str">
            <v>Kg</v>
          </cell>
          <cell r="AC94" t="str">
            <v>pièces:Kg</v>
          </cell>
          <cell r="AD94" t="str">
            <v>x</v>
          </cell>
          <cell r="AE94" t="str">
            <v xml:space="preserve">Viande et gras de porc, sel de mer, vin rouge, ail, sucre, poivre. </v>
          </cell>
          <cell r="AJ94" t="str">
            <v>≈</v>
          </cell>
          <cell r="AK94">
            <v>50</v>
          </cell>
          <cell r="AL94" t="str">
            <v>g</v>
          </cell>
        </row>
        <row r="95">
          <cell r="A95">
            <v>101</v>
          </cell>
          <cell r="B95">
            <v>6</v>
          </cell>
          <cell r="C95" t="str">
            <v>Charcuterie</v>
          </cell>
          <cell r="D95" t="str">
            <v>Sec</v>
          </cell>
          <cell r="E95" t="str">
            <v>Saucisson sec tranché</v>
          </cell>
          <cell r="F95" t="str">
            <v>C1</v>
          </cell>
          <cell r="G95">
            <v>17.66</v>
          </cell>
          <cell r="H95">
            <v>16.739999999999998</v>
          </cell>
          <cell r="I95">
            <v>15.4</v>
          </cell>
          <cell r="J95">
            <v>25.23</v>
          </cell>
          <cell r="K95" t="str">
            <v>Kg</v>
          </cell>
          <cell r="L95">
            <v>1</v>
          </cell>
          <cell r="M95" t="str">
            <v>101-1.png</v>
          </cell>
          <cell r="N95">
            <v>1</v>
          </cell>
          <cell r="O95">
            <v>1</v>
          </cell>
          <cell r="P95">
            <v>1</v>
          </cell>
          <cell r="Q95">
            <v>0.5</v>
          </cell>
          <cell r="R95" t="str">
            <v>x 20 tranches ( ≈ 150 g )</v>
          </cell>
          <cell r="W95" t="str">
            <v>x 20 tranches ( ≈ 150 g )</v>
          </cell>
          <cell r="X95" t="str">
            <v>Kg</v>
          </cell>
          <cell r="AC95" t="str">
            <v>Kg</v>
          </cell>
          <cell r="AD95" t="str">
            <v>x</v>
          </cell>
          <cell r="AE95" t="str">
            <v xml:space="preserve">Viande et gras de porc, sel de mer, vin rouge, ail, sucre, poivre. </v>
          </cell>
        </row>
        <row r="96">
          <cell r="A96">
            <v>373</v>
          </cell>
          <cell r="B96">
            <v>6</v>
          </cell>
          <cell r="C96" t="str">
            <v>Charcuterie</v>
          </cell>
          <cell r="D96" t="str">
            <v>Sec</v>
          </cell>
          <cell r="E96" t="str">
            <v>Talon de jambon sec</v>
          </cell>
          <cell r="F96" t="str">
            <v>C1</v>
          </cell>
          <cell r="G96">
            <v>9.9</v>
          </cell>
          <cell r="H96">
            <v>9.3800000000000008</v>
          </cell>
          <cell r="I96">
            <v>8.64</v>
          </cell>
          <cell r="J96">
            <v>14.14</v>
          </cell>
          <cell r="K96" t="str">
            <v>Kg</v>
          </cell>
          <cell r="L96">
            <v>1</v>
          </cell>
          <cell r="M96" t="str">
            <v>373-1.png</v>
          </cell>
          <cell r="N96">
            <v>1</v>
          </cell>
          <cell r="O96">
            <v>1</v>
          </cell>
          <cell r="P96">
            <v>1</v>
          </cell>
          <cell r="Q96">
            <v>1</v>
          </cell>
          <cell r="W96" t="str">
            <v/>
          </cell>
          <cell r="X96" t="str">
            <v>pièces</v>
          </cell>
          <cell r="Y96" t="str">
            <v>Kg</v>
          </cell>
          <cell r="AC96" t="str">
            <v>pièces:Kg</v>
          </cell>
          <cell r="AD96" t="str">
            <v>x</v>
          </cell>
          <cell r="AE96" t="str">
            <v xml:space="preserve">Jambon de porc, sel de mer. </v>
          </cell>
        </row>
        <row r="97">
          <cell r="A97">
            <v>93</v>
          </cell>
          <cell r="B97">
            <v>7</v>
          </cell>
          <cell r="C97" t="str">
            <v>Charcuterie</v>
          </cell>
          <cell r="D97" t="str">
            <v>Terrine / Pâté</v>
          </cell>
          <cell r="E97" t="str">
            <v>Fromage de tête</v>
          </cell>
          <cell r="F97" t="str">
            <v>C6</v>
          </cell>
          <cell r="G97">
            <v>9.4700000000000006</v>
          </cell>
          <cell r="H97">
            <v>8.98</v>
          </cell>
          <cell r="I97">
            <v>8.26</v>
          </cell>
          <cell r="J97">
            <v>13.53</v>
          </cell>
          <cell r="K97" t="str">
            <v>Kg</v>
          </cell>
          <cell r="L97">
            <v>2</v>
          </cell>
          <cell r="M97" t="str">
            <v>93-2.png</v>
          </cell>
          <cell r="N97">
            <v>1</v>
          </cell>
          <cell r="O97">
            <v>1</v>
          </cell>
          <cell r="P97">
            <v>1</v>
          </cell>
          <cell r="Q97">
            <v>1</v>
          </cell>
          <cell r="R97" t="str">
            <v>x ≈ 250 g</v>
          </cell>
          <cell r="W97" t="str">
            <v>x ≈ 250 g</v>
          </cell>
          <cell r="X97" t="str">
            <v>Kg</v>
          </cell>
          <cell r="Y97" t="str">
            <v xml:space="preserve">x ≈ 250 g  </v>
          </cell>
          <cell r="Z97" t="str">
            <v>terrines</v>
          </cell>
          <cell r="AA97" t="str">
            <v>1/2 terrines</v>
          </cell>
          <cell r="AC97" t="str">
            <v>Kg:x ≈ 250 g  :terrines:1/2 terrines</v>
          </cell>
          <cell r="AD97" t="str">
            <v>x</v>
          </cell>
          <cell r="AE97" t="str">
            <v xml:space="preserve">Tête de porc, vin blanc, carote, cornichon, sel de mer, cognac, poivre. </v>
          </cell>
          <cell r="AJ97" t="str">
            <v>≈</v>
          </cell>
          <cell r="AK97">
            <v>250</v>
          </cell>
          <cell r="AL97" t="str">
            <v>g</v>
          </cell>
        </row>
        <row r="98">
          <cell r="A98">
            <v>76</v>
          </cell>
          <cell r="B98">
            <v>7</v>
          </cell>
          <cell r="C98" t="str">
            <v>Charcuterie</v>
          </cell>
          <cell r="D98" t="str">
            <v>Terrine / Pâté</v>
          </cell>
          <cell r="E98" t="str">
            <v>Jambon persillé</v>
          </cell>
          <cell r="F98" t="str">
            <v>C6</v>
          </cell>
          <cell r="G98">
            <v>16.32</v>
          </cell>
          <cell r="H98">
            <v>15.47</v>
          </cell>
          <cell r="I98">
            <v>14.23</v>
          </cell>
          <cell r="J98">
            <v>23.31</v>
          </cell>
          <cell r="K98" t="str">
            <v>Kg</v>
          </cell>
          <cell r="L98">
            <v>2</v>
          </cell>
          <cell r="M98" t="str">
            <v>76-2.png</v>
          </cell>
          <cell r="N98">
            <v>1</v>
          </cell>
          <cell r="O98">
            <v>1</v>
          </cell>
          <cell r="P98">
            <v>1</v>
          </cell>
          <cell r="Q98">
            <v>1</v>
          </cell>
          <cell r="R98" t="str">
            <v>x ≈ 200 g</v>
          </cell>
          <cell r="W98" t="str">
            <v>x ≈ 200 g</v>
          </cell>
          <cell r="X98" t="str">
            <v>Kg</v>
          </cell>
          <cell r="Y98" t="str">
            <v xml:space="preserve">x ≈ 200 g  </v>
          </cell>
          <cell r="Z98" t="str">
            <v>terrines</v>
          </cell>
          <cell r="AA98" t="str">
            <v>1/2 terrines</v>
          </cell>
          <cell r="AC98" t="str">
            <v>Kg:x ≈ 200 g  :terrines:1/2 terrines</v>
          </cell>
          <cell r="AD98" t="str">
            <v>x</v>
          </cell>
          <cell r="AE98" t="str">
            <v xml:space="preserve">Jambon supérieur : jambon de porc, sel de mer, sucre, acide ascorbique, vinaigre, acérola, romarin, concentré de radis, cassis, pomme. Gelée claire : gélatine, sel, dextrose de maïs, acide citrique, arôme naturel de girofle et autres arômes naturels. Persil, cognac. </v>
          </cell>
          <cell r="AJ98" t="str">
            <v>≈</v>
          </cell>
          <cell r="AK98">
            <v>200</v>
          </cell>
          <cell r="AL98" t="str">
            <v>g</v>
          </cell>
        </row>
        <row r="99">
          <cell r="A99">
            <v>50</v>
          </cell>
          <cell r="B99">
            <v>7</v>
          </cell>
          <cell r="C99" t="str">
            <v>Charcuterie</v>
          </cell>
          <cell r="D99" t="str">
            <v>Terrine / Pâté</v>
          </cell>
          <cell r="E99" t="str">
            <v>Mousse de foie</v>
          </cell>
          <cell r="F99" t="str">
            <v>C6</v>
          </cell>
          <cell r="G99">
            <v>10.6</v>
          </cell>
          <cell r="H99">
            <v>10.050000000000001</v>
          </cell>
          <cell r="I99">
            <v>9.24</v>
          </cell>
          <cell r="J99">
            <v>15.14</v>
          </cell>
          <cell r="K99" t="str">
            <v>Kg</v>
          </cell>
          <cell r="L99">
            <v>2</v>
          </cell>
          <cell r="M99" t="str">
            <v>50-2.png</v>
          </cell>
          <cell r="N99">
            <v>1</v>
          </cell>
          <cell r="O99">
            <v>1</v>
          </cell>
          <cell r="P99">
            <v>1</v>
          </cell>
          <cell r="Q99">
            <v>1</v>
          </cell>
          <cell r="R99" t="str">
            <v>x ≈ 160 g</v>
          </cell>
          <cell r="W99" t="str">
            <v>x ≈ 160 g</v>
          </cell>
          <cell r="X99" t="str">
            <v>Kg</v>
          </cell>
          <cell r="Y99" t="str">
            <v xml:space="preserve">x ≈ 160 g  </v>
          </cell>
          <cell r="Z99" t="str">
            <v>terrines</v>
          </cell>
          <cell r="AA99" t="str">
            <v>1/2 terrines</v>
          </cell>
          <cell r="AC99" t="str">
            <v>Kg:x ≈ 160 g  :terrines:1/2 terrines</v>
          </cell>
          <cell r="AD99" t="str">
            <v>x</v>
          </cell>
          <cell r="AE99" t="str">
            <v xml:space="preserve">Gorge et foie de porc, LAIT cru de vache, CREME (LAIT), OEUFS, sel de mer, sucre, poivre, cognac. </v>
          </cell>
          <cell r="AJ99" t="str">
            <v>≈</v>
          </cell>
          <cell r="AK99">
            <v>160</v>
          </cell>
          <cell r="AL99" t="str">
            <v>g</v>
          </cell>
        </row>
        <row r="100">
          <cell r="A100">
            <v>30</v>
          </cell>
          <cell r="B100">
            <v>7</v>
          </cell>
          <cell r="C100" t="str">
            <v>Charcuterie</v>
          </cell>
          <cell r="D100" t="str">
            <v>Terrine / Pâté</v>
          </cell>
          <cell r="E100" t="str">
            <v>Paté a l'andouille</v>
          </cell>
          <cell r="F100" t="str">
            <v>C6</v>
          </cell>
          <cell r="G100">
            <v>9.59</v>
          </cell>
          <cell r="H100">
            <v>9.09</v>
          </cell>
          <cell r="I100">
            <v>8.36</v>
          </cell>
          <cell r="J100">
            <v>13.7</v>
          </cell>
          <cell r="K100" t="str">
            <v>Kg</v>
          </cell>
          <cell r="L100">
            <v>1</v>
          </cell>
          <cell r="M100" t="str">
            <v>30-1.png</v>
          </cell>
          <cell r="N100">
            <v>1</v>
          </cell>
          <cell r="O100">
            <v>1</v>
          </cell>
          <cell r="P100">
            <v>1</v>
          </cell>
          <cell r="Q100">
            <v>1</v>
          </cell>
          <cell r="R100" t="str">
            <v>x ≈ 240 g</v>
          </cell>
          <cell r="W100" t="str">
            <v>x ≈ 240 g</v>
          </cell>
          <cell r="X100" t="str">
            <v>Kg</v>
          </cell>
          <cell r="Y100" t="str">
            <v xml:space="preserve">x ≈ 240 g  </v>
          </cell>
          <cell r="Z100" t="str">
            <v>terrines</v>
          </cell>
          <cell r="AA100" t="str">
            <v>1/2 terrines</v>
          </cell>
          <cell r="AC100" t="str">
            <v>Kg:x ≈ 240 g  :terrines:1/2 terrines</v>
          </cell>
          <cell r="AD100" t="str">
            <v>x</v>
          </cell>
          <cell r="AE100" t="str">
            <v xml:space="preserve">Cœur de porc, rognon de porc, viande et gras de porc, OEUFS, sel de mer, ail, poivre, sucre. </v>
          </cell>
          <cell r="AJ100" t="str">
            <v>≈</v>
          </cell>
          <cell r="AK100">
            <v>240</v>
          </cell>
          <cell r="AL100" t="str">
            <v>g</v>
          </cell>
        </row>
        <row r="101">
          <cell r="A101">
            <v>43</v>
          </cell>
          <cell r="B101">
            <v>7</v>
          </cell>
          <cell r="C101" t="str">
            <v>Charcuterie</v>
          </cell>
          <cell r="D101" t="str">
            <v>Terrine / Pâté</v>
          </cell>
          <cell r="E101" t="str">
            <v>Pâté de campagne</v>
          </cell>
          <cell r="F101" t="str">
            <v>C6</v>
          </cell>
          <cell r="G101">
            <v>9.59</v>
          </cell>
          <cell r="H101">
            <v>9.09</v>
          </cell>
          <cell r="I101">
            <v>8.36</v>
          </cell>
          <cell r="J101">
            <v>13.7</v>
          </cell>
          <cell r="K101" t="str">
            <v>Kg</v>
          </cell>
          <cell r="L101">
            <v>2</v>
          </cell>
          <cell r="M101" t="str">
            <v>43-2.png</v>
          </cell>
          <cell r="N101">
            <v>1</v>
          </cell>
          <cell r="O101">
            <v>1</v>
          </cell>
          <cell r="P101">
            <v>1</v>
          </cell>
          <cell r="Q101">
            <v>1</v>
          </cell>
          <cell r="R101" t="str">
            <v>x ≈ 240 g</v>
          </cell>
          <cell r="W101" t="str">
            <v>x ≈ 240 g</v>
          </cell>
          <cell r="X101" t="str">
            <v>Kg</v>
          </cell>
          <cell r="Y101" t="str">
            <v xml:space="preserve">x ≈ 240 g  </v>
          </cell>
          <cell r="Z101" t="str">
            <v>terrines</v>
          </cell>
          <cell r="AA101" t="str">
            <v>1/2 terrines</v>
          </cell>
          <cell r="AC101" t="str">
            <v>Kg:x ≈ 240 g  :terrines:1/2 terrines</v>
          </cell>
          <cell r="AD101" t="str">
            <v>x</v>
          </cell>
          <cell r="AE101" t="str">
            <v xml:space="preserve">Gorge et foie de porc, OEUFS, sel de mer, ail, poivre, sucre. </v>
          </cell>
          <cell r="AJ101" t="str">
            <v>≈</v>
          </cell>
          <cell r="AK101">
            <v>240</v>
          </cell>
          <cell r="AL101" t="str">
            <v>g</v>
          </cell>
        </row>
        <row r="102">
          <cell r="A102">
            <v>86</v>
          </cell>
          <cell r="B102">
            <v>7</v>
          </cell>
          <cell r="C102" t="str">
            <v>Charcuterie</v>
          </cell>
          <cell r="D102" t="str">
            <v>Terrine / Pâté</v>
          </cell>
          <cell r="E102" t="str">
            <v>Pâté de campagne en barquette *</v>
          </cell>
          <cell r="F102" t="str">
            <v>C6</v>
          </cell>
          <cell r="G102">
            <v>4.1900000000000004</v>
          </cell>
          <cell r="H102">
            <v>3.97</v>
          </cell>
          <cell r="I102">
            <v>3.65</v>
          </cell>
          <cell r="J102">
            <v>5.99</v>
          </cell>
          <cell r="K102" t="str">
            <v>Pièce</v>
          </cell>
          <cell r="L102">
            <v>1</v>
          </cell>
          <cell r="M102" t="str">
            <v>86-1.png</v>
          </cell>
          <cell r="N102">
            <v>1</v>
          </cell>
          <cell r="O102">
            <v>1</v>
          </cell>
          <cell r="P102">
            <v>1</v>
          </cell>
          <cell r="Q102">
            <v>1</v>
          </cell>
          <cell r="R102" t="str">
            <v>pièces</v>
          </cell>
          <cell r="W102" t="str">
            <v>pièces</v>
          </cell>
          <cell r="X102" t="str">
            <v>pièces</v>
          </cell>
          <cell r="AC102" t="str">
            <v>pièces</v>
          </cell>
          <cell r="AD102" t="str">
            <v>x</v>
          </cell>
          <cell r="AE102" t="str">
            <v xml:space="preserve">Gorge et foie de porc, OEUFS, sel de mer, ail, poivre, sucre. </v>
          </cell>
          <cell r="AJ102" t="str">
            <v>≈</v>
          </cell>
          <cell r="AK102">
            <v>400</v>
          </cell>
          <cell r="AL102" t="str">
            <v>g</v>
          </cell>
        </row>
        <row r="103">
          <cell r="A103">
            <v>129</v>
          </cell>
          <cell r="B103">
            <v>7</v>
          </cell>
          <cell r="C103" t="str">
            <v>Charcuterie</v>
          </cell>
          <cell r="D103" t="str">
            <v>Terrine / Pâté</v>
          </cell>
          <cell r="E103" t="str">
            <v>Pâté de campagne forestier</v>
          </cell>
          <cell r="F103" t="str">
            <v>C6</v>
          </cell>
          <cell r="G103">
            <v>11.74</v>
          </cell>
          <cell r="H103">
            <v>11.13</v>
          </cell>
          <cell r="I103">
            <v>10.24</v>
          </cell>
          <cell r="J103">
            <v>16.77</v>
          </cell>
          <cell r="K103" t="str">
            <v>Kg</v>
          </cell>
          <cell r="L103">
            <v>2</v>
          </cell>
          <cell r="M103" t="str">
            <v>129-2.png</v>
          </cell>
          <cell r="N103">
            <v>1</v>
          </cell>
          <cell r="O103">
            <v>1</v>
          </cell>
          <cell r="P103">
            <v>1</v>
          </cell>
          <cell r="Q103">
            <v>1</v>
          </cell>
          <cell r="R103" t="str">
            <v>x ≈ 240 g</v>
          </cell>
          <cell r="W103" t="str">
            <v>x ≈ 240 g</v>
          </cell>
          <cell r="X103" t="str">
            <v>Kg</v>
          </cell>
          <cell r="Y103" t="str">
            <v xml:space="preserve">x ≈ 240 g  </v>
          </cell>
          <cell r="Z103" t="str">
            <v>terrines</v>
          </cell>
          <cell r="AA103" t="str">
            <v>1/2 terrines</v>
          </cell>
          <cell r="AC103" t="str">
            <v>Kg:x ≈ 240 g  :terrines:1/2 terrines</v>
          </cell>
          <cell r="AD103" t="str">
            <v>x</v>
          </cell>
          <cell r="AE103" t="str">
            <v xml:space="preserve">Gorge et foie de porc, OEUFS, trompettes de la mort, cèpes, sel de mer, cognac, madère, ail, poivre, sucre. </v>
          </cell>
          <cell r="AJ103" t="str">
            <v>≈</v>
          </cell>
          <cell r="AK103">
            <v>240</v>
          </cell>
          <cell r="AL103" t="str">
            <v>g</v>
          </cell>
        </row>
        <row r="104">
          <cell r="A104">
            <v>44</v>
          </cell>
          <cell r="B104">
            <v>7</v>
          </cell>
          <cell r="C104" t="str">
            <v>Charcuterie</v>
          </cell>
          <cell r="D104" t="str">
            <v>Terrine / Pâté</v>
          </cell>
          <cell r="E104" t="str">
            <v>Pâté de couenne</v>
          </cell>
          <cell r="F104" t="str">
            <v>C6</v>
          </cell>
          <cell r="G104">
            <v>8.32</v>
          </cell>
          <cell r="H104">
            <v>7.89</v>
          </cell>
          <cell r="I104">
            <v>7.25</v>
          </cell>
          <cell r="J104">
            <v>11.89</v>
          </cell>
          <cell r="K104" t="str">
            <v>Kg</v>
          </cell>
          <cell r="L104">
            <v>2</v>
          </cell>
          <cell r="M104" t="str">
            <v>44-2.png</v>
          </cell>
          <cell r="N104">
            <v>1</v>
          </cell>
          <cell r="O104">
            <v>1</v>
          </cell>
          <cell r="P104">
            <v>1</v>
          </cell>
          <cell r="Q104">
            <v>1</v>
          </cell>
          <cell r="R104" t="str">
            <v>x ≈ 250 g</v>
          </cell>
          <cell r="W104" t="str">
            <v>x ≈ 250 g</v>
          </cell>
          <cell r="X104" t="str">
            <v>Kg</v>
          </cell>
          <cell r="Y104" t="str">
            <v xml:space="preserve">x ≈ 250 g  </v>
          </cell>
          <cell r="Z104" t="str">
            <v>terrines</v>
          </cell>
          <cell r="AA104" t="str">
            <v>1/2 terrines</v>
          </cell>
          <cell r="AC104" t="str">
            <v>Kg:x ≈ 250 g  :terrines:1/2 terrines</v>
          </cell>
          <cell r="AD104" t="str">
            <v>x</v>
          </cell>
          <cell r="AE104" t="str">
            <v xml:space="preserve">Couenne de porc, tete de porc, cornichon, sel de mer, vinaigre, poivre. </v>
          </cell>
          <cell r="AJ104" t="str">
            <v>≈</v>
          </cell>
          <cell r="AK104">
            <v>250</v>
          </cell>
          <cell r="AL104" t="str">
            <v>g</v>
          </cell>
        </row>
        <row r="105">
          <cell r="A105">
            <v>45</v>
          </cell>
          <cell r="B105">
            <v>7</v>
          </cell>
          <cell r="C105" t="str">
            <v>Charcuterie</v>
          </cell>
          <cell r="D105" t="str">
            <v>Terrine / Pâté</v>
          </cell>
          <cell r="E105" t="str">
            <v>Pâté en croûte</v>
          </cell>
          <cell r="F105" t="str">
            <v>C6</v>
          </cell>
          <cell r="G105">
            <v>13.42</v>
          </cell>
          <cell r="H105">
            <v>12.72</v>
          </cell>
          <cell r="I105">
            <v>11.71</v>
          </cell>
          <cell r="J105">
            <v>19.170000000000002</v>
          </cell>
          <cell r="K105" t="str">
            <v>Kg</v>
          </cell>
          <cell r="L105">
            <v>1</v>
          </cell>
          <cell r="M105" t="str">
            <v>45-1.png</v>
          </cell>
          <cell r="N105">
            <v>1</v>
          </cell>
          <cell r="O105">
            <v>1</v>
          </cell>
          <cell r="P105">
            <v>1</v>
          </cell>
          <cell r="Q105">
            <v>1</v>
          </cell>
          <cell r="R105" t="str">
            <v>x 2 tranches</v>
          </cell>
          <cell r="W105" t="str">
            <v>x 2 tranches</v>
          </cell>
          <cell r="X105" t="str">
            <v>Kg</v>
          </cell>
          <cell r="Y105" t="str">
            <v>x 2 tranches</v>
          </cell>
          <cell r="Z105" t="str">
            <v>entier</v>
          </cell>
          <cell r="AA105" t="str">
            <v>demi</v>
          </cell>
          <cell r="AC105" t="str">
            <v>Kg:x 2 tranches:entier:demi</v>
          </cell>
          <cell r="AD105" t="str">
            <v>x</v>
          </cell>
          <cell r="AE105" t="str">
            <v xml:space="preserve">Pâte : FARINE DE BLE, BEURRE (LAIT), eau, saindoux, OEUFS, sel de mer, poivre. Garniture : viande et gras de porc, longe de porc, madère, cognac, sel de mer, vin rouge, ail, sucre, poivre. Gelée claire : gélatine, sel, dextrose de maïs, acide citrique, arôme naturel de girofle et autres arômes naturels. </v>
          </cell>
          <cell r="AF105" t="str">
            <v>x</v>
          </cell>
          <cell r="AG105" t="str">
            <v>2 tr</v>
          </cell>
          <cell r="AJ105" t="str">
            <v>≈</v>
          </cell>
          <cell r="AK105">
            <v>230</v>
          </cell>
          <cell r="AL105" t="str">
            <v>g</v>
          </cell>
        </row>
        <row r="106">
          <cell r="A106">
            <v>145</v>
          </cell>
          <cell r="B106">
            <v>7</v>
          </cell>
          <cell r="C106" t="str">
            <v>Charcuterie</v>
          </cell>
          <cell r="D106" t="str">
            <v>Terrine / Pâté</v>
          </cell>
          <cell r="E106" t="str">
            <v>Pâté en croûte apéritif</v>
          </cell>
          <cell r="F106" t="str">
            <v>C6</v>
          </cell>
          <cell r="G106">
            <v>13.42</v>
          </cell>
          <cell r="H106">
            <v>12.72</v>
          </cell>
          <cell r="I106">
            <v>11.71</v>
          </cell>
          <cell r="J106">
            <v>19.170000000000002</v>
          </cell>
          <cell r="K106" t="str">
            <v>Kg</v>
          </cell>
          <cell r="L106">
            <v>1</v>
          </cell>
          <cell r="M106" t="str">
            <v>145-1.png</v>
          </cell>
          <cell r="N106">
            <v>1</v>
          </cell>
          <cell r="O106">
            <v>1</v>
          </cell>
          <cell r="P106">
            <v>1</v>
          </cell>
          <cell r="Q106">
            <v>1</v>
          </cell>
          <cell r="R106" t="str">
            <v>x ≈ 500 g</v>
          </cell>
          <cell r="W106" t="str">
            <v>x ≈ 500 g</v>
          </cell>
          <cell r="X106" t="str">
            <v>Kg</v>
          </cell>
          <cell r="Y106" t="str">
            <v xml:space="preserve">x ≈ 500 g  </v>
          </cell>
          <cell r="Z106" t="str">
            <v>entier</v>
          </cell>
          <cell r="AA106" t="str">
            <v>demi</v>
          </cell>
          <cell r="AC106" t="str">
            <v>Kg:x ≈ 500 g  :entier:demi</v>
          </cell>
          <cell r="AD106" t="str">
            <v>x</v>
          </cell>
          <cell r="AE106" t="str">
            <v xml:space="preserve">Pâte : FARINE DE BLE, BEURRE (LAIT), eau, saindoux, OEUFS, sel de mer, poivre. Garniture : viande et gras de porc, longe de porc, madère, cognac, sel de mer, vin rouge, ail, sucre, poivre. Gelée claire : gélatine, sel, dextrose de maïs, acide citrique, arôme naturel de girofle et autres arômes naturels. </v>
          </cell>
          <cell r="AJ106" t="str">
            <v>≈</v>
          </cell>
          <cell r="AK106">
            <v>500</v>
          </cell>
          <cell r="AL106" t="str">
            <v>g</v>
          </cell>
        </row>
        <row r="107">
          <cell r="A107">
            <v>109</v>
          </cell>
          <cell r="B107">
            <v>7</v>
          </cell>
          <cell r="C107" t="str">
            <v>Charcuterie</v>
          </cell>
          <cell r="D107" t="str">
            <v>Terrine / Pâté</v>
          </cell>
          <cell r="E107" t="str">
            <v>Paté en croûte au foie gras</v>
          </cell>
          <cell r="F107" t="str">
            <v>C6</v>
          </cell>
          <cell r="G107">
            <v>29.22</v>
          </cell>
          <cell r="H107">
            <v>27.7</v>
          </cell>
          <cell r="I107">
            <v>25.48</v>
          </cell>
          <cell r="J107">
            <v>41.74</v>
          </cell>
          <cell r="K107" t="str">
            <v>Kg</v>
          </cell>
          <cell r="L107">
            <v>1</v>
          </cell>
          <cell r="M107" t="str">
            <v>109-1.png</v>
          </cell>
          <cell r="N107">
            <v>0</v>
          </cell>
          <cell r="O107">
            <v>0</v>
          </cell>
          <cell r="P107">
            <v>1</v>
          </cell>
          <cell r="Q107">
            <v>1</v>
          </cell>
          <cell r="R107" t="str">
            <v>x 2 tranches</v>
          </cell>
          <cell r="W107" t="str">
            <v>x 2 tranches</v>
          </cell>
          <cell r="X107" t="str">
            <v>Kg</v>
          </cell>
          <cell r="Y107" t="str">
            <v>x 2 tranches</v>
          </cell>
          <cell r="AC107" t="str">
            <v>Kg:x 2 tranches</v>
          </cell>
          <cell r="AD107" t="str">
            <v>x</v>
          </cell>
          <cell r="AE107" t="str">
            <v xml:space="preserve">Pâte : FARINE DE BLE, BEURRE (LAIT), eau, saindoux, OEUFS, sel de mer, poivre. Garniture: : viande et gras de porc, foie gras, OEUFS, cognac, madère, truffes noires 2% (tuber melanosporum), PISTACHE 2%, sel de mer, sucre, poivre. Gelée claire : gélatine, sel, dextrose de maïs, acide citrique, arôme naturel de girofle et autres arômes naturels. </v>
          </cell>
          <cell r="AF107" t="str">
            <v>x</v>
          </cell>
          <cell r="AG107" t="str">
            <v>2 tr</v>
          </cell>
          <cell r="AJ107" t="str">
            <v>≈</v>
          </cell>
          <cell r="AK107">
            <v>230</v>
          </cell>
          <cell r="AL107" t="str">
            <v>g</v>
          </cell>
        </row>
        <row r="108">
          <cell r="A108">
            <v>392</v>
          </cell>
          <cell r="B108">
            <v>7</v>
          </cell>
          <cell r="C108" t="str">
            <v>Charcuterie</v>
          </cell>
          <cell r="D108" t="str">
            <v>Terrine / Pâté</v>
          </cell>
          <cell r="E108" t="str">
            <v>Pâté en croûte au foie gras apéritif</v>
          </cell>
          <cell r="F108" t="str">
            <v>C6</v>
          </cell>
          <cell r="G108">
            <v>29.22</v>
          </cell>
          <cell r="H108">
            <v>27.7</v>
          </cell>
          <cell r="I108">
            <v>25.48</v>
          </cell>
          <cell r="J108">
            <v>41.74</v>
          </cell>
          <cell r="K108" t="str">
            <v>Kg</v>
          </cell>
          <cell r="L108">
            <v>1</v>
          </cell>
          <cell r="M108" t="str">
            <v>392-1.png</v>
          </cell>
          <cell r="N108">
            <v>0</v>
          </cell>
          <cell r="O108">
            <v>0</v>
          </cell>
          <cell r="P108">
            <v>1</v>
          </cell>
          <cell r="Q108">
            <v>1</v>
          </cell>
          <cell r="R108" t="str">
            <v>x ≈ 500 g</v>
          </cell>
          <cell r="W108" t="str">
            <v>x ≈ 500 g</v>
          </cell>
          <cell r="X108" t="str">
            <v>Kg</v>
          </cell>
          <cell r="Y108" t="str">
            <v xml:space="preserve">x ≈ 500 g  </v>
          </cell>
          <cell r="Z108" t="str">
            <v>entier</v>
          </cell>
          <cell r="AA108" t="str">
            <v>demi</v>
          </cell>
          <cell r="AC108" t="str">
            <v>Kg:x ≈ 500 g  :entier:demi</v>
          </cell>
          <cell r="AD108" t="str">
            <v>x</v>
          </cell>
          <cell r="AE108" t="str">
            <v xml:space="preserve">Pâte : FARINE DE BLE, BEURRE (LAIT), eau, saindoux, OEUFS, sel de mer, poivre. Garniture: : viande et gras de porc, foie gras, OEUFS, cognac, madère, truffes noires 2% (tuber melanosporum), PISTACHE 2%, sel de mer, sucre, poivre. Gelée claire : gélatine, sel, dextrose de maïs, acide citrique, arôme naturel de girofle et autres arômes naturels. </v>
          </cell>
          <cell r="AJ108" t="str">
            <v>≈</v>
          </cell>
          <cell r="AK108">
            <v>500</v>
          </cell>
          <cell r="AL108" t="str">
            <v>g</v>
          </cell>
        </row>
        <row r="109">
          <cell r="A109">
            <v>380</v>
          </cell>
          <cell r="B109">
            <v>7</v>
          </cell>
          <cell r="C109" t="str">
            <v>Charcuterie</v>
          </cell>
          <cell r="D109" t="str">
            <v>Terrine / Pâté</v>
          </cell>
          <cell r="E109" t="str">
            <v>Pâté en croûte entier</v>
          </cell>
          <cell r="F109" t="str">
            <v>C6</v>
          </cell>
          <cell r="G109">
            <v>10.94</v>
          </cell>
          <cell r="H109">
            <v>10.37</v>
          </cell>
          <cell r="I109">
            <v>9.5399999999999991</v>
          </cell>
          <cell r="J109">
            <v>15.63</v>
          </cell>
          <cell r="K109" t="str">
            <v>Kg</v>
          </cell>
          <cell r="L109">
            <v>1</v>
          </cell>
          <cell r="M109" t="str">
            <v>380-1.png</v>
          </cell>
          <cell r="N109">
            <v>-1</v>
          </cell>
          <cell r="O109">
            <v>1</v>
          </cell>
          <cell r="P109">
            <v>1</v>
          </cell>
          <cell r="Q109">
            <v>1</v>
          </cell>
          <cell r="R109" t="str">
            <v xml:space="preserve">    </v>
          </cell>
          <cell r="W109" t="str">
            <v xml:space="preserve">    </v>
          </cell>
          <cell r="X109" t="str">
            <v>demi</v>
          </cell>
          <cell r="Y109" t="str">
            <v>entier</v>
          </cell>
          <cell r="AC109" t="str">
            <v>demi:entier</v>
          </cell>
          <cell r="AD109" t="str">
            <v>x</v>
          </cell>
          <cell r="AE109" t="str">
            <v xml:space="preserve">Pâte : FARINE DE BLE, BEURRE (LAIT), eau, saindoux, OEUFS, sel de mer, poivre. Garniture : viande et gras de porc, longe de porc, madère, cognac, sel de mer, vin rouge, ail, sucre, poivre. Gelée claire : gélatine, sel, dextrose de maïs, acide citrique, arôme naturel de girofle et autres arômes naturels. </v>
          </cell>
        </row>
        <row r="110">
          <cell r="A110">
            <v>97</v>
          </cell>
          <cell r="B110">
            <v>7</v>
          </cell>
          <cell r="C110" t="str">
            <v>Charcuterie</v>
          </cell>
          <cell r="D110" t="str">
            <v>Terrine / Pâté</v>
          </cell>
          <cell r="E110" t="str">
            <v>Pâté en croûte pistaché</v>
          </cell>
          <cell r="F110" t="str">
            <v>C6</v>
          </cell>
          <cell r="G110">
            <v>16.86</v>
          </cell>
          <cell r="H110">
            <v>15.98</v>
          </cell>
          <cell r="I110">
            <v>14.7</v>
          </cell>
          <cell r="J110">
            <v>24.09</v>
          </cell>
          <cell r="K110" t="str">
            <v>Kg</v>
          </cell>
          <cell r="L110">
            <v>1</v>
          </cell>
          <cell r="M110" t="str">
            <v>97-1.png</v>
          </cell>
          <cell r="N110">
            <v>1</v>
          </cell>
          <cell r="O110">
            <v>1</v>
          </cell>
          <cell r="P110">
            <v>1</v>
          </cell>
          <cell r="Q110">
            <v>1</v>
          </cell>
          <cell r="R110" t="str">
            <v>x 2 tranches</v>
          </cell>
          <cell r="W110" t="str">
            <v>x 2 tranches</v>
          </cell>
          <cell r="X110" t="str">
            <v>Kg</v>
          </cell>
          <cell r="Y110" t="str">
            <v>x 2 tranches</v>
          </cell>
          <cell r="AC110" t="str">
            <v>Kg:x 2 tranches</v>
          </cell>
          <cell r="AD110" t="str">
            <v>x</v>
          </cell>
          <cell r="AE110" t="str">
            <v xml:space="preserve">Pâte : FARINE DE BLE, BEURRE (LAIT), eau, saindoux, OEUFS, sel de mer, poivre. Garniture : viande et gras de porc, longe de porc, madère, cognac, PISTACHE, sel de mer, vin rouge, ail, sucre, poivre. Gelée claire : gélatine, sel, dextrose de maïs, acide citrique, arôme naturel de girofle et autres arômes naturels. </v>
          </cell>
          <cell r="AF110" t="str">
            <v>x</v>
          </cell>
          <cell r="AG110" t="str">
            <v>2 tr</v>
          </cell>
          <cell r="AJ110" t="str">
            <v>≈</v>
          </cell>
          <cell r="AK110">
            <v>230</v>
          </cell>
          <cell r="AL110" t="str">
            <v>g</v>
          </cell>
        </row>
        <row r="111">
          <cell r="A111">
            <v>146</v>
          </cell>
          <cell r="B111">
            <v>7</v>
          </cell>
          <cell r="C111" t="str">
            <v>Charcuterie</v>
          </cell>
          <cell r="D111" t="str">
            <v>Terrine / Pâté</v>
          </cell>
          <cell r="E111" t="str">
            <v>Pâté en croûte pistaché apéritif</v>
          </cell>
          <cell r="F111" t="str">
            <v>C6</v>
          </cell>
          <cell r="G111">
            <v>16.86</v>
          </cell>
          <cell r="H111">
            <v>15.98</v>
          </cell>
          <cell r="I111">
            <v>14.7</v>
          </cell>
          <cell r="J111">
            <v>24.09</v>
          </cell>
          <cell r="K111" t="str">
            <v>Kg</v>
          </cell>
          <cell r="L111">
            <v>1</v>
          </cell>
          <cell r="M111" t="str">
            <v>146-1.png</v>
          </cell>
          <cell r="N111">
            <v>1</v>
          </cell>
          <cell r="O111">
            <v>1</v>
          </cell>
          <cell r="P111">
            <v>1</v>
          </cell>
          <cell r="Q111">
            <v>1</v>
          </cell>
          <cell r="R111" t="str">
            <v>x ≈ 500 g</v>
          </cell>
          <cell r="W111" t="str">
            <v>x ≈ 500 g</v>
          </cell>
          <cell r="X111" t="str">
            <v>Kg</v>
          </cell>
          <cell r="Y111" t="str">
            <v xml:space="preserve">x ≈ 500 g  </v>
          </cell>
          <cell r="Z111" t="str">
            <v>entier</v>
          </cell>
          <cell r="AA111" t="str">
            <v>demi</v>
          </cell>
          <cell r="AC111" t="str">
            <v>Kg:x ≈ 500 g  :entier:demi</v>
          </cell>
          <cell r="AD111" t="str">
            <v>x</v>
          </cell>
          <cell r="AE111" t="str">
            <v xml:space="preserve">Pâte : FARINE DE BLE, BEURRE (LAIT), eau, saindoux, OEUFS, sel de mer, poivre. Garniture : viande et gras de porc, longe de porc, madère, cognac, PISTACHE, sel de mer, vin rouge, ail, sucre, poivre. Gelée claire : gélatine, sel, dextrose de maïs, acide citrique, arôme naturel de girofle et autres arômes naturels. </v>
          </cell>
          <cell r="AJ111" t="str">
            <v>≈</v>
          </cell>
          <cell r="AK111">
            <v>500</v>
          </cell>
          <cell r="AL111" t="str">
            <v>g</v>
          </cell>
        </row>
        <row r="112">
          <cell r="A112">
            <v>381</v>
          </cell>
          <cell r="B112">
            <v>7</v>
          </cell>
          <cell r="C112" t="str">
            <v>Charcuterie</v>
          </cell>
          <cell r="D112" t="str">
            <v>Terrine / Pâté</v>
          </cell>
          <cell r="E112" t="str">
            <v>Pâté en croûte pistaché entier</v>
          </cell>
          <cell r="F112" t="str">
            <v>C6</v>
          </cell>
          <cell r="G112">
            <v>14.03</v>
          </cell>
          <cell r="H112">
            <v>13.3</v>
          </cell>
          <cell r="I112">
            <v>12.24</v>
          </cell>
          <cell r="J112">
            <v>20.04</v>
          </cell>
          <cell r="K112" t="str">
            <v>Kg</v>
          </cell>
          <cell r="L112">
            <v>1</v>
          </cell>
          <cell r="M112" t="str">
            <v>381-1.png</v>
          </cell>
          <cell r="N112">
            <v>-1</v>
          </cell>
          <cell r="O112">
            <v>1</v>
          </cell>
          <cell r="P112">
            <v>1</v>
          </cell>
          <cell r="Q112">
            <v>1</v>
          </cell>
          <cell r="R112" t="str">
            <v xml:space="preserve">    </v>
          </cell>
          <cell r="W112" t="str">
            <v xml:space="preserve">    </v>
          </cell>
          <cell r="X112" t="str">
            <v>demi</v>
          </cell>
          <cell r="Y112" t="str">
            <v>entier</v>
          </cell>
          <cell r="AC112" t="str">
            <v>demi:entier</v>
          </cell>
          <cell r="AD112" t="str">
            <v>x</v>
          </cell>
          <cell r="AE112" t="str">
            <v xml:space="preserve">Pâte : FARINE DE BLE, BEURRE (LAIT), eau, saindoux, OEUFS, sel de mer, poivre. Garniture : viande et gras de porc, longe de porc, madère, cognac, PISTACHE, sel de mer, vin rouge, ail, sucre, poivre. Gelée claire : gélatine, sel, dextrose de maïs, acide citrique, arôme naturel de girofle et autres arômes naturels. </v>
          </cell>
        </row>
        <row r="113">
          <cell r="A113">
            <v>49</v>
          </cell>
          <cell r="B113">
            <v>7</v>
          </cell>
          <cell r="C113" t="str">
            <v>Charcuterie</v>
          </cell>
          <cell r="D113" t="str">
            <v>Terrine / Pâté</v>
          </cell>
          <cell r="E113" t="str">
            <v>Rillettes</v>
          </cell>
          <cell r="F113" t="str">
            <v>C6</v>
          </cell>
          <cell r="G113">
            <v>13.07</v>
          </cell>
          <cell r="H113">
            <v>12.39</v>
          </cell>
          <cell r="I113">
            <v>11.39</v>
          </cell>
          <cell r="J113">
            <v>18.670000000000002</v>
          </cell>
          <cell r="K113" t="str">
            <v>Kg</v>
          </cell>
          <cell r="L113">
            <v>2</v>
          </cell>
          <cell r="M113" t="str">
            <v>49-2.png</v>
          </cell>
          <cell r="N113">
            <v>1</v>
          </cell>
          <cell r="O113">
            <v>1</v>
          </cell>
          <cell r="P113">
            <v>1</v>
          </cell>
          <cell r="Q113">
            <v>1</v>
          </cell>
          <cell r="R113" t="str">
            <v>x ≈ 220 g</v>
          </cell>
          <cell r="W113" t="str">
            <v>x ≈ 220 g</v>
          </cell>
          <cell r="X113" t="str">
            <v>Kg</v>
          </cell>
          <cell r="Y113" t="str">
            <v xml:space="preserve">x ≈ 220 g  </v>
          </cell>
          <cell r="AC113" t="str">
            <v xml:space="preserve">Kg:x ≈ 220 g  </v>
          </cell>
          <cell r="AD113" t="str">
            <v>x</v>
          </cell>
          <cell r="AE113" t="str">
            <v xml:space="preserve">Viande et gras de porc, saindoux, sel de mer, poivre, laurier. </v>
          </cell>
          <cell r="AJ113" t="str">
            <v>≈</v>
          </cell>
          <cell r="AK113">
            <v>220</v>
          </cell>
          <cell r="AL113" t="str">
            <v>g</v>
          </cell>
        </row>
        <row r="114">
          <cell r="A114">
            <v>117</v>
          </cell>
          <cell r="B114">
            <v>7</v>
          </cell>
          <cell r="C114" t="str">
            <v>Charcuterie</v>
          </cell>
          <cell r="D114" t="str">
            <v>Terrine / Pâté</v>
          </cell>
          <cell r="E114" t="str">
            <v>Terrine aux noisette en barquette *</v>
          </cell>
          <cell r="F114" t="str">
            <v>C6</v>
          </cell>
          <cell r="G114">
            <v>4.66</v>
          </cell>
          <cell r="H114">
            <v>4.42</v>
          </cell>
          <cell r="I114">
            <v>4.07</v>
          </cell>
          <cell r="J114">
            <v>6.66</v>
          </cell>
          <cell r="K114" t="str">
            <v>Pièce</v>
          </cell>
          <cell r="L114">
            <v>1</v>
          </cell>
          <cell r="M114" t="str">
            <v>117-1.png</v>
          </cell>
          <cell r="N114">
            <v>-1</v>
          </cell>
          <cell r="O114">
            <v>-1</v>
          </cell>
          <cell r="P114">
            <v>1</v>
          </cell>
          <cell r="Q114">
            <v>1</v>
          </cell>
          <cell r="R114" t="str">
            <v xml:space="preserve">    </v>
          </cell>
          <cell r="W114" t="str">
            <v xml:space="preserve">    </v>
          </cell>
          <cell r="X114" t="str">
            <v xml:space="preserve">    </v>
          </cell>
          <cell r="Y114" t="str">
            <v xml:space="preserve">    </v>
          </cell>
          <cell r="AC114" t="str">
            <v xml:space="preserve">    :    </v>
          </cell>
          <cell r="AD114" t="str">
            <v>x</v>
          </cell>
          <cell r="AE114" t="str">
            <v xml:space="preserve">Viande de porc, gorge de porc, NOISETTES, OEUFS, cognac, madère, sel de mer, sucre, poivre. </v>
          </cell>
        </row>
        <row r="115">
          <cell r="A115">
            <v>189</v>
          </cell>
          <cell r="B115">
            <v>7</v>
          </cell>
          <cell r="C115" t="str">
            <v>Charcuterie</v>
          </cell>
          <cell r="D115" t="str">
            <v>Terrine / Pâté</v>
          </cell>
          <cell r="E115" t="str">
            <v>Terrine aux noisettes</v>
          </cell>
          <cell r="F115" t="str">
            <v>C6</v>
          </cell>
          <cell r="G115">
            <v>11.74</v>
          </cell>
          <cell r="H115">
            <v>11.13</v>
          </cell>
          <cell r="I115">
            <v>10.24</v>
          </cell>
          <cell r="J115">
            <v>16.77</v>
          </cell>
          <cell r="K115" t="str">
            <v>Kg</v>
          </cell>
          <cell r="L115">
            <v>2</v>
          </cell>
          <cell r="M115" t="str">
            <v>189-2.png</v>
          </cell>
          <cell r="N115">
            <v>1</v>
          </cell>
          <cell r="O115">
            <v>1</v>
          </cell>
          <cell r="P115">
            <v>1</v>
          </cell>
          <cell r="Q115">
            <v>1</v>
          </cell>
          <cell r="R115" t="str">
            <v>x ≈ 240 g</v>
          </cell>
          <cell r="W115" t="str">
            <v>x ≈ 240 g</v>
          </cell>
          <cell r="X115" t="str">
            <v>Kg</v>
          </cell>
          <cell r="Y115" t="str">
            <v xml:space="preserve">x ≈ 240 g  </v>
          </cell>
          <cell r="Z115" t="str">
            <v>terrines</v>
          </cell>
          <cell r="AA115" t="str">
            <v>1/2 terrines</v>
          </cell>
          <cell r="AC115" t="str">
            <v>Kg:x ≈ 240 g  :terrines:1/2 terrines</v>
          </cell>
          <cell r="AD115" t="str">
            <v>x</v>
          </cell>
          <cell r="AE115" t="str">
            <v xml:space="preserve">Viande de porc, gorge de porc, NOISETTES, OEUFS, cognac, madère, sel de mer, sucre, poivre. </v>
          </cell>
          <cell r="AJ115" t="str">
            <v>≈</v>
          </cell>
          <cell r="AK115">
            <v>240</v>
          </cell>
          <cell r="AL115" t="str">
            <v>g</v>
          </cell>
        </row>
        <row r="116">
          <cell r="A116">
            <v>46</v>
          </cell>
          <cell r="B116">
            <v>7</v>
          </cell>
          <cell r="C116" t="str">
            <v>Charcuterie</v>
          </cell>
          <cell r="D116" t="str">
            <v>Terrine / Pâté</v>
          </cell>
          <cell r="E116" t="str">
            <v>Tête roulée</v>
          </cell>
          <cell r="F116" t="str">
            <v>C6</v>
          </cell>
          <cell r="G116">
            <v>9.4700000000000006</v>
          </cell>
          <cell r="H116">
            <v>8.98</v>
          </cell>
          <cell r="I116">
            <v>8.26</v>
          </cell>
          <cell r="J116">
            <v>13.53</v>
          </cell>
          <cell r="K116" t="str">
            <v>Kg</v>
          </cell>
          <cell r="L116">
            <v>1</v>
          </cell>
          <cell r="M116" t="str">
            <v>46-1.png</v>
          </cell>
          <cell r="N116">
            <v>1</v>
          </cell>
          <cell r="O116">
            <v>1</v>
          </cell>
          <cell r="P116">
            <v>1</v>
          </cell>
          <cell r="Q116">
            <v>1</v>
          </cell>
          <cell r="R116" t="str">
            <v>x ≈ 280 g</v>
          </cell>
          <cell r="W116" t="str">
            <v>x ≈ 280 g</v>
          </cell>
          <cell r="X116" t="str">
            <v>Kg</v>
          </cell>
          <cell r="Y116" t="str">
            <v xml:space="preserve">x ≈ 280 g  </v>
          </cell>
          <cell r="AC116" t="str">
            <v xml:space="preserve">Kg:x ≈ 280 g  </v>
          </cell>
          <cell r="AD116" t="str">
            <v>x</v>
          </cell>
          <cell r="AE116" t="str">
            <v xml:space="preserve">Tête de porc, sel de mer, vinaigre, poivre. </v>
          </cell>
          <cell r="AJ116" t="str">
            <v>≈</v>
          </cell>
          <cell r="AK116">
            <v>280</v>
          </cell>
          <cell r="AL116" t="str">
            <v>g</v>
          </cell>
        </row>
        <row r="117">
          <cell r="A117">
            <v>137</v>
          </cell>
          <cell r="B117">
            <v>8</v>
          </cell>
          <cell r="C117" t="str">
            <v>Charcuterie</v>
          </cell>
          <cell r="D117" t="str">
            <v>Traiteur</v>
          </cell>
          <cell r="E117" t="str">
            <v>Aspic au jambon et oeuf *</v>
          </cell>
          <cell r="F117" t="str">
            <v>C8</v>
          </cell>
          <cell r="G117">
            <v>1.78</v>
          </cell>
          <cell r="H117">
            <v>1.69</v>
          </cell>
          <cell r="I117">
            <v>1.55</v>
          </cell>
          <cell r="J117">
            <v>2.54</v>
          </cell>
          <cell r="K117" t="str">
            <v>Pièce</v>
          </cell>
          <cell r="L117">
            <v>1</v>
          </cell>
          <cell r="M117" t="str">
            <v>137-1.png</v>
          </cell>
          <cell r="N117">
            <v>1</v>
          </cell>
          <cell r="O117">
            <v>1</v>
          </cell>
          <cell r="P117">
            <v>1</v>
          </cell>
          <cell r="Q117">
            <v>1</v>
          </cell>
          <cell r="R117" t="str">
            <v>pièces</v>
          </cell>
          <cell r="W117" t="str">
            <v>pièces</v>
          </cell>
          <cell r="X117" t="str">
            <v>pièces</v>
          </cell>
          <cell r="AC117" t="str">
            <v>pièces</v>
          </cell>
          <cell r="AD117" t="str">
            <v>x</v>
          </cell>
          <cell r="AE117" t="str">
            <v xml:space="preserve">OEUFS. Gelée claire : gélatine, sel, dextrose de maïs, acide citrique, arôme naturel de girofle et autres arômes naturels. Jambon supérieur : jambon de porc, sel de mer, sucre, acide ascorbique, vinaigre, acérola, romarin, concentré de radis, cassis, pomme. </v>
          </cell>
          <cell r="AJ117" t="str">
            <v>≈</v>
          </cell>
          <cell r="AK117">
            <v>100</v>
          </cell>
          <cell r="AL117" t="str">
            <v>g</v>
          </cell>
        </row>
        <row r="118">
          <cell r="A118">
            <v>125</v>
          </cell>
          <cell r="B118">
            <v>8</v>
          </cell>
          <cell r="C118" t="str">
            <v>Charcuterie</v>
          </cell>
          <cell r="D118" t="str">
            <v>Traiteur</v>
          </cell>
          <cell r="E118" t="str">
            <v>Ballotine de porcelet farcie au foie gras</v>
          </cell>
          <cell r="F118" t="str">
            <v>C8</v>
          </cell>
          <cell r="G118">
            <v>29.22</v>
          </cell>
          <cell r="H118">
            <v>27.7</v>
          </cell>
          <cell r="I118">
            <v>25.48</v>
          </cell>
          <cell r="J118">
            <v>41.74</v>
          </cell>
          <cell r="K118" t="str">
            <v>Kg</v>
          </cell>
          <cell r="L118">
            <v>1</v>
          </cell>
          <cell r="M118" t="str">
            <v>125-1.png</v>
          </cell>
          <cell r="N118">
            <v>0</v>
          </cell>
          <cell r="O118">
            <v>0</v>
          </cell>
          <cell r="P118">
            <v>1</v>
          </cell>
          <cell r="Q118">
            <v>1</v>
          </cell>
          <cell r="R118" t="str">
            <v>x 2 tranches</v>
          </cell>
          <cell r="W118" t="str">
            <v>x 2 tranches</v>
          </cell>
          <cell r="X118" t="str">
            <v>Kg</v>
          </cell>
          <cell r="Y118" t="str">
            <v>x 2 tranches</v>
          </cell>
          <cell r="AC118" t="str">
            <v>Kg:x 2 tranches</v>
          </cell>
          <cell r="AD118" t="str">
            <v>x</v>
          </cell>
          <cell r="AE118" t="str">
            <v xml:space="preserve">Porcelet, foie gras, viande et gras de porc, cognac, madère, barde de porc, PISTACHE 2%, truffes noires 2% (tuber melanosporum), OEUFS, sel de mer, sucre, poivre. </v>
          </cell>
          <cell r="AF118" t="str">
            <v>x</v>
          </cell>
          <cell r="AG118" t="str">
            <v>2 tr</v>
          </cell>
          <cell r="AJ118" t="str">
            <v>≈</v>
          </cell>
          <cell r="AK118">
            <v>200</v>
          </cell>
          <cell r="AL118" t="str">
            <v>g</v>
          </cell>
        </row>
        <row r="119">
          <cell r="A119">
            <v>87</v>
          </cell>
          <cell r="B119">
            <v>8</v>
          </cell>
          <cell r="C119" t="str">
            <v>Charcuterie</v>
          </cell>
          <cell r="D119" t="str">
            <v>Traiteur</v>
          </cell>
          <cell r="E119" t="str">
            <v>Caillette</v>
          </cell>
          <cell r="F119" t="str">
            <v>C8</v>
          </cell>
          <cell r="G119">
            <v>11.52</v>
          </cell>
          <cell r="H119">
            <v>10.92</v>
          </cell>
          <cell r="I119">
            <v>10.050000000000001</v>
          </cell>
          <cell r="J119">
            <v>16.46</v>
          </cell>
          <cell r="K119" t="str">
            <v>Kg</v>
          </cell>
          <cell r="L119">
            <v>1</v>
          </cell>
          <cell r="M119" t="str">
            <v>87-1.png</v>
          </cell>
          <cell r="N119">
            <v>1</v>
          </cell>
          <cell r="O119">
            <v>1</v>
          </cell>
          <cell r="P119">
            <v>1</v>
          </cell>
          <cell r="Q119">
            <v>1</v>
          </cell>
          <cell r="R119" t="str">
            <v>x 2</v>
          </cell>
          <cell r="W119" t="str">
            <v>x 2</v>
          </cell>
          <cell r="X119" t="str">
            <v>Kg</v>
          </cell>
          <cell r="Y119" t="str">
            <v>x 2</v>
          </cell>
          <cell r="Z119" t="str">
            <v>pièces</v>
          </cell>
          <cell r="AC119" t="str">
            <v>Kg:x 2:pièces</v>
          </cell>
          <cell r="AD119" t="str">
            <v>x</v>
          </cell>
          <cell r="AE119" t="str">
            <v xml:space="preserve">Gorge de porc, foie de porc, épinard, ail, sel de mer, sucre, poivre. </v>
          </cell>
          <cell r="AF119" t="str">
            <v>x</v>
          </cell>
          <cell r="AG119">
            <v>2</v>
          </cell>
          <cell r="AJ119" t="str">
            <v>≈</v>
          </cell>
          <cell r="AK119">
            <v>280</v>
          </cell>
          <cell r="AL119" t="str">
            <v>g</v>
          </cell>
        </row>
        <row r="120">
          <cell r="A120">
            <v>103</v>
          </cell>
          <cell r="B120">
            <v>8</v>
          </cell>
          <cell r="C120" t="str">
            <v>Charcuterie</v>
          </cell>
          <cell r="D120" t="str">
            <v>Traiteur</v>
          </cell>
          <cell r="E120" t="str">
            <v>Cervelas truffé brioché 3% pistaché 4%</v>
          </cell>
          <cell r="F120" t="str">
            <v>C8</v>
          </cell>
          <cell r="G120">
            <v>36.44</v>
          </cell>
          <cell r="H120">
            <v>34.54</v>
          </cell>
          <cell r="I120">
            <v>31.77</v>
          </cell>
          <cell r="J120">
            <v>52.06</v>
          </cell>
          <cell r="K120" t="str">
            <v>Kg</v>
          </cell>
          <cell r="L120">
            <v>1</v>
          </cell>
          <cell r="M120" t="str">
            <v>103-1.png</v>
          </cell>
          <cell r="N120">
            <v>0</v>
          </cell>
          <cell r="O120">
            <v>0</v>
          </cell>
          <cell r="P120">
            <v>1</v>
          </cell>
          <cell r="Q120">
            <v>1</v>
          </cell>
          <cell r="R120" t="str">
            <v>pièces</v>
          </cell>
          <cell r="W120" t="str">
            <v>pièces</v>
          </cell>
          <cell r="X120" t="str">
            <v>pièces</v>
          </cell>
          <cell r="AC120" t="str">
            <v>pièces</v>
          </cell>
          <cell r="AD120" t="str">
            <v>x</v>
          </cell>
          <cell r="AE120" t="str">
            <v xml:space="preserve">Brioche : FARINE DE BLE, OEUFS, BEURRE (LAIT), CREME (LAIT), LAIT cru de vache, saindoux, levure de bière, sel de mer, poivre. Cervelas truffé : viande et gras de porc, PISTACHE 4%, tuber melanosporum 3%, madere, cognac, sel de mer , vin rouge, ail, sucre, poivre. </v>
          </cell>
          <cell r="AJ120" t="str">
            <v>≈</v>
          </cell>
          <cell r="AK120">
            <v>1</v>
          </cell>
          <cell r="AL120" t="str">
            <v>Kg</v>
          </cell>
        </row>
        <row r="121">
          <cell r="A121">
            <v>78</v>
          </cell>
          <cell r="B121">
            <v>8</v>
          </cell>
          <cell r="C121" t="str">
            <v>Charcuterie</v>
          </cell>
          <cell r="D121" t="str">
            <v>Traiteur</v>
          </cell>
          <cell r="E121" t="str">
            <v>Choucroute paysanne</v>
          </cell>
          <cell r="F121" t="str">
            <v>C8</v>
          </cell>
          <cell r="G121">
            <v>4.92</v>
          </cell>
          <cell r="H121">
            <v>4.66</v>
          </cell>
          <cell r="I121">
            <v>4.29</v>
          </cell>
          <cell r="J121">
            <v>7.03</v>
          </cell>
          <cell r="K121" t="str">
            <v>Kg</v>
          </cell>
          <cell r="L121">
            <v>1</v>
          </cell>
          <cell r="M121" t="str">
            <v>78-1.png</v>
          </cell>
          <cell r="N121">
            <v>1</v>
          </cell>
          <cell r="O121">
            <v>1</v>
          </cell>
          <cell r="P121">
            <v>1</v>
          </cell>
          <cell r="Q121">
            <v>1</v>
          </cell>
          <cell r="R121" t="str">
            <v>x ≈ 500 g</v>
          </cell>
          <cell r="S121" t="str">
            <v>x ≈ 1 Kg</v>
          </cell>
          <cell r="W121" t="str">
            <v>x ≈ 500 g:x ≈ 1 Kg</v>
          </cell>
          <cell r="X121" t="str">
            <v>Kg</v>
          </cell>
          <cell r="Y121" t="str">
            <v>x ≈ 500 g</v>
          </cell>
          <cell r="AC121" t="str">
            <v>Kg:x ≈ 500 g</v>
          </cell>
          <cell r="AD121" t="str">
            <v>x</v>
          </cell>
          <cell r="AE121" t="str">
            <v xml:space="preserve">Choucroute : chou d'Alsace, vin blanc, saindoux, sel de mer, baie de genièvre, poivre, anti-oxydant. Jambon supérieur : jambon de porc, sel de mer, sucre, acide ascorbique, vinaigre, acérola, romarin, concentré de radis, cassis, pomme. Lard cuit : poitrine de porc, sel de mer. </v>
          </cell>
          <cell r="AJ121" t="str">
            <v>≈</v>
          </cell>
          <cell r="AK121">
            <v>500</v>
          </cell>
          <cell r="AL121" t="str">
            <v>g</v>
          </cell>
        </row>
        <row r="122">
          <cell r="A122">
            <v>195</v>
          </cell>
          <cell r="B122">
            <v>8</v>
          </cell>
          <cell r="C122" t="str">
            <v>Charcuterie</v>
          </cell>
          <cell r="D122" t="str">
            <v>Traiteur</v>
          </cell>
          <cell r="E122" t="str">
            <v>Choucroute paysanne garnie 2p *</v>
          </cell>
          <cell r="F122" t="str">
            <v>C8</v>
          </cell>
          <cell r="G122">
            <v>6.74</v>
          </cell>
          <cell r="H122">
            <v>6.39</v>
          </cell>
          <cell r="I122">
            <v>5.88</v>
          </cell>
          <cell r="J122">
            <v>9.6300000000000008</v>
          </cell>
          <cell r="K122" t="str">
            <v>Pièce</v>
          </cell>
          <cell r="L122">
            <v>1</v>
          </cell>
          <cell r="M122" t="str">
            <v>195-1.png</v>
          </cell>
          <cell r="N122">
            <v>1</v>
          </cell>
          <cell r="O122">
            <v>1</v>
          </cell>
          <cell r="P122">
            <v>1</v>
          </cell>
          <cell r="Q122">
            <v>1</v>
          </cell>
          <cell r="R122" t="str">
            <v>pièces</v>
          </cell>
          <cell r="W122" t="str">
            <v>pièces</v>
          </cell>
          <cell r="X122" t="str">
            <v>pièces</v>
          </cell>
          <cell r="AC122" t="str">
            <v>pièces</v>
          </cell>
          <cell r="AD122" t="str">
            <v>x</v>
          </cell>
          <cell r="AE122" t="str">
            <v xml:space="preserve">Choucroute : chou d'Alsace, vin blanc, saindoux, sel de mer, baie de genièvre, poivre, anti-oxydant. Jambon supérieur : jambon de porc, sel de mer, sucre, acide ascorbique, vinaigre, acérola, romarin, concentré de radis, cassis, pomme. Lard cuit : poitrine de porc, sel de mer. Jambonneau cuit : jambonneau de porc, sel de mer. Saucisse : Fumé au bois de hêtre, viande et gras de porc, sel de mer, épices : (poivre noir moulu, piment doux, muscade, piment du Mexique, cardamome, gingembre, laurier). </v>
          </cell>
          <cell r="AJ122" t="str">
            <v>≈</v>
          </cell>
          <cell r="AK122">
            <v>500</v>
          </cell>
          <cell r="AL122" t="str">
            <v>g</v>
          </cell>
        </row>
        <row r="123">
          <cell r="A123">
            <v>377</v>
          </cell>
          <cell r="B123">
            <v>8</v>
          </cell>
          <cell r="C123" t="str">
            <v>Charcuterie</v>
          </cell>
          <cell r="D123" t="str">
            <v>Traiteur</v>
          </cell>
          <cell r="E123" t="str">
            <v>Crépinette de Noël</v>
          </cell>
          <cell r="F123" t="str">
            <v>C8</v>
          </cell>
          <cell r="G123">
            <v>16.3</v>
          </cell>
          <cell r="H123">
            <v>15.45</v>
          </cell>
          <cell r="I123">
            <v>14.22</v>
          </cell>
          <cell r="J123">
            <v>23.29</v>
          </cell>
          <cell r="K123" t="str">
            <v>Kg</v>
          </cell>
          <cell r="L123">
            <v>1</v>
          </cell>
          <cell r="M123" t="str">
            <v>377-1.png</v>
          </cell>
          <cell r="N123">
            <v>0</v>
          </cell>
          <cell r="O123">
            <v>0</v>
          </cell>
          <cell r="P123">
            <v>1</v>
          </cell>
          <cell r="Q123">
            <v>1</v>
          </cell>
          <cell r="R123" t="str">
            <v>pièces</v>
          </cell>
          <cell r="W123" t="str">
            <v>pièces</v>
          </cell>
          <cell r="X123" t="str">
            <v>Kg</v>
          </cell>
          <cell r="Y123" t="str">
            <v>pièces</v>
          </cell>
          <cell r="AC123" t="str">
            <v>Kg:pièces</v>
          </cell>
          <cell r="AD123" t="str">
            <v>x</v>
          </cell>
          <cell r="AE123" t="str">
            <v xml:space="preserve">Viande et gras de porc, cognac, madère, truffes noires 1% (tuber melanosporum), PISTACHE 1%, sel de mer, sucre, poivre. </v>
          </cell>
        </row>
        <row r="124">
          <cell r="A124">
            <v>65</v>
          </cell>
          <cell r="B124">
            <v>8</v>
          </cell>
          <cell r="C124" t="str">
            <v>Charcuterie</v>
          </cell>
          <cell r="D124" t="str">
            <v>Traiteur</v>
          </cell>
          <cell r="E124" t="str">
            <v>Farce à tomate</v>
          </cell>
          <cell r="F124" t="str">
            <v>C8</v>
          </cell>
          <cell r="G124">
            <v>9.6999999999999993</v>
          </cell>
          <cell r="H124">
            <v>9.19</v>
          </cell>
          <cell r="I124">
            <v>8.4499999999999993</v>
          </cell>
          <cell r="J124">
            <v>13.86</v>
          </cell>
          <cell r="K124" t="str">
            <v>Kg</v>
          </cell>
          <cell r="L124">
            <v>1</v>
          </cell>
          <cell r="M124" t="str">
            <v>65-1.png</v>
          </cell>
          <cell r="N124">
            <v>1</v>
          </cell>
          <cell r="O124">
            <v>1</v>
          </cell>
          <cell r="P124">
            <v>1</v>
          </cell>
          <cell r="Q124">
            <v>1</v>
          </cell>
          <cell r="R124" t="str">
            <v>x ≈ 500 g</v>
          </cell>
          <cell r="W124" t="str">
            <v>x ≈ 500 g</v>
          </cell>
          <cell r="X124" t="str">
            <v>Kg</v>
          </cell>
          <cell r="Y124" t="str">
            <v>x ≈ 500 g</v>
          </cell>
          <cell r="AC124" t="str">
            <v>Kg:x ≈ 500 g</v>
          </cell>
          <cell r="AD124" t="str">
            <v>x</v>
          </cell>
          <cell r="AE124" t="str">
            <v xml:space="preserve">Viande et gras de porc cuits, oignons, huile d'olive, OEUFS, échalote, persil, sel de mer, sucre, poivre. </v>
          </cell>
          <cell r="AJ124" t="str">
            <v>≈</v>
          </cell>
          <cell r="AK124">
            <v>500</v>
          </cell>
          <cell r="AL124" t="str">
            <v>g</v>
          </cell>
        </row>
        <row r="125">
          <cell r="A125">
            <v>136</v>
          </cell>
          <cell r="B125">
            <v>8</v>
          </cell>
          <cell r="C125" t="str">
            <v>Charcuterie</v>
          </cell>
          <cell r="D125" t="str">
            <v>Traiteur</v>
          </cell>
          <cell r="E125" t="str">
            <v>Farce fine de noël</v>
          </cell>
          <cell r="F125" t="str">
            <v>C8</v>
          </cell>
          <cell r="G125">
            <v>13.09</v>
          </cell>
          <cell r="H125">
            <v>12.41</v>
          </cell>
          <cell r="I125">
            <v>11.41</v>
          </cell>
          <cell r="J125">
            <v>18.7</v>
          </cell>
          <cell r="K125" t="str">
            <v>Kg</v>
          </cell>
          <cell r="L125">
            <v>1</v>
          </cell>
          <cell r="M125" t="str">
            <v>136-1.png</v>
          </cell>
          <cell r="N125">
            <v>0</v>
          </cell>
          <cell r="O125">
            <v>0</v>
          </cell>
          <cell r="P125">
            <v>1</v>
          </cell>
          <cell r="Q125">
            <v>1</v>
          </cell>
          <cell r="R125" t="str">
            <v>x ≈ 500 g</v>
          </cell>
          <cell r="W125" t="str">
            <v>x ≈ 500 g</v>
          </cell>
          <cell r="X125" t="str">
            <v>Kg</v>
          </cell>
          <cell r="Y125" t="str">
            <v>x ≈ 500 g</v>
          </cell>
          <cell r="AC125" t="str">
            <v>Kg:x ≈ 500 g</v>
          </cell>
          <cell r="AD125" t="str">
            <v>x</v>
          </cell>
          <cell r="AE125" t="str">
            <v xml:space="preserve">Viande et gras de porc, cognac, madère, truffes noires 1% (tuber melanosporum), PISTACHE 1%, sel de mer, sucre, poivre. </v>
          </cell>
          <cell r="AJ125" t="str">
            <v>≈</v>
          </cell>
          <cell r="AK125">
            <v>500</v>
          </cell>
          <cell r="AL125" t="str">
            <v>g</v>
          </cell>
        </row>
        <row r="126">
          <cell r="A126">
            <v>196</v>
          </cell>
          <cell r="B126">
            <v>8</v>
          </cell>
          <cell r="C126" t="str">
            <v>Charcuterie</v>
          </cell>
          <cell r="D126" t="str">
            <v>Traiteur</v>
          </cell>
          <cell r="E126" t="str">
            <v>Feuilleté amplepuisien</v>
          </cell>
          <cell r="F126" t="str">
            <v>C8</v>
          </cell>
          <cell r="G126">
            <v>14.66</v>
          </cell>
          <cell r="H126">
            <v>13.9</v>
          </cell>
          <cell r="I126">
            <v>12.79</v>
          </cell>
          <cell r="J126">
            <v>20.94</v>
          </cell>
          <cell r="K126" t="str">
            <v>Kg</v>
          </cell>
          <cell r="L126">
            <v>1</v>
          </cell>
          <cell r="M126" t="str">
            <v>196-1.png</v>
          </cell>
          <cell r="N126">
            <v>1</v>
          </cell>
          <cell r="O126">
            <v>1</v>
          </cell>
          <cell r="P126">
            <v>1</v>
          </cell>
          <cell r="Q126">
            <v>1</v>
          </cell>
          <cell r="R126" t="str">
            <v>x ≈ 250 g</v>
          </cell>
          <cell r="W126" t="str">
            <v>x ≈ 250 g</v>
          </cell>
          <cell r="X126" t="str">
            <v>Kg</v>
          </cell>
          <cell r="Y126" t="str">
            <v>x ≈ 250 g</v>
          </cell>
          <cell r="Z126" t="str">
            <v>entier ( ≈ 4Kg)</v>
          </cell>
          <cell r="AA126" t="str">
            <v>demi</v>
          </cell>
          <cell r="AC126" t="str">
            <v>Kg:x ≈ 250 g:entier ( ≈ 4Kg):demi</v>
          </cell>
          <cell r="AD126" t="str">
            <v>x</v>
          </cell>
          <cell r="AE126" t="str">
            <v xml:space="preserve">Pâte : FARINE DE BLE, BEURRE (LAIT), eau, sel de mer. Garniture : jambonneau cuit, FROMAGE BLANC (LAIT), épinard, CREME (LAIT), oignon, EMMENTAL (LAIT), FARINE DE BLE, OEUFS, poivre. </v>
          </cell>
          <cell r="AJ126" t="str">
            <v>≈</v>
          </cell>
          <cell r="AK126">
            <v>250</v>
          </cell>
          <cell r="AL126" t="str">
            <v>g</v>
          </cell>
        </row>
        <row r="127">
          <cell r="A127">
            <v>92</v>
          </cell>
          <cell r="B127">
            <v>8</v>
          </cell>
          <cell r="C127" t="str">
            <v>Charcuterie</v>
          </cell>
          <cell r="D127" t="str">
            <v>Traiteur</v>
          </cell>
          <cell r="E127" t="str">
            <v>Feuilleté au jambon</v>
          </cell>
          <cell r="F127" t="str">
            <v>C8</v>
          </cell>
          <cell r="G127">
            <v>14.66</v>
          </cell>
          <cell r="H127">
            <v>13.9</v>
          </cell>
          <cell r="I127">
            <v>12.79</v>
          </cell>
          <cell r="J127">
            <v>20.94</v>
          </cell>
          <cell r="K127" t="str">
            <v>Kg</v>
          </cell>
          <cell r="L127">
            <v>1</v>
          </cell>
          <cell r="M127" t="str">
            <v>92-1.png</v>
          </cell>
          <cell r="N127">
            <v>1</v>
          </cell>
          <cell r="O127">
            <v>1</v>
          </cell>
          <cell r="P127">
            <v>1</v>
          </cell>
          <cell r="Q127">
            <v>1</v>
          </cell>
          <cell r="R127" t="str">
            <v>x ≈ 250 g</v>
          </cell>
          <cell r="W127" t="str">
            <v>x ≈ 250 g</v>
          </cell>
          <cell r="X127" t="str">
            <v>Kg</v>
          </cell>
          <cell r="Y127" t="str">
            <v>x ≈ 250 g</v>
          </cell>
          <cell r="Z127" t="str">
            <v>entier ( ≈ 4Kg)</v>
          </cell>
          <cell r="AA127" t="str">
            <v>demi</v>
          </cell>
          <cell r="AC127" t="str">
            <v>Kg:x ≈ 250 g:entier ( ≈ 4Kg):demi</v>
          </cell>
          <cell r="AD127" t="str">
            <v>x</v>
          </cell>
          <cell r="AE127" t="str">
            <v xml:space="preserve">Pâte : FARINE DE BLE, BEURRE (LAIT), eau, sel de mer. Jambon supérieur : jambon de porc, sel de mer, sucre, acide ascorbique, vinaigre, acérola, romarin, concentré de radis, cassis, pomme. Béchamel : LAIT cru de vache, BEURRE (LAIT), sel de mer, poivre. </v>
          </cell>
          <cell r="AJ127" t="str">
            <v>≈</v>
          </cell>
          <cell r="AK127">
            <v>250</v>
          </cell>
          <cell r="AL127" t="str">
            <v>g</v>
          </cell>
        </row>
        <row r="128">
          <cell r="A128">
            <v>16</v>
          </cell>
          <cell r="B128">
            <v>8</v>
          </cell>
          <cell r="C128" t="str">
            <v>Charcuterie</v>
          </cell>
          <cell r="D128" t="str">
            <v>Traiteur</v>
          </cell>
          <cell r="E128" t="str">
            <v>Friand *</v>
          </cell>
          <cell r="F128" t="str">
            <v>C8</v>
          </cell>
          <cell r="G128">
            <v>2.21</v>
          </cell>
          <cell r="H128">
            <v>2.09</v>
          </cell>
          <cell r="I128">
            <v>1.92</v>
          </cell>
          <cell r="J128">
            <v>3.16</v>
          </cell>
          <cell r="K128" t="str">
            <v>Pièce</v>
          </cell>
          <cell r="L128">
            <v>1</v>
          </cell>
          <cell r="M128" t="str">
            <v>16-1.png</v>
          </cell>
          <cell r="N128">
            <v>1</v>
          </cell>
          <cell r="O128">
            <v>1</v>
          </cell>
          <cell r="P128">
            <v>1</v>
          </cell>
          <cell r="Q128">
            <v>1</v>
          </cell>
          <cell r="R128" t="str">
            <v>pièces</v>
          </cell>
          <cell r="W128" t="str">
            <v>pièces</v>
          </cell>
          <cell r="X128" t="str">
            <v>pièces</v>
          </cell>
          <cell r="AC128" t="str">
            <v>pièces</v>
          </cell>
          <cell r="AD128" t="str">
            <v>x</v>
          </cell>
          <cell r="AE128" t="str">
            <v xml:space="preserve">Pâte feuilletée : FARINE DE BLE, BEURRE (LAIT), eau, sel de mer, OEUFS (dorrure). Garniture : Viande et gras de porc, sel de mer, vin rouge, ail, sucre, poivre. </v>
          </cell>
          <cell r="AJ128" t="str">
            <v>≈</v>
          </cell>
          <cell r="AK128">
            <v>140</v>
          </cell>
          <cell r="AL128" t="str">
            <v>g</v>
          </cell>
        </row>
        <row r="129">
          <cell r="A129">
            <v>91</v>
          </cell>
          <cell r="B129">
            <v>8</v>
          </cell>
          <cell r="C129" t="str">
            <v>Charcuterie</v>
          </cell>
          <cell r="D129" t="str">
            <v>Traiteur</v>
          </cell>
          <cell r="E129" t="str">
            <v>Gateau de foie *</v>
          </cell>
          <cell r="F129" t="str">
            <v>C8</v>
          </cell>
          <cell r="G129">
            <v>3.33</v>
          </cell>
          <cell r="H129">
            <v>3.16</v>
          </cell>
          <cell r="I129">
            <v>2.9</v>
          </cell>
          <cell r="J129">
            <v>4.76</v>
          </cell>
          <cell r="K129" t="str">
            <v>Pièce</v>
          </cell>
          <cell r="L129">
            <v>1</v>
          </cell>
          <cell r="M129" t="str">
            <v>91-1.png</v>
          </cell>
          <cell r="N129">
            <v>1</v>
          </cell>
          <cell r="O129">
            <v>1</v>
          </cell>
          <cell r="P129">
            <v>1</v>
          </cell>
          <cell r="Q129">
            <v>1</v>
          </cell>
          <cell r="R129" t="str">
            <v>pièces</v>
          </cell>
          <cell r="W129" t="str">
            <v>pièces</v>
          </cell>
          <cell r="X129" t="str">
            <v>pièces</v>
          </cell>
          <cell r="AC129" t="str">
            <v>pièces</v>
          </cell>
          <cell r="AD129" t="str">
            <v>x</v>
          </cell>
          <cell r="AE129" t="str">
            <v xml:space="preserve">Foie de porc, lard cuit de porc, LAIT cru de vache, OEUFS, CREME (LAIT), chapelure, BEURRE (LAIT), FARINE DE BLE, persil, ail, sel de mer, poivre. </v>
          </cell>
          <cell r="AJ129" t="str">
            <v>≈</v>
          </cell>
          <cell r="AK129">
            <v>230</v>
          </cell>
          <cell r="AL129" t="str">
            <v>g</v>
          </cell>
        </row>
        <row r="130">
          <cell r="A130">
            <v>193</v>
          </cell>
          <cell r="B130">
            <v>8</v>
          </cell>
          <cell r="C130" t="str">
            <v>Charcuterie</v>
          </cell>
          <cell r="D130" t="str">
            <v>Traiteur</v>
          </cell>
          <cell r="E130" t="str">
            <v>Jambon en croute sauce madère</v>
          </cell>
          <cell r="F130" t="str">
            <v>C8</v>
          </cell>
          <cell r="G130">
            <v>17.920000000000002</v>
          </cell>
          <cell r="H130">
            <v>16.989999999999998</v>
          </cell>
          <cell r="I130">
            <v>15.63</v>
          </cell>
          <cell r="J130">
            <v>25.6</v>
          </cell>
          <cell r="K130" t="str">
            <v>Kg</v>
          </cell>
          <cell r="L130">
            <v>1</v>
          </cell>
          <cell r="M130" t="str">
            <v>193-1.png</v>
          </cell>
          <cell r="N130">
            <v>0</v>
          </cell>
          <cell r="O130">
            <v>0</v>
          </cell>
          <cell r="P130">
            <v>1</v>
          </cell>
          <cell r="Q130">
            <v>1</v>
          </cell>
          <cell r="W130" t="str">
            <v/>
          </cell>
          <cell r="AC130" t="str">
            <v/>
          </cell>
          <cell r="AD130" t="str">
            <v>x</v>
          </cell>
          <cell r="AE130" t="str">
            <v xml:space="preserve">Pâte : FARINE DE BLE, BEURRE (LAIT), eau, sel de mer. Jambon supérieur : jambon de porc, sel de mer, sucre, acide ascorbique, vinaigre, acérola, romarin, concentré de radis, cassis, pomme. Sauce : fond de veau, vin rouge, madère, BEURRE (LAIT), FARINE DE BLE, sel de mer, poivre. </v>
          </cell>
        </row>
        <row r="131">
          <cell r="A131">
            <v>68</v>
          </cell>
          <cell r="B131">
            <v>8</v>
          </cell>
          <cell r="C131" t="str">
            <v>Charcuterie</v>
          </cell>
          <cell r="D131" t="str">
            <v>Traiteur</v>
          </cell>
          <cell r="E131" t="str">
            <v>Paupiette de porc</v>
          </cell>
          <cell r="F131" t="str">
            <v>C8</v>
          </cell>
          <cell r="G131">
            <v>10.38</v>
          </cell>
          <cell r="H131">
            <v>9.84</v>
          </cell>
          <cell r="I131">
            <v>9.0500000000000007</v>
          </cell>
          <cell r="J131">
            <v>14.83</v>
          </cell>
          <cell r="K131" t="str">
            <v>Kg</v>
          </cell>
          <cell r="L131">
            <v>1</v>
          </cell>
          <cell r="M131" t="str">
            <v>68-1.png</v>
          </cell>
          <cell r="N131">
            <v>1</v>
          </cell>
          <cell r="O131">
            <v>1</v>
          </cell>
          <cell r="P131">
            <v>1</v>
          </cell>
          <cell r="Q131">
            <v>1</v>
          </cell>
          <cell r="R131" t="str">
            <v>x 2</v>
          </cell>
          <cell r="W131" t="str">
            <v>x 2</v>
          </cell>
          <cell r="X131" t="str">
            <v>Kg</v>
          </cell>
          <cell r="Y131" t="str">
            <v>x 2</v>
          </cell>
          <cell r="AC131" t="str">
            <v>Kg:x 2</v>
          </cell>
          <cell r="AD131" t="str">
            <v>x</v>
          </cell>
          <cell r="AE131" t="str">
            <v xml:space="preserve">Escalope de porc, viande et gras de porc, sel de mer, vin rouge, ail, herbes : (persil, basilic, ciboulette, échalote, sarriette, origan, thym, romarin), poivre, sucre. </v>
          </cell>
          <cell r="AF131" t="str">
            <v>x</v>
          </cell>
          <cell r="AG131">
            <v>2</v>
          </cell>
          <cell r="AJ131" t="str">
            <v>≈</v>
          </cell>
          <cell r="AK131">
            <v>280</v>
          </cell>
          <cell r="AL131" t="str">
            <v>g</v>
          </cell>
        </row>
        <row r="132">
          <cell r="A132">
            <v>90</v>
          </cell>
          <cell r="B132">
            <v>8</v>
          </cell>
          <cell r="C132" t="str">
            <v>Charcuterie</v>
          </cell>
          <cell r="D132" t="str">
            <v>Traiteur</v>
          </cell>
          <cell r="E132" t="str">
            <v>Quenelle</v>
          </cell>
          <cell r="F132" t="str">
            <v>C8</v>
          </cell>
          <cell r="G132">
            <v>14.66</v>
          </cell>
          <cell r="H132">
            <v>13.9</v>
          </cell>
          <cell r="I132">
            <v>12.79</v>
          </cell>
          <cell r="J132">
            <v>20.94</v>
          </cell>
          <cell r="K132" t="str">
            <v>Kg</v>
          </cell>
          <cell r="L132">
            <v>1</v>
          </cell>
          <cell r="M132" t="str">
            <v>90-1.png</v>
          </cell>
          <cell r="N132">
            <v>1</v>
          </cell>
          <cell r="O132">
            <v>1</v>
          </cell>
          <cell r="P132">
            <v>1</v>
          </cell>
          <cell r="Q132">
            <v>1</v>
          </cell>
          <cell r="R132" t="str">
            <v>x 4</v>
          </cell>
          <cell r="W132" t="str">
            <v>x 4</v>
          </cell>
          <cell r="X132" t="str">
            <v>Kg</v>
          </cell>
          <cell r="Y132" t="str">
            <v>x 4</v>
          </cell>
          <cell r="AC132" t="str">
            <v>Kg:x 4</v>
          </cell>
          <cell r="AD132" t="str">
            <v>x</v>
          </cell>
          <cell r="AE132" t="str">
            <v xml:space="preserve">Longe de porc, BEURRE (LAIT), LAIT cru de vache, FARINE DE BLE, OEUFS, sel de mer, poivre. </v>
          </cell>
          <cell r="AF132" t="str">
            <v>x</v>
          </cell>
          <cell r="AG132">
            <v>4</v>
          </cell>
          <cell r="AJ132" t="str">
            <v>≈</v>
          </cell>
          <cell r="AK132">
            <v>300</v>
          </cell>
          <cell r="AL132" t="str">
            <v>g</v>
          </cell>
        </row>
        <row r="133">
          <cell r="A133">
            <v>161</v>
          </cell>
          <cell r="B133">
            <v>8</v>
          </cell>
          <cell r="C133" t="str">
            <v>Charcuterie</v>
          </cell>
          <cell r="D133" t="str">
            <v>Traiteur</v>
          </cell>
          <cell r="E133" t="str">
            <v>Quiche au jambon et oignon grande *</v>
          </cell>
          <cell r="F133" t="str">
            <v>C8</v>
          </cell>
          <cell r="G133">
            <v>1.78</v>
          </cell>
          <cell r="H133">
            <v>1.69</v>
          </cell>
          <cell r="I133">
            <v>1.55</v>
          </cell>
          <cell r="J133">
            <v>2.54</v>
          </cell>
          <cell r="K133" t="str">
            <v>Pièce</v>
          </cell>
          <cell r="L133">
            <v>1</v>
          </cell>
          <cell r="M133" t="str">
            <v>161-1.png</v>
          </cell>
          <cell r="N133">
            <v>1</v>
          </cell>
          <cell r="O133">
            <v>1</v>
          </cell>
          <cell r="P133">
            <v>1</v>
          </cell>
          <cell r="Q133">
            <v>1</v>
          </cell>
          <cell r="R133" t="str">
            <v>pièces</v>
          </cell>
          <cell r="W133" t="str">
            <v>pièces</v>
          </cell>
          <cell r="X133" t="str">
            <v>pièces</v>
          </cell>
          <cell r="AC133" t="str">
            <v>pièces</v>
          </cell>
          <cell r="AD133" t="str">
            <v>x</v>
          </cell>
          <cell r="AE133" t="str">
            <v xml:space="preserve">Pâte : LAIT cru de vache, OEUFS, CREME (LAIT), oignon, EMMENTAL (LAIT), FARINE DE BLE, BEURRE (LAIT), saindoux, sel de mer, poivre. jambon supérieur : jambon de porc, sel de mer, sucre, acide ascorbique, vinaigre, acérola, romarin, concentré de radis, cassis, pomme. </v>
          </cell>
          <cell r="AJ133" t="str">
            <v>≈</v>
          </cell>
          <cell r="AK133">
            <v>200</v>
          </cell>
          <cell r="AL133" t="str">
            <v>g</v>
          </cell>
        </row>
        <row r="134">
          <cell r="A134">
            <v>160</v>
          </cell>
          <cell r="B134">
            <v>8</v>
          </cell>
          <cell r="C134" t="str">
            <v>Charcuterie</v>
          </cell>
          <cell r="D134" t="str">
            <v>Traiteur</v>
          </cell>
          <cell r="E134" t="str">
            <v>Quiche au jambon et oignon petite *</v>
          </cell>
          <cell r="F134" t="str">
            <v>C8</v>
          </cell>
          <cell r="G134">
            <v>1.22</v>
          </cell>
          <cell r="H134">
            <v>1.1599999999999999</v>
          </cell>
          <cell r="I134">
            <v>1.06</v>
          </cell>
          <cell r="J134">
            <v>1.74</v>
          </cell>
          <cell r="K134" t="str">
            <v>Pièce</v>
          </cell>
          <cell r="L134">
            <v>1</v>
          </cell>
          <cell r="M134" t="str">
            <v>160-1.png</v>
          </cell>
          <cell r="N134">
            <v>1</v>
          </cell>
          <cell r="O134">
            <v>1</v>
          </cell>
          <cell r="P134">
            <v>1</v>
          </cell>
          <cell r="Q134">
            <v>1</v>
          </cell>
          <cell r="R134" t="str">
            <v>pièces</v>
          </cell>
          <cell r="W134" t="str">
            <v>pièces</v>
          </cell>
          <cell r="X134" t="str">
            <v>pièces</v>
          </cell>
          <cell r="AC134" t="str">
            <v>pièces</v>
          </cell>
          <cell r="AD134" t="str">
            <v>x</v>
          </cell>
          <cell r="AE134" t="str">
            <v xml:space="preserve">Pâte : LAIT cru de vache, OEUFS, CREME (LAIT), oignon, EMMENTAL (LAIT), FARINE DE BLE, BEURRE (LAIT), saindoux, sel de mer, poivre. jambon supérieur : jambon de porc, sel de mer, sucre, acide ascorbique, vinaigre, acérola, romarin, concentré de radis, cassis, pomme. </v>
          </cell>
          <cell r="AJ134" t="str">
            <v>≈</v>
          </cell>
          <cell r="AK134">
            <v>125</v>
          </cell>
          <cell r="AL134" t="str">
            <v>g</v>
          </cell>
        </row>
        <row r="135">
          <cell r="A135">
            <v>61</v>
          </cell>
          <cell r="B135">
            <v>8</v>
          </cell>
          <cell r="C135" t="str">
            <v>Charcuterie</v>
          </cell>
          <cell r="D135" t="str">
            <v>Traiteur</v>
          </cell>
          <cell r="E135" t="str">
            <v>Quiche au jambon grande *</v>
          </cell>
          <cell r="F135" t="str">
            <v>C8</v>
          </cell>
          <cell r="G135">
            <v>1.78</v>
          </cell>
          <cell r="H135">
            <v>1.69</v>
          </cell>
          <cell r="I135">
            <v>1.55</v>
          </cell>
          <cell r="J135">
            <v>2.54</v>
          </cell>
          <cell r="K135" t="str">
            <v>Pièce</v>
          </cell>
          <cell r="L135">
            <v>1</v>
          </cell>
          <cell r="M135" t="str">
            <v>61-1.png</v>
          </cell>
          <cell r="N135">
            <v>1</v>
          </cell>
          <cell r="O135">
            <v>1</v>
          </cell>
          <cell r="P135">
            <v>1</v>
          </cell>
          <cell r="Q135">
            <v>1</v>
          </cell>
          <cell r="R135" t="str">
            <v>pièces</v>
          </cell>
          <cell r="W135" t="str">
            <v>pièces</v>
          </cell>
          <cell r="X135" t="str">
            <v>pièces</v>
          </cell>
          <cell r="AC135" t="str">
            <v>pièces</v>
          </cell>
          <cell r="AD135" t="str">
            <v>x</v>
          </cell>
          <cell r="AE135" t="str">
            <v xml:space="preserve">Pâte : LAIT cru de vache, OEUFS, CREME (LAIT), EMMENTAL (LAIT), FARINE DE BLE, BEURRE (LAIT), saindoux, sel de mer, poivre. jambon supérieur : jambon de porc, sel de mer, sucre, acide ascorbique, vinaigre, acérola, romarin, concentré de radis, cassis, pomme. </v>
          </cell>
          <cell r="AJ135" t="str">
            <v>≈</v>
          </cell>
          <cell r="AK135">
            <v>200</v>
          </cell>
          <cell r="AL135" t="str">
            <v>g</v>
          </cell>
        </row>
        <row r="136">
          <cell r="A136">
            <v>60</v>
          </cell>
          <cell r="B136">
            <v>8</v>
          </cell>
          <cell r="C136" t="str">
            <v>Charcuterie</v>
          </cell>
          <cell r="D136" t="str">
            <v>Traiteur</v>
          </cell>
          <cell r="E136" t="str">
            <v>Quiche au jambon petite *</v>
          </cell>
          <cell r="F136" t="str">
            <v>C8</v>
          </cell>
          <cell r="G136">
            <v>1.22</v>
          </cell>
          <cell r="H136">
            <v>1.1599999999999999</v>
          </cell>
          <cell r="I136">
            <v>1.06</v>
          </cell>
          <cell r="J136">
            <v>1.74</v>
          </cell>
          <cell r="K136" t="str">
            <v>Pièce</v>
          </cell>
          <cell r="L136">
            <v>1</v>
          </cell>
          <cell r="M136" t="str">
            <v>60-1.png</v>
          </cell>
          <cell r="N136">
            <v>1</v>
          </cell>
          <cell r="O136">
            <v>1</v>
          </cell>
          <cell r="P136">
            <v>1</v>
          </cell>
          <cell r="Q136">
            <v>1</v>
          </cell>
          <cell r="R136" t="str">
            <v>pièces</v>
          </cell>
          <cell r="W136" t="str">
            <v>pièces</v>
          </cell>
          <cell r="X136" t="str">
            <v>pièces</v>
          </cell>
          <cell r="AC136" t="str">
            <v>pièces</v>
          </cell>
          <cell r="AD136" t="str">
            <v>x</v>
          </cell>
          <cell r="AE136" t="str">
            <v xml:space="preserve">Pâte : LAIT cru de vache, OEUFS, CREME (LAIT), EMMENTAL (LAIT), FARINE DE BLE, BEURRE (LAIT), saindoux, sel de mer, poivre. jambon supérieur : jambon de porc, sel de mer, sucre, acide ascorbique, vinaigre, acérola, romarin, concentré de radis, cassis, pomme. </v>
          </cell>
          <cell r="AJ136" t="str">
            <v>≈</v>
          </cell>
          <cell r="AK136">
            <v>125</v>
          </cell>
          <cell r="AL136" t="str">
            <v>g</v>
          </cell>
        </row>
        <row r="137">
          <cell r="A137">
            <v>94</v>
          </cell>
          <cell r="B137">
            <v>8</v>
          </cell>
          <cell r="C137" t="str">
            <v>Charcuterie</v>
          </cell>
          <cell r="D137" t="str">
            <v>Traiteur</v>
          </cell>
          <cell r="E137" t="str">
            <v>Quiche sans pâte en plaque*</v>
          </cell>
          <cell r="F137" t="str">
            <v>C8</v>
          </cell>
          <cell r="G137">
            <v>36.85</v>
          </cell>
          <cell r="H137">
            <v>34.93</v>
          </cell>
          <cell r="I137">
            <v>32.130000000000003</v>
          </cell>
          <cell r="J137">
            <v>52.64</v>
          </cell>
          <cell r="K137" t="str">
            <v>Pièce</v>
          </cell>
          <cell r="L137">
            <v>1</v>
          </cell>
          <cell r="M137" t="str">
            <v>94-1.png</v>
          </cell>
          <cell r="N137">
            <v>-1</v>
          </cell>
          <cell r="O137">
            <v>1</v>
          </cell>
          <cell r="P137">
            <v>1</v>
          </cell>
          <cell r="Q137">
            <v>1</v>
          </cell>
          <cell r="R137" t="str">
            <v>pièces</v>
          </cell>
          <cell r="W137" t="str">
            <v>pièces</v>
          </cell>
          <cell r="X137" t="str">
            <v>pièces</v>
          </cell>
          <cell r="AC137" t="str">
            <v>pièces</v>
          </cell>
          <cell r="AD137" t="str">
            <v>x</v>
          </cell>
          <cell r="AE137" t="str">
            <v xml:space="preserve">Pâte : LAIT cru de vache, OEUFS, CREME (LAIT), EMMENTAL (LAIT), FARINE DE BLE, BEURRE (LAIT), saindoux, sel de mer, poivre. jambon supérieur : jambon de porc, sel de mer, sucre, acide ascorbique, vinaigre, acérola, romarin, concentré de radis, cassis, pomme. </v>
          </cell>
        </row>
        <row r="138">
          <cell r="A138">
            <v>131</v>
          </cell>
          <cell r="B138">
            <v>8</v>
          </cell>
          <cell r="C138" t="str">
            <v>Charcuterie</v>
          </cell>
          <cell r="D138" t="str">
            <v>Traiteur</v>
          </cell>
          <cell r="E138" t="str">
            <v>Salade de museaux</v>
          </cell>
          <cell r="F138" t="str">
            <v>C8</v>
          </cell>
          <cell r="G138">
            <v>10.54</v>
          </cell>
          <cell r="H138">
            <v>9.99</v>
          </cell>
          <cell r="I138">
            <v>9.19</v>
          </cell>
          <cell r="J138">
            <v>15.06</v>
          </cell>
          <cell r="K138" t="str">
            <v>Kg</v>
          </cell>
          <cell r="L138">
            <v>1</v>
          </cell>
          <cell r="M138" t="str">
            <v>131-1.png</v>
          </cell>
          <cell r="N138">
            <v>0</v>
          </cell>
          <cell r="O138">
            <v>0</v>
          </cell>
          <cell r="P138">
            <v>1</v>
          </cell>
          <cell r="Q138">
            <v>0.5</v>
          </cell>
          <cell r="W138" t="str">
            <v/>
          </cell>
          <cell r="X138" t="str">
            <v>Kg</v>
          </cell>
          <cell r="AC138" t="str">
            <v>Kg</v>
          </cell>
          <cell r="AD138" t="str">
            <v>x</v>
          </cell>
          <cell r="AE138" t="str">
            <v xml:space="preserve">Tête de porc, sel de mer, vinaigre, poivre, sucre, acide ascorbique, vinaigre, acérola, romarin, concentré de radis, cassis, pomme. Sauce : huile de tournesol, MOUTARDE, vinaigre, cornichon, échalotte, sel de mer , poivre. </v>
          </cell>
          <cell r="AJ138" t="str">
            <v>≈</v>
          </cell>
          <cell r="AK138">
            <v>150</v>
          </cell>
          <cell r="AL138" t="str">
            <v>g</v>
          </cell>
        </row>
        <row r="139">
          <cell r="A139">
            <v>59</v>
          </cell>
          <cell r="B139">
            <v>8</v>
          </cell>
          <cell r="C139" t="str">
            <v>Charcuterie</v>
          </cell>
          <cell r="D139" t="str">
            <v>Traiteur</v>
          </cell>
          <cell r="E139" t="str">
            <v>Saucisson brioché</v>
          </cell>
          <cell r="F139" t="str">
            <v>C8</v>
          </cell>
          <cell r="G139">
            <v>14.66</v>
          </cell>
          <cell r="H139">
            <v>13.9</v>
          </cell>
          <cell r="I139">
            <v>12.79</v>
          </cell>
          <cell r="J139">
            <v>20.94</v>
          </cell>
          <cell r="K139" t="str">
            <v>Kg</v>
          </cell>
          <cell r="L139">
            <v>1</v>
          </cell>
          <cell r="M139" t="str">
            <v>59-1.png</v>
          </cell>
          <cell r="N139">
            <v>1</v>
          </cell>
          <cell r="O139">
            <v>1</v>
          </cell>
          <cell r="P139">
            <v>1</v>
          </cell>
          <cell r="Q139">
            <v>1</v>
          </cell>
          <cell r="R139" t="str">
            <v>pièces</v>
          </cell>
          <cell r="W139" t="str">
            <v>pièces</v>
          </cell>
          <cell r="X139" t="str">
            <v>pièces</v>
          </cell>
          <cell r="AC139" t="str">
            <v>pièces</v>
          </cell>
          <cell r="AD139" t="str">
            <v>x</v>
          </cell>
          <cell r="AE139" t="str">
            <v xml:space="preserve">Brioche : FARINE DE BLE, OEUFS, BEURRE (LAIT), CREME (LAIT), LAIT cru de vache, saindoux, levure de bière, sel de mer, poivre. Saucisson cuit : viande et gras de porc, sel de mer, vin rouge, ail, sucre, poivre. </v>
          </cell>
          <cell r="AJ139" t="str">
            <v>≈</v>
          </cell>
          <cell r="AK139">
            <v>1</v>
          </cell>
          <cell r="AL139" t="str">
            <v>Kg</v>
          </cell>
        </row>
        <row r="140">
          <cell r="A140">
            <v>89</v>
          </cell>
          <cell r="B140">
            <v>8</v>
          </cell>
          <cell r="C140" t="str">
            <v>Charcuterie</v>
          </cell>
          <cell r="D140" t="str">
            <v>Traiteur</v>
          </cell>
          <cell r="E140" t="str">
            <v>Saucisson brioché petit *</v>
          </cell>
          <cell r="F140" t="str">
            <v>C8</v>
          </cell>
          <cell r="G140">
            <v>5.31</v>
          </cell>
          <cell r="H140">
            <v>5.03</v>
          </cell>
          <cell r="I140">
            <v>4.6399999999999997</v>
          </cell>
          <cell r="J140">
            <v>7.59</v>
          </cell>
          <cell r="K140" t="str">
            <v>Pièce</v>
          </cell>
          <cell r="L140">
            <v>1</v>
          </cell>
          <cell r="M140" t="str">
            <v>89-1.png</v>
          </cell>
          <cell r="N140">
            <v>1</v>
          </cell>
          <cell r="O140">
            <v>1</v>
          </cell>
          <cell r="P140">
            <v>1</v>
          </cell>
          <cell r="Q140">
            <v>1</v>
          </cell>
          <cell r="R140" t="str">
            <v>pièces</v>
          </cell>
          <cell r="W140" t="str">
            <v>pièces</v>
          </cell>
          <cell r="X140" t="str">
            <v>pièces</v>
          </cell>
          <cell r="AC140" t="str">
            <v>pièces</v>
          </cell>
          <cell r="AD140" t="str">
            <v>x</v>
          </cell>
          <cell r="AE140" t="str">
            <v xml:space="preserve">Brioche : FARINE DE BLE, OEUFS, BEURRE (LAIT), CREME (LAIT), LAIT cru de vache, saindoux, levure de bière, sel de mer, poivre. Saucisse cuite : viande et gras de porc, sel de mer, ail, poivre, sucre, sucre. </v>
          </cell>
          <cell r="AJ140" t="str">
            <v>≈</v>
          </cell>
          <cell r="AK140">
            <v>290</v>
          </cell>
          <cell r="AL140" t="str">
            <v>g</v>
          </cell>
        </row>
        <row r="141">
          <cell r="A141">
            <v>166</v>
          </cell>
          <cell r="B141">
            <v>9</v>
          </cell>
          <cell r="C141" t="str">
            <v>Charcuterie</v>
          </cell>
          <cell r="D141" t="str">
            <v>Fumé</v>
          </cell>
          <cell r="E141" t="str">
            <v>Côti cuit fumé</v>
          </cell>
          <cell r="F141" t="str">
            <v>C9</v>
          </cell>
          <cell r="G141">
            <v>7.71</v>
          </cell>
          <cell r="H141">
            <v>7.31</v>
          </cell>
          <cell r="I141">
            <v>6.72</v>
          </cell>
          <cell r="J141">
            <v>11.01</v>
          </cell>
          <cell r="K141" t="str">
            <v>Kg</v>
          </cell>
          <cell r="L141">
            <v>1</v>
          </cell>
          <cell r="M141" t="str">
            <v>166-1.png</v>
          </cell>
          <cell r="N141">
            <v>1</v>
          </cell>
          <cell r="O141">
            <v>1</v>
          </cell>
          <cell r="P141">
            <v>1</v>
          </cell>
          <cell r="Q141">
            <v>1</v>
          </cell>
          <cell r="R141" t="str">
            <v>x ≈ 250 g</v>
          </cell>
          <cell r="W141" t="str">
            <v>x ≈ 250 g</v>
          </cell>
          <cell r="X141" t="str">
            <v>Kg</v>
          </cell>
          <cell r="Y141" t="str">
            <v xml:space="preserve">x ≈ 250 g  </v>
          </cell>
          <cell r="AC141" t="str">
            <v xml:space="preserve">Kg:x ≈ 250 g  </v>
          </cell>
          <cell r="AD141" t="str">
            <v>x</v>
          </cell>
          <cell r="AE141" t="str">
            <v xml:space="preserve">Fumé au bois de hêtre, côti de porc, sel de mer. </v>
          </cell>
          <cell r="AJ141" t="str">
            <v>≈</v>
          </cell>
          <cell r="AK141">
            <v>250</v>
          </cell>
          <cell r="AL141" t="str">
            <v>g</v>
          </cell>
        </row>
        <row r="142">
          <cell r="A142">
            <v>165</v>
          </cell>
          <cell r="B142">
            <v>9</v>
          </cell>
          <cell r="C142" t="str">
            <v>Charcuterie</v>
          </cell>
          <cell r="D142" t="str">
            <v>Fumé</v>
          </cell>
          <cell r="E142" t="str">
            <v>Côti salé fumé</v>
          </cell>
          <cell r="F142" t="str">
            <v>C9</v>
          </cell>
          <cell r="G142">
            <v>4.6399999999999997</v>
          </cell>
          <cell r="H142">
            <v>4.4000000000000004</v>
          </cell>
          <cell r="I142">
            <v>4.05</v>
          </cell>
          <cell r="J142">
            <v>6.63</v>
          </cell>
          <cell r="K142" t="str">
            <v>Kg</v>
          </cell>
          <cell r="L142">
            <v>1</v>
          </cell>
          <cell r="M142" t="str">
            <v>165-1.png</v>
          </cell>
          <cell r="N142">
            <v>1</v>
          </cell>
          <cell r="O142">
            <v>1</v>
          </cell>
          <cell r="P142">
            <v>1</v>
          </cell>
          <cell r="Q142">
            <v>1</v>
          </cell>
          <cell r="R142" t="str">
            <v>x ≈ 310 g</v>
          </cell>
          <cell r="S142" t="str">
            <v>1/2</v>
          </cell>
          <cell r="T142" t="str">
            <v>entier</v>
          </cell>
          <cell r="W142" t="str">
            <v>x ≈ 310 g:1/2:entier</v>
          </cell>
          <cell r="X142" t="str">
            <v>Kg</v>
          </cell>
          <cell r="Y142" t="str">
            <v xml:space="preserve">x ≈ 310 g  </v>
          </cell>
          <cell r="Z142" t="str">
            <v>1/2</v>
          </cell>
          <cell r="AA142" t="str">
            <v>entier</v>
          </cell>
          <cell r="AC142" t="str">
            <v>Kg:x ≈ 310 g  :1/2:entier</v>
          </cell>
          <cell r="AD142" t="str">
            <v>x</v>
          </cell>
          <cell r="AE142" t="str">
            <v xml:space="preserve">Fumé au bois de hêtre, côti de porc, sel de mer. </v>
          </cell>
          <cell r="AG142" t="str">
            <v>1/4</v>
          </cell>
          <cell r="AI142" t="str">
            <v>(</v>
          </cell>
          <cell r="AJ142" t="str">
            <v>≈</v>
          </cell>
          <cell r="AK142">
            <v>310</v>
          </cell>
          <cell r="AL142" t="str">
            <v>g</v>
          </cell>
          <cell r="AM142" t="str">
            <v>)</v>
          </cell>
        </row>
        <row r="143">
          <cell r="A143">
            <v>168</v>
          </cell>
          <cell r="B143">
            <v>9</v>
          </cell>
          <cell r="C143" t="str">
            <v>Charcuterie</v>
          </cell>
          <cell r="D143" t="str">
            <v>Fumé</v>
          </cell>
          <cell r="E143" t="str">
            <v>Epaule supérieure entière fumée</v>
          </cell>
          <cell r="F143" t="str">
            <v>C9</v>
          </cell>
          <cell r="G143">
            <v>13.55</v>
          </cell>
          <cell r="H143">
            <v>12.84</v>
          </cell>
          <cell r="I143">
            <v>11.82</v>
          </cell>
          <cell r="J143">
            <v>19.36</v>
          </cell>
          <cell r="K143" t="str">
            <v>Kg</v>
          </cell>
          <cell r="L143">
            <v>1</v>
          </cell>
          <cell r="M143" t="str">
            <v>168-1.png</v>
          </cell>
          <cell r="N143">
            <v>1</v>
          </cell>
          <cell r="O143">
            <v>1</v>
          </cell>
          <cell r="P143">
            <v>1</v>
          </cell>
          <cell r="Q143">
            <v>1</v>
          </cell>
          <cell r="R143" t="str">
            <v xml:space="preserve">    </v>
          </cell>
          <cell r="W143" t="str">
            <v xml:space="preserve">    </v>
          </cell>
          <cell r="X143" t="str">
            <v>entière</v>
          </cell>
          <cell r="Y143" t="str">
            <v>demie</v>
          </cell>
          <cell r="AC143" t="str">
            <v>entière:demie</v>
          </cell>
          <cell r="AD143" t="str">
            <v>x</v>
          </cell>
          <cell r="AE143" t="str">
            <v xml:space="preserve">Fumé au bois de hêtre, épaule de porc, sel de mer, sucre, acide ascorbique, vinaigre, acérola, romarin, concentré de radis, cassis, pomme. </v>
          </cell>
        </row>
        <row r="144">
          <cell r="A144">
            <v>158</v>
          </cell>
          <cell r="B144">
            <v>9</v>
          </cell>
          <cell r="C144" t="str">
            <v>Charcuterie</v>
          </cell>
          <cell r="D144" t="str">
            <v>Fumé</v>
          </cell>
          <cell r="E144" t="str">
            <v>Epaule supérieure tranchée fumée</v>
          </cell>
          <cell r="F144" t="str">
            <v>C9</v>
          </cell>
          <cell r="G144">
            <v>18.53</v>
          </cell>
          <cell r="H144">
            <v>17.559999999999999</v>
          </cell>
          <cell r="I144">
            <v>16.16</v>
          </cell>
          <cell r="J144">
            <v>26.47</v>
          </cell>
          <cell r="K144" t="str">
            <v>Kg</v>
          </cell>
          <cell r="L144">
            <v>1</v>
          </cell>
          <cell r="M144" t="str">
            <v>158-1.png</v>
          </cell>
          <cell r="N144">
            <v>1</v>
          </cell>
          <cell r="O144">
            <v>1</v>
          </cell>
          <cell r="P144">
            <v>1</v>
          </cell>
          <cell r="Q144">
            <v>1</v>
          </cell>
          <cell r="R144" t="str">
            <v>x 2 tranches ( ≈ 150 g )</v>
          </cell>
          <cell r="W144" t="str">
            <v>x 2 tranches ( ≈ 150 g )</v>
          </cell>
          <cell r="X144" t="str">
            <v>Kg</v>
          </cell>
          <cell r="Y144" t="str">
            <v>x 2 tranches ( ≈ 150 g )</v>
          </cell>
          <cell r="AC144" t="str">
            <v>Kg:x 2 tranches ( ≈ 150 g )</v>
          </cell>
          <cell r="AD144" t="str">
            <v>x</v>
          </cell>
          <cell r="AE144" t="str">
            <v xml:space="preserve">Fumé au bois de hêtre, épaule de porc, sel de mer, sucre, acide ascorbique, vinaigre, acérola, romarin, concentré de radis, cassis, pomme. </v>
          </cell>
          <cell r="AF144" t="str">
            <v>x</v>
          </cell>
          <cell r="AG144" t="str">
            <v>2 tr</v>
          </cell>
          <cell r="AJ144" t="str">
            <v>≈</v>
          </cell>
          <cell r="AK144">
            <v>150</v>
          </cell>
          <cell r="AL144" t="str">
            <v>g</v>
          </cell>
        </row>
        <row r="145">
          <cell r="A145">
            <v>154</v>
          </cell>
          <cell r="B145">
            <v>9</v>
          </cell>
          <cell r="C145" t="str">
            <v>Charcuterie</v>
          </cell>
          <cell r="D145" t="str">
            <v>Fumé</v>
          </cell>
          <cell r="E145" t="str">
            <v>Jambon sec en morceau fumé</v>
          </cell>
          <cell r="F145" t="str">
            <v>C9</v>
          </cell>
          <cell r="G145">
            <v>22.75</v>
          </cell>
          <cell r="H145">
            <v>21.56</v>
          </cell>
          <cell r="I145">
            <v>19.84</v>
          </cell>
          <cell r="J145">
            <v>32.5</v>
          </cell>
          <cell r="K145" t="str">
            <v>Kg</v>
          </cell>
          <cell r="L145">
            <v>1</v>
          </cell>
          <cell r="M145" t="str">
            <v>154-1.png</v>
          </cell>
          <cell r="N145">
            <v>1</v>
          </cell>
          <cell r="O145">
            <v>1</v>
          </cell>
          <cell r="P145">
            <v>1</v>
          </cell>
          <cell r="Q145">
            <v>1</v>
          </cell>
          <cell r="R145" t="str">
            <v>x ≈ 1 Kg</v>
          </cell>
          <cell r="S145" t="str">
            <v>≈ demi jambon</v>
          </cell>
          <cell r="W145" t="str">
            <v>x ≈ 1 Kg:≈ demi jambon</v>
          </cell>
          <cell r="X145" t="str">
            <v>pièces</v>
          </cell>
          <cell r="Y145" t="str">
            <v xml:space="preserve">x ≈ 1 Kg  </v>
          </cell>
          <cell r="Z145" t="str">
            <v>≈ demi jambon</v>
          </cell>
          <cell r="AC145" t="str">
            <v>pièces:x ≈ 1 Kg  :≈ demi jambon</v>
          </cell>
          <cell r="AD145" t="str">
            <v>x</v>
          </cell>
          <cell r="AE145" t="str">
            <v xml:space="preserve">Fumé au bois de hêtre, jambon de porc, sel de mer. </v>
          </cell>
        </row>
        <row r="146">
          <cell r="A146">
            <v>373</v>
          </cell>
          <cell r="B146">
            <v>9</v>
          </cell>
          <cell r="C146" t="str">
            <v>Charcuterie</v>
          </cell>
          <cell r="D146" t="str">
            <v>Fumé</v>
          </cell>
          <cell r="E146" t="str">
            <v>Talon de jambon sec</v>
          </cell>
          <cell r="F146" t="str">
            <v>C9</v>
          </cell>
          <cell r="G146">
            <v>9.9</v>
          </cell>
          <cell r="H146">
            <v>9.3800000000000008</v>
          </cell>
          <cell r="I146">
            <v>8.64</v>
          </cell>
          <cell r="J146">
            <v>14.14</v>
          </cell>
          <cell r="K146" t="str">
            <v>Kg</v>
          </cell>
          <cell r="L146">
            <v>1</v>
          </cell>
          <cell r="M146" t="str">
            <v>373-1.png</v>
          </cell>
          <cell r="N146">
            <v>1</v>
          </cell>
          <cell r="O146">
            <v>1</v>
          </cell>
          <cell r="P146">
            <v>1</v>
          </cell>
          <cell r="Q146">
            <v>1</v>
          </cell>
          <cell r="R146" t="str">
            <v>x ≈ 8 Kg</v>
          </cell>
          <cell r="X146" t="str">
            <v xml:space="preserve">x ≈ 8 Kg  </v>
          </cell>
          <cell r="AD146" t="str">
            <v>x</v>
          </cell>
          <cell r="AE146" t="str">
            <v xml:space="preserve">Jambon de porc, sel de mer. </v>
          </cell>
        </row>
        <row r="147">
          <cell r="A147">
            <v>155</v>
          </cell>
          <cell r="B147">
            <v>9</v>
          </cell>
          <cell r="C147" t="str">
            <v>Charcuterie</v>
          </cell>
          <cell r="D147" t="str">
            <v>Fumé</v>
          </cell>
          <cell r="E147" t="str">
            <v>Jambon sec entier fumé</v>
          </cell>
          <cell r="F147" t="str">
            <v>C9</v>
          </cell>
          <cell r="G147">
            <v>15.23</v>
          </cell>
          <cell r="H147">
            <v>14.44</v>
          </cell>
          <cell r="I147">
            <v>13.28</v>
          </cell>
          <cell r="J147">
            <v>21.76</v>
          </cell>
          <cell r="K147" t="str">
            <v>Kg</v>
          </cell>
          <cell r="L147">
            <v>1</v>
          </cell>
          <cell r="M147" t="str">
            <v>155-1.png</v>
          </cell>
          <cell r="N147">
            <v>1</v>
          </cell>
          <cell r="O147">
            <v>1</v>
          </cell>
          <cell r="P147">
            <v>1</v>
          </cell>
          <cell r="Q147">
            <v>1</v>
          </cell>
          <cell r="R147" t="str">
            <v>x ≈ 8 Kg</v>
          </cell>
          <cell r="W147" t="str">
            <v>x ≈ 8 Kg</v>
          </cell>
          <cell r="X147" t="str">
            <v xml:space="preserve">x ≈ 8 Kg  </v>
          </cell>
          <cell r="AC147" t="str">
            <v xml:space="preserve">x ≈ 8 Kg  </v>
          </cell>
          <cell r="AD147" t="str">
            <v>x</v>
          </cell>
          <cell r="AE147" t="str">
            <v xml:space="preserve">Fumé au bois de hêtre, jambon de porc, sel de mer. </v>
          </cell>
          <cell r="AJ147" t="str">
            <v>≈</v>
          </cell>
          <cell r="AK147">
            <v>8</v>
          </cell>
          <cell r="AL147" t="str">
            <v>Kg</v>
          </cell>
        </row>
        <row r="148">
          <cell r="A148">
            <v>153</v>
          </cell>
          <cell r="B148">
            <v>9</v>
          </cell>
          <cell r="C148" t="str">
            <v>Charcuterie</v>
          </cell>
          <cell r="D148" t="str">
            <v>Fumé</v>
          </cell>
          <cell r="E148" t="str">
            <v>Jambon sec tranché fumé</v>
          </cell>
          <cell r="F148" t="str">
            <v>C9</v>
          </cell>
          <cell r="G148">
            <v>26.3</v>
          </cell>
          <cell r="H148">
            <v>24.93</v>
          </cell>
          <cell r="I148">
            <v>22.94</v>
          </cell>
          <cell r="J148">
            <v>37.57</v>
          </cell>
          <cell r="K148" t="str">
            <v>Kg</v>
          </cell>
          <cell r="L148">
            <v>1</v>
          </cell>
          <cell r="M148" t="str">
            <v>153-1.png</v>
          </cell>
          <cell r="N148">
            <v>1</v>
          </cell>
          <cell r="O148">
            <v>1</v>
          </cell>
          <cell r="P148">
            <v>1</v>
          </cell>
          <cell r="Q148">
            <v>1</v>
          </cell>
          <cell r="R148" t="str">
            <v>x 4 tranches ( ≈ 200 g )</v>
          </cell>
          <cell r="S148" t="str">
            <v>x 2 tranches ( ≈ 100 g )</v>
          </cell>
          <cell r="W148" t="str">
            <v>x 4 tranches ( ≈ 200 g ):x 2 tranches ( ≈ 100 g )</v>
          </cell>
          <cell r="X148" t="str">
            <v>Kg</v>
          </cell>
          <cell r="Y148" t="str">
            <v>x 4 tranches ( ≈ 200 g )</v>
          </cell>
          <cell r="AC148" t="str">
            <v>Kg:x 4 tranches ( ≈ 200 g )</v>
          </cell>
          <cell r="AD148" t="str">
            <v>x</v>
          </cell>
          <cell r="AE148" t="str">
            <v xml:space="preserve">Fumé au bois de hêtre, jambon de porc, sel de mer. </v>
          </cell>
          <cell r="AF148" t="str">
            <v>x</v>
          </cell>
          <cell r="AG148" t="str">
            <v>4 tr</v>
          </cell>
          <cell r="AJ148" t="str">
            <v>≈</v>
          </cell>
          <cell r="AK148">
            <v>200</v>
          </cell>
          <cell r="AL148" t="str">
            <v>g</v>
          </cell>
        </row>
        <row r="149">
          <cell r="A149">
            <v>169</v>
          </cell>
          <cell r="B149">
            <v>9</v>
          </cell>
          <cell r="C149" t="str">
            <v>Charcuterie</v>
          </cell>
          <cell r="D149" t="str">
            <v>Fumé</v>
          </cell>
          <cell r="E149" t="str">
            <v>Jambon supérieur entier fumé</v>
          </cell>
          <cell r="F149" t="str">
            <v>C9</v>
          </cell>
          <cell r="G149">
            <v>15.3</v>
          </cell>
          <cell r="H149">
            <v>14.5</v>
          </cell>
          <cell r="I149">
            <v>13.35</v>
          </cell>
          <cell r="J149">
            <v>21.86</v>
          </cell>
          <cell r="K149" t="str">
            <v>Kg</v>
          </cell>
          <cell r="L149">
            <v>1</v>
          </cell>
          <cell r="M149" t="str">
            <v>169-1.png</v>
          </cell>
          <cell r="N149">
            <v>1</v>
          </cell>
          <cell r="O149">
            <v>1</v>
          </cell>
          <cell r="P149">
            <v>1</v>
          </cell>
          <cell r="Q149">
            <v>1</v>
          </cell>
          <cell r="R149" t="str">
            <v xml:space="preserve">    </v>
          </cell>
          <cell r="W149" t="str">
            <v xml:space="preserve">    </v>
          </cell>
          <cell r="X149" t="str">
            <v>entier</v>
          </cell>
          <cell r="Y149" t="str">
            <v>demi</v>
          </cell>
          <cell r="AC149" t="str">
            <v>entier:demi</v>
          </cell>
          <cell r="AD149" t="str">
            <v>x</v>
          </cell>
          <cell r="AE149" t="str">
            <v xml:space="preserve">Fumé au bois de hêtre, jambon supérieur : jambon de porc, sel de mer, sucre, acide ascorbique, vinaigre, acérola, romarin, concentré de radis, cassis, pomme. </v>
          </cell>
        </row>
        <row r="150">
          <cell r="A150">
            <v>156</v>
          </cell>
          <cell r="B150">
            <v>9</v>
          </cell>
          <cell r="C150" t="str">
            <v>Charcuterie</v>
          </cell>
          <cell r="D150" t="str">
            <v>Fumé</v>
          </cell>
          <cell r="E150" t="str">
            <v>Jambon supérieur tranché fumé</v>
          </cell>
          <cell r="F150" t="str">
            <v>C9</v>
          </cell>
          <cell r="G150">
            <v>20.6</v>
          </cell>
          <cell r="H150">
            <v>19.53</v>
          </cell>
          <cell r="I150">
            <v>17.96</v>
          </cell>
          <cell r="J150">
            <v>29.43</v>
          </cell>
          <cell r="K150" t="str">
            <v>Kg</v>
          </cell>
          <cell r="L150">
            <v>1</v>
          </cell>
          <cell r="M150" t="str">
            <v>156-1.png</v>
          </cell>
          <cell r="N150">
            <v>1</v>
          </cell>
          <cell r="O150">
            <v>1</v>
          </cell>
          <cell r="P150">
            <v>1</v>
          </cell>
          <cell r="Q150">
            <v>1</v>
          </cell>
          <cell r="R150" t="str">
            <v>x 2 tranches ( ≈ 220 g )</v>
          </cell>
          <cell r="W150" t="str">
            <v>x 2 tranches ( ≈ 220 g )</v>
          </cell>
          <cell r="X150" t="str">
            <v>Kg</v>
          </cell>
          <cell r="Y150" t="str">
            <v>x 2 tranches ( ≈ 220 g )</v>
          </cell>
          <cell r="AC150" t="str">
            <v>Kg:x 2 tranches ( ≈ 220 g )</v>
          </cell>
          <cell r="AD150" t="str">
            <v>x</v>
          </cell>
          <cell r="AE150" t="str">
            <v xml:space="preserve">Fumé au bois de hêtre, jambon de porc, sel de mer, sucre, acide ascorbique, vinaigre, acérola, romarin, concentré de radis, cassis, pomme. </v>
          </cell>
          <cell r="AF150" t="str">
            <v>x</v>
          </cell>
          <cell r="AG150" t="str">
            <v>2 tr</v>
          </cell>
          <cell r="AJ150" t="str">
            <v>≈</v>
          </cell>
          <cell r="AK150">
            <v>220</v>
          </cell>
          <cell r="AL150" t="str">
            <v>g</v>
          </cell>
        </row>
        <row r="151">
          <cell r="A151">
            <v>150</v>
          </cell>
          <cell r="B151">
            <v>9</v>
          </cell>
          <cell r="C151" t="str">
            <v>Charcuterie</v>
          </cell>
          <cell r="D151" t="str">
            <v>Fumé</v>
          </cell>
          <cell r="E151" t="str">
            <v>Jambonneau cuit avec os fumé *</v>
          </cell>
          <cell r="F151" t="str">
            <v>C9</v>
          </cell>
          <cell r="G151">
            <v>7.29</v>
          </cell>
          <cell r="H151">
            <v>6.91</v>
          </cell>
          <cell r="I151">
            <v>6.36</v>
          </cell>
          <cell r="J151">
            <v>10.41</v>
          </cell>
          <cell r="K151" t="str">
            <v>Pièce</v>
          </cell>
          <cell r="L151">
            <v>1</v>
          </cell>
          <cell r="M151" t="str">
            <v>150-1.png</v>
          </cell>
          <cell r="N151">
            <v>1</v>
          </cell>
          <cell r="O151">
            <v>1</v>
          </cell>
          <cell r="P151">
            <v>1</v>
          </cell>
          <cell r="Q151">
            <v>1</v>
          </cell>
          <cell r="R151" t="str">
            <v>pièces</v>
          </cell>
          <cell r="W151" t="str">
            <v>pièces</v>
          </cell>
          <cell r="X151" t="str">
            <v>pièces</v>
          </cell>
          <cell r="AC151" t="str">
            <v>pièces</v>
          </cell>
          <cell r="AD151" t="str">
            <v>x</v>
          </cell>
          <cell r="AE151" t="str">
            <v xml:space="preserve">Fumé au bois de hêtre, jambonneau de porc, sel de mer. </v>
          </cell>
        </row>
        <row r="152">
          <cell r="A152">
            <v>174</v>
          </cell>
          <cell r="B152">
            <v>9</v>
          </cell>
          <cell r="C152" t="str">
            <v>Charcuterie</v>
          </cell>
          <cell r="D152" t="str">
            <v>Fumé</v>
          </cell>
          <cell r="E152" t="str">
            <v xml:space="preserve">Jambonneau cuit sans os fumé </v>
          </cell>
          <cell r="F152" t="str">
            <v>C9</v>
          </cell>
          <cell r="G152">
            <v>12.97</v>
          </cell>
          <cell r="H152">
            <v>12.29</v>
          </cell>
          <cell r="I152">
            <v>11.31</v>
          </cell>
          <cell r="J152">
            <v>18.53</v>
          </cell>
          <cell r="K152" t="str">
            <v>Kg</v>
          </cell>
          <cell r="L152">
            <v>1</v>
          </cell>
          <cell r="M152" t="str">
            <v>174-1.png</v>
          </cell>
          <cell r="N152">
            <v>1</v>
          </cell>
          <cell r="O152">
            <v>1</v>
          </cell>
          <cell r="P152">
            <v>1</v>
          </cell>
          <cell r="Q152">
            <v>1</v>
          </cell>
          <cell r="R152" t="str">
            <v>pièces</v>
          </cell>
          <cell r="W152" t="str">
            <v>pièces</v>
          </cell>
          <cell r="X152" t="str">
            <v>pièces</v>
          </cell>
          <cell r="AC152" t="str">
            <v>pièces</v>
          </cell>
          <cell r="AD152" t="str">
            <v>x</v>
          </cell>
          <cell r="AE152" t="str">
            <v xml:space="preserve">Fumé au bois de hêtre, jambonneau de porc, sel de mer. </v>
          </cell>
        </row>
        <row r="153">
          <cell r="A153">
            <v>172</v>
          </cell>
          <cell r="B153">
            <v>9</v>
          </cell>
          <cell r="C153" t="str">
            <v>Charcuterie</v>
          </cell>
          <cell r="D153" t="str">
            <v>Fumé</v>
          </cell>
          <cell r="E153" t="str">
            <v>Jambonneau salé fumé</v>
          </cell>
          <cell r="F153" t="str">
            <v>C9</v>
          </cell>
          <cell r="G153">
            <v>6.81</v>
          </cell>
          <cell r="H153">
            <v>6.45</v>
          </cell>
          <cell r="I153">
            <v>5.94</v>
          </cell>
          <cell r="J153">
            <v>9.73</v>
          </cell>
          <cell r="K153" t="str">
            <v>Kg</v>
          </cell>
          <cell r="L153">
            <v>1</v>
          </cell>
          <cell r="M153" t="str">
            <v>172-1.png</v>
          </cell>
          <cell r="N153">
            <v>1</v>
          </cell>
          <cell r="O153">
            <v>1</v>
          </cell>
          <cell r="P153">
            <v>1</v>
          </cell>
          <cell r="Q153">
            <v>1</v>
          </cell>
          <cell r="R153" t="str">
            <v>pièces</v>
          </cell>
          <cell r="W153" t="str">
            <v>pièces</v>
          </cell>
          <cell r="X153" t="str">
            <v>pièces</v>
          </cell>
          <cell r="AC153" t="str">
            <v>pièces</v>
          </cell>
          <cell r="AD153" t="str">
            <v>x</v>
          </cell>
          <cell r="AE153" t="str">
            <v xml:space="preserve">Fumé au bois de hêtre, jambonneau de porc, sel de mer. </v>
          </cell>
          <cell r="AJ153" t="str">
            <v>≈</v>
          </cell>
          <cell r="AK153">
            <v>1</v>
          </cell>
          <cell r="AL153" t="str">
            <v>Kg</v>
          </cell>
        </row>
        <row r="154">
          <cell r="A154">
            <v>371</v>
          </cell>
          <cell r="B154">
            <v>9</v>
          </cell>
          <cell r="C154" t="str">
            <v>Charcuterie</v>
          </cell>
          <cell r="D154" t="str">
            <v>Fumé</v>
          </cell>
          <cell r="E154" t="str">
            <v>Jambonneau sec fumé</v>
          </cell>
          <cell r="F154" t="str">
            <v>C9</v>
          </cell>
          <cell r="G154">
            <v>5.87</v>
          </cell>
          <cell r="H154">
            <v>5.56</v>
          </cell>
          <cell r="I154">
            <v>5.12</v>
          </cell>
          <cell r="J154">
            <v>8.39</v>
          </cell>
          <cell r="K154" t="str">
            <v>Kg</v>
          </cell>
          <cell r="L154">
            <v>1</v>
          </cell>
          <cell r="M154" t="str">
            <v>371-1.png</v>
          </cell>
          <cell r="N154">
            <v>1</v>
          </cell>
          <cell r="O154">
            <v>1</v>
          </cell>
          <cell r="P154">
            <v>1</v>
          </cell>
          <cell r="Q154">
            <v>1</v>
          </cell>
          <cell r="R154" t="str">
            <v>pièces</v>
          </cell>
          <cell r="W154" t="str">
            <v>pièces</v>
          </cell>
          <cell r="X154" t="str">
            <v>pièces</v>
          </cell>
          <cell r="Y154" t="str">
            <v>Kg</v>
          </cell>
          <cell r="AC154" t="str">
            <v>pièces:Kg</v>
          </cell>
          <cell r="AD154" t="str">
            <v>x</v>
          </cell>
          <cell r="AE154" t="str">
            <v xml:space="preserve">Fumé au bois de hêtre, jambonneau de porc, sel de mer. </v>
          </cell>
        </row>
        <row r="155">
          <cell r="A155">
            <v>176</v>
          </cell>
          <cell r="B155">
            <v>9</v>
          </cell>
          <cell r="C155" t="str">
            <v>Charcuterie</v>
          </cell>
          <cell r="D155" t="str">
            <v>Fumé</v>
          </cell>
          <cell r="E155" t="str">
            <v>Jésus fumé entier</v>
          </cell>
          <cell r="F155" t="str">
            <v>C9</v>
          </cell>
          <cell r="G155">
            <v>20.04</v>
          </cell>
          <cell r="H155">
            <v>19</v>
          </cell>
          <cell r="I155">
            <v>17.48</v>
          </cell>
          <cell r="J155">
            <v>28.63</v>
          </cell>
          <cell r="K155" t="str">
            <v>Kg</v>
          </cell>
          <cell r="L155">
            <v>1</v>
          </cell>
          <cell r="M155" t="str">
            <v>176-1.png</v>
          </cell>
          <cell r="N155">
            <v>1</v>
          </cell>
          <cell r="O155">
            <v>1</v>
          </cell>
          <cell r="P155">
            <v>1</v>
          </cell>
          <cell r="Q155">
            <v>1</v>
          </cell>
          <cell r="R155" t="str">
            <v>x ≈ 1 Kg</v>
          </cell>
          <cell r="W155" t="str">
            <v>x ≈ 1 Kg</v>
          </cell>
          <cell r="X155" t="str">
            <v xml:space="preserve">x ≈ 1 Kg  </v>
          </cell>
          <cell r="AC155" t="str">
            <v xml:space="preserve">x ≈ 1 Kg  </v>
          </cell>
          <cell r="AD155" t="str">
            <v>x</v>
          </cell>
          <cell r="AE155" t="str">
            <v xml:space="preserve">Fumé au bois de hêtre, viande et gras de porc, sel de mer, vin rouge, ail, sucre, poivre. </v>
          </cell>
          <cell r="AJ155" t="str">
            <v>≈</v>
          </cell>
          <cell r="AK155">
            <v>1</v>
          </cell>
          <cell r="AL155" t="str">
            <v>Kg</v>
          </cell>
        </row>
        <row r="156">
          <cell r="A156">
            <v>177</v>
          </cell>
          <cell r="B156">
            <v>9</v>
          </cell>
          <cell r="C156" t="str">
            <v>Charcuterie</v>
          </cell>
          <cell r="D156" t="str">
            <v>Fumé</v>
          </cell>
          <cell r="E156" t="str">
            <v>Jésus tranché fumé</v>
          </cell>
          <cell r="F156" t="str">
            <v>C9</v>
          </cell>
          <cell r="G156">
            <v>22.04</v>
          </cell>
          <cell r="H156">
            <v>20.89</v>
          </cell>
          <cell r="I156">
            <v>19.22</v>
          </cell>
          <cell r="J156">
            <v>31.49</v>
          </cell>
          <cell r="K156" t="str">
            <v>Kg</v>
          </cell>
          <cell r="L156">
            <v>1</v>
          </cell>
          <cell r="M156" t="str">
            <v>177-1.png</v>
          </cell>
          <cell r="N156">
            <v>1</v>
          </cell>
          <cell r="O156">
            <v>1</v>
          </cell>
          <cell r="P156">
            <v>1</v>
          </cell>
          <cell r="Q156">
            <v>1</v>
          </cell>
          <cell r="R156" t="str">
            <v>x 12 tranches ( ≈ 150 g )</v>
          </cell>
          <cell r="W156" t="str">
            <v>x 12 tranches ( ≈ 150 g )</v>
          </cell>
          <cell r="X156" t="str">
            <v>x 12 tranches ( ≈ 150 g )</v>
          </cell>
          <cell r="AC156" t="str">
            <v>x 12 tranches ( ≈ 150 g )</v>
          </cell>
          <cell r="AD156" t="str">
            <v>x</v>
          </cell>
          <cell r="AE156" t="str">
            <v xml:space="preserve">Fumé au bois de hêtre, viande et gras de porc, sel de mer, vin rouge, ail, sucre, poivre. </v>
          </cell>
          <cell r="AF156" t="str">
            <v>≈</v>
          </cell>
          <cell r="AG156" t="str">
            <v>12 tr</v>
          </cell>
          <cell r="AJ156" t="str">
            <v>≈</v>
          </cell>
          <cell r="AK156">
            <v>150</v>
          </cell>
          <cell r="AL156" t="str">
            <v>g</v>
          </cell>
        </row>
        <row r="157">
          <cell r="A157">
            <v>162</v>
          </cell>
          <cell r="B157">
            <v>9</v>
          </cell>
          <cell r="C157" t="str">
            <v>Charcuterie</v>
          </cell>
          <cell r="D157" t="str">
            <v>Fumé</v>
          </cell>
          <cell r="E157" t="str">
            <v>Lard cuit fumé</v>
          </cell>
          <cell r="F157" t="str">
            <v>C9</v>
          </cell>
          <cell r="G157">
            <v>9.42</v>
          </cell>
          <cell r="H157">
            <v>8.93</v>
          </cell>
          <cell r="I157">
            <v>8.2200000000000006</v>
          </cell>
          <cell r="J157">
            <v>13.46</v>
          </cell>
          <cell r="K157" t="str">
            <v>Kg</v>
          </cell>
          <cell r="L157">
            <v>1</v>
          </cell>
          <cell r="M157" t="str">
            <v>162-1.png</v>
          </cell>
          <cell r="N157">
            <v>1</v>
          </cell>
          <cell r="O157">
            <v>1</v>
          </cell>
          <cell r="P157">
            <v>1</v>
          </cell>
          <cell r="Q157">
            <v>1</v>
          </cell>
          <cell r="R157" t="str">
            <v>x ≈ 400 g</v>
          </cell>
          <cell r="W157" t="str">
            <v>x ≈ 400 g</v>
          </cell>
          <cell r="X157" t="str">
            <v>Kg</v>
          </cell>
          <cell r="Y157" t="str">
            <v xml:space="preserve">x ≈ 400 g  </v>
          </cell>
          <cell r="AC157" t="str">
            <v xml:space="preserve">Kg:x ≈ 400 g  </v>
          </cell>
          <cell r="AD157" t="str">
            <v>x</v>
          </cell>
          <cell r="AE157" t="str">
            <v xml:space="preserve">Fumé au bois de hêtre, poitrine de porc, sel de mer. </v>
          </cell>
          <cell r="AJ157" t="str">
            <v>≈</v>
          </cell>
          <cell r="AK157">
            <v>400</v>
          </cell>
          <cell r="AL157" t="str">
            <v>g</v>
          </cell>
        </row>
        <row r="158">
          <cell r="A158">
            <v>157</v>
          </cell>
          <cell r="B158">
            <v>9</v>
          </cell>
          <cell r="C158" t="str">
            <v>Charcuterie</v>
          </cell>
          <cell r="D158" t="str">
            <v>Fumé</v>
          </cell>
          <cell r="E158" t="str">
            <v>Lard roulé sec en morceau fumé</v>
          </cell>
          <cell r="F158" t="str">
            <v>C9</v>
          </cell>
          <cell r="G158">
            <v>14.93</v>
          </cell>
          <cell r="H158">
            <v>14.15</v>
          </cell>
          <cell r="I158">
            <v>13.02</v>
          </cell>
          <cell r="J158">
            <v>21.33</v>
          </cell>
          <cell r="K158" t="str">
            <v>Kg</v>
          </cell>
          <cell r="L158">
            <v>1</v>
          </cell>
          <cell r="M158" t="str">
            <v>157-1.png</v>
          </cell>
          <cell r="N158">
            <v>1</v>
          </cell>
          <cell r="O158">
            <v>1</v>
          </cell>
          <cell r="P158">
            <v>1</v>
          </cell>
          <cell r="Q158">
            <v>0.5</v>
          </cell>
          <cell r="R158" t="str">
            <v>x ≈ 500 g</v>
          </cell>
          <cell r="W158" t="str">
            <v>x ≈ 500 g</v>
          </cell>
          <cell r="X158" t="str">
            <v>Kg</v>
          </cell>
          <cell r="AC158" t="str">
            <v>Kg</v>
          </cell>
          <cell r="AD158" t="str">
            <v>x</v>
          </cell>
          <cell r="AE158" t="str">
            <v xml:space="preserve">Fumé au bois de hêtre, poitrine de porc, sel de mer, ail, sucre, poivre. </v>
          </cell>
          <cell r="AJ158" t="str">
            <v>≈</v>
          </cell>
          <cell r="AK158">
            <v>500</v>
          </cell>
          <cell r="AL158" t="str">
            <v>g</v>
          </cell>
        </row>
        <row r="159">
          <cell r="A159">
            <v>173</v>
          </cell>
          <cell r="B159">
            <v>9</v>
          </cell>
          <cell r="C159" t="str">
            <v>Charcuterie</v>
          </cell>
          <cell r="D159" t="str">
            <v>Fumé</v>
          </cell>
          <cell r="E159" t="str">
            <v>Lard roulé sec tranché fumé</v>
          </cell>
          <cell r="F159" t="str">
            <v>C9</v>
          </cell>
          <cell r="G159">
            <v>16.43</v>
          </cell>
          <cell r="H159">
            <v>15.57</v>
          </cell>
          <cell r="I159">
            <v>14.33</v>
          </cell>
          <cell r="J159">
            <v>23.47</v>
          </cell>
          <cell r="K159" t="str">
            <v>Kg</v>
          </cell>
          <cell r="L159">
            <v>1</v>
          </cell>
          <cell r="M159" t="str">
            <v>173-1.png</v>
          </cell>
          <cell r="N159">
            <v>1</v>
          </cell>
          <cell r="O159">
            <v>1</v>
          </cell>
          <cell r="P159">
            <v>1</v>
          </cell>
          <cell r="Q159">
            <v>1</v>
          </cell>
          <cell r="R159" t="str">
            <v>x 10 tranches ( ≈ 210 g )</v>
          </cell>
          <cell r="W159" t="str">
            <v>x 10 tranches ( ≈ 210 g )</v>
          </cell>
          <cell r="X159" t="str">
            <v>x 10 tranches ( ≈ 210 g )</v>
          </cell>
          <cell r="AC159" t="str">
            <v>x 10 tranches ( ≈ 210 g )</v>
          </cell>
          <cell r="AD159" t="str">
            <v>x</v>
          </cell>
          <cell r="AE159" t="str">
            <v xml:space="preserve">Fumé au bois de hêtre, poitrine de porc, sel de mer, ail, sucre, poivre. </v>
          </cell>
          <cell r="AF159" t="str">
            <v>≈</v>
          </cell>
          <cell r="AG159" t="str">
            <v>10 tr</v>
          </cell>
          <cell r="AJ159" t="str">
            <v>≈</v>
          </cell>
          <cell r="AK159">
            <v>210</v>
          </cell>
          <cell r="AL159" t="str">
            <v>g</v>
          </cell>
        </row>
        <row r="160">
          <cell r="A160">
            <v>170</v>
          </cell>
          <cell r="B160">
            <v>9</v>
          </cell>
          <cell r="C160" t="str">
            <v>Charcuterie</v>
          </cell>
          <cell r="D160" t="str">
            <v>Fumé</v>
          </cell>
          <cell r="E160" t="str">
            <v>Lard salé fumé</v>
          </cell>
          <cell r="F160" t="str">
            <v>C9</v>
          </cell>
          <cell r="G160">
            <v>7.52</v>
          </cell>
          <cell r="H160">
            <v>7.13</v>
          </cell>
          <cell r="I160">
            <v>6.56</v>
          </cell>
          <cell r="J160">
            <v>10.74</v>
          </cell>
          <cell r="K160" t="str">
            <v>Kg</v>
          </cell>
          <cell r="L160">
            <v>1</v>
          </cell>
          <cell r="M160" t="str">
            <v>170-1.png</v>
          </cell>
          <cell r="N160">
            <v>1</v>
          </cell>
          <cell r="O160">
            <v>1</v>
          </cell>
          <cell r="P160">
            <v>1</v>
          </cell>
          <cell r="Q160">
            <v>0.5</v>
          </cell>
          <cell r="R160" t="str">
            <v>x ≈ 500 g</v>
          </cell>
          <cell r="S160" t="str">
            <v>x ≈ 350 g</v>
          </cell>
          <cell r="T160" t="str">
            <v>Kg</v>
          </cell>
          <cell r="W160" t="str">
            <v>x ≈ 500 g:x ≈ 350 g:Kg</v>
          </cell>
          <cell r="X160" t="str">
            <v>Kg</v>
          </cell>
          <cell r="AC160" t="str">
            <v>Kg</v>
          </cell>
          <cell r="AD160" t="str">
            <v>x</v>
          </cell>
          <cell r="AE160" t="str">
            <v xml:space="preserve">Fumé au bois de hêtre, poitrine de porc, sel de mer. </v>
          </cell>
          <cell r="AJ160" t="str">
            <v>≈</v>
          </cell>
          <cell r="AK160">
            <v>500</v>
          </cell>
          <cell r="AL160" t="str">
            <v>g</v>
          </cell>
        </row>
        <row r="161">
          <cell r="A161">
            <v>99</v>
          </cell>
          <cell r="B161">
            <v>9</v>
          </cell>
          <cell r="C161" t="str">
            <v>Charcuterie</v>
          </cell>
          <cell r="D161" t="str">
            <v>Fumé</v>
          </cell>
          <cell r="E161" t="str">
            <v>Lard salé fumé tranché</v>
          </cell>
          <cell r="F161" t="str">
            <v>C9</v>
          </cell>
          <cell r="G161">
            <v>10.15</v>
          </cell>
          <cell r="H161">
            <v>9.6199999999999992</v>
          </cell>
          <cell r="I161">
            <v>8.85</v>
          </cell>
          <cell r="J161">
            <v>14.5</v>
          </cell>
          <cell r="K161" t="str">
            <v>Kg</v>
          </cell>
          <cell r="L161">
            <v>1</v>
          </cell>
          <cell r="M161" t="str">
            <v>99-1.png</v>
          </cell>
          <cell r="N161">
            <v>1</v>
          </cell>
          <cell r="O161">
            <v>1</v>
          </cell>
          <cell r="P161">
            <v>1</v>
          </cell>
          <cell r="Q161">
            <v>0.5</v>
          </cell>
          <cell r="R161" t="str">
            <v>x ≈ 500 g</v>
          </cell>
          <cell r="S161" t="str">
            <v>x ≈ 350 g</v>
          </cell>
          <cell r="T161" t="str">
            <v>Kg</v>
          </cell>
          <cell r="W161" t="str">
            <v>x ≈ 500 g:x ≈ 350 g:Kg</v>
          </cell>
          <cell r="X161" t="str">
            <v>Kg</v>
          </cell>
          <cell r="AC161" t="str">
            <v>Kg</v>
          </cell>
          <cell r="AD161" t="str">
            <v>x</v>
          </cell>
          <cell r="AE161" t="str">
            <v xml:space="preserve">Fumé au bois de hêtre, poitrine de porc, sel de mer. </v>
          </cell>
        </row>
        <row r="162">
          <cell r="A162">
            <v>167</v>
          </cell>
          <cell r="B162">
            <v>9</v>
          </cell>
          <cell r="C162" t="str">
            <v>Charcuterie</v>
          </cell>
          <cell r="D162" t="str">
            <v>Fumé</v>
          </cell>
          <cell r="E162" t="str">
            <v>Lardons fumés</v>
          </cell>
          <cell r="F162" t="str">
            <v>C9</v>
          </cell>
          <cell r="G162">
            <v>11.17</v>
          </cell>
          <cell r="H162">
            <v>10.59</v>
          </cell>
          <cell r="I162">
            <v>9.74</v>
          </cell>
          <cell r="J162">
            <v>15.96</v>
          </cell>
          <cell r="K162" t="str">
            <v>Kg</v>
          </cell>
          <cell r="L162">
            <v>1</v>
          </cell>
          <cell r="M162" t="str">
            <v>167-1.png</v>
          </cell>
          <cell r="N162">
            <v>1</v>
          </cell>
          <cell r="O162">
            <v>1</v>
          </cell>
          <cell r="P162">
            <v>1</v>
          </cell>
          <cell r="Q162">
            <v>1</v>
          </cell>
          <cell r="R162" t="str">
            <v>x ≈ 300 g</v>
          </cell>
          <cell r="S162" t="str">
            <v>x ≈ 100 g</v>
          </cell>
          <cell r="T162" t="str">
            <v>x ≈ 150 g</v>
          </cell>
          <cell r="W162" t="str">
            <v>x ≈ 300 g:x ≈ 100 g:x ≈ 150 g</v>
          </cell>
          <cell r="X162" t="str">
            <v>Kg</v>
          </cell>
          <cell r="Y162" t="str">
            <v xml:space="preserve">x ≈ 300 g  </v>
          </cell>
          <cell r="Z162" t="str">
            <v>x ≈ 100 g</v>
          </cell>
          <cell r="AA162" t="str">
            <v>x ≈ 150 g</v>
          </cell>
          <cell r="AC162" t="str">
            <v>Kg:x ≈ 300 g  :x ≈ 100 g:x ≈ 150 g</v>
          </cell>
          <cell r="AD162" t="str">
            <v>x</v>
          </cell>
          <cell r="AE162" t="str">
            <v xml:space="preserve">Fumé au bois de hêtre, poitrine de porc, sel de mer. </v>
          </cell>
          <cell r="AJ162" t="str">
            <v>≈</v>
          </cell>
          <cell r="AK162">
            <v>300</v>
          </cell>
          <cell r="AL162" t="str">
            <v>g</v>
          </cell>
        </row>
        <row r="163">
          <cell r="A163">
            <v>178</v>
          </cell>
          <cell r="B163">
            <v>9</v>
          </cell>
          <cell r="C163" t="str">
            <v>Charcuterie</v>
          </cell>
          <cell r="D163" t="str">
            <v>Fumé</v>
          </cell>
          <cell r="E163" t="str">
            <v>Roti sec fumé morceau</v>
          </cell>
          <cell r="F163" t="str">
            <v>C9</v>
          </cell>
          <cell r="G163">
            <v>18.46</v>
          </cell>
          <cell r="H163">
            <v>17.5</v>
          </cell>
          <cell r="I163">
            <v>16.09</v>
          </cell>
          <cell r="J163">
            <v>26.37</v>
          </cell>
          <cell r="K163" t="str">
            <v>Kg</v>
          </cell>
          <cell r="L163">
            <v>1</v>
          </cell>
          <cell r="M163" t="str">
            <v>178-1.png</v>
          </cell>
          <cell r="N163">
            <v>1</v>
          </cell>
          <cell r="O163">
            <v>1</v>
          </cell>
          <cell r="P163">
            <v>1</v>
          </cell>
          <cell r="Q163">
            <v>0.5</v>
          </cell>
          <cell r="R163" t="str">
            <v>x ≈ 500 g</v>
          </cell>
          <cell r="W163" t="str">
            <v>x ≈ 500 g</v>
          </cell>
          <cell r="X163" t="str">
            <v>Kg</v>
          </cell>
          <cell r="AC163" t="str">
            <v>Kg</v>
          </cell>
          <cell r="AD163" t="str">
            <v>x</v>
          </cell>
          <cell r="AE163" t="str">
            <v xml:space="preserve">Fumé au bois de hêtre, longe de porc, ail, sel de mer, poivre. </v>
          </cell>
          <cell r="AJ163" t="str">
            <v>≈</v>
          </cell>
          <cell r="AK163">
            <v>500</v>
          </cell>
          <cell r="AL163" t="str">
            <v>g</v>
          </cell>
        </row>
        <row r="164">
          <cell r="A164">
            <v>175</v>
          </cell>
          <cell r="B164">
            <v>9</v>
          </cell>
          <cell r="C164" t="str">
            <v>Charcuterie</v>
          </cell>
          <cell r="D164" t="str">
            <v>Fumé</v>
          </cell>
          <cell r="E164" t="str">
            <v>Roti sec fumé tranché</v>
          </cell>
          <cell r="F164" t="str">
            <v>C9</v>
          </cell>
          <cell r="G164">
            <v>20.309999999999999</v>
          </cell>
          <cell r="H164">
            <v>19.25</v>
          </cell>
          <cell r="I164">
            <v>17.72</v>
          </cell>
          <cell r="J164">
            <v>29.01</v>
          </cell>
          <cell r="K164" t="str">
            <v>Kg</v>
          </cell>
          <cell r="L164">
            <v>1</v>
          </cell>
          <cell r="M164" t="str">
            <v>175-1.png</v>
          </cell>
          <cell r="N164">
            <v>1</v>
          </cell>
          <cell r="O164">
            <v>1</v>
          </cell>
          <cell r="P164">
            <v>1</v>
          </cell>
          <cell r="Q164">
            <v>1</v>
          </cell>
          <cell r="R164" t="str">
            <v>x 12 tranches ( ≈ 150 g )</v>
          </cell>
          <cell r="W164" t="str">
            <v>x 12 tranches ( ≈ 150 g )</v>
          </cell>
          <cell r="X164" t="str">
            <v>x 12 tranches ( ≈ 150 g )</v>
          </cell>
          <cell r="AC164" t="str">
            <v>x 12 tranches ( ≈ 150 g )</v>
          </cell>
          <cell r="AD164" t="str">
            <v>x</v>
          </cell>
          <cell r="AE164" t="str">
            <v xml:space="preserve">Fumé au bois de hêtre, longe de porc, ail, sel de mer, poivre. </v>
          </cell>
          <cell r="AF164" t="str">
            <v>x</v>
          </cell>
          <cell r="AG164">
            <v>12</v>
          </cell>
          <cell r="AH164" t="str">
            <v>tranches</v>
          </cell>
          <cell r="AI164" t="str">
            <v>(</v>
          </cell>
          <cell r="AJ164" t="str">
            <v>≈</v>
          </cell>
          <cell r="AK164">
            <v>150</v>
          </cell>
          <cell r="AL164" t="str">
            <v>g</v>
          </cell>
          <cell r="AM164" t="str">
            <v>)</v>
          </cell>
        </row>
        <row r="165">
          <cell r="A165">
            <v>144</v>
          </cell>
          <cell r="B165">
            <v>9</v>
          </cell>
          <cell r="C165" t="str">
            <v>Charcuterie</v>
          </cell>
          <cell r="D165" t="str">
            <v>Fumé</v>
          </cell>
          <cell r="E165" t="str">
            <v>Saucisse cuite fumée</v>
          </cell>
          <cell r="F165" t="str">
            <v>C9</v>
          </cell>
          <cell r="G165">
            <v>17.11</v>
          </cell>
          <cell r="H165">
            <v>16.22</v>
          </cell>
          <cell r="I165">
            <v>14.92</v>
          </cell>
          <cell r="J165">
            <v>24.44</v>
          </cell>
          <cell r="K165" t="str">
            <v>Kg</v>
          </cell>
          <cell r="L165">
            <v>1</v>
          </cell>
          <cell r="M165" t="str">
            <v>144-1.png</v>
          </cell>
          <cell r="N165">
            <v>1</v>
          </cell>
          <cell r="O165">
            <v>1</v>
          </cell>
          <cell r="P165">
            <v>1</v>
          </cell>
          <cell r="Q165">
            <v>1</v>
          </cell>
          <cell r="R165" t="str">
            <v>x ≈ 130 g</v>
          </cell>
          <cell r="W165" t="str">
            <v>x ≈ 130 g</v>
          </cell>
          <cell r="X165" t="str">
            <v>Kg</v>
          </cell>
          <cell r="Y165" t="str">
            <v xml:space="preserve">x ≈ 130 g  </v>
          </cell>
          <cell r="AC165" t="str">
            <v xml:space="preserve">Kg:x ≈ 130 g  </v>
          </cell>
          <cell r="AD165" t="str">
            <v>x</v>
          </cell>
          <cell r="AE165" t="str">
            <v xml:space="preserve">Fumé au bois de hêtre, viande et gras de porc, sel de mer , ail, sucre, poivre. </v>
          </cell>
          <cell r="AJ165" t="str">
            <v>≈</v>
          </cell>
          <cell r="AK165">
            <v>130</v>
          </cell>
          <cell r="AL165" t="str">
            <v>g</v>
          </cell>
        </row>
        <row r="166">
          <cell r="A166">
            <v>180</v>
          </cell>
          <cell r="B166">
            <v>9</v>
          </cell>
          <cell r="C166" t="str">
            <v>Charcuterie</v>
          </cell>
          <cell r="D166" t="str">
            <v>Fumé</v>
          </cell>
          <cell r="E166" t="str">
            <v>Saucisse fumée</v>
          </cell>
          <cell r="F166" t="str">
            <v>C9</v>
          </cell>
          <cell r="G166">
            <v>12.4</v>
          </cell>
          <cell r="H166">
            <v>11.75</v>
          </cell>
          <cell r="I166">
            <v>10.82</v>
          </cell>
          <cell r="J166">
            <v>17.71</v>
          </cell>
          <cell r="K166" t="str">
            <v>Kg</v>
          </cell>
          <cell r="L166">
            <v>1</v>
          </cell>
          <cell r="M166" t="str">
            <v>180-1.png</v>
          </cell>
          <cell r="N166">
            <v>1</v>
          </cell>
          <cell r="O166">
            <v>1</v>
          </cell>
          <cell r="P166">
            <v>1</v>
          </cell>
          <cell r="Q166">
            <v>1</v>
          </cell>
          <cell r="R166" t="str">
            <v>x 2</v>
          </cell>
          <cell r="S166" t="str">
            <v>x 1</v>
          </cell>
          <cell r="W166" t="str">
            <v>x 2:x 1</v>
          </cell>
          <cell r="X166" t="str">
            <v>Kg</v>
          </cell>
          <cell r="Y166" t="str">
            <v xml:space="preserve">x ≈ 150 g  </v>
          </cell>
          <cell r="AC166" t="str">
            <v xml:space="preserve">Kg:x ≈ 150 g  </v>
          </cell>
          <cell r="AD166" t="str">
            <v>x</v>
          </cell>
          <cell r="AE166" t="str">
            <v xml:space="preserve">Fumé au bois de hêtre, viande et gras de porc, sel de mer , ail, sucre, poivre. </v>
          </cell>
          <cell r="AJ166" t="str">
            <v>≈</v>
          </cell>
          <cell r="AK166">
            <v>150</v>
          </cell>
          <cell r="AL166" t="str">
            <v>g</v>
          </cell>
        </row>
        <row r="167">
          <cell r="A167">
            <v>151</v>
          </cell>
          <cell r="B167">
            <v>9</v>
          </cell>
          <cell r="C167" t="str">
            <v>Charcuterie</v>
          </cell>
          <cell r="D167" t="str">
            <v>Fumé</v>
          </cell>
          <cell r="E167" t="str">
            <v>Saucisson à cuire fumé</v>
          </cell>
          <cell r="F167" t="str">
            <v>C9</v>
          </cell>
          <cell r="G167">
            <v>12.25</v>
          </cell>
          <cell r="H167">
            <v>11.61</v>
          </cell>
          <cell r="I167">
            <v>10.68</v>
          </cell>
          <cell r="J167">
            <v>17.5</v>
          </cell>
          <cell r="K167" t="str">
            <v>Kg</v>
          </cell>
          <cell r="L167">
            <v>1</v>
          </cell>
          <cell r="M167" t="str">
            <v>151-1.png</v>
          </cell>
          <cell r="N167">
            <v>1</v>
          </cell>
          <cell r="O167">
            <v>1</v>
          </cell>
          <cell r="P167">
            <v>1</v>
          </cell>
          <cell r="Q167">
            <v>1</v>
          </cell>
          <cell r="R167" t="str">
            <v>x ≈ 500 g</v>
          </cell>
          <cell r="W167" t="str">
            <v>x ≈ 500 g</v>
          </cell>
          <cell r="X167" t="str">
            <v>Kg</v>
          </cell>
          <cell r="Y167" t="str">
            <v xml:space="preserve">x ≈ 500 g  </v>
          </cell>
          <cell r="AC167" t="str">
            <v xml:space="preserve">Kg:x ≈ 500 g  </v>
          </cell>
          <cell r="AD167" t="str">
            <v>x</v>
          </cell>
          <cell r="AE167" t="str">
            <v xml:space="preserve">Fumé au bois de hêtre, viande et gras de porc, sel de mer, vin rouge, ail, sucre, poivre. </v>
          </cell>
          <cell r="AJ167" t="str">
            <v>≈</v>
          </cell>
          <cell r="AK167">
            <v>500</v>
          </cell>
          <cell r="AL167" t="str">
            <v>g</v>
          </cell>
        </row>
        <row r="168">
          <cell r="A168">
            <v>152</v>
          </cell>
          <cell r="B168">
            <v>9</v>
          </cell>
          <cell r="C168" t="str">
            <v>Charcuterie</v>
          </cell>
          <cell r="D168" t="str">
            <v>Fumé</v>
          </cell>
          <cell r="E168" t="str">
            <v>Saucisson cuit fumé</v>
          </cell>
          <cell r="F168" t="str">
            <v>C9</v>
          </cell>
          <cell r="G168">
            <v>16.86</v>
          </cell>
          <cell r="H168">
            <v>15.98</v>
          </cell>
          <cell r="I168">
            <v>14.7</v>
          </cell>
          <cell r="J168">
            <v>24.09</v>
          </cell>
          <cell r="K168" t="str">
            <v>Kg</v>
          </cell>
          <cell r="L168">
            <v>1</v>
          </cell>
          <cell r="M168" t="str">
            <v>152-1.png</v>
          </cell>
          <cell r="N168">
            <v>-1</v>
          </cell>
          <cell r="O168">
            <v>-1</v>
          </cell>
          <cell r="P168">
            <v>1</v>
          </cell>
          <cell r="Q168">
            <v>1</v>
          </cell>
          <cell r="R168" t="str">
            <v>x ≈ 200 g</v>
          </cell>
          <cell r="W168" t="str">
            <v>x ≈ 200 g</v>
          </cell>
          <cell r="X168" t="str">
            <v xml:space="preserve">    </v>
          </cell>
          <cell r="AC168" t="str">
            <v xml:space="preserve">    </v>
          </cell>
          <cell r="AD168" t="str">
            <v>x</v>
          </cell>
          <cell r="AE168" t="str">
            <v xml:space="preserve">Fumé au bois de hêtre, viande et gras de porc, sel de mer, vin rouge, ail, sucre, poivre. </v>
          </cell>
          <cell r="AJ168" t="str">
            <v>≈</v>
          </cell>
          <cell r="AK168">
            <v>200</v>
          </cell>
          <cell r="AL168" t="str">
            <v>g</v>
          </cell>
        </row>
        <row r="169">
          <cell r="A169">
            <v>164</v>
          </cell>
          <cell r="B169">
            <v>9</v>
          </cell>
          <cell r="C169" t="str">
            <v>Charcuterie</v>
          </cell>
          <cell r="D169" t="str">
            <v>Fumé</v>
          </cell>
          <cell r="E169" t="str">
            <v>Saucisson sec fumé</v>
          </cell>
          <cell r="F169" t="str">
            <v>C9</v>
          </cell>
          <cell r="G169">
            <v>18.46</v>
          </cell>
          <cell r="H169">
            <v>17.5</v>
          </cell>
          <cell r="I169">
            <v>16.09</v>
          </cell>
          <cell r="J169">
            <v>26.37</v>
          </cell>
          <cell r="K169" t="str">
            <v>Kg</v>
          </cell>
          <cell r="L169">
            <v>1</v>
          </cell>
          <cell r="M169" t="str">
            <v>164-1.png</v>
          </cell>
          <cell r="N169">
            <v>1</v>
          </cell>
          <cell r="O169">
            <v>1</v>
          </cell>
          <cell r="P169">
            <v>1</v>
          </cell>
          <cell r="Q169">
            <v>1</v>
          </cell>
          <cell r="R169" t="str">
            <v>pièces</v>
          </cell>
          <cell r="S169" t="str">
            <v>Kg</v>
          </cell>
          <cell r="W169" t="str">
            <v>pièces:Kg</v>
          </cell>
          <cell r="X169" t="str">
            <v>Kg</v>
          </cell>
          <cell r="Y169" t="str">
            <v>pièces</v>
          </cell>
          <cell r="AC169" t="str">
            <v>Kg:pièces</v>
          </cell>
          <cell r="AD169" t="str">
            <v>x</v>
          </cell>
          <cell r="AE169" t="str">
            <v xml:space="preserve">Fumé au bois de hêtre, viande et gras de porc, sel de mer, vin rouge, ail, sucre, poivre. </v>
          </cell>
          <cell r="AJ169" t="str">
            <v>≈</v>
          </cell>
          <cell r="AK169">
            <v>400</v>
          </cell>
          <cell r="AL169" t="str">
            <v>g</v>
          </cell>
        </row>
        <row r="170">
          <cell r="A170">
            <v>179</v>
          </cell>
          <cell r="B170">
            <v>9</v>
          </cell>
          <cell r="C170" t="str">
            <v>Charcuterie</v>
          </cell>
          <cell r="D170" t="str">
            <v>Fumé</v>
          </cell>
          <cell r="E170" t="str">
            <v>Saucisson sec fumé tranché</v>
          </cell>
          <cell r="F170" t="str">
            <v>C9</v>
          </cell>
          <cell r="G170">
            <v>20.309999999999999</v>
          </cell>
          <cell r="H170">
            <v>19.25</v>
          </cell>
          <cell r="I170">
            <v>17.72</v>
          </cell>
          <cell r="J170">
            <v>29.01</v>
          </cell>
          <cell r="K170" t="str">
            <v>Kg</v>
          </cell>
          <cell r="L170">
            <v>1</v>
          </cell>
          <cell r="M170" t="str">
            <v>179-1.png</v>
          </cell>
          <cell r="N170">
            <v>1</v>
          </cell>
          <cell r="O170">
            <v>1</v>
          </cell>
          <cell r="P170">
            <v>1</v>
          </cell>
          <cell r="Q170">
            <v>0.5</v>
          </cell>
          <cell r="R170" t="str">
            <v>x 20 tranches ( ≈ 150 g )</v>
          </cell>
          <cell r="W170" t="str">
            <v>x 20 tranches ( ≈ 150 g )</v>
          </cell>
          <cell r="X170" t="str">
            <v>Kg</v>
          </cell>
          <cell r="AC170" t="str">
            <v>Kg</v>
          </cell>
          <cell r="AD170" t="str">
            <v>x</v>
          </cell>
          <cell r="AE170" t="str">
            <v xml:space="preserve">Fumé au bois de hêtre, viande et gras de porc, sel de mer, vin rouge, ail, sucre, poivre. </v>
          </cell>
        </row>
        <row r="171">
          <cell r="A171">
            <v>171</v>
          </cell>
          <cell r="B171">
            <v>9</v>
          </cell>
          <cell r="C171" t="str">
            <v>Charcuterie</v>
          </cell>
          <cell r="D171" t="str">
            <v>Fumé</v>
          </cell>
          <cell r="E171" t="str">
            <v>Talon de jambon cuit fumé</v>
          </cell>
          <cell r="F171" t="str">
            <v>C9</v>
          </cell>
          <cell r="G171">
            <v>16.25</v>
          </cell>
          <cell r="H171">
            <v>15.4</v>
          </cell>
          <cell r="I171">
            <v>14.17</v>
          </cell>
          <cell r="J171">
            <v>23.21</v>
          </cell>
          <cell r="K171" t="str">
            <v>Kg</v>
          </cell>
          <cell r="L171">
            <v>1</v>
          </cell>
          <cell r="M171" t="str">
            <v>171-1.png</v>
          </cell>
          <cell r="N171">
            <v>1</v>
          </cell>
          <cell r="O171">
            <v>1</v>
          </cell>
          <cell r="P171">
            <v>1</v>
          </cell>
          <cell r="Q171">
            <v>1</v>
          </cell>
          <cell r="R171" t="str">
            <v>x ≈ 500 g</v>
          </cell>
          <cell r="W171" t="str">
            <v>x ≈ 500 g</v>
          </cell>
          <cell r="X171" t="str">
            <v xml:space="preserve">x ≈ 500 g  </v>
          </cell>
          <cell r="Y171" t="str">
            <v>Kg</v>
          </cell>
          <cell r="AC171" t="str">
            <v>x ≈ 500 g  :Kg</v>
          </cell>
          <cell r="AD171" t="str">
            <v>x</v>
          </cell>
          <cell r="AE171" t="str">
            <v xml:space="preserve">Fumé au bois de hêtre, jambon de porc, sel de mer, sucre, acide ascorbique, vinaigre, acérola, romarin, concentré de radis, cassis, pomme. </v>
          </cell>
          <cell r="AJ171" t="str">
            <v>≈</v>
          </cell>
          <cell r="AK171">
            <v>500</v>
          </cell>
          <cell r="AL171" t="str">
            <v>g</v>
          </cell>
        </row>
        <row r="172">
          <cell r="A172">
            <v>374</v>
          </cell>
          <cell r="B172">
            <v>9</v>
          </cell>
          <cell r="C172" t="str">
            <v>Charcuterie</v>
          </cell>
          <cell r="D172" t="str">
            <v>Fumé</v>
          </cell>
          <cell r="E172" t="str">
            <v>Talon de jambon sec fumé</v>
          </cell>
          <cell r="F172" t="str">
            <v>C9</v>
          </cell>
          <cell r="G172">
            <v>11.37</v>
          </cell>
          <cell r="H172">
            <v>10.78</v>
          </cell>
          <cell r="I172">
            <v>9.91</v>
          </cell>
          <cell r="J172">
            <v>16.239999999999998</v>
          </cell>
          <cell r="K172" t="str">
            <v>Kg</v>
          </cell>
          <cell r="L172">
            <v>1</v>
          </cell>
          <cell r="M172" t="str">
            <v>374-1.png</v>
          </cell>
          <cell r="N172">
            <v>1</v>
          </cell>
          <cell r="O172">
            <v>1</v>
          </cell>
          <cell r="P172">
            <v>1</v>
          </cell>
          <cell r="Q172">
            <v>1</v>
          </cell>
          <cell r="R172" t="str">
            <v>pièces</v>
          </cell>
          <cell r="W172" t="str">
            <v>pièces</v>
          </cell>
          <cell r="X172" t="str">
            <v>pièces</v>
          </cell>
          <cell r="AC172" t="str">
            <v>pièces</v>
          </cell>
          <cell r="AD172" t="str">
            <v>x</v>
          </cell>
          <cell r="AE172" t="str">
            <v xml:space="preserve">Fumé au bois de hêtre, jambon de porc, sel de mer. </v>
          </cell>
        </row>
        <row r="173">
          <cell r="A173">
            <v>300</v>
          </cell>
          <cell r="B173">
            <v>10</v>
          </cell>
          <cell r="C173" t="str">
            <v>Charcuterie</v>
          </cell>
          <cell r="D173" t="str">
            <v>Verrine</v>
          </cell>
          <cell r="E173" t="str">
            <v>Andouillette 300g</v>
          </cell>
          <cell r="F173" t="str">
            <v>C10</v>
          </cell>
          <cell r="G173">
            <v>6.27</v>
          </cell>
          <cell r="H173">
            <v>5.94</v>
          </cell>
          <cell r="I173">
            <v>5.47</v>
          </cell>
          <cell r="J173">
            <v>8.9600000000000009</v>
          </cell>
          <cell r="K173" t="str">
            <v>Pièce</v>
          </cell>
          <cell r="L173">
            <v>1</v>
          </cell>
          <cell r="M173" t="str">
            <v>300-1.png</v>
          </cell>
          <cell r="N173">
            <v>1</v>
          </cell>
          <cell r="O173">
            <v>1</v>
          </cell>
          <cell r="P173">
            <v>1</v>
          </cell>
          <cell r="Q173">
            <v>1</v>
          </cell>
          <cell r="R173" t="str">
            <v>Verrines</v>
          </cell>
          <cell r="W173" t="str">
            <v>Verrines</v>
          </cell>
          <cell r="X173" t="str">
            <v>Verrines</v>
          </cell>
          <cell r="AC173" t="str">
            <v>Verrines</v>
          </cell>
          <cell r="AD173" t="str">
            <v>x</v>
          </cell>
          <cell r="AE173" t="str">
            <v xml:space="preserve">Chaudin de porc, panse de veau, trippe de boeuf, oignons, vin blanc, MOUTARDE, vinaigre, sel de mer, poivre. </v>
          </cell>
          <cell r="AF173" t="str">
            <v xml:space="preserve">Poids : </v>
          </cell>
          <cell r="AK173">
            <v>300</v>
          </cell>
          <cell r="AL173" t="str">
            <v>g</v>
          </cell>
        </row>
        <row r="174">
          <cell r="A174">
            <v>316</v>
          </cell>
          <cell r="B174">
            <v>10</v>
          </cell>
          <cell r="C174" t="str">
            <v>Charcuterie</v>
          </cell>
          <cell r="D174" t="str">
            <v>Verrine</v>
          </cell>
          <cell r="E174" t="str">
            <v>Andouillette 650g</v>
          </cell>
          <cell r="F174" t="str">
            <v>C10</v>
          </cell>
          <cell r="G174">
            <v>11.63</v>
          </cell>
          <cell r="H174">
            <v>11.02</v>
          </cell>
          <cell r="I174">
            <v>10.14</v>
          </cell>
          <cell r="J174">
            <v>16.61</v>
          </cell>
          <cell r="K174" t="str">
            <v>Pièce</v>
          </cell>
          <cell r="L174">
            <v>1</v>
          </cell>
          <cell r="M174" t="str">
            <v>316-1.png</v>
          </cell>
          <cell r="N174">
            <v>1</v>
          </cell>
          <cell r="O174">
            <v>1</v>
          </cell>
          <cell r="P174">
            <v>1</v>
          </cell>
          <cell r="Q174">
            <v>1</v>
          </cell>
          <cell r="R174" t="str">
            <v>Verrines</v>
          </cell>
          <cell r="W174" t="str">
            <v>Verrines</v>
          </cell>
          <cell r="X174" t="str">
            <v>Verrines</v>
          </cell>
          <cell r="AC174" t="str">
            <v>Verrines</v>
          </cell>
          <cell r="AD174" t="str">
            <v>x</v>
          </cell>
          <cell r="AE174" t="str">
            <v xml:space="preserve">Chaudin de porc, panse de veau, trippe de boeuf, oignons, vin blanc, MOUTARDE, vinaigre, sel de mer, poivre. </v>
          </cell>
          <cell r="AF174" t="str">
            <v xml:space="preserve">Poids : </v>
          </cell>
          <cell r="AK174">
            <v>650</v>
          </cell>
          <cell r="AL174" t="str">
            <v>g</v>
          </cell>
        </row>
        <row r="175">
          <cell r="A175">
            <v>301</v>
          </cell>
          <cell r="B175">
            <v>10</v>
          </cell>
          <cell r="C175" t="str">
            <v>Charcuterie</v>
          </cell>
          <cell r="D175" t="str">
            <v>Verrine</v>
          </cell>
          <cell r="E175" t="str">
            <v>Choucroute garnie 750g</v>
          </cell>
          <cell r="F175" t="str">
            <v>C10</v>
          </cell>
          <cell r="G175">
            <v>7.21</v>
          </cell>
          <cell r="H175">
            <v>6.83</v>
          </cell>
          <cell r="I175">
            <v>6.28</v>
          </cell>
          <cell r="J175">
            <v>10.3</v>
          </cell>
          <cell r="K175" t="str">
            <v>Pièce</v>
          </cell>
          <cell r="L175">
            <v>1</v>
          </cell>
          <cell r="M175" t="str">
            <v>301-1.png</v>
          </cell>
          <cell r="N175">
            <v>1</v>
          </cell>
          <cell r="O175">
            <v>1</v>
          </cell>
          <cell r="P175">
            <v>1</v>
          </cell>
          <cell r="Q175">
            <v>1</v>
          </cell>
          <cell r="R175" t="str">
            <v>Verrines</v>
          </cell>
          <cell r="W175" t="str">
            <v>Verrines</v>
          </cell>
          <cell r="X175" t="str">
            <v>Verrines</v>
          </cell>
          <cell r="AC175" t="str">
            <v>Verrines</v>
          </cell>
          <cell r="AD175" t="str">
            <v>x</v>
          </cell>
          <cell r="AE175" t="str">
            <v xml:space="preserve">Choucroute : chou d'Alsace, vin blanc, saindoux, sel de mer, baie de genièvre, poivre, anti-oxydant. Jambon supérieur : jambon de porc, sel de mer, sucre, acide ascorbique, vinaigre, acérola, romarin, concentré de radis, cassis, pomme. Lard cuit : poitrine de porc, sel de mer. Jambonneau cuit : jambonneau de porc, sel de mer. Saucisse : Fumé au bois de hêtre, viande et gras de porc, sel de mer, épices : (poivre noir moulu, piment doux, muscade, piment du Mexique, cardamome, gingembre, laurier). </v>
          </cell>
          <cell r="AF175" t="str">
            <v xml:space="preserve">Poids : </v>
          </cell>
          <cell r="AK175">
            <v>750</v>
          </cell>
          <cell r="AL175" t="str">
            <v>g</v>
          </cell>
        </row>
        <row r="176">
          <cell r="A176">
            <v>302</v>
          </cell>
          <cell r="B176">
            <v>10</v>
          </cell>
          <cell r="C176" t="str">
            <v>Charcuterie</v>
          </cell>
          <cell r="D176" t="str">
            <v>Verrine</v>
          </cell>
          <cell r="E176" t="str">
            <v>Fromage de tête 350g</v>
          </cell>
          <cell r="F176" t="str">
            <v>C10</v>
          </cell>
          <cell r="G176">
            <v>5.1100000000000003</v>
          </cell>
          <cell r="H176">
            <v>4.84</v>
          </cell>
          <cell r="I176">
            <v>4.45</v>
          </cell>
          <cell r="J176">
            <v>7.3</v>
          </cell>
          <cell r="K176" t="str">
            <v>Pièce</v>
          </cell>
          <cell r="L176">
            <v>1</v>
          </cell>
          <cell r="M176" t="str">
            <v>302-1.png</v>
          </cell>
          <cell r="N176">
            <v>1</v>
          </cell>
          <cell r="O176">
            <v>1</v>
          </cell>
          <cell r="P176">
            <v>1</v>
          </cell>
          <cell r="Q176">
            <v>1</v>
          </cell>
          <cell r="R176" t="str">
            <v>Verrines</v>
          </cell>
          <cell r="W176" t="str">
            <v>Verrines</v>
          </cell>
          <cell r="X176" t="str">
            <v>Verrines</v>
          </cell>
          <cell r="AC176" t="str">
            <v>Verrines</v>
          </cell>
          <cell r="AD176" t="str">
            <v>x</v>
          </cell>
          <cell r="AE176" t="str">
            <v xml:space="preserve">Tête de porc, vin blanc, carote, cornichon, sel de mer, cognac, poivre. </v>
          </cell>
          <cell r="AF176" t="str">
            <v xml:space="preserve">Poids : </v>
          </cell>
          <cell r="AK176">
            <v>350</v>
          </cell>
          <cell r="AL176" t="str">
            <v>g</v>
          </cell>
        </row>
        <row r="177">
          <cell r="A177">
            <v>303</v>
          </cell>
          <cell r="B177">
            <v>10</v>
          </cell>
          <cell r="C177" t="str">
            <v>Charcuterie</v>
          </cell>
          <cell r="D177" t="str">
            <v>Verrine</v>
          </cell>
          <cell r="E177" t="str">
            <v>Jambonneau confit 350g</v>
          </cell>
          <cell r="F177" t="str">
            <v>C10</v>
          </cell>
          <cell r="G177">
            <v>4.6100000000000003</v>
          </cell>
          <cell r="H177">
            <v>4.37</v>
          </cell>
          <cell r="I177">
            <v>4.0199999999999996</v>
          </cell>
          <cell r="J177">
            <v>6.59</v>
          </cell>
          <cell r="K177" t="str">
            <v>Pièce</v>
          </cell>
          <cell r="L177">
            <v>1</v>
          </cell>
          <cell r="M177" t="str">
            <v>303-1.png</v>
          </cell>
          <cell r="N177">
            <v>1</v>
          </cell>
          <cell r="O177">
            <v>1</v>
          </cell>
          <cell r="P177">
            <v>1</v>
          </cell>
          <cell r="Q177">
            <v>1</v>
          </cell>
          <cell r="R177" t="str">
            <v>Verrines</v>
          </cell>
          <cell r="W177" t="str">
            <v>Verrines</v>
          </cell>
          <cell r="X177" t="str">
            <v>Verrines</v>
          </cell>
          <cell r="AC177" t="str">
            <v>Verrines</v>
          </cell>
          <cell r="AD177" t="str">
            <v>x</v>
          </cell>
          <cell r="AE177" t="str">
            <v xml:space="preserve">Jambonneau de porc, sel de mer, poivre. </v>
          </cell>
          <cell r="AF177" t="str">
            <v xml:space="preserve">Poids : </v>
          </cell>
          <cell r="AK177">
            <v>350</v>
          </cell>
          <cell r="AL177" t="str">
            <v>g</v>
          </cell>
        </row>
        <row r="178">
          <cell r="A178">
            <v>304</v>
          </cell>
          <cell r="B178">
            <v>10</v>
          </cell>
          <cell r="C178" t="str">
            <v>Charcuterie</v>
          </cell>
          <cell r="D178" t="str">
            <v>Verrine</v>
          </cell>
          <cell r="E178" t="str">
            <v>Mousse de foie 180g</v>
          </cell>
          <cell r="F178" t="str">
            <v>C10</v>
          </cell>
          <cell r="G178">
            <v>3.6</v>
          </cell>
          <cell r="H178">
            <v>3.41</v>
          </cell>
          <cell r="I178">
            <v>3.14</v>
          </cell>
          <cell r="J178">
            <v>5.14</v>
          </cell>
          <cell r="K178" t="str">
            <v>Pièce</v>
          </cell>
          <cell r="L178">
            <v>1</v>
          </cell>
          <cell r="M178" t="str">
            <v>304-1.png</v>
          </cell>
          <cell r="N178">
            <v>1</v>
          </cell>
          <cell r="O178">
            <v>1</v>
          </cell>
          <cell r="P178">
            <v>1</v>
          </cell>
          <cell r="Q178">
            <v>1</v>
          </cell>
          <cell r="R178" t="str">
            <v>Verrines</v>
          </cell>
          <cell r="W178" t="str">
            <v>Verrines</v>
          </cell>
          <cell r="X178" t="str">
            <v>Verrines</v>
          </cell>
          <cell r="AC178" t="str">
            <v>Verrines</v>
          </cell>
          <cell r="AD178" t="str">
            <v>x</v>
          </cell>
          <cell r="AE178" t="str">
            <v xml:space="preserve">Gorge et foie de porc, LAIT cru de vache, CREME (LAIT), OEUFS, sel de mer, sucre, poivre, cognac. </v>
          </cell>
          <cell r="AF178" t="str">
            <v xml:space="preserve">Poids : </v>
          </cell>
          <cell r="AK178">
            <v>180</v>
          </cell>
          <cell r="AL178" t="str">
            <v>g</v>
          </cell>
        </row>
        <row r="179">
          <cell r="A179">
            <v>305</v>
          </cell>
          <cell r="B179">
            <v>10</v>
          </cell>
          <cell r="C179" t="str">
            <v>Charcuterie</v>
          </cell>
          <cell r="D179" t="str">
            <v>Verrine</v>
          </cell>
          <cell r="E179" t="str">
            <v>Mousse de foie 350g</v>
          </cell>
          <cell r="F179" t="str">
            <v>C10</v>
          </cell>
          <cell r="G179">
            <v>5.49</v>
          </cell>
          <cell r="H179">
            <v>5.2</v>
          </cell>
          <cell r="I179">
            <v>4.79</v>
          </cell>
          <cell r="J179">
            <v>7.84</v>
          </cell>
          <cell r="K179" t="str">
            <v>Pièce</v>
          </cell>
          <cell r="L179">
            <v>1</v>
          </cell>
          <cell r="M179" t="str">
            <v>305-1.png</v>
          </cell>
          <cell r="N179">
            <v>1</v>
          </cell>
          <cell r="O179">
            <v>1</v>
          </cell>
          <cell r="P179">
            <v>1</v>
          </cell>
          <cell r="Q179">
            <v>1</v>
          </cell>
          <cell r="R179" t="str">
            <v>Verrines</v>
          </cell>
          <cell r="W179" t="str">
            <v>Verrines</v>
          </cell>
          <cell r="X179" t="str">
            <v>Verrines</v>
          </cell>
          <cell r="AC179" t="str">
            <v>Verrines</v>
          </cell>
          <cell r="AD179" t="str">
            <v>x</v>
          </cell>
          <cell r="AE179" t="str">
            <v xml:space="preserve">Gorge et foie de porc, LAIT cru de vache, CREME (LAIT), OEUFS, sel de mer, sucre, poivre, cognac. </v>
          </cell>
          <cell r="AF179" t="str">
            <v xml:space="preserve">Poids : </v>
          </cell>
          <cell r="AK179">
            <v>350</v>
          </cell>
          <cell r="AL179" t="str">
            <v>g</v>
          </cell>
        </row>
        <row r="180">
          <cell r="A180">
            <v>306</v>
          </cell>
          <cell r="B180">
            <v>10</v>
          </cell>
          <cell r="C180" t="str">
            <v>Charcuterie</v>
          </cell>
          <cell r="D180" t="str">
            <v>Verrine</v>
          </cell>
          <cell r="E180" t="str">
            <v>Pâté à l'andouille 350g</v>
          </cell>
          <cell r="F180" t="str">
            <v>C10</v>
          </cell>
          <cell r="G180">
            <v>5.1100000000000003</v>
          </cell>
          <cell r="H180">
            <v>4.84</v>
          </cell>
          <cell r="I180">
            <v>4.45</v>
          </cell>
          <cell r="J180">
            <v>7.3</v>
          </cell>
          <cell r="K180" t="str">
            <v>Pièce</v>
          </cell>
          <cell r="L180">
            <v>1</v>
          </cell>
          <cell r="M180" t="str">
            <v>306-1.png</v>
          </cell>
          <cell r="N180">
            <v>1</v>
          </cell>
          <cell r="O180">
            <v>1</v>
          </cell>
          <cell r="P180">
            <v>1</v>
          </cell>
          <cell r="Q180">
            <v>1</v>
          </cell>
          <cell r="R180" t="str">
            <v>Verrines</v>
          </cell>
          <cell r="W180" t="str">
            <v>Verrines</v>
          </cell>
          <cell r="X180" t="str">
            <v>Verrines</v>
          </cell>
          <cell r="AC180" t="str">
            <v>Verrines</v>
          </cell>
          <cell r="AD180" t="str">
            <v>x</v>
          </cell>
          <cell r="AE180" t="str">
            <v xml:space="preserve">Cœur de porc, rognon de porc, viande et gras de porc, OEUFS, sel de mer, ail, poivre, sucre. </v>
          </cell>
          <cell r="AF180" t="str">
            <v xml:space="preserve">Poids : </v>
          </cell>
          <cell r="AK180">
            <v>350</v>
          </cell>
          <cell r="AL180" t="str">
            <v>g</v>
          </cell>
        </row>
        <row r="181">
          <cell r="A181">
            <v>317</v>
          </cell>
          <cell r="B181">
            <v>10</v>
          </cell>
          <cell r="C181" t="str">
            <v>Charcuterie</v>
          </cell>
          <cell r="D181" t="str">
            <v>Verrine</v>
          </cell>
          <cell r="E181" t="str">
            <v>Pâté de campagne 200g</v>
          </cell>
          <cell r="F181" t="str">
            <v>C10</v>
          </cell>
          <cell r="G181">
            <v>3.8</v>
          </cell>
          <cell r="H181">
            <v>3.6</v>
          </cell>
          <cell r="I181">
            <v>3.32</v>
          </cell>
          <cell r="J181">
            <v>5.43</v>
          </cell>
          <cell r="K181" t="str">
            <v>Pièce</v>
          </cell>
          <cell r="L181">
            <v>1</v>
          </cell>
          <cell r="M181" t="str">
            <v>317-1.png</v>
          </cell>
          <cell r="N181">
            <v>1</v>
          </cell>
          <cell r="O181">
            <v>1</v>
          </cell>
          <cell r="P181">
            <v>1</v>
          </cell>
          <cell r="Q181">
            <v>1</v>
          </cell>
          <cell r="R181" t="str">
            <v>Verrines</v>
          </cell>
          <cell r="W181" t="str">
            <v>Verrines</v>
          </cell>
          <cell r="X181" t="str">
            <v>Verrines</v>
          </cell>
          <cell r="AC181" t="str">
            <v>Verrines</v>
          </cell>
          <cell r="AD181" t="str">
            <v>x</v>
          </cell>
          <cell r="AE181" t="str">
            <v xml:space="preserve">Gorge et foie de porc, OEUFS, sel de mer, ail, poivre, sucre. </v>
          </cell>
          <cell r="AF181" t="str">
            <v xml:space="preserve">Poids : </v>
          </cell>
          <cell r="AK181">
            <v>180</v>
          </cell>
          <cell r="AL181" t="str">
            <v>g</v>
          </cell>
        </row>
        <row r="182">
          <cell r="A182">
            <v>307</v>
          </cell>
          <cell r="B182">
            <v>10</v>
          </cell>
          <cell r="C182" t="str">
            <v>Charcuterie</v>
          </cell>
          <cell r="D182" t="str">
            <v>Verrine</v>
          </cell>
          <cell r="E182" t="str">
            <v>Pâté de campagne 350g</v>
          </cell>
          <cell r="F182" t="str">
            <v>C10</v>
          </cell>
          <cell r="G182">
            <v>5.1100000000000003</v>
          </cell>
          <cell r="H182">
            <v>4.84</v>
          </cell>
          <cell r="I182">
            <v>4.45</v>
          </cell>
          <cell r="J182">
            <v>7.3</v>
          </cell>
          <cell r="K182" t="str">
            <v>Pièce</v>
          </cell>
          <cell r="L182">
            <v>1</v>
          </cell>
          <cell r="M182" t="str">
            <v>307-1.png</v>
          </cell>
          <cell r="N182">
            <v>1</v>
          </cell>
          <cell r="O182">
            <v>1</v>
          </cell>
          <cell r="P182">
            <v>1</v>
          </cell>
          <cell r="Q182">
            <v>1</v>
          </cell>
          <cell r="R182" t="str">
            <v>Verrines</v>
          </cell>
          <cell r="W182" t="str">
            <v>Verrines</v>
          </cell>
          <cell r="X182" t="str">
            <v>Verrines</v>
          </cell>
          <cell r="AC182" t="str">
            <v>Verrines</v>
          </cell>
          <cell r="AD182" t="str">
            <v>x</v>
          </cell>
          <cell r="AE182" t="str">
            <v xml:space="preserve">Gorge et foie de porc, OEUFS, sel de mer, ail, poivre, sucre. </v>
          </cell>
          <cell r="AF182" t="str">
            <v xml:space="preserve">Poids : </v>
          </cell>
          <cell r="AK182">
            <v>350</v>
          </cell>
          <cell r="AL182" t="str">
            <v>g</v>
          </cell>
        </row>
        <row r="183">
          <cell r="A183">
            <v>308</v>
          </cell>
          <cell r="B183">
            <v>10</v>
          </cell>
          <cell r="C183" t="str">
            <v>Charcuterie</v>
          </cell>
          <cell r="D183" t="str">
            <v>Verrine</v>
          </cell>
          <cell r="E183" t="str">
            <v>Pâté de couenne 350g</v>
          </cell>
          <cell r="F183" t="str">
            <v>C10</v>
          </cell>
          <cell r="G183">
            <v>4.71</v>
          </cell>
          <cell r="H183">
            <v>4.46</v>
          </cell>
          <cell r="I183">
            <v>4.0999999999999996</v>
          </cell>
          <cell r="J183">
            <v>6.73</v>
          </cell>
          <cell r="K183" t="str">
            <v>Pièce</v>
          </cell>
          <cell r="L183">
            <v>1</v>
          </cell>
          <cell r="M183" t="str">
            <v>308-1.png</v>
          </cell>
          <cell r="N183">
            <v>1</v>
          </cell>
          <cell r="O183">
            <v>1</v>
          </cell>
          <cell r="P183">
            <v>1</v>
          </cell>
          <cell r="Q183">
            <v>1</v>
          </cell>
          <cell r="R183" t="str">
            <v>Verrines</v>
          </cell>
          <cell r="W183" t="str">
            <v>Verrines</v>
          </cell>
          <cell r="X183" t="str">
            <v>Verrines</v>
          </cell>
          <cell r="AC183" t="str">
            <v>Verrines</v>
          </cell>
          <cell r="AD183" t="str">
            <v>x</v>
          </cell>
          <cell r="AE183" t="str">
            <v xml:space="preserve">Couenne de porc, tete de porc, cornichon, sel de mer, vinaigre, poivre. </v>
          </cell>
          <cell r="AF183" t="str">
            <v xml:space="preserve">Poids : </v>
          </cell>
          <cell r="AK183">
            <v>350</v>
          </cell>
          <cell r="AL183" t="str">
            <v>g</v>
          </cell>
        </row>
        <row r="184">
          <cell r="A184">
            <v>314</v>
          </cell>
          <cell r="B184">
            <v>10</v>
          </cell>
          <cell r="C184" t="str">
            <v>Charcuterie</v>
          </cell>
          <cell r="D184" t="str">
            <v>Verrine</v>
          </cell>
          <cell r="E184" t="str">
            <v>Pâté de tête 350g</v>
          </cell>
          <cell r="F184" t="str">
            <v>C10</v>
          </cell>
          <cell r="G184">
            <v>5.1100000000000003</v>
          </cell>
          <cell r="H184">
            <v>4.84</v>
          </cell>
          <cell r="I184">
            <v>4.45</v>
          </cell>
          <cell r="J184">
            <v>7.3</v>
          </cell>
          <cell r="K184" t="str">
            <v>Pièce</v>
          </cell>
          <cell r="L184">
            <v>1</v>
          </cell>
          <cell r="M184" t="str">
            <v>314-1.png</v>
          </cell>
          <cell r="N184">
            <v>1</v>
          </cell>
          <cell r="O184">
            <v>1</v>
          </cell>
          <cell r="P184">
            <v>1</v>
          </cell>
          <cell r="Q184">
            <v>1</v>
          </cell>
          <cell r="R184" t="str">
            <v>Verrines</v>
          </cell>
          <cell r="W184" t="str">
            <v>Verrines</v>
          </cell>
          <cell r="X184" t="str">
            <v>Verrines</v>
          </cell>
          <cell r="AC184" t="str">
            <v>Verrines</v>
          </cell>
          <cell r="AD184" t="str">
            <v>x</v>
          </cell>
          <cell r="AE184" t="str">
            <v xml:space="preserve">Tête de porc, sel de mer, vinaigre, poivre. </v>
          </cell>
          <cell r="AF184" t="str">
            <v xml:space="preserve">Poids : </v>
          </cell>
          <cell r="AK184">
            <v>350</v>
          </cell>
          <cell r="AL184" t="str">
            <v>g</v>
          </cell>
        </row>
        <row r="185">
          <cell r="A185">
            <v>309</v>
          </cell>
          <cell r="B185">
            <v>10</v>
          </cell>
          <cell r="C185" t="str">
            <v>Charcuterie</v>
          </cell>
          <cell r="D185" t="str">
            <v>Verrine</v>
          </cell>
          <cell r="E185" t="str">
            <v>Rillettes 180g</v>
          </cell>
          <cell r="F185" t="str">
            <v>C10</v>
          </cell>
          <cell r="G185">
            <v>4.05</v>
          </cell>
          <cell r="H185">
            <v>3.84</v>
          </cell>
          <cell r="I185">
            <v>3.54</v>
          </cell>
          <cell r="J185">
            <v>5.79</v>
          </cell>
          <cell r="K185" t="str">
            <v>Pièce</v>
          </cell>
          <cell r="L185">
            <v>1</v>
          </cell>
          <cell r="M185" t="str">
            <v>309-1.png</v>
          </cell>
          <cell r="N185">
            <v>1</v>
          </cell>
          <cell r="O185">
            <v>1</v>
          </cell>
          <cell r="P185">
            <v>1</v>
          </cell>
          <cell r="Q185">
            <v>1</v>
          </cell>
          <cell r="R185" t="str">
            <v>Verrines</v>
          </cell>
          <cell r="W185" t="str">
            <v>Verrines</v>
          </cell>
          <cell r="X185" t="str">
            <v>Verrines</v>
          </cell>
          <cell r="AC185" t="str">
            <v>Verrines</v>
          </cell>
          <cell r="AD185" t="str">
            <v>x</v>
          </cell>
          <cell r="AE185" t="str">
            <v xml:space="preserve">Viande et gras de porc, saindoux, sel de mer, poivre, laurier. </v>
          </cell>
          <cell r="AF185" t="str">
            <v xml:space="preserve">Poids : </v>
          </cell>
          <cell r="AK185">
            <v>180</v>
          </cell>
          <cell r="AL185" t="str">
            <v>g</v>
          </cell>
        </row>
        <row r="186">
          <cell r="A186">
            <v>310</v>
          </cell>
          <cell r="B186">
            <v>10</v>
          </cell>
          <cell r="C186" t="str">
            <v>Charcuterie</v>
          </cell>
          <cell r="D186" t="str">
            <v>Verrine</v>
          </cell>
          <cell r="E186" t="str">
            <v>Rillettes 350g</v>
          </cell>
          <cell r="F186" t="str">
            <v>C10</v>
          </cell>
          <cell r="G186">
            <v>6.37</v>
          </cell>
          <cell r="H186">
            <v>6.04</v>
          </cell>
          <cell r="I186">
            <v>5.55</v>
          </cell>
          <cell r="J186">
            <v>9.1</v>
          </cell>
          <cell r="K186" t="str">
            <v>Pièce</v>
          </cell>
          <cell r="L186">
            <v>1</v>
          </cell>
          <cell r="M186" t="str">
            <v>310-1.png</v>
          </cell>
          <cell r="N186">
            <v>1</v>
          </cell>
          <cell r="O186">
            <v>1</v>
          </cell>
          <cell r="P186">
            <v>1</v>
          </cell>
          <cell r="Q186">
            <v>1</v>
          </cell>
          <cell r="R186" t="str">
            <v>Verrines</v>
          </cell>
          <cell r="W186" t="str">
            <v>Verrines</v>
          </cell>
          <cell r="X186" t="str">
            <v>Verrines</v>
          </cell>
          <cell r="AC186" t="str">
            <v>Verrines</v>
          </cell>
          <cell r="AD186" t="str">
            <v>x</v>
          </cell>
          <cell r="AE186" t="str">
            <v xml:space="preserve">Viande et gras de porc, saindoux, sel de mer, poivre, laurier. </v>
          </cell>
          <cell r="AF186" t="str">
            <v xml:space="preserve">Poids : </v>
          </cell>
          <cell r="AK186">
            <v>350</v>
          </cell>
          <cell r="AL186" t="str">
            <v>g</v>
          </cell>
        </row>
        <row r="187">
          <cell r="A187">
            <v>311</v>
          </cell>
          <cell r="B187">
            <v>10</v>
          </cell>
          <cell r="C187" t="str">
            <v>Charcuterie</v>
          </cell>
          <cell r="D187" t="str">
            <v>Verrine</v>
          </cell>
          <cell r="E187" t="str">
            <v>Rôti de porc confit 350g</v>
          </cell>
          <cell r="F187" t="str">
            <v>C10</v>
          </cell>
          <cell r="G187">
            <v>5.04</v>
          </cell>
          <cell r="H187">
            <v>4.78</v>
          </cell>
          <cell r="I187">
            <v>4.4000000000000004</v>
          </cell>
          <cell r="J187">
            <v>7.2</v>
          </cell>
          <cell r="K187" t="str">
            <v>Pièce</v>
          </cell>
          <cell r="L187">
            <v>1</v>
          </cell>
          <cell r="M187" t="str">
            <v>311-1.png</v>
          </cell>
          <cell r="N187">
            <v>1</v>
          </cell>
          <cell r="O187">
            <v>1</v>
          </cell>
          <cell r="P187">
            <v>1</v>
          </cell>
          <cell r="Q187">
            <v>1</v>
          </cell>
          <cell r="R187" t="str">
            <v>Verrines</v>
          </cell>
          <cell r="W187" t="str">
            <v>Verrines</v>
          </cell>
          <cell r="X187" t="str">
            <v>Verrines</v>
          </cell>
          <cell r="AC187" t="str">
            <v>Verrines</v>
          </cell>
          <cell r="AD187" t="str">
            <v>x</v>
          </cell>
          <cell r="AE187" t="str">
            <v xml:space="preserve">Longe de porc, sel de mer, poivre. </v>
          </cell>
          <cell r="AF187" t="str">
            <v xml:space="preserve">Poids : </v>
          </cell>
          <cell r="AK187">
            <v>350</v>
          </cell>
          <cell r="AL187" t="str">
            <v>g</v>
          </cell>
        </row>
        <row r="188">
          <cell r="A188">
            <v>315</v>
          </cell>
          <cell r="B188">
            <v>10</v>
          </cell>
          <cell r="C188" t="str">
            <v>Charcuterie</v>
          </cell>
          <cell r="D188" t="str">
            <v>Verrine</v>
          </cell>
          <cell r="E188" t="str">
            <v>Saindoux 300g</v>
          </cell>
          <cell r="F188" t="str">
            <v>C10</v>
          </cell>
          <cell r="G188">
            <v>4.55</v>
          </cell>
          <cell r="H188">
            <v>4.3099999999999996</v>
          </cell>
          <cell r="I188">
            <v>3.97</v>
          </cell>
          <cell r="J188">
            <v>6.5</v>
          </cell>
          <cell r="K188" t="str">
            <v>Pièce</v>
          </cell>
          <cell r="L188">
            <v>1</v>
          </cell>
          <cell r="M188" t="str">
            <v>315-1.png</v>
          </cell>
          <cell r="N188">
            <v>1</v>
          </cell>
          <cell r="O188">
            <v>1</v>
          </cell>
          <cell r="P188">
            <v>1</v>
          </cell>
          <cell r="Q188">
            <v>1</v>
          </cell>
          <cell r="R188" t="str">
            <v>Verrines</v>
          </cell>
          <cell r="W188" t="str">
            <v>Verrines</v>
          </cell>
          <cell r="X188" t="str">
            <v>Verrines</v>
          </cell>
          <cell r="AC188" t="str">
            <v>Verrines</v>
          </cell>
          <cell r="AD188" t="str">
            <v>x</v>
          </cell>
          <cell r="AE188" t="str">
            <v xml:space="preserve">Saindoux de porc. </v>
          </cell>
          <cell r="AF188" t="str">
            <v xml:space="preserve">Poids : </v>
          </cell>
          <cell r="AK188">
            <v>300</v>
          </cell>
          <cell r="AL188" t="str">
            <v>g</v>
          </cell>
        </row>
        <row r="189">
          <cell r="A189">
            <v>313</v>
          </cell>
          <cell r="B189">
            <v>10</v>
          </cell>
          <cell r="C189" t="str">
            <v>Charcuterie</v>
          </cell>
          <cell r="D189" t="str">
            <v>Verrine</v>
          </cell>
          <cell r="E189" t="str">
            <v>Verrine de porc 350g</v>
          </cell>
          <cell r="F189" t="str">
            <v>C10</v>
          </cell>
          <cell r="G189">
            <v>5.1100000000000003</v>
          </cell>
          <cell r="H189">
            <v>4.84</v>
          </cell>
          <cell r="I189">
            <v>4.45</v>
          </cell>
          <cell r="J189">
            <v>7.3</v>
          </cell>
          <cell r="K189" t="str">
            <v>Pièce</v>
          </cell>
          <cell r="L189">
            <v>1</v>
          </cell>
          <cell r="M189" t="str">
            <v>313-1.png</v>
          </cell>
          <cell r="N189">
            <v>1</v>
          </cell>
          <cell r="O189">
            <v>1</v>
          </cell>
          <cell r="P189">
            <v>1</v>
          </cell>
          <cell r="Q189">
            <v>1</v>
          </cell>
          <cell r="R189" t="str">
            <v>Verrines</v>
          </cell>
          <cell r="W189" t="str">
            <v>Verrines</v>
          </cell>
          <cell r="X189" t="str">
            <v>Verrines</v>
          </cell>
          <cell r="AC189" t="str">
            <v>Verrines</v>
          </cell>
          <cell r="AE189" t="str">
            <v xml:space="preserve">Viande et gras de porc, OEUFS, sel de mer, vin rouge, ail, sucre, poivre. </v>
          </cell>
          <cell r="AF189" t="str">
            <v xml:space="preserve">Poids : </v>
          </cell>
          <cell r="AK189">
            <v>350</v>
          </cell>
          <cell r="AL189" t="str">
            <v>g</v>
          </cell>
        </row>
        <row r="190">
          <cell r="A190">
            <v>163</v>
          </cell>
          <cell r="B190">
            <v>11</v>
          </cell>
          <cell r="C190" t="str">
            <v>Porc</v>
          </cell>
          <cell r="D190" t="str">
            <v>Abats</v>
          </cell>
          <cell r="E190" t="str">
            <v>Barde de porc</v>
          </cell>
          <cell r="F190" t="str">
            <v>P2</v>
          </cell>
          <cell r="G190">
            <v>4.7300000000000004</v>
          </cell>
          <cell r="H190">
            <v>4.4800000000000004</v>
          </cell>
          <cell r="I190">
            <v>4.12</v>
          </cell>
          <cell r="J190">
            <v>6.76</v>
          </cell>
          <cell r="K190" t="str">
            <v>Kg</v>
          </cell>
          <cell r="L190">
            <v>1</v>
          </cell>
          <cell r="M190" t="str">
            <v>163-1.png</v>
          </cell>
          <cell r="N190">
            <v>1</v>
          </cell>
          <cell r="O190">
            <v>1</v>
          </cell>
          <cell r="P190">
            <v>0.5</v>
          </cell>
          <cell r="Q190">
            <v>0.5</v>
          </cell>
          <cell r="R190" t="str">
            <v>Kg</v>
          </cell>
          <cell r="W190" t="str">
            <v>Kg</v>
          </cell>
          <cell r="X190" t="str">
            <v>Kg</v>
          </cell>
          <cell r="AC190" t="str">
            <v>Kg</v>
          </cell>
          <cell r="AE190" t="str">
            <v xml:space="preserve">Porc né, élevé et transformé à la ferme de Montchervet. </v>
          </cell>
          <cell r="AJ190" t="str">
            <v>≈</v>
          </cell>
          <cell r="AK190">
            <v>500</v>
          </cell>
          <cell r="AL190" t="str">
            <v>g</v>
          </cell>
        </row>
        <row r="191">
          <cell r="A191">
            <v>107</v>
          </cell>
          <cell r="B191">
            <v>11</v>
          </cell>
          <cell r="C191" t="str">
            <v>Porc</v>
          </cell>
          <cell r="D191" t="str">
            <v>Abats</v>
          </cell>
          <cell r="E191" t="str">
            <v>Bardière avec couenne</v>
          </cell>
          <cell r="F191" t="str">
            <v>P2</v>
          </cell>
          <cell r="G191">
            <v>2.0299999999999998</v>
          </cell>
          <cell r="H191">
            <v>1.92</v>
          </cell>
          <cell r="I191">
            <v>1.77</v>
          </cell>
          <cell r="J191">
            <v>2.9</v>
          </cell>
          <cell r="K191" t="str">
            <v>Kg</v>
          </cell>
          <cell r="L191">
            <v>1</v>
          </cell>
          <cell r="M191" t="str">
            <v>107-1.png</v>
          </cell>
          <cell r="N191">
            <v>1</v>
          </cell>
          <cell r="O191">
            <v>1</v>
          </cell>
          <cell r="P191">
            <v>0.5</v>
          </cell>
          <cell r="Q191">
            <v>0.5</v>
          </cell>
          <cell r="R191" t="str">
            <v>Kg</v>
          </cell>
          <cell r="W191" t="str">
            <v>Kg</v>
          </cell>
          <cell r="X191" t="str">
            <v>Kg</v>
          </cell>
          <cell r="AC191" t="str">
            <v>Kg</v>
          </cell>
          <cell r="AE191" t="str">
            <v xml:space="preserve">Porc né, élevé et transformé à la ferme de Montchervet. </v>
          </cell>
          <cell r="AJ191" t="str">
            <v>≈</v>
          </cell>
          <cell r="AK191">
            <v>1</v>
          </cell>
          <cell r="AL191" t="str">
            <v>Kg</v>
          </cell>
        </row>
        <row r="192">
          <cell r="A192">
            <v>108</v>
          </cell>
          <cell r="B192">
            <v>11</v>
          </cell>
          <cell r="C192" t="str">
            <v>Porc</v>
          </cell>
          <cell r="D192" t="str">
            <v>Abats</v>
          </cell>
          <cell r="E192" t="str">
            <v>Bardière découennée</v>
          </cell>
          <cell r="F192" t="str">
            <v>P2</v>
          </cell>
          <cell r="G192">
            <v>2.62</v>
          </cell>
          <cell r="H192">
            <v>2.48</v>
          </cell>
          <cell r="I192">
            <v>2.2799999999999998</v>
          </cell>
          <cell r="J192">
            <v>3.74</v>
          </cell>
          <cell r="K192" t="str">
            <v>Kg</v>
          </cell>
          <cell r="L192">
            <v>1</v>
          </cell>
          <cell r="M192" t="str">
            <v>108-1.png</v>
          </cell>
          <cell r="N192">
            <v>1</v>
          </cell>
          <cell r="O192">
            <v>1</v>
          </cell>
          <cell r="P192">
            <v>0.5</v>
          </cell>
          <cell r="Q192">
            <v>0.5</v>
          </cell>
          <cell r="R192" t="str">
            <v>Kg</v>
          </cell>
          <cell r="W192" t="str">
            <v>Kg</v>
          </cell>
          <cell r="X192" t="str">
            <v>Kg</v>
          </cell>
          <cell r="AC192" t="str">
            <v>Kg</v>
          </cell>
          <cell r="AE192" t="str">
            <v xml:space="preserve">Porc né, élevé et transformé à la ferme de Montchervet. </v>
          </cell>
          <cell r="AJ192" t="str">
            <v>≈</v>
          </cell>
          <cell r="AK192">
            <v>1</v>
          </cell>
          <cell r="AL192" t="str">
            <v>Kg</v>
          </cell>
        </row>
        <row r="193">
          <cell r="A193">
            <v>375</v>
          </cell>
          <cell r="B193">
            <v>11</v>
          </cell>
          <cell r="C193" t="str">
            <v>Charcuterie</v>
          </cell>
          <cell r="D193" t="str">
            <v>Jambon cuit</v>
          </cell>
          <cell r="E193" t="str">
            <v>Jambon cuit a l'os entier (sans os)</v>
          </cell>
          <cell r="F193" t="str">
            <v>C7</v>
          </cell>
          <cell r="G193">
            <v>11.96</v>
          </cell>
          <cell r="H193">
            <v>11.34</v>
          </cell>
          <cell r="I193">
            <v>10.43</v>
          </cell>
          <cell r="J193">
            <v>17.09</v>
          </cell>
          <cell r="K193" t="str">
            <v>Kg</v>
          </cell>
          <cell r="L193">
            <v>1</v>
          </cell>
          <cell r="M193" t="str">
            <v>375-1.png</v>
          </cell>
          <cell r="N193">
            <v>1</v>
          </cell>
          <cell r="O193">
            <v>1</v>
          </cell>
          <cell r="P193">
            <v>1</v>
          </cell>
          <cell r="Q193">
            <v>1</v>
          </cell>
          <cell r="R193" t="str">
            <v>x 2</v>
          </cell>
          <cell r="S193" t="str">
            <v>x 4</v>
          </cell>
          <cell r="W193" t="str">
            <v>x 2:x 4</v>
          </cell>
          <cell r="X193" t="str">
            <v>x 2</v>
          </cell>
          <cell r="Y193" t="str">
            <v>x 4</v>
          </cell>
          <cell r="Z193" t="str">
            <v>Kg</v>
          </cell>
          <cell r="AC193" t="str">
            <v>x 2:x 4:Kg</v>
          </cell>
          <cell r="AD193" t="str">
            <v>x</v>
          </cell>
          <cell r="AE193" t="str">
            <v xml:space="preserve">Jambon de porc, sel de mer . </v>
          </cell>
        </row>
        <row r="194">
          <cell r="A194">
            <v>386</v>
          </cell>
          <cell r="B194">
            <v>11</v>
          </cell>
          <cell r="C194" t="str">
            <v>Porc</v>
          </cell>
          <cell r="D194" t="str">
            <v>Viande</v>
          </cell>
          <cell r="E194" t="str">
            <v>Brochette de filet mignon marinée épicée</v>
          </cell>
          <cell r="F194" t="str">
            <v>P1</v>
          </cell>
          <cell r="G194">
            <v>15.91</v>
          </cell>
          <cell r="H194">
            <v>15.08</v>
          </cell>
          <cell r="I194">
            <v>13.88</v>
          </cell>
          <cell r="J194">
            <v>22.73</v>
          </cell>
          <cell r="K194" t="str">
            <v>Kg</v>
          </cell>
          <cell r="L194">
            <v>1</v>
          </cell>
          <cell r="M194" t="str">
            <v>386-1.png</v>
          </cell>
          <cell r="N194">
            <v>1</v>
          </cell>
          <cell r="O194">
            <v>1</v>
          </cell>
          <cell r="P194">
            <v>1</v>
          </cell>
          <cell r="Q194">
            <v>1</v>
          </cell>
          <cell r="R194" t="str">
            <v>x 2</v>
          </cell>
          <cell r="S194" t="str">
            <v>x 4</v>
          </cell>
          <cell r="W194" t="str">
            <v>x 2:x 4</v>
          </cell>
          <cell r="X194" t="str">
            <v>x 2</v>
          </cell>
          <cell r="Y194" t="str">
            <v>x 4</v>
          </cell>
          <cell r="Z194" t="str">
            <v>Kg</v>
          </cell>
          <cell r="AC194" t="str">
            <v>x 2:x 4:Kg</v>
          </cell>
          <cell r="AD194" t="str">
            <v>x</v>
          </cell>
          <cell r="AE194" t="str">
            <v xml:space="preserve">Filet mignon de porc. Marinade : huile d'olive et colza, oignon, piment doux et fumé, ail, fenouil, carvi, herbes de provence, poivron rouge, piment de la Jamaique, échalote, coriandre, persil, sel, beurre de cacao. </v>
          </cell>
          <cell r="AJ194" t="str">
            <v>≈</v>
          </cell>
          <cell r="AK194">
            <v>170</v>
          </cell>
          <cell r="AL194" t="str">
            <v>g</v>
          </cell>
        </row>
        <row r="195">
          <cell r="A195">
            <v>399</v>
          </cell>
          <cell r="B195">
            <v>11</v>
          </cell>
          <cell r="C195" t="str">
            <v>Porc</v>
          </cell>
          <cell r="D195" t="str">
            <v>Viande</v>
          </cell>
          <cell r="E195" t="str">
            <v>Brochette de filet mignon marinée provence</v>
          </cell>
          <cell r="F195" t="str">
            <v>P1</v>
          </cell>
          <cell r="G195">
            <v>15.91</v>
          </cell>
          <cell r="H195">
            <v>15.08</v>
          </cell>
          <cell r="I195">
            <v>13.88</v>
          </cell>
          <cell r="J195">
            <v>22.73</v>
          </cell>
          <cell r="K195" t="str">
            <v>Kg</v>
          </cell>
          <cell r="L195">
            <v>1</v>
          </cell>
          <cell r="M195" t="str">
            <v>399-1.png</v>
          </cell>
          <cell r="N195">
            <v>1</v>
          </cell>
          <cell r="O195">
            <v>1</v>
          </cell>
          <cell r="P195">
            <v>1</v>
          </cell>
          <cell r="Q195">
            <v>1</v>
          </cell>
          <cell r="R195" t="str">
            <v>x 2</v>
          </cell>
          <cell r="S195" t="str">
            <v>x 4</v>
          </cell>
          <cell r="W195" t="str">
            <v>x 2:x 4</v>
          </cell>
          <cell r="X195" t="str">
            <v>x 2</v>
          </cell>
          <cell r="Y195" t="str">
            <v>x 4</v>
          </cell>
          <cell r="Z195" t="str">
            <v>Kg</v>
          </cell>
          <cell r="AC195" t="str">
            <v>x 2:x 4:Kg</v>
          </cell>
          <cell r="AD195" t="str">
            <v>x</v>
          </cell>
          <cell r="AE195" t="str">
            <v xml:space="preserve">Filet mignon de porc. Marinade : huile d'olive et colza, ail, romarin, fenouil, thym, basilic, marjolaine, sarriette, échalote, poivre, paprika, citron, ciboulette, persil, sel, beurre de cacao. </v>
          </cell>
          <cell r="AJ195" t="str">
            <v>≈</v>
          </cell>
          <cell r="AK195">
            <v>170</v>
          </cell>
          <cell r="AL195" t="str">
            <v>g</v>
          </cell>
        </row>
        <row r="196">
          <cell r="A196">
            <v>77</v>
          </cell>
          <cell r="B196">
            <v>11</v>
          </cell>
          <cell r="C196" t="str">
            <v>Porc</v>
          </cell>
          <cell r="D196" t="str">
            <v>Viande</v>
          </cell>
          <cell r="E196" t="str">
            <v>Brochettes abat de porc</v>
          </cell>
          <cell r="F196" t="str">
            <v>P1</v>
          </cell>
          <cell r="G196">
            <v>9.4700000000000006</v>
          </cell>
          <cell r="H196">
            <v>8.98</v>
          </cell>
          <cell r="I196">
            <v>8.26</v>
          </cell>
          <cell r="J196">
            <v>13.53</v>
          </cell>
          <cell r="K196" t="str">
            <v>Kg</v>
          </cell>
          <cell r="L196">
            <v>1</v>
          </cell>
          <cell r="M196" t="str">
            <v>77-1.png</v>
          </cell>
          <cell r="N196">
            <v>1</v>
          </cell>
          <cell r="O196">
            <v>1</v>
          </cell>
          <cell r="P196">
            <v>1</v>
          </cell>
          <cell r="Q196">
            <v>1</v>
          </cell>
          <cell r="R196" t="str">
            <v>x 4</v>
          </cell>
          <cell r="W196" t="str">
            <v>x 4</v>
          </cell>
          <cell r="X196" t="str">
            <v>x 4</v>
          </cell>
          <cell r="Y196" t="str">
            <v>Kg</v>
          </cell>
          <cell r="AC196" t="str">
            <v>x 4:Kg</v>
          </cell>
          <cell r="AD196" t="str">
            <v>x</v>
          </cell>
          <cell r="AE196" t="str">
            <v xml:space="preserve">Cœur de porc, rognon de porc, poitrine de porc, poivrons. </v>
          </cell>
          <cell r="AF196" t="str">
            <v>x</v>
          </cell>
          <cell r="AG196">
            <v>4</v>
          </cell>
          <cell r="AH196" t="str">
            <v>pièces</v>
          </cell>
          <cell r="AI196" t="str">
            <v>(</v>
          </cell>
          <cell r="AJ196" t="str">
            <v>≈</v>
          </cell>
          <cell r="AK196">
            <v>100</v>
          </cell>
          <cell r="AL196" t="str">
            <v>g</v>
          </cell>
          <cell r="AM196" t="str">
            <v>)</v>
          </cell>
        </row>
        <row r="197">
          <cell r="A197">
            <v>387</v>
          </cell>
          <cell r="B197">
            <v>11</v>
          </cell>
          <cell r="C197" t="str">
            <v>Porc</v>
          </cell>
          <cell r="D197" t="str">
            <v>Viande</v>
          </cell>
          <cell r="E197" t="str">
            <v>Brochettes abat de porc marinées épicée</v>
          </cell>
          <cell r="F197" t="str">
            <v>P1</v>
          </cell>
          <cell r="G197">
            <v>10.54</v>
          </cell>
          <cell r="H197">
            <v>9.99</v>
          </cell>
          <cell r="I197">
            <v>9.19</v>
          </cell>
          <cell r="J197">
            <v>15.06</v>
          </cell>
          <cell r="K197" t="str">
            <v>Kg</v>
          </cell>
          <cell r="L197">
            <v>1</v>
          </cell>
          <cell r="M197" t="str">
            <v>387-1.png</v>
          </cell>
          <cell r="N197">
            <v>1</v>
          </cell>
          <cell r="O197">
            <v>1</v>
          </cell>
          <cell r="P197">
            <v>1</v>
          </cell>
          <cell r="Q197">
            <v>1</v>
          </cell>
          <cell r="R197" t="str">
            <v>x 4</v>
          </cell>
          <cell r="W197" t="str">
            <v>x 4</v>
          </cell>
          <cell r="X197" t="str">
            <v>x 4</v>
          </cell>
          <cell r="Y197" t="str">
            <v>Kg</v>
          </cell>
          <cell r="AC197" t="str">
            <v>x 4:Kg</v>
          </cell>
          <cell r="AD197" t="str">
            <v>x</v>
          </cell>
          <cell r="AE197" t="str">
            <v xml:space="preserve">Cœur de porc, rognon de porc, poitrine de porc, poivrons. Marinade : huile d'olive et colza, oignon, piment doux et fumé, ail, fenouil, carvi, herbes de provence, poivron rouge, piment de la Jamaique, échalote, coriandre, persil, sel, beurre de cacao. </v>
          </cell>
          <cell r="AF197" t="str">
            <v>x</v>
          </cell>
          <cell r="AG197">
            <v>4</v>
          </cell>
          <cell r="AH197" t="str">
            <v>pièces</v>
          </cell>
          <cell r="AI197" t="str">
            <v>(</v>
          </cell>
          <cell r="AJ197" t="str">
            <v>≈</v>
          </cell>
          <cell r="AK197">
            <v>110</v>
          </cell>
          <cell r="AL197" t="str">
            <v>g</v>
          </cell>
          <cell r="AM197" t="str">
            <v>)</v>
          </cell>
        </row>
        <row r="198">
          <cell r="A198">
            <v>133</v>
          </cell>
          <cell r="B198">
            <v>11</v>
          </cell>
          <cell r="C198" t="str">
            <v>Porc</v>
          </cell>
          <cell r="D198" t="str">
            <v>Viande</v>
          </cell>
          <cell r="E198" t="str">
            <v>Brochettes abat de porc marinées provence</v>
          </cell>
          <cell r="F198" t="str">
            <v>P1</v>
          </cell>
          <cell r="G198">
            <v>10.54</v>
          </cell>
          <cell r="H198">
            <v>9.99</v>
          </cell>
          <cell r="I198">
            <v>9.19</v>
          </cell>
          <cell r="J198">
            <v>15.06</v>
          </cell>
          <cell r="K198" t="str">
            <v>Kg</v>
          </cell>
          <cell r="L198">
            <v>1</v>
          </cell>
          <cell r="M198" t="str">
            <v>133-1.png</v>
          </cell>
          <cell r="N198">
            <v>1</v>
          </cell>
          <cell r="O198">
            <v>1</v>
          </cell>
          <cell r="P198">
            <v>1</v>
          </cell>
          <cell r="Q198">
            <v>1</v>
          </cell>
          <cell r="R198" t="str">
            <v>x 4</v>
          </cell>
          <cell r="W198" t="str">
            <v>x 4</v>
          </cell>
          <cell r="X198" t="str">
            <v>x 4</v>
          </cell>
          <cell r="Y198" t="str">
            <v>Kg</v>
          </cell>
          <cell r="AC198" t="str">
            <v>x 4:Kg</v>
          </cell>
          <cell r="AD198" t="str">
            <v>x</v>
          </cell>
          <cell r="AE198" t="str">
            <v xml:space="preserve">Cœur de porc, rognon de porc, poitrine de porc, poivrons. Marinade : huile d'olive et colza, ail, romarin, fenouil, thym, basilic, marjolaine, sarriette, échalote, poivre, paprika, citron, ciboulette, persil, sel, beurre de cacao. </v>
          </cell>
          <cell r="AF198" t="str">
            <v>x</v>
          </cell>
          <cell r="AG198">
            <v>4</v>
          </cell>
          <cell r="AH198" t="str">
            <v>pièces</v>
          </cell>
          <cell r="AI198" t="str">
            <v>(</v>
          </cell>
          <cell r="AJ198" t="str">
            <v>≈</v>
          </cell>
          <cell r="AK198">
            <v>110</v>
          </cell>
          <cell r="AL198" t="str">
            <v>g</v>
          </cell>
          <cell r="AM198" t="str">
            <v>)</v>
          </cell>
        </row>
        <row r="199">
          <cell r="A199">
            <v>54</v>
          </cell>
          <cell r="B199">
            <v>11</v>
          </cell>
          <cell r="C199" t="str">
            <v>Porc</v>
          </cell>
          <cell r="D199" t="str">
            <v>Viande</v>
          </cell>
          <cell r="E199" t="str">
            <v>Brochettes de porc</v>
          </cell>
          <cell r="F199" t="str">
            <v>P1</v>
          </cell>
          <cell r="G199">
            <v>10.58</v>
          </cell>
          <cell r="H199">
            <v>10.029999999999999</v>
          </cell>
          <cell r="I199">
            <v>9.2200000000000006</v>
          </cell>
          <cell r="J199">
            <v>15.11</v>
          </cell>
          <cell r="K199" t="str">
            <v>Kg</v>
          </cell>
          <cell r="L199">
            <v>1</v>
          </cell>
          <cell r="M199" t="str">
            <v>54-1.png</v>
          </cell>
          <cell r="N199">
            <v>1</v>
          </cell>
          <cell r="O199">
            <v>1</v>
          </cell>
          <cell r="P199">
            <v>1</v>
          </cell>
          <cell r="Q199">
            <v>1</v>
          </cell>
          <cell r="R199" t="str">
            <v>x 4</v>
          </cell>
          <cell r="W199" t="str">
            <v>x 4</v>
          </cell>
          <cell r="X199" t="str">
            <v>x 4</v>
          </cell>
          <cell r="Y199" t="str">
            <v>Kg</v>
          </cell>
          <cell r="AC199" t="str">
            <v>x 4:Kg</v>
          </cell>
          <cell r="AD199" t="str">
            <v>x</v>
          </cell>
          <cell r="AE199" t="str">
            <v xml:space="preserve">Rouelle de porc, poitrine de porc, poivrons. </v>
          </cell>
          <cell r="AF199" t="str">
            <v>x</v>
          </cell>
          <cell r="AG199">
            <v>4</v>
          </cell>
          <cell r="AH199" t="str">
            <v>pièces</v>
          </cell>
          <cell r="AI199" t="str">
            <v>(</v>
          </cell>
          <cell r="AJ199" t="str">
            <v>≈</v>
          </cell>
          <cell r="AK199">
            <v>115</v>
          </cell>
          <cell r="AL199" t="str">
            <v>g</v>
          </cell>
          <cell r="AM199" t="str">
            <v>)</v>
          </cell>
        </row>
        <row r="200">
          <cell r="A200">
            <v>388</v>
          </cell>
          <cell r="B200">
            <v>11</v>
          </cell>
          <cell r="C200" t="str">
            <v>Porc</v>
          </cell>
          <cell r="D200" t="str">
            <v>Viande</v>
          </cell>
          <cell r="E200" t="str">
            <v>Brochettes de porc marinées épicée</v>
          </cell>
          <cell r="F200" t="str">
            <v>P1</v>
          </cell>
          <cell r="G200">
            <v>11.65</v>
          </cell>
          <cell r="H200">
            <v>11.04</v>
          </cell>
          <cell r="I200">
            <v>10.16</v>
          </cell>
          <cell r="J200">
            <v>16.64</v>
          </cell>
          <cell r="K200" t="str">
            <v>Kg</v>
          </cell>
          <cell r="L200">
            <v>1</v>
          </cell>
          <cell r="M200" t="str">
            <v>388-1.png</v>
          </cell>
          <cell r="N200">
            <v>1</v>
          </cell>
          <cell r="O200">
            <v>1</v>
          </cell>
          <cell r="P200">
            <v>1</v>
          </cell>
          <cell r="Q200">
            <v>1</v>
          </cell>
          <cell r="R200" t="str">
            <v>x 4</v>
          </cell>
          <cell r="W200" t="str">
            <v>x 4</v>
          </cell>
          <cell r="X200" t="str">
            <v>x 4</v>
          </cell>
          <cell r="Y200" t="str">
            <v>Kg</v>
          </cell>
          <cell r="AC200" t="str">
            <v>x 4:Kg</v>
          </cell>
          <cell r="AD200" t="str">
            <v>x</v>
          </cell>
          <cell r="AE200" t="str">
            <v xml:space="preserve">Poitrine de porc, rouelle de porc, poivrons. Marinade : huile d'olive et colza, oignon, piment doux et fumé, ail, fenouil, carvi, herbes de provence, poivron rouge, piment de la Jamaique, échalote, coriandre, persil, sel, beurre de cacao. </v>
          </cell>
          <cell r="AF200" t="str">
            <v>x</v>
          </cell>
          <cell r="AG200">
            <v>4</v>
          </cell>
          <cell r="AH200" t="str">
            <v>pièces</v>
          </cell>
          <cell r="AI200" t="str">
            <v>(</v>
          </cell>
          <cell r="AJ200" t="str">
            <v>≈</v>
          </cell>
          <cell r="AK200">
            <v>120</v>
          </cell>
          <cell r="AL200" t="str">
            <v>g</v>
          </cell>
          <cell r="AM200" t="str">
            <v>)</v>
          </cell>
        </row>
        <row r="201">
          <cell r="A201">
            <v>132</v>
          </cell>
          <cell r="B201">
            <v>11</v>
          </cell>
          <cell r="C201" t="str">
            <v>Porc</v>
          </cell>
          <cell r="D201" t="str">
            <v>Viande</v>
          </cell>
          <cell r="E201" t="str">
            <v>Brochettes de porc marinées provence</v>
          </cell>
          <cell r="F201" t="str">
            <v>P1</v>
          </cell>
          <cell r="G201">
            <v>11.65</v>
          </cell>
          <cell r="H201">
            <v>11.04</v>
          </cell>
          <cell r="I201">
            <v>10.16</v>
          </cell>
          <cell r="J201">
            <v>16.64</v>
          </cell>
          <cell r="K201" t="str">
            <v>Kg</v>
          </cell>
          <cell r="L201">
            <v>1</v>
          </cell>
          <cell r="M201" t="str">
            <v>132-1.png</v>
          </cell>
          <cell r="N201">
            <v>1</v>
          </cell>
          <cell r="O201">
            <v>1</v>
          </cell>
          <cell r="P201">
            <v>1</v>
          </cell>
          <cell r="Q201">
            <v>1</v>
          </cell>
          <cell r="R201" t="str">
            <v>x 4</v>
          </cell>
          <cell r="W201" t="str">
            <v>x 4</v>
          </cell>
          <cell r="X201" t="str">
            <v>x 4</v>
          </cell>
          <cell r="Y201" t="str">
            <v>Kg</v>
          </cell>
          <cell r="AC201" t="str">
            <v>x 4:Kg</v>
          </cell>
          <cell r="AD201" t="str">
            <v>x</v>
          </cell>
          <cell r="AE201" t="str">
            <v xml:space="preserve">Poitrine de porc, rouelle de porc, poivrons. Marinade : huile d'olive et colza, ail, romarin, fenouil, thym, basilic, marjolaine, sarriette, échalote, poivre, paprika, citron, ciboulette, persil, sel, beurre de cacao. </v>
          </cell>
          <cell r="AF201" t="str">
            <v>x</v>
          </cell>
          <cell r="AG201">
            <v>4</v>
          </cell>
          <cell r="AH201" t="str">
            <v>pièces</v>
          </cell>
          <cell r="AI201" t="str">
            <v>(</v>
          </cell>
          <cell r="AJ201" t="str">
            <v>≈</v>
          </cell>
          <cell r="AK201">
            <v>120</v>
          </cell>
          <cell r="AL201" t="str">
            <v>g</v>
          </cell>
          <cell r="AM201" t="str">
            <v>)</v>
          </cell>
        </row>
        <row r="202">
          <cell r="A202">
            <v>42</v>
          </cell>
          <cell r="B202">
            <v>11</v>
          </cell>
          <cell r="C202" t="str">
            <v>Porc</v>
          </cell>
          <cell r="D202" t="str">
            <v>Abats</v>
          </cell>
          <cell r="E202" t="str">
            <v>Cervelle de porc</v>
          </cell>
          <cell r="F202" t="str">
            <v>P2</v>
          </cell>
          <cell r="G202">
            <v>9.4700000000000006</v>
          </cell>
          <cell r="H202">
            <v>8.98</v>
          </cell>
          <cell r="I202">
            <v>8.26</v>
          </cell>
          <cell r="J202">
            <v>13.53</v>
          </cell>
          <cell r="K202" t="str">
            <v>Kg</v>
          </cell>
          <cell r="L202">
            <v>1</v>
          </cell>
          <cell r="M202" t="str">
            <v>42-1.png</v>
          </cell>
          <cell r="N202">
            <v>1</v>
          </cell>
          <cell r="O202">
            <v>1</v>
          </cell>
          <cell r="P202">
            <v>1</v>
          </cell>
          <cell r="Q202">
            <v>1</v>
          </cell>
          <cell r="R202" t="str">
            <v>pièces</v>
          </cell>
          <cell r="W202" t="str">
            <v>pièces</v>
          </cell>
          <cell r="X202" t="str">
            <v>pièces</v>
          </cell>
          <cell r="AC202" t="str">
            <v>pièces</v>
          </cell>
          <cell r="AE202" t="str">
            <v xml:space="preserve">Porc né, élevé et transformé à la ferme de Montchervet. </v>
          </cell>
          <cell r="AJ202" t="str">
            <v>≈</v>
          </cell>
          <cell r="AK202">
            <v>100</v>
          </cell>
          <cell r="AL202" t="str">
            <v>g</v>
          </cell>
        </row>
        <row r="203">
          <cell r="A203">
            <v>41</v>
          </cell>
          <cell r="B203">
            <v>11</v>
          </cell>
          <cell r="C203" t="str">
            <v>Porc</v>
          </cell>
          <cell r="D203" t="str">
            <v>Abats</v>
          </cell>
          <cell r="E203" t="str">
            <v>Cœur de porc</v>
          </cell>
          <cell r="F203" t="str">
            <v>P2</v>
          </cell>
          <cell r="G203">
            <v>5.0999999999999996</v>
          </cell>
          <cell r="H203">
            <v>4.83</v>
          </cell>
          <cell r="I203">
            <v>4.45</v>
          </cell>
          <cell r="J203">
            <v>7.29</v>
          </cell>
          <cell r="K203" t="str">
            <v>Kg</v>
          </cell>
          <cell r="L203">
            <v>1</v>
          </cell>
          <cell r="M203" t="str">
            <v>41-1.png</v>
          </cell>
          <cell r="N203">
            <v>1</v>
          </cell>
          <cell r="O203">
            <v>1</v>
          </cell>
          <cell r="P203">
            <v>1</v>
          </cell>
          <cell r="Q203">
            <v>1</v>
          </cell>
          <cell r="R203" t="str">
            <v>pièces</v>
          </cell>
          <cell r="W203" t="str">
            <v>pièces</v>
          </cell>
          <cell r="X203" t="str">
            <v>pièces</v>
          </cell>
          <cell r="AC203" t="str">
            <v>pièces</v>
          </cell>
          <cell r="AE203" t="str">
            <v xml:space="preserve">Porc né, élevé et transformé à la ferme de Montchervet. </v>
          </cell>
          <cell r="AJ203" t="str">
            <v>≈</v>
          </cell>
          <cell r="AK203">
            <v>200</v>
          </cell>
          <cell r="AL203" t="str">
            <v>g</v>
          </cell>
        </row>
        <row r="204">
          <cell r="A204">
            <v>817</v>
          </cell>
          <cell r="B204">
            <v>11</v>
          </cell>
          <cell r="C204" t="str">
            <v>Porc</v>
          </cell>
          <cell r="D204" t="str">
            <v>Viande</v>
          </cell>
          <cell r="E204" t="str">
            <v>Colis de Grillade (sup à 30 Kg)</v>
          </cell>
          <cell r="F204" t="str">
            <v>P1</v>
          </cell>
          <cell r="G204">
            <v>5.46</v>
          </cell>
          <cell r="H204">
            <v>5.18</v>
          </cell>
          <cell r="I204">
            <v>4.76</v>
          </cell>
          <cell r="J204">
            <v>7.8</v>
          </cell>
          <cell r="K204" t="str">
            <v>Kg</v>
          </cell>
          <cell r="L204">
            <v>1</v>
          </cell>
          <cell r="M204" t="str">
            <v>817-1.png</v>
          </cell>
          <cell r="N204">
            <v>-1</v>
          </cell>
          <cell r="O204">
            <v>1</v>
          </cell>
          <cell r="P204">
            <v>1</v>
          </cell>
          <cell r="Q204">
            <v>1</v>
          </cell>
          <cell r="W204" t="str">
            <v/>
          </cell>
          <cell r="X204" t="str">
            <v>Kg</v>
          </cell>
          <cell r="AC204" t="str">
            <v>Kg</v>
          </cell>
          <cell r="AE204" t="str">
            <v xml:space="preserve">Porc né, élevé et transformé à la ferme de Montchervet. </v>
          </cell>
        </row>
        <row r="205">
          <cell r="A205">
            <v>800</v>
          </cell>
          <cell r="B205">
            <v>11</v>
          </cell>
          <cell r="C205" t="str">
            <v>Porc</v>
          </cell>
          <cell r="D205" t="str">
            <v>Viande</v>
          </cell>
          <cell r="E205" t="str">
            <v>Colis de porc 10 Kg</v>
          </cell>
          <cell r="F205" t="str">
            <v>P1</v>
          </cell>
          <cell r="G205">
            <v>5.67</v>
          </cell>
          <cell r="H205">
            <v>5.37</v>
          </cell>
          <cell r="I205">
            <v>4.95</v>
          </cell>
          <cell r="J205">
            <v>8.1</v>
          </cell>
          <cell r="K205" t="str">
            <v>Kg</v>
          </cell>
          <cell r="L205">
            <v>1</v>
          </cell>
          <cell r="M205" t="str">
            <v>800-1.png</v>
          </cell>
          <cell r="N205">
            <v>1</v>
          </cell>
          <cell r="O205">
            <v>1</v>
          </cell>
          <cell r="P205">
            <v>1</v>
          </cell>
          <cell r="Q205">
            <v>1</v>
          </cell>
          <cell r="R205" t="str">
            <v>colis</v>
          </cell>
          <cell r="W205" t="str">
            <v>colis</v>
          </cell>
          <cell r="X205" t="str">
            <v>colis</v>
          </cell>
          <cell r="AC205" t="str">
            <v>colis</v>
          </cell>
          <cell r="AE205" t="str">
            <v xml:space="preserve">Porc né, élevé et transformé à la ferme de Montchervet. </v>
          </cell>
        </row>
        <row r="206">
          <cell r="A206">
            <v>801</v>
          </cell>
          <cell r="B206">
            <v>11</v>
          </cell>
          <cell r="C206" t="str">
            <v>Porc</v>
          </cell>
          <cell r="D206" t="str">
            <v>Viande</v>
          </cell>
          <cell r="E206" t="str">
            <v>Colis de porc rôtis / grillade 10 Kg</v>
          </cell>
          <cell r="F206" t="str">
            <v>P1</v>
          </cell>
          <cell r="G206">
            <v>7.11</v>
          </cell>
          <cell r="H206">
            <v>6.74</v>
          </cell>
          <cell r="I206">
            <v>6.2</v>
          </cell>
          <cell r="J206">
            <v>10.16</v>
          </cell>
          <cell r="K206" t="str">
            <v>Kg</v>
          </cell>
          <cell r="L206">
            <v>1</v>
          </cell>
          <cell r="M206" t="str">
            <v>801-1.png</v>
          </cell>
          <cell r="N206">
            <v>-1</v>
          </cell>
          <cell r="O206">
            <v>1</v>
          </cell>
          <cell r="P206">
            <v>1</v>
          </cell>
          <cell r="Q206">
            <v>1</v>
          </cell>
          <cell r="W206" t="str">
            <v/>
          </cell>
          <cell r="X206" t="str">
            <v>colis</v>
          </cell>
          <cell r="AC206" t="str">
            <v>colis</v>
          </cell>
          <cell r="AE206" t="str">
            <v xml:space="preserve">Porc né, élevé et transformé à la ferme de Montchervet. </v>
          </cell>
        </row>
        <row r="207">
          <cell r="A207">
            <v>802</v>
          </cell>
          <cell r="B207">
            <v>11</v>
          </cell>
          <cell r="C207" t="str">
            <v>Porc</v>
          </cell>
          <cell r="D207" t="str">
            <v>Viande</v>
          </cell>
          <cell r="E207" t="str">
            <v>Colis de porc sans lard 10 Kg</v>
          </cell>
          <cell r="F207" t="str">
            <v>P1</v>
          </cell>
          <cell r="G207">
            <v>6.23</v>
          </cell>
          <cell r="H207">
            <v>5.91</v>
          </cell>
          <cell r="I207">
            <v>5.43</v>
          </cell>
          <cell r="J207">
            <v>8.9</v>
          </cell>
          <cell r="K207" t="str">
            <v>Kg</v>
          </cell>
          <cell r="L207">
            <v>1</v>
          </cell>
          <cell r="M207" t="str">
            <v>802-1.png</v>
          </cell>
          <cell r="N207">
            <v>-1</v>
          </cell>
          <cell r="O207">
            <v>1</v>
          </cell>
          <cell r="P207">
            <v>1</v>
          </cell>
          <cell r="Q207">
            <v>1</v>
          </cell>
          <cell r="W207" t="str">
            <v/>
          </cell>
          <cell r="X207" t="str">
            <v>colis</v>
          </cell>
          <cell r="AC207" t="str">
            <v>colis</v>
          </cell>
          <cell r="AE207" t="str">
            <v xml:space="preserve">Porc né, élevé et transformé à la ferme de Montchervet. </v>
          </cell>
        </row>
        <row r="208">
          <cell r="A208">
            <v>818</v>
          </cell>
          <cell r="B208">
            <v>11</v>
          </cell>
          <cell r="C208" t="str">
            <v>Porc</v>
          </cell>
          <cell r="D208" t="str">
            <v>Viande</v>
          </cell>
          <cell r="E208" t="str">
            <v>Colis de rôti de porc (sup à 30 Kg)</v>
          </cell>
          <cell r="F208" t="str">
            <v>P1</v>
          </cell>
          <cell r="G208">
            <v>7.45</v>
          </cell>
          <cell r="H208">
            <v>7.06</v>
          </cell>
          <cell r="I208">
            <v>6.49</v>
          </cell>
          <cell r="J208">
            <v>10.64</v>
          </cell>
          <cell r="K208" t="str">
            <v>Kg</v>
          </cell>
          <cell r="L208">
            <v>1</v>
          </cell>
          <cell r="M208" t="str">
            <v>818-1.png</v>
          </cell>
          <cell r="N208">
            <v>-1</v>
          </cell>
          <cell r="O208">
            <v>1</v>
          </cell>
          <cell r="P208">
            <v>1</v>
          </cell>
          <cell r="Q208">
            <v>1</v>
          </cell>
          <cell r="W208" t="str">
            <v/>
          </cell>
          <cell r="X208" t="str">
            <v>Kg</v>
          </cell>
          <cell r="AC208" t="str">
            <v>Kg</v>
          </cell>
          <cell r="AE208" t="str">
            <v xml:space="preserve">Porc né, élevé et transformé à la ferme de Montchervet. </v>
          </cell>
        </row>
        <row r="209">
          <cell r="A209">
            <v>819</v>
          </cell>
          <cell r="B209">
            <v>11</v>
          </cell>
          <cell r="C209" t="str">
            <v>Porc</v>
          </cell>
          <cell r="D209" t="str">
            <v>Viande</v>
          </cell>
          <cell r="E209" t="str">
            <v>Colis de sauté de porc (sup à 30 Kg)</v>
          </cell>
          <cell r="F209" t="str">
            <v>P1</v>
          </cell>
          <cell r="G209">
            <v>7.45</v>
          </cell>
          <cell r="H209">
            <v>7.06</v>
          </cell>
          <cell r="I209">
            <v>6.49</v>
          </cell>
          <cell r="J209">
            <v>10.64</v>
          </cell>
          <cell r="K209" t="str">
            <v>Kg</v>
          </cell>
          <cell r="L209">
            <v>1</v>
          </cell>
          <cell r="M209" t="str">
            <v>819-1.png</v>
          </cell>
          <cell r="N209">
            <v>-1</v>
          </cell>
          <cell r="O209">
            <v>1</v>
          </cell>
          <cell r="P209">
            <v>1</v>
          </cell>
          <cell r="Q209">
            <v>1</v>
          </cell>
          <cell r="W209" t="str">
            <v/>
          </cell>
          <cell r="X209" t="str">
            <v>Kg</v>
          </cell>
          <cell r="AC209" t="str">
            <v>Kg</v>
          </cell>
          <cell r="AE209" t="str">
            <v xml:space="preserve">Porc né, élevé et transformé à la ferme de Montchervet. </v>
          </cell>
        </row>
        <row r="210">
          <cell r="A210">
            <v>141</v>
          </cell>
          <cell r="B210">
            <v>11</v>
          </cell>
          <cell r="C210" t="str">
            <v>Porc</v>
          </cell>
          <cell r="D210" t="str">
            <v>Viande</v>
          </cell>
          <cell r="E210" t="str">
            <v>Côte de porc</v>
          </cell>
          <cell r="F210" t="str">
            <v>P1</v>
          </cell>
          <cell r="G210">
            <v>8.1300000000000008</v>
          </cell>
          <cell r="H210">
            <v>7.71</v>
          </cell>
          <cell r="I210">
            <v>7.09</v>
          </cell>
          <cell r="J210">
            <v>11.61</v>
          </cell>
          <cell r="K210" t="str">
            <v>Kg</v>
          </cell>
          <cell r="L210">
            <v>1</v>
          </cell>
          <cell r="M210" t="str">
            <v>141-1.png</v>
          </cell>
          <cell r="N210">
            <v>1</v>
          </cell>
          <cell r="O210">
            <v>1</v>
          </cell>
          <cell r="P210">
            <v>1</v>
          </cell>
          <cell r="Q210">
            <v>0.5</v>
          </cell>
          <cell r="R210" t="str">
            <v>x 2</v>
          </cell>
          <cell r="S210" t="str">
            <v>x 1</v>
          </cell>
          <cell r="W210" t="str">
            <v>x 2:x 1</v>
          </cell>
          <cell r="X210" t="str">
            <v>pièces</v>
          </cell>
          <cell r="Y210" t="str">
            <v>Kg</v>
          </cell>
          <cell r="AC210" t="str">
            <v>pièces:Kg</v>
          </cell>
          <cell r="AE210" t="str">
            <v xml:space="preserve">Porc né, élevé et transformé à la ferme de Montchervet. </v>
          </cell>
          <cell r="AF210" t="str">
            <v>x</v>
          </cell>
          <cell r="AG210">
            <v>1</v>
          </cell>
          <cell r="AJ210" t="str">
            <v>≈</v>
          </cell>
          <cell r="AK210">
            <v>250</v>
          </cell>
          <cell r="AL210" t="str">
            <v>g</v>
          </cell>
        </row>
        <row r="211">
          <cell r="A211">
            <v>390</v>
          </cell>
          <cell r="B211">
            <v>11</v>
          </cell>
          <cell r="C211" t="str">
            <v>Porc</v>
          </cell>
          <cell r="D211" t="str">
            <v>Viande</v>
          </cell>
          <cell r="E211" t="str">
            <v>Côte de porc marinée épicée</v>
          </cell>
          <cell r="F211" t="str">
            <v>P1</v>
          </cell>
          <cell r="G211">
            <v>9.2100000000000009</v>
          </cell>
          <cell r="H211">
            <v>8.73</v>
          </cell>
          <cell r="I211">
            <v>8.0299999999999994</v>
          </cell>
          <cell r="J211">
            <v>13.16</v>
          </cell>
          <cell r="K211" t="str">
            <v>Kg</v>
          </cell>
          <cell r="L211">
            <v>1</v>
          </cell>
          <cell r="M211" t="str">
            <v>390-1.png</v>
          </cell>
          <cell r="N211">
            <v>1</v>
          </cell>
          <cell r="O211">
            <v>1</v>
          </cell>
          <cell r="P211">
            <v>1</v>
          </cell>
          <cell r="Q211">
            <v>0.5</v>
          </cell>
          <cell r="R211" t="str">
            <v>x 2</v>
          </cell>
          <cell r="S211" t="str">
            <v>x 1</v>
          </cell>
          <cell r="W211" t="str">
            <v>x 2:x 1</v>
          </cell>
          <cell r="X211" t="str">
            <v>pièces</v>
          </cell>
          <cell r="Y211" t="str">
            <v>Kg</v>
          </cell>
          <cell r="AC211" t="str">
            <v>pièces:Kg</v>
          </cell>
          <cell r="AD211" t="str">
            <v>x</v>
          </cell>
          <cell r="AE211" t="str">
            <v xml:space="preserve">Côte de porc. Marinade : huile d'olive et colza, oignon, piment doux et fumé, ail, fenouil, carvi, herbes de provence, poivron rouge, piment de la Jamaique, échalote, coriandre, persil, sel, beurre de cacao. </v>
          </cell>
          <cell r="AF211" t="str">
            <v>x</v>
          </cell>
          <cell r="AG211">
            <v>1</v>
          </cell>
          <cell r="AJ211" t="str">
            <v>≈</v>
          </cell>
          <cell r="AK211">
            <v>250</v>
          </cell>
          <cell r="AL211" t="str">
            <v>g</v>
          </cell>
        </row>
        <row r="212">
          <cell r="A212">
            <v>391</v>
          </cell>
          <cell r="B212">
            <v>11</v>
          </cell>
          <cell r="C212" t="str">
            <v>Porc</v>
          </cell>
          <cell r="D212" t="str">
            <v>Viande</v>
          </cell>
          <cell r="E212" t="str">
            <v>Côte de porc marinée provence</v>
          </cell>
          <cell r="F212" t="str">
            <v>P1</v>
          </cell>
          <cell r="G212">
            <v>9.2100000000000009</v>
          </cell>
          <cell r="H212">
            <v>8.73</v>
          </cell>
          <cell r="I212">
            <v>8.0299999999999994</v>
          </cell>
          <cell r="J212">
            <v>13.16</v>
          </cell>
          <cell r="K212" t="str">
            <v>Kg</v>
          </cell>
          <cell r="L212">
            <v>1</v>
          </cell>
          <cell r="M212" t="str">
            <v>391-1.png</v>
          </cell>
          <cell r="N212">
            <v>1</v>
          </cell>
          <cell r="O212">
            <v>1</v>
          </cell>
          <cell r="P212">
            <v>1</v>
          </cell>
          <cell r="Q212">
            <v>0.5</v>
          </cell>
          <cell r="R212" t="str">
            <v>x 2</v>
          </cell>
          <cell r="S212" t="str">
            <v>x 1</v>
          </cell>
          <cell r="W212" t="str">
            <v>x 2:x 1</v>
          </cell>
          <cell r="X212" t="str">
            <v>pièces</v>
          </cell>
          <cell r="Y212" t="str">
            <v>Kg</v>
          </cell>
          <cell r="AC212" t="str">
            <v>pièces:Kg</v>
          </cell>
          <cell r="AD212" t="str">
            <v>x</v>
          </cell>
          <cell r="AE212" t="str">
            <v xml:space="preserve">Côte de porc. Marinade : huile d'olive et colza, ail, romarin, fenouil, thym, basilic, marjolaine, sarriette, échalote, poivre, paprika, citron, ciboulette, persil, sel, beurre de cacao. </v>
          </cell>
          <cell r="AF212" t="str">
            <v>x</v>
          </cell>
          <cell r="AG212">
            <v>1</v>
          </cell>
          <cell r="AJ212" t="str">
            <v>≈</v>
          </cell>
          <cell r="AK212">
            <v>250</v>
          </cell>
          <cell r="AL212" t="str">
            <v>g</v>
          </cell>
        </row>
        <row r="213">
          <cell r="A213">
            <v>26</v>
          </cell>
          <cell r="B213">
            <v>11</v>
          </cell>
          <cell r="C213" t="str">
            <v>Porc</v>
          </cell>
          <cell r="D213" t="str">
            <v>Viande</v>
          </cell>
          <cell r="E213" t="str">
            <v>Côti</v>
          </cell>
          <cell r="F213" t="str">
            <v>P1</v>
          </cell>
          <cell r="G213">
            <v>3.66</v>
          </cell>
          <cell r="H213">
            <v>3.47</v>
          </cell>
          <cell r="I213">
            <v>3.19</v>
          </cell>
          <cell r="J213">
            <v>5.23</v>
          </cell>
          <cell r="K213" t="str">
            <v>Kg</v>
          </cell>
          <cell r="L213">
            <v>1</v>
          </cell>
          <cell r="M213" t="str">
            <v>26-1.png</v>
          </cell>
          <cell r="N213">
            <v>1</v>
          </cell>
          <cell r="O213">
            <v>1</v>
          </cell>
          <cell r="P213">
            <v>1</v>
          </cell>
          <cell r="Q213">
            <v>0.5</v>
          </cell>
          <cell r="R213" t="str">
            <v>1/4</v>
          </cell>
          <cell r="S213" t="str">
            <v>1/2 x ≈ 1 Kg</v>
          </cell>
          <cell r="T213" t="str">
            <v>entier</v>
          </cell>
          <cell r="W213" t="str">
            <v>1/4:1/2 x ≈ 1 Kg:entier</v>
          </cell>
          <cell r="X213" t="str">
            <v>Kg</v>
          </cell>
          <cell r="AC213" t="str">
            <v>Kg</v>
          </cell>
          <cell r="AE213" t="str">
            <v xml:space="preserve">Porc né, élevé et transformé à la ferme de Montchervet. </v>
          </cell>
          <cell r="AG213" t="str">
            <v>1/4</v>
          </cell>
          <cell r="AI213" t="str">
            <v>(</v>
          </cell>
          <cell r="AJ213" t="str">
            <v>≈</v>
          </cell>
          <cell r="AK213">
            <v>380</v>
          </cell>
          <cell r="AL213" t="str">
            <v>g</v>
          </cell>
          <cell r="AM213" t="str">
            <v>)</v>
          </cell>
        </row>
        <row r="214">
          <cell r="A214">
            <v>111</v>
          </cell>
          <cell r="B214">
            <v>11</v>
          </cell>
          <cell r="C214" t="str">
            <v>Porc</v>
          </cell>
          <cell r="D214" t="str">
            <v>Abats</v>
          </cell>
          <cell r="E214" t="str">
            <v>Couenne de porc</v>
          </cell>
          <cell r="F214" t="str">
            <v>P2</v>
          </cell>
          <cell r="G214">
            <v>2.0299999999999998</v>
          </cell>
          <cell r="H214">
            <v>1.92</v>
          </cell>
          <cell r="I214">
            <v>1.77</v>
          </cell>
          <cell r="J214">
            <v>2.9</v>
          </cell>
          <cell r="K214" t="str">
            <v>Kg</v>
          </cell>
          <cell r="L214">
            <v>1</v>
          </cell>
          <cell r="M214" t="str">
            <v>111-1.png</v>
          </cell>
          <cell r="N214">
            <v>1</v>
          </cell>
          <cell r="O214">
            <v>1</v>
          </cell>
          <cell r="P214">
            <v>1</v>
          </cell>
          <cell r="Q214">
            <v>0.5</v>
          </cell>
          <cell r="R214" t="str">
            <v>x ≈ 500 g</v>
          </cell>
          <cell r="S214" t="str">
            <v>x ≈ 800 g</v>
          </cell>
          <cell r="T214" t="str">
            <v>x ≈ 1 Kg</v>
          </cell>
          <cell r="W214" t="str">
            <v>x ≈ 500 g:x ≈ 800 g:x ≈ 1 Kg</v>
          </cell>
          <cell r="X214" t="str">
            <v>Kg</v>
          </cell>
          <cell r="AC214" t="str">
            <v>Kg</v>
          </cell>
          <cell r="AE214" t="str">
            <v xml:space="preserve">Porc né, élevé et transformé à la ferme de Montchervet. </v>
          </cell>
          <cell r="AJ214" t="str">
            <v>≈</v>
          </cell>
          <cell r="AK214">
            <v>1</v>
          </cell>
          <cell r="AL214" t="str">
            <v>Kg</v>
          </cell>
        </row>
        <row r="215">
          <cell r="A215">
            <v>394</v>
          </cell>
          <cell r="B215">
            <v>11</v>
          </cell>
          <cell r="C215" t="str">
            <v>Porc</v>
          </cell>
          <cell r="D215" t="str">
            <v>Abats</v>
          </cell>
          <cell r="E215" t="str">
            <v>Crépine *</v>
          </cell>
          <cell r="F215" t="str">
            <v>P2</v>
          </cell>
          <cell r="G215">
            <v>2.09</v>
          </cell>
          <cell r="H215">
            <v>1.98</v>
          </cell>
          <cell r="I215">
            <v>1.82</v>
          </cell>
          <cell r="J215">
            <v>2.99</v>
          </cell>
          <cell r="K215" t="str">
            <v>Pièce</v>
          </cell>
          <cell r="L215">
            <v>1</v>
          </cell>
          <cell r="M215" t="str">
            <v>394-1.png</v>
          </cell>
          <cell r="N215">
            <v>-1</v>
          </cell>
          <cell r="O215">
            <v>1</v>
          </cell>
          <cell r="P215">
            <v>1</v>
          </cell>
          <cell r="Q215">
            <v>1</v>
          </cell>
          <cell r="W215" t="str">
            <v/>
          </cell>
          <cell r="X215" t="str">
            <v>pièces</v>
          </cell>
          <cell r="AC215" t="str">
            <v>pièces</v>
          </cell>
          <cell r="AE215" t="str">
            <v xml:space="preserve">Porc né, élevé et transformé à la ferme de Montchervet. </v>
          </cell>
          <cell r="AF215" t="str">
            <v>x</v>
          </cell>
          <cell r="AG215">
            <v>1</v>
          </cell>
          <cell r="AJ215" t="str">
            <v>≈</v>
          </cell>
          <cell r="AK215">
            <v>200</v>
          </cell>
          <cell r="AL215" t="str">
            <v>g</v>
          </cell>
        </row>
        <row r="216">
          <cell r="A216">
            <v>194</v>
          </cell>
          <cell r="B216">
            <v>11</v>
          </cell>
          <cell r="C216" t="str">
            <v>Porc</v>
          </cell>
          <cell r="D216" t="str">
            <v>Viande</v>
          </cell>
          <cell r="E216" t="str">
            <v>Echine non découpée</v>
          </cell>
          <cell r="F216" t="str">
            <v>P1</v>
          </cell>
          <cell r="G216">
            <v>5.81</v>
          </cell>
          <cell r="H216">
            <v>5.51</v>
          </cell>
          <cell r="I216">
            <v>5.07</v>
          </cell>
          <cell r="J216">
            <v>8.3000000000000007</v>
          </cell>
          <cell r="K216" t="str">
            <v>Kg</v>
          </cell>
          <cell r="L216">
            <v>1</v>
          </cell>
          <cell r="M216" t="str">
            <v>194-1.png</v>
          </cell>
          <cell r="N216">
            <v>-1</v>
          </cell>
          <cell r="O216">
            <v>1</v>
          </cell>
          <cell r="P216">
            <v>1</v>
          </cell>
          <cell r="Q216">
            <v>1</v>
          </cell>
          <cell r="W216" t="str">
            <v/>
          </cell>
          <cell r="X216" t="str">
            <v>Kg</v>
          </cell>
          <cell r="AC216" t="str">
            <v>Kg</v>
          </cell>
          <cell r="AE216" t="str">
            <v xml:space="preserve">Porc né, élevé et transformé à la ferme de Montchervet. </v>
          </cell>
          <cell r="AJ216" t="str">
            <v>≈</v>
          </cell>
          <cell r="AK216">
            <v>2.5</v>
          </cell>
          <cell r="AL216" t="str">
            <v>Kg</v>
          </cell>
        </row>
        <row r="217">
          <cell r="A217">
            <v>104</v>
          </cell>
          <cell r="B217">
            <v>11</v>
          </cell>
          <cell r="C217" t="str">
            <v>Porc</v>
          </cell>
          <cell r="D217" t="str">
            <v>Viande</v>
          </cell>
          <cell r="E217" t="str">
            <v>Epaule désossée de porc</v>
          </cell>
          <cell r="F217" t="str">
            <v>P1</v>
          </cell>
          <cell r="G217">
            <v>6.29</v>
          </cell>
          <cell r="H217">
            <v>5.96</v>
          </cell>
          <cell r="I217">
            <v>5.49</v>
          </cell>
          <cell r="J217">
            <v>8.99</v>
          </cell>
          <cell r="K217" t="str">
            <v>Kg</v>
          </cell>
          <cell r="L217">
            <v>1</v>
          </cell>
          <cell r="M217" t="str">
            <v>104-1.png</v>
          </cell>
          <cell r="N217">
            <v>-1</v>
          </cell>
          <cell r="O217">
            <v>1</v>
          </cell>
          <cell r="P217">
            <v>1</v>
          </cell>
          <cell r="Q217">
            <v>1</v>
          </cell>
          <cell r="W217" t="str">
            <v/>
          </cell>
          <cell r="X217" t="str">
            <v>pièces</v>
          </cell>
          <cell r="AC217" t="str">
            <v>pièces</v>
          </cell>
          <cell r="AE217" t="str">
            <v xml:space="preserve">Porc né, élevé et transformé à la ferme de Montchervet. </v>
          </cell>
          <cell r="AJ217" t="str">
            <v>≈</v>
          </cell>
          <cell r="AK217">
            <v>6</v>
          </cell>
          <cell r="AL217" t="str">
            <v>Kg</v>
          </cell>
        </row>
        <row r="218">
          <cell r="A218">
            <v>28</v>
          </cell>
          <cell r="B218">
            <v>11</v>
          </cell>
          <cell r="C218" t="str">
            <v>Porc</v>
          </cell>
          <cell r="D218" t="str">
            <v>Viande</v>
          </cell>
          <cell r="E218" t="str">
            <v>Epaule</v>
          </cell>
          <cell r="F218" t="str">
            <v>P1</v>
          </cell>
          <cell r="G218">
            <v>4.04</v>
          </cell>
          <cell r="H218">
            <v>3.83</v>
          </cell>
          <cell r="I218">
            <v>3.53</v>
          </cell>
          <cell r="J218">
            <v>5.77</v>
          </cell>
          <cell r="K218" t="str">
            <v>Kg</v>
          </cell>
          <cell r="L218">
            <v>1</v>
          </cell>
          <cell r="M218" t="str">
            <v>28-1.png</v>
          </cell>
          <cell r="N218">
            <v>-1</v>
          </cell>
          <cell r="O218">
            <v>1</v>
          </cell>
          <cell r="P218">
            <v>1</v>
          </cell>
          <cell r="Q218">
            <v>1</v>
          </cell>
          <cell r="W218" t="str">
            <v/>
          </cell>
          <cell r="X218" t="str">
            <v>pièces</v>
          </cell>
          <cell r="AC218" t="str">
            <v>pièces</v>
          </cell>
          <cell r="AE218" t="str">
            <v xml:space="preserve">Porc né, élevé et transformé à la ferme de Montchervet. </v>
          </cell>
          <cell r="AJ218" t="str">
            <v>≈</v>
          </cell>
          <cell r="AK218">
            <v>7.5</v>
          </cell>
          <cell r="AL218" t="str">
            <v>Kg</v>
          </cell>
        </row>
        <row r="219">
          <cell r="A219">
            <v>67</v>
          </cell>
          <cell r="B219">
            <v>11</v>
          </cell>
          <cell r="C219" t="str">
            <v>Porc</v>
          </cell>
          <cell r="D219" t="str">
            <v>Viande</v>
          </cell>
          <cell r="E219" t="str">
            <v>Escaloppe de porc</v>
          </cell>
          <cell r="F219" t="str">
            <v>P1</v>
          </cell>
          <cell r="G219">
            <v>10.67</v>
          </cell>
          <cell r="H219">
            <v>10.11</v>
          </cell>
          <cell r="I219">
            <v>9.31</v>
          </cell>
          <cell r="J219">
            <v>15.24</v>
          </cell>
          <cell r="K219" t="str">
            <v>Kg</v>
          </cell>
          <cell r="L219">
            <v>1</v>
          </cell>
          <cell r="M219" t="str">
            <v>67-1.png</v>
          </cell>
          <cell r="N219">
            <v>1</v>
          </cell>
          <cell r="O219">
            <v>1</v>
          </cell>
          <cell r="P219">
            <v>1</v>
          </cell>
          <cell r="Q219">
            <v>1</v>
          </cell>
          <cell r="R219" t="str">
            <v>x 2 tranches</v>
          </cell>
          <cell r="W219" t="str">
            <v>x 2 tranches</v>
          </cell>
          <cell r="X219" t="str">
            <v>pièces</v>
          </cell>
          <cell r="Y219" t="str">
            <v>Kg</v>
          </cell>
          <cell r="AC219" t="str">
            <v>pièces:Kg</v>
          </cell>
          <cell r="AE219" t="str">
            <v xml:space="preserve">Porc né, élevé et transformé à la ferme de Montchervet. </v>
          </cell>
          <cell r="AF219" t="str">
            <v>x</v>
          </cell>
          <cell r="AG219">
            <v>1</v>
          </cell>
          <cell r="AJ219" t="str">
            <v>≈</v>
          </cell>
          <cell r="AK219">
            <v>100</v>
          </cell>
          <cell r="AL219" t="str">
            <v>g</v>
          </cell>
        </row>
        <row r="220">
          <cell r="A220">
            <v>34</v>
          </cell>
          <cell r="B220">
            <v>11</v>
          </cell>
          <cell r="C220" t="str">
            <v>Porc</v>
          </cell>
          <cell r="D220" t="str">
            <v>Viande</v>
          </cell>
          <cell r="E220" t="str">
            <v>Filet mignon</v>
          </cell>
          <cell r="F220" t="str">
            <v>P1</v>
          </cell>
          <cell r="G220">
            <v>14.85</v>
          </cell>
          <cell r="H220">
            <v>14.08</v>
          </cell>
          <cell r="I220">
            <v>12.95</v>
          </cell>
          <cell r="J220">
            <v>21.21</v>
          </cell>
          <cell r="K220" t="str">
            <v>Kg</v>
          </cell>
          <cell r="L220">
            <v>1</v>
          </cell>
          <cell r="M220" t="str">
            <v>34-1.png</v>
          </cell>
          <cell r="N220">
            <v>1</v>
          </cell>
          <cell r="O220">
            <v>1</v>
          </cell>
          <cell r="P220">
            <v>1</v>
          </cell>
          <cell r="Q220">
            <v>1</v>
          </cell>
          <cell r="R220" t="str">
            <v>pièces</v>
          </cell>
          <cell r="W220" t="str">
            <v>pièces</v>
          </cell>
          <cell r="X220" t="str">
            <v>pièces</v>
          </cell>
          <cell r="Y220" t="str">
            <v>Kg</v>
          </cell>
          <cell r="AC220" t="str">
            <v>pièces:Kg</v>
          </cell>
          <cell r="AE220" t="str">
            <v xml:space="preserve">Porc né, élevé et transformé à la ferme de Montchervet. </v>
          </cell>
          <cell r="AJ220" t="str">
            <v>≈</v>
          </cell>
          <cell r="AK220">
            <v>690</v>
          </cell>
          <cell r="AL220" t="str">
            <v>g</v>
          </cell>
        </row>
        <row r="221">
          <cell r="A221">
            <v>38</v>
          </cell>
          <cell r="B221">
            <v>11</v>
          </cell>
          <cell r="C221" t="str">
            <v>Porc</v>
          </cell>
          <cell r="D221" t="str">
            <v>Abats</v>
          </cell>
          <cell r="E221" t="str">
            <v>Foie de porc</v>
          </cell>
          <cell r="F221" t="str">
            <v>P2</v>
          </cell>
          <cell r="G221">
            <v>5.0999999999999996</v>
          </cell>
          <cell r="H221">
            <v>4.83</v>
          </cell>
          <cell r="I221">
            <v>4.45</v>
          </cell>
          <cell r="J221">
            <v>7.29</v>
          </cell>
          <cell r="K221" t="str">
            <v>Kg</v>
          </cell>
          <cell r="L221">
            <v>1</v>
          </cell>
          <cell r="M221" t="str">
            <v>38-1.png</v>
          </cell>
          <cell r="N221">
            <v>1</v>
          </cell>
          <cell r="O221">
            <v>1</v>
          </cell>
          <cell r="P221">
            <v>1</v>
          </cell>
          <cell r="Q221">
            <v>1</v>
          </cell>
          <cell r="R221" t="str">
            <v>x 2 tranches</v>
          </cell>
          <cell r="S221" t="str">
            <v>entier</v>
          </cell>
          <cell r="W221" t="str">
            <v>x 2 tranches:entier</v>
          </cell>
          <cell r="X221" t="str">
            <v>tranches</v>
          </cell>
          <cell r="Y221" t="str">
            <v>entier</v>
          </cell>
          <cell r="Z221" t="str">
            <v>Kg</v>
          </cell>
          <cell r="AC221" t="str">
            <v>tranches:entier:Kg</v>
          </cell>
          <cell r="AE221" t="str">
            <v xml:space="preserve">Porc né, élevé et transformé à la ferme de Montchervet. </v>
          </cell>
          <cell r="AF221" t="str">
            <v>x</v>
          </cell>
          <cell r="AG221" t="str">
            <v>1 tr</v>
          </cell>
          <cell r="AJ221" t="str">
            <v>≈</v>
          </cell>
          <cell r="AK221">
            <v>150</v>
          </cell>
          <cell r="AL221" t="str">
            <v>g</v>
          </cell>
        </row>
        <row r="222">
          <cell r="A222">
            <v>106</v>
          </cell>
          <cell r="B222">
            <v>11</v>
          </cell>
          <cell r="C222" t="str">
            <v>Porc</v>
          </cell>
          <cell r="D222" t="str">
            <v>Abats</v>
          </cell>
          <cell r="E222" t="str">
            <v>Gorge de porc</v>
          </cell>
          <cell r="F222" t="str">
            <v>P2</v>
          </cell>
          <cell r="G222">
            <v>2.0299999999999998</v>
          </cell>
          <cell r="H222">
            <v>1.92</v>
          </cell>
          <cell r="I222">
            <v>1.77</v>
          </cell>
          <cell r="J222">
            <v>2.9</v>
          </cell>
          <cell r="K222" t="str">
            <v>Kg</v>
          </cell>
          <cell r="L222">
            <v>1</v>
          </cell>
          <cell r="M222" t="str">
            <v>106-1.png</v>
          </cell>
          <cell r="N222">
            <v>1</v>
          </cell>
          <cell r="O222">
            <v>1</v>
          </cell>
          <cell r="P222">
            <v>1</v>
          </cell>
          <cell r="Q222">
            <v>0.5</v>
          </cell>
          <cell r="R222" t="str">
            <v>x ≈ 500 g</v>
          </cell>
          <cell r="S222" t="str">
            <v>x ≈ 800 g</v>
          </cell>
          <cell r="T222" t="str">
            <v>x ≈ 1 Kg</v>
          </cell>
          <cell r="W222" t="str">
            <v>x ≈ 500 g:x ≈ 800 g:x ≈ 1 Kg</v>
          </cell>
          <cell r="X222" t="str">
            <v>Kg</v>
          </cell>
          <cell r="AC222" t="str">
            <v>Kg</v>
          </cell>
          <cell r="AE222" t="str">
            <v xml:space="preserve">Porc né, élevé et transformé à la ferme de Montchervet. </v>
          </cell>
          <cell r="AJ222" t="str">
            <v>≈</v>
          </cell>
          <cell r="AK222">
            <v>1</v>
          </cell>
          <cell r="AL222" t="str">
            <v>Kg</v>
          </cell>
        </row>
        <row r="223">
          <cell r="A223">
            <v>96</v>
          </cell>
          <cell r="B223">
            <v>11</v>
          </cell>
          <cell r="C223" t="str">
            <v>Porc</v>
          </cell>
          <cell r="D223" t="str">
            <v>Abats</v>
          </cell>
          <cell r="E223" t="str">
            <v>Gorge de porc découennée</v>
          </cell>
          <cell r="F223" t="str">
            <v>P2</v>
          </cell>
          <cell r="G223">
            <v>2.62</v>
          </cell>
          <cell r="H223">
            <v>2.48</v>
          </cell>
          <cell r="I223">
            <v>2.2799999999999998</v>
          </cell>
          <cell r="J223">
            <v>3.74</v>
          </cell>
          <cell r="K223" t="str">
            <v>Kg</v>
          </cell>
          <cell r="L223">
            <v>1</v>
          </cell>
          <cell r="M223" t="str">
            <v>96-1.png</v>
          </cell>
          <cell r="N223">
            <v>1</v>
          </cell>
          <cell r="O223">
            <v>1</v>
          </cell>
          <cell r="P223">
            <v>1</v>
          </cell>
          <cell r="Q223">
            <v>0.5</v>
          </cell>
          <cell r="R223" t="str">
            <v>x ≈ 500 g</v>
          </cell>
          <cell r="S223" t="str">
            <v>x ≈ 800 g</v>
          </cell>
          <cell r="T223" t="str">
            <v>x ≈ 1 Kg</v>
          </cell>
          <cell r="W223" t="str">
            <v>x ≈ 500 g:x ≈ 800 g:x ≈ 1 Kg</v>
          </cell>
          <cell r="X223" t="str">
            <v>Kg</v>
          </cell>
          <cell r="AC223" t="str">
            <v>Kg</v>
          </cell>
          <cell r="AE223" t="str">
            <v xml:space="preserve">Porc né, élevé et transformé à la ferme de Montchervet. </v>
          </cell>
          <cell r="AJ223" t="str">
            <v>≈</v>
          </cell>
          <cell r="AK223">
            <v>1</v>
          </cell>
          <cell r="AL223" t="str">
            <v>Kg</v>
          </cell>
        </row>
        <row r="224">
          <cell r="A224">
            <v>36</v>
          </cell>
          <cell r="B224">
            <v>11</v>
          </cell>
          <cell r="C224" t="str">
            <v>Porc</v>
          </cell>
          <cell r="D224" t="str">
            <v>Viande</v>
          </cell>
          <cell r="E224" t="str">
            <v>Grillade</v>
          </cell>
          <cell r="F224" t="str">
            <v>P1</v>
          </cell>
          <cell r="G224">
            <v>8.1300000000000008</v>
          </cell>
          <cell r="H224">
            <v>7.71</v>
          </cell>
          <cell r="I224">
            <v>7.09</v>
          </cell>
          <cell r="J224">
            <v>11.61</v>
          </cell>
          <cell r="K224" t="str">
            <v>Kg</v>
          </cell>
          <cell r="L224">
            <v>1</v>
          </cell>
          <cell r="M224" t="str">
            <v>36-1.png</v>
          </cell>
          <cell r="N224">
            <v>1</v>
          </cell>
          <cell r="O224">
            <v>1</v>
          </cell>
          <cell r="P224">
            <v>1</v>
          </cell>
          <cell r="Q224">
            <v>1</v>
          </cell>
          <cell r="R224" t="str">
            <v>x 2</v>
          </cell>
          <cell r="S224" t="str">
            <v>x 1</v>
          </cell>
          <cell r="W224" t="str">
            <v>x 2:x 1</v>
          </cell>
          <cell r="X224" t="str">
            <v>pièces</v>
          </cell>
          <cell r="Y224" t="str">
            <v>Kg</v>
          </cell>
          <cell r="AC224" t="str">
            <v>pièces:Kg</v>
          </cell>
          <cell r="AE224" t="str">
            <v xml:space="preserve">Porc né, élevé et transformé à la ferme de Montchervet. </v>
          </cell>
          <cell r="AF224" t="str">
            <v>x</v>
          </cell>
          <cell r="AG224">
            <v>1</v>
          </cell>
          <cell r="AJ224" t="str">
            <v>≈</v>
          </cell>
          <cell r="AK224">
            <v>200</v>
          </cell>
          <cell r="AL224" t="str">
            <v>g</v>
          </cell>
        </row>
        <row r="225">
          <cell r="A225">
            <v>389</v>
          </cell>
          <cell r="B225">
            <v>11</v>
          </cell>
          <cell r="C225" t="str">
            <v>Porc</v>
          </cell>
          <cell r="D225" t="str">
            <v>Viande</v>
          </cell>
          <cell r="E225" t="str">
            <v>Grillade marinée épicée</v>
          </cell>
          <cell r="F225" t="str">
            <v>P1</v>
          </cell>
          <cell r="G225">
            <v>9.2100000000000009</v>
          </cell>
          <cell r="H225">
            <v>8.73</v>
          </cell>
          <cell r="I225">
            <v>8.0299999999999994</v>
          </cell>
          <cell r="J225">
            <v>13.16</v>
          </cell>
          <cell r="K225" t="str">
            <v>Kg</v>
          </cell>
          <cell r="L225">
            <v>1</v>
          </cell>
          <cell r="M225" t="str">
            <v>389-1.png</v>
          </cell>
          <cell r="N225">
            <v>1</v>
          </cell>
          <cell r="O225">
            <v>1</v>
          </cell>
          <cell r="P225">
            <v>1</v>
          </cell>
          <cell r="Q225">
            <v>1</v>
          </cell>
          <cell r="R225" t="str">
            <v>x 2</v>
          </cell>
          <cell r="S225" t="str">
            <v>x 1</v>
          </cell>
          <cell r="W225" t="str">
            <v>x 2:x 1</v>
          </cell>
          <cell r="X225" t="str">
            <v>pièces</v>
          </cell>
          <cell r="Y225" t="str">
            <v>Kg</v>
          </cell>
          <cell r="AC225" t="str">
            <v>pièces:Kg</v>
          </cell>
          <cell r="AD225" t="str">
            <v>x</v>
          </cell>
          <cell r="AE225" t="str">
            <v xml:space="preserve">Grillade. Marinade : huile d'olive et colza, oignon, piment doux et fumé, ail, fenouil, carvi, herbes de provence, poivron rouge, piment de la Jamaique, échalote, coriandre, persil, sel, beurre de cacao. </v>
          </cell>
          <cell r="AF225" t="str">
            <v>x</v>
          </cell>
          <cell r="AG225">
            <v>1</v>
          </cell>
          <cell r="AJ225" t="str">
            <v>≈</v>
          </cell>
          <cell r="AK225">
            <v>220</v>
          </cell>
          <cell r="AL225" t="str">
            <v>g</v>
          </cell>
        </row>
        <row r="226">
          <cell r="A226">
            <v>398</v>
          </cell>
          <cell r="B226">
            <v>11</v>
          </cell>
          <cell r="C226" t="str">
            <v>Porc</v>
          </cell>
          <cell r="D226" t="str">
            <v>Viande</v>
          </cell>
          <cell r="E226" t="str">
            <v>Grillade marinée provence</v>
          </cell>
          <cell r="F226" t="str">
            <v>P1</v>
          </cell>
          <cell r="G226">
            <v>9.2100000000000009</v>
          </cell>
          <cell r="H226">
            <v>8.73</v>
          </cell>
          <cell r="I226">
            <v>8.0299999999999994</v>
          </cell>
          <cell r="J226">
            <v>13.16</v>
          </cell>
          <cell r="K226" t="str">
            <v>Kg</v>
          </cell>
          <cell r="L226">
            <v>1</v>
          </cell>
          <cell r="M226" t="str">
            <v>398-1.png</v>
          </cell>
          <cell r="N226">
            <v>1</v>
          </cell>
          <cell r="O226">
            <v>1</v>
          </cell>
          <cell r="P226">
            <v>1</v>
          </cell>
          <cell r="Q226">
            <v>1</v>
          </cell>
          <cell r="R226" t="str">
            <v>x 2</v>
          </cell>
          <cell r="S226" t="str">
            <v>x 1</v>
          </cell>
          <cell r="W226" t="str">
            <v>x 2:x 1</v>
          </cell>
          <cell r="X226" t="str">
            <v>pièces</v>
          </cell>
          <cell r="Y226" t="str">
            <v>Kg</v>
          </cell>
          <cell r="AC226" t="str">
            <v>pièces:Kg</v>
          </cell>
          <cell r="AD226" t="str">
            <v>x</v>
          </cell>
          <cell r="AE226" t="str">
            <v xml:space="preserve">Grillade. Marinade : huile d'olive et colza, ail, romarin, fenouil, thym, basilic, marjolaine, sarriette, échalote, poivre, paprika, citron, ciboulette, persil, sel, beurre de cacao. </v>
          </cell>
          <cell r="AF226" t="str">
            <v>x</v>
          </cell>
          <cell r="AG226">
            <v>1</v>
          </cell>
          <cell r="AJ226" t="str">
            <v>≈</v>
          </cell>
          <cell r="AK226">
            <v>200</v>
          </cell>
          <cell r="AL226" t="str">
            <v>g</v>
          </cell>
        </row>
        <row r="227">
          <cell r="A227">
            <v>15</v>
          </cell>
          <cell r="B227">
            <v>11</v>
          </cell>
          <cell r="C227" t="str">
            <v>Porc</v>
          </cell>
          <cell r="D227" t="str">
            <v>Viande</v>
          </cell>
          <cell r="E227" t="str">
            <v>Jambon entier</v>
          </cell>
          <cell r="F227" t="str">
            <v>P1</v>
          </cell>
          <cell r="G227">
            <v>5.0999999999999996</v>
          </cell>
          <cell r="H227">
            <v>4.83</v>
          </cell>
          <cell r="I227">
            <v>4.45</v>
          </cell>
          <cell r="J227">
            <v>7.29</v>
          </cell>
          <cell r="K227" t="str">
            <v>Kg</v>
          </cell>
          <cell r="L227">
            <v>1</v>
          </cell>
          <cell r="M227" t="str">
            <v>15-1.png</v>
          </cell>
          <cell r="N227">
            <v>1</v>
          </cell>
          <cell r="O227">
            <v>1</v>
          </cell>
          <cell r="P227">
            <v>1</v>
          </cell>
          <cell r="Q227">
            <v>1</v>
          </cell>
          <cell r="R227" t="str">
            <v>x ≈ 10 Kg</v>
          </cell>
          <cell r="S227" t="str">
            <v>x ≈ 11 Kg</v>
          </cell>
          <cell r="T227" t="str">
            <v>x ≈ 12 Kg</v>
          </cell>
          <cell r="U227" t="str">
            <v>x ≈ 13 Kg</v>
          </cell>
          <cell r="V227" t="str">
            <v>x ≈ 14 Kg</v>
          </cell>
          <cell r="W227" t="str">
            <v>x ≈ 10 Kg:x ≈ 11 Kg:x ≈ 12 Kg:x ≈ 13 Kg:x ≈ 14 Kg</v>
          </cell>
          <cell r="X227" t="str">
            <v>x ≈ 10 Kg</v>
          </cell>
          <cell r="Y227" t="str">
            <v>x ≈ 11 Kg</v>
          </cell>
          <cell r="Z227" t="str">
            <v>x ≈ 12 Kg</v>
          </cell>
          <cell r="AA227" t="str">
            <v>x ≈ 13 Kg</v>
          </cell>
          <cell r="AB227" t="str">
            <v>x ≈ 14 Kg</v>
          </cell>
          <cell r="AC227" t="str">
            <v>x ≈ 10 Kg:x ≈ 11 Kg:x ≈ 12 Kg:x ≈ 13 Kg:x ≈ 14 Kg</v>
          </cell>
          <cell r="AE227" t="str">
            <v xml:space="preserve">Porc né, élevé et transformé à la ferme de Montchervet. </v>
          </cell>
          <cell r="AJ227" t="str">
            <v>≈</v>
          </cell>
          <cell r="AK227">
            <v>11</v>
          </cell>
          <cell r="AL227" t="str">
            <v>Kg</v>
          </cell>
        </row>
        <row r="228">
          <cell r="A228">
            <v>17</v>
          </cell>
          <cell r="B228">
            <v>11</v>
          </cell>
          <cell r="C228" t="str">
            <v>Porc</v>
          </cell>
          <cell r="D228" t="str">
            <v>Viande</v>
          </cell>
          <cell r="E228" t="str">
            <v>Jambonneau</v>
          </cell>
          <cell r="F228" t="str">
            <v>P1</v>
          </cell>
          <cell r="G228">
            <v>4.88</v>
          </cell>
          <cell r="H228">
            <v>4.63</v>
          </cell>
          <cell r="I228">
            <v>4.26</v>
          </cell>
          <cell r="J228">
            <v>6.97</v>
          </cell>
          <cell r="K228" t="str">
            <v>Kg</v>
          </cell>
          <cell r="L228">
            <v>1</v>
          </cell>
          <cell r="M228" t="str">
            <v>17-1.png</v>
          </cell>
          <cell r="N228">
            <v>1</v>
          </cell>
          <cell r="O228">
            <v>1</v>
          </cell>
          <cell r="P228">
            <v>1</v>
          </cell>
          <cell r="Q228">
            <v>1</v>
          </cell>
          <cell r="R228" t="str">
            <v>pièces</v>
          </cell>
          <cell r="W228" t="str">
            <v>pièces</v>
          </cell>
          <cell r="X228" t="str">
            <v>pièces</v>
          </cell>
          <cell r="Y228" t="str">
            <v>Kg</v>
          </cell>
          <cell r="AC228" t="str">
            <v>pièces:Kg</v>
          </cell>
          <cell r="AE228" t="str">
            <v xml:space="preserve">Porc né, élevé et transformé à la ferme de Montchervet. </v>
          </cell>
          <cell r="AJ228" t="str">
            <v>≈</v>
          </cell>
          <cell r="AK228">
            <v>1.1000000000000001</v>
          </cell>
          <cell r="AL228" t="str">
            <v>Kg</v>
          </cell>
        </row>
        <row r="229">
          <cell r="A229">
            <v>138</v>
          </cell>
          <cell r="B229">
            <v>11</v>
          </cell>
          <cell r="C229" t="str">
            <v>Porc</v>
          </cell>
          <cell r="D229" t="str">
            <v>Abats</v>
          </cell>
          <cell r="E229" t="str">
            <v>Joue de porc</v>
          </cell>
          <cell r="F229" t="str">
            <v>P2</v>
          </cell>
          <cell r="G229">
            <v>9.24</v>
          </cell>
          <cell r="H229">
            <v>8.76</v>
          </cell>
          <cell r="I229">
            <v>8.06</v>
          </cell>
          <cell r="J229">
            <v>13.2</v>
          </cell>
          <cell r="K229" t="str">
            <v>Kg</v>
          </cell>
          <cell r="L229">
            <v>1</v>
          </cell>
          <cell r="M229" t="str">
            <v>138-1.png</v>
          </cell>
          <cell r="N229">
            <v>1</v>
          </cell>
          <cell r="O229">
            <v>1</v>
          </cell>
          <cell r="P229">
            <v>1</v>
          </cell>
          <cell r="Q229">
            <v>1</v>
          </cell>
          <cell r="R229" t="str">
            <v>x 2</v>
          </cell>
          <cell r="W229" t="str">
            <v>x 2</v>
          </cell>
          <cell r="X229" t="str">
            <v>pièces</v>
          </cell>
          <cell r="Y229" t="str">
            <v>Kg</v>
          </cell>
          <cell r="AC229" t="str">
            <v>pièces:Kg</v>
          </cell>
          <cell r="AE229" t="str">
            <v xml:space="preserve">Porc né, élevé et transformé à la ferme de Montchervet. </v>
          </cell>
          <cell r="AJ229" t="str">
            <v>≈</v>
          </cell>
          <cell r="AK229">
            <v>100</v>
          </cell>
          <cell r="AL229" t="str">
            <v>g</v>
          </cell>
        </row>
        <row r="230">
          <cell r="A230">
            <v>190</v>
          </cell>
          <cell r="B230">
            <v>11</v>
          </cell>
          <cell r="C230" t="str">
            <v>Porc</v>
          </cell>
          <cell r="D230" t="str">
            <v>Abats</v>
          </cell>
          <cell r="E230" t="str">
            <v>Langue de porc</v>
          </cell>
          <cell r="F230" t="str">
            <v>P2</v>
          </cell>
          <cell r="G230">
            <v>11.26</v>
          </cell>
          <cell r="H230">
            <v>10.67</v>
          </cell>
          <cell r="I230">
            <v>9.82</v>
          </cell>
          <cell r="J230">
            <v>16.09</v>
          </cell>
          <cell r="K230" t="str">
            <v>Kg</v>
          </cell>
          <cell r="L230">
            <v>1</v>
          </cell>
          <cell r="M230" t="str">
            <v>190-1.png</v>
          </cell>
          <cell r="N230">
            <v>1</v>
          </cell>
          <cell r="O230">
            <v>1</v>
          </cell>
          <cell r="P230">
            <v>1</v>
          </cell>
          <cell r="Q230">
            <v>1</v>
          </cell>
          <cell r="R230" t="str">
            <v>pièces</v>
          </cell>
          <cell r="W230" t="str">
            <v>pièces</v>
          </cell>
          <cell r="X230" t="str">
            <v>pièces</v>
          </cell>
          <cell r="Y230" t="str">
            <v>Kg</v>
          </cell>
          <cell r="AC230" t="str">
            <v>pièces:Kg</v>
          </cell>
          <cell r="AE230" t="str">
            <v xml:space="preserve">Porc né, élevé et transformé à la ferme de Montchervet. </v>
          </cell>
          <cell r="AJ230" t="str">
            <v>≈</v>
          </cell>
          <cell r="AK230">
            <v>300</v>
          </cell>
          <cell r="AL230" t="str">
            <v>g</v>
          </cell>
        </row>
        <row r="231">
          <cell r="A231">
            <v>21</v>
          </cell>
          <cell r="B231">
            <v>11</v>
          </cell>
          <cell r="C231" t="str">
            <v>Porc</v>
          </cell>
          <cell r="D231" t="str">
            <v>Viande</v>
          </cell>
          <cell r="E231" t="str">
            <v>Lard</v>
          </cell>
          <cell r="F231" t="str">
            <v>P1</v>
          </cell>
          <cell r="G231">
            <v>5.49</v>
          </cell>
          <cell r="H231">
            <v>5.2</v>
          </cell>
          <cell r="I231">
            <v>4.79</v>
          </cell>
          <cell r="J231">
            <v>7.84</v>
          </cell>
          <cell r="K231" t="str">
            <v>Kg</v>
          </cell>
          <cell r="L231">
            <v>1</v>
          </cell>
          <cell r="M231" t="str">
            <v>21-1.png</v>
          </cell>
          <cell r="N231">
            <v>1</v>
          </cell>
          <cell r="O231">
            <v>1</v>
          </cell>
          <cell r="P231">
            <v>1</v>
          </cell>
          <cell r="Q231">
            <v>0.5</v>
          </cell>
          <cell r="R231" t="str">
            <v>x ≈ 500 g</v>
          </cell>
          <cell r="S231" t="str">
            <v>x ≈ 800 g</v>
          </cell>
          <cell r="T231" t="str">
            <v>x ≈ 1 Kg</v>
          </cell>
          <cell r="U231" t="str">
            <v>x ≈ 350 g</v>
          </cell>
          <cell r="W231" t="str">
            <v>x ≈ 500 g:x ≈ 800 g:x ≈ 1 Kg:x ≈ 350 g</v>
          </cell>
          <cell r="X231" t="str">
            <v>Kg</v>
          </cell>
          <cell r="AC231" t="str">
            <v>Kg</v>
          </cell>
          <cell r="AE231" t="str">
            <v xml:space="preserve">Porc né, élevé et transformé à la ferme de Montchervet. </v>
          </cell>
          <cell r="AJ231" t="str">
            <v>≈</v>
          </cell>
          <cell r="AK231">
            <v>500</v>
          </cell>
          <cell r="AL231" t="str">
            <v>g</v>
          </cell>
        </row>
        <row r="232">
          <cell r="A232">
            <v>31</v>
          </cell>
          <cell r="B232">
            <v>11</v>
          </cell>
          <cell r="C232" t="str">
            <v>Porc</v>
          </cell>
          <cell r="D232" t="str">
            <v>Viande</v>
          </cell>
          <cell r="E232" t="str">
            <v>Longe entière</v>
          </cell>
          <cell r="F232" t="str">
            <v>P1</v>
          </cell>
          <cell r="G232">
            <v>4.68</v>
          </cell>
          <cell r="H232">
            <v>4.4400000000000004</v>
          </cell>
          <cell r="I232">
            <v>4.09</v>
          </cell>
          <cell r="J232">
            <v>6.69</v>
          </cell>
          <cell r="K232" t="str">
            <v>Kg</v>
          </cell>
          <cell r="L232">
            <v>1</v>
          </cell>
          <cell r="M232" t="str">
            <v>31-1.png</v>
          </cell>
          <cell r="N232">
            <v>-1</v>
          </cell>
          <cell r="O232">
            <v>1</v>
          </cell>
          <cell r="P232">
            <v>1</v>
          </cell>
          <cell r="Q232">
            <v>1</v>
          </cell>
          <cell r="W232" t="str">
            <v/>
          </cell>
          <cell r="X232" t="str">
            <v>x ≈ 10 Kg</v>
          </cell>
          <cell r="AC232" t="str">
            <v>x ≈ 10 Kg</v>
          </cell>
          <cell r="AE232" t="str">
            <v xml:space="preserve">Porc né, élevé et transformé à la ferme de Montchervet. </v>
          </cell>
          <cell r="AJ232" t="str">
            <v>≈</v>
          </cell>
          <cell r="AK232">
            <v>10</v>
          </cell>
          <cell r="AL232" t="str">
            <v>Kg</v>
          </cell>
        </row>
        <row r="233">
          <cell r="A233">
            <v>32</v>
          </cell>
          <cell r="B233">
            <v>11</v>
          </cell>
          <cell r="C233" t="str">
            <v>Porc</v>
          </cell>
          <cell r="D233" t="str">
            <v>Viande</v>
          </cell>
          <cell r="E233" t="str">
            <v>Longe entière découpée</v>
          </cell>
          <cell r="F233" t="str">
            <v>P1</v>
          </cell>
          <cell r="G233">
            <v>5.46</v>
          </cell>
          <cell r="H233">
            <v>5.18</v>
          </cell>
          <cell r="I233">
            <v>4.76</v>
          </cell>
          <cell r="J233">
            <v>7.8</v>
          </cell>
          <cell r="K233" t="str">
            <v>Kg</v>
          </cell>
          <cell r="L233">
            <v>1</v>
          </cell>
          <cell r="M233" t="str">
            <v>32-1.png</v>
          </cell>
          <cell r="N233">
            <v>-1</v>
          </cell>
          <cell r="O233">
            <v>1</v>
          </cell>
          <cell r="P233">
            <v>1</v>
          </cell>
          <cell r="Q233">
            <v>1</v>
          </cell>
          <cell r="W233" t="str">
            <v/>
          </cell>
          <cell r="X233" t="str">
            <v>x ≈ 10 Kg</v>
          </cell>
          <cell r="AC233" t="str">
            <v>x ≈ 10 Kg</v>
          </cell>
          <cell r="AE233" t="str">
            <v xml:space="preserve">Porc né, élevé et transformé à la ferme de Montchervet. </v>
          </cell>
          <cell r="AJ233" t="str">
            <v>≈</v>
          </cell>
          <cell r="AK233">
            <v>10</v>
          </cell>
          <cell r="AL233" t="str">
            <v>Kg</v>
          </cell>
        </row>
        <row r="234">
          <cell r="A234">
            <v>40</v>
          </cell>
          <cell r="B234">
            <v>11</v>
          </cell>
          <cell r="C234" t="str">
            <v>Porc</v>
          </cell>
          <cell r="D234" t="str">
            <v>Abats</v>
          </cell>
          <cell r="E234" t="str">
            <v>Mou</v>
          </cell>
          <cell r="F234" t="str">
            <v>P2</v>
          </cell>
          <cell r="G234">
            <v>3.21</v>
          </cell>
          <cell r="H234">
            <v>3.04</v>
          </cell>
          <cell r="I234">
            <v>2.8</v>
          </cell>
          <cell r="J234">
            <v>4.59</v>
          </cell>
          <cell r="K234" t="str">
            <v>Kg</v>
          </cell>
          <cell r="L234">
            <v>1</v>
          </cell>
          <cell r="M234" t="str">
            <v>40-1.png</v>
          </cell>
          <cell r="N234">
            <v>1</v>
          </cell>
          <cell r="O234">
            <v>1</v>
          </cell>
          <cell r="P234">
            <v>1</v>
          </cell>
          <cell r="Q234">
            <v>0.5</v>
          </cell>
          <cell r="R234" t="str">
            <v>x ≈ 500 g</v>
          </cell>
          <cell r="W234" t="str">
            <v>x ≈ 500 g</v>
          </cell>
          <cell r="X234" t="str">
            <v>Kg</v>
          </cell>
          <cell r="AC234" t="str">
            <v>Kg</v>
          </cell>
          <cell r="AE234" t="str">
            <v xml:space="preserve">Porc né, élevé et transformé à la ferme de Montchervet. </v>
          </cell>
          <cell r="AJ234" t="str">
            <v>≈</v>
          </cell>
          <cell r="AK234">
            <v>500</v>
          </cell>
          <cell r="AL234" t="str">
            <v>g</v>
          </cell>
        </row>
        <row r="235">
          <cell r="A235">
            <v>188</v>
          </cell>
          <cell r="B235">
            <v>11</v>
          </cell>
          <cell r="C235" t="str">
            <v>Porc</v>
          </cell>
          <cell r="D235" t="str">
            <v>Abats</v>
          </cell>
          <cell r="E235" t="str">
            <v xml:space="preserve">Oreille de porc </v>
          </cell>
          <cell r="F235" t="str">
            <v>P2</v>
          </cell>
          <cell r="G235">
            <v>1.88</v>
          </cell>
          <cell r="H235">
            <v>1.78</v>
          </cell>
          <cell r="I235">
            <v>1.64</v>
          </cell>
          <cell r="J235">
            <v>2.69</v>
          </cell>
          <cell r="K235" t="str">
            <v>Kg</v>
          </cell>
          <cell r="L235">
            <v>1</v>
          </cell>
          <cell r="M235" t="str">
            <v>188-1.png</v>
          </cell>
          <cell r="N235">
            <v>1</v>
          </cell>
          <cell r="O235">
            <v>1</v>
          </cell>
          <cell r="P235">
            <v>1</v>
          </cell>
          <cell r="Q235">
            <v>1</v>
          </cell>
          <cell r="R235" t="str">
            <v>pièces</v>
          </cell>
          <cell r="W235" t="str">
            <v>pièces</v>
          </cell>
          <cell r="X235" t="str">
            <v>pièces</v>
          </cell>
          <cell r="AC235" t="str">
            <v>pièces</v>
          </cell>
          <cell r="AE235" t="str">
            <v xml:space="preserve">Porc né, élevé et transformé à la ferme de Montchervet. </v>
          </cell>
          <cell r="AJ235" t="str">
            <v>≈</v>
          </cell>
          <cell r="AK235">
            <v>200</v>
          </cell>
          <cell r="AL235" t="str">
            <v>g</v>
          </cell>
        </row>
        <row r="236">
          <cell r="A236">
            <v>393</v>
          </cell>
          <cell r="B236">
            <v>11</v>
          </cell>
          <cell r="C236" t="str">
            <v>Porc</v>
          </cell>
          <cell r="D236" t="str">
            <v>Abats</v>
          </cell>
          <cell r="E236" t="str">
            <v>Panne</v>
          </cell>
          <cell r="F236" t="str">
            <v>P2</v>
          </cell>
          <cell r="G236">
            <v>2.62</v>
          </cell>
          <cell r="H236">
            <v>2.48</v>
          </cell>
          <cell r="I236">
            <v>2.2799999999999998</v>
          </cell>
          <cell r="J236">
            <v>3.74</v>
          </cell>
          <cell r="K236" t="str">
            <v>Kg</v>
          </cell>
          <cell r="L236">
            <v>1</v>
          </cell>
          <cell r="M236" t="str">
            <v>393-1.png</v>
          </cell>
          <cell r="N236">
            <v>1</v>
          </cell>
          <cell r="O236">
            <v>1</v>
          </cell>
          <cell r="P236">
            <v>1</v>
          </cell>
          <cell r="Q236">
            <v>0.5</v>
          </cell>
          <cell r="R236" t="str">
            <v>x ≈ 250 g</v>
          </cell>
          <cell r="S236" t="str">
            <v>x ≈ 500 g</v>
          </cell>
          <cell r="T236" t="str">
            <v>x ≈ 1 Kg</v>
          </cell>
          <cell r="W236" t="str">
            <v>x ≈ 250 g:x ≈ 500 g:x ≈ 1 Kg</v>
          </cell>
          <cell r="X236" t="str">
            <v>Kg</v>
          </cell>
          <cell r="AC236" t="str">
            <v>Kg</v>
          </cell>
          <cell r="AE236" t="str">
            <v xml:space="preserve">Porc né, élevé et transformé à la ferme de Montchervet. </v>
          </cell>
          <cell r="AJ236" t="str">
            <v>≈</v>
          </cell>
          <cell r="AK236">
            <v>250</v>
          </cell>
          <cell r="AL236" t="str">
            <v>g</v>
          </cell>
        </row>
        <row r="237">
          <cell r="A237">
            <v>187</v>
          </cell>
          <cell r="B237">
            <v>11</v>
          </cell>
          <cell r="C237" t="str">
            <v>Porc</v>
          </cell>
          <cell r="D237" t="str">
            <v>Abats</v>
          </cell>
          <cell r="E237" t="str">
            <v>Petits os</v>
          </cell>
          <cell r="F237" t="str">
            <v>P2</v>
          </cell>
          <cell r="G237">
            <v>0.78</v>
          </cell>
          <cell r="H237">
            <v>0.74</v>
          </cell>
          <cell r="I237">
            <v>0.68</v>
          </cell>
          <cell r="J237">
            <v>1.1100000000000001</v>
          </cell>
          <cell r="K237" t="str">
            <v>Kg</v>
          </cell>
          <cell r="L237">
            <v>1</v>
          </cell>
          <cell r="M237" t="str">
            <v>187-1.png</v>
          </cell>
          <cell r="N237">
            <v>-1</v>
          </cell>
          <cell r="O237">
            <v>1</v>
          </cell>
          <cell r="P237">
            <v>1</v>
          </cell>
          <cell r="Q237">
            <v>1</v>
          </cell>
          <cell r="W237" t="str">
            <v/>
          </cell>
          <cell r="X237" t="str">
            <v>Kg</v>
          </cell>
          <cell r="AC237" t="str">
            <v>Kg</v>
          </cell>
          <cell r="AE237" t="str">
            <v xml:space="preserve">Porc né, élevé et transformé à la ferme de Montchervet. </v>
          </cell>
        </row>
        <row r="238">
          <cell r="A238">
            <v>55</v>
          </cell>
          <cell r="B238">
            <v>11</v>
          </cell>
          <cell r="C238" t="str">
            <v>Porc</v>
          </cell>
          <cell r="D238" t="str">
            <v>Abats</v>
          </cell>
          <cell r="E238" t="str">
            <v>Pieds de porc *</v>
          </cell>
          <cell r="F238" t="str">
            <v>P2</v>
          </cell>
          <cell r="G238">
            <v>0.5</v>
          </cell>
          <cell r="H238">
            <v>0.47</v>
          </cell>
          <cell r="I238">
            <v>0.44</v>
          </cell>
          <cell r="J238">
            <v>0.71</v>
          </cell>
          <cell r="K238" t="str">
            <v>Pièce</v>
          </cell>
          <cell r="L238">
            <v>1</v>
          </cell>
          <cell r="M238" t="str">
            <v>55-1.png</v>
          </cell>
          <cell r="N238">
            <v>1</v>
          </cell>
          <cell r="O238">
            <v>1</v>
          </cell>
          <cell r="P238">
            <v>1</v>
          </cell>
          <cell r="Q238">
            <v>1</v>
          </cell>
          <cell r="R238" t="str">
            <v>pièces</v>
          </cell>
          <cell r="W238" t="str">
            <v>pièces</v>
          </cell>
          <cell r="X238" t="str">
            <v>pièces</v>
          </cell>
          <cell r="AC238" t="str">
            <v>pièces</v>
          </cell>
          <cell r="AE238" t="str">
            <v xml:space="preserve">Porc né, élevé et transformé à la ferme de Montchervet. </v>
          </cell>
          <cell r="AJ238" t="str">
            <v>≈</v>
          </cell>
          <cell r="AK238">
            <v>380</v>
          </cell>
          <cell r="AL238" t="str">
            <v>g</v>
          </cell>
        </row>
        <row r="239">
          <cell r="A239">
            <v>397</v>
          </cell>
          <cell r="B239">
            <v>11</v>
          </cell>
          <cell r="C239" t="str">
            <v>Porc</v>
          </cell>
          <cell r="D239" t="str">
            <v>Viande</v>
          </cell>
          <cell r="E239" t="str">
            <v>Pierrade de porc</v>
          </cell>
          <cell r="F239" t="str">
            <v>P1</v>
          </cell>
          <cell r="G239">
            <v>10.67</v>
          </cell>
          <cell r="H239">
            <v>10.11</v>
          </cell>
          <cell r="I239">
            <v>9.31</v>
          </cell>
          <cell r="J239">
            <v>15.24</v>
          </cell>
          <cell r="K239" t="str">
            <v>Kg</v>
          </cell>
          <cell r="L239">
            <v>1</v>
          </cell>
          <cell r="M239" t="str">
            <v>397-1.png</v>
          </cell>
          <cell r="N239">
            <v>1</v>
          </cell>
          <cell r="O239">
            <v>1</v>
          </cell>
          <cell r="P239">
            <v>1</v>
          </cell>
          <cell r="Q239">
            <v>1</v>
          </cell>
          <cell r="R239" t="str">
            <v>x ≈ 200 g</v>
          </cell>
          <cell r="S239" t="str">
            <v>x ≈ 500 g</v>
          </cell>
          <cell r="T239" t="str">
            <v>x ≈ 800 g</v>
          </cell>
          <cell r="U239" t="str">
            <v>x ≈ 1 Kg</v>
          </cell>
          <cell r="W239" t="str">
            <v>x ≈ 200 g:x ≈ 500 g:x ≈ 800 g:x ≈ 1 Kg</v>
          </cell>
          <cell r="X239" t="str">
            <v>x ~ 200 g</v>
          </cell>
          <cell r="Y239" t="str">
            <v>x ~ 500 g</v>
          </cell>
          <cell r="Z239" t="str">
            <v>x ~ 800 g</v>
          </cell>
          <cell r="AA239" t="str">
            <v>x ~ 1 Kg</v>
          </cell>
          <cell r="AC239" t="str">
            <v>x ~ 200 g:x ~ 500 g:x ~ 800 g:x ~ 1 Kg</v>
          </cell>
          <cell r="AE239" t="str">
            <v xml:space="preserve">Porc né, élevé et transformé à la ferme de Montchervet. </v>
          </cell>
          <cell r="AJ239" t="str">
            <v>≈</v>
          </cell>
          <cell r="AK239">
            <v>200</v>
          </cell>
          <cell r="AL239" t="str">
            <v>g</v>
          </cell>
        </row>
        <row r="240">
          <cell r="A240">
            <v>185</v>
          </cell>
          <cell r="B240">
            <v>11</v>
          </cell>
          <cell r="C240" t="str">
            <v>Porc</v>
          </cell>
          <cell r="D240" t="str">
            <v>Viande</v>
          </cell>
          <cell r="E240" t="str">
            <v>Porc en carcasse</v>
          </cell>
          <cell r="F240" t="str">
            <v>P1</v>
          </cell>
          <cell r="G240">
            <v>3.28</v>
          </cell>
          <cell r="H240">
            <v>3.11</v>
          </cell>
          <cell r="I240">
            <v>2.86</v>
          </cell>
          <cell r="J240">
            <v>4.6900000000000004</v>
          </cell>
          <cell r="K240" t="str">
            <v>Kg</v>
          </cell>
          <cell r="L240">
            <v>1</v>
          </cell>
          <cell r="M240" t="str">
            <v>185-1.png</v>
          </cell>
          <cell r="N240">
            <v>-1</v>
          </cell>
          <cell r="O240">
            <v>1</v>
          </cell>
          <cell r="P240">
            <v>1</v>
          </cell>
          <cell r="Q240">
            <v>1</v>
          </cell>
          <cell r="W240" t="str">
            <v/>
          </cell>
          <cell r="X240" t="str">
            <v>Kg</v>
          </cell>
          <cell r="AC240" t="str">
            <v>Kg</v>
          </cell>
          <cell r="AE240" t="str">
            <v xml:space="preserve">Porc né, élevé et transformé à la ferme de Montchervet. </v>
          </cell>
        </row>
        <row r="241">
          <cell r="A241">
            <v>184</v>
          </cell>
          <cell r="B241">
            <v>11</v>
          </cell>
          <cell r="C241" t="str">
            <v>Porc</v>
          </cell>
          <cell r="D241" t="str">
            <v>Viande</v>
          </cell>
          <cell r="E241" t="str">
            <v>Porc en carcasse découpé</v>
          </cell>
          <cell r="F241" t="str">
            <v>P1</v>
          </cell>
          <cell r="G241">
            <v>4.43</v>
          </cell>
          <cell r="H241">
            <v>4.2</v>
          </cell>
          <cell r="I241">
            <v>3.87</v>
          </cell>
          <cell r="J241">
            <v>6.33</v>
          </cell>
          <cell r="K241" t="str">
            <v>Kg</v>
          </cell>
          <cell r="L241">
            <v>1</v>
          </cell>
          <cell r="M241" t="str">
            <v>184-1.png</v>
          </cell>
          <cell r="N241">
            <v>-1</v>
          </cell>
          <cell r="O241">
            <v>1</v>
          </cell>
          <cell r="P241">
            <v>1</v>
          </cell>
          <cell r="Q241">
            <v>1</v>
          </cell>
          <cell r="W241" t="str">
            <v/>
          </cell>
          <cell r="X241" t="str">
            <v>Kg</v>
          </cell>
          <cell r="AC241" t="str">
            <v>Kg</v>
          </cell>
          <cell r="AE241" t="str">
            <v xml:space="preserve">Porc né, élevé et transformé à la ferme de Montchervet. </v>
          </cell>
        </row>
        <row r="242">
          <cell r="A242">
            <v>395</v>
          </cell>
          <cell r="B242">
            <v>11</v>
          </cell>
          <cell r="C242" t="str">
            <v>Porc</v>
          </cell>
          <cell r="D242" t="str">
            <v>Viande</v>
          </cell>
          <cell r="E242" t="str">
            <v>Porcelet désossé farci</v>
          </cell>
          <cell r="F242" t="str">
            <v>P1</v>
          </cell>
          <cell r="G242">
            <v>13.16</v>
          </cell>
          <cell r="H242">
            <v>12.47</v>
          </cell>
          <cell r="I242">
            <v>11.48</v>
          </cell>
          <cell r="J242">
            <v>18.8</v>
          </cell>
          <cell r="K242" t="str">
            <v>Kg</v>
          </cell>
          <cell r="L242">
            <v>1</v>
          </cell>
          <cell r="M242" t="str">
            <v>395-1.png</v>
          </cell>
          <cell r="N242">
            <v>-1</v>
          </cell>
          <cell r="O242">
            <v>1</v>
          </cell>
          <cell r="P242">
            <v>1</v>
          </cell>
          <cell r="Q242">
            <v>1</v>
          </cell>
          <cell r="W242" t="str">
            <v/>
          </cell>
          <cell r="X242" t="str">
            <v>Kg</v>
          </cell>
          <cell r="AC242" t="str">
            <v>Kg</v>
          </cell>
          <cell r="AE242" t="str">
            <v xml:space="preserve">Porcelet. Farce : viande et gras de porc, foie de porcelet, vin rouge, épinard, oignon, sel de mer, échalotte, poivre, sucre. </v>
          </cell>
        </row>
        <row r="243">
          <cell r="A243">
            <v>127</v>
          </cell>
          <cell r="B243">
            <v>11</v>
          </cell>
          <cell r="C243" t="str">
            <v>Porc</v>
          </cell>
          <cell r="D243" t="str">
            <v>Viande</v>
          </cell>
          <cell r="E243" t="str">
            <v>Porcelet epaule</v>
          </cell>
          <cell r="F243" t="str">
            <v>P1</v>
          </cell>
          <cell r="G243">
            <v>8.56</v>
          </cell>
          <cell r="H243">
            <v>8.11</v>
          </cell>
          <cell r="I243">
            <v>7.47</v>
          </cell>
          <cell r="J243">
            <v>12.23</v>
          </cell>
          <cell r="K243" t="str">
            <v>Kg</v>
          </cell>
          <cell r="L243">
            <v>1</v>
          </cell>
          <cell r="M243" t="str">
            <v>127-1.png</v>
          </cell>
          <cell r="N243">
            <v>-1</v>
          </cell>
          <cell r="O243">
            <v>1</v>
          </cell>
          <cell r="P243">
            <v>1</v>
          </cell>
          <cell r="Q243">
            <v>1</v>
          </cell>
          <cell r="W243" t="str">
            <v/>
          </cell>
          <cell r="X243" t="str">
            <v>Kg</v>
          </cell>
          <cell r="AC243" t="str">
            <v>Kg</v>
          </cell>
          <cell r="AE243" t="str">
            <v xml:space="preserve">Porc né, élevé et transformé à la ferme de Montchervet. </v>
          </cell>
        </row>
        <row r="244">
          <cell r="A244">
            <v>53</v>
          </cell>
          <cell r="B244">
            <v>11</v>
          </cell>
          <cell r="C244" t="str">
            <v>Porc</v>
          </cell>
          <cell r="D244" t="str">
            <v>Viande</v>
          </cell>
          <cell r="E244" t="str">
            <v>Porcelet farci pour barbecue</v>
          </cell>
          <cell r="F244" t="str">
            <v>P1</v>
          </cell>
          <cell r="G244">
            <v>6.34</v>
          </cell>
          <cell r="H244">
            <v>6.01</v>
          </cell>
          <cell r="I244">
            <v>5.53</v>
          </cell>
          <cell r="J244">
            <v>9.06</v>
          </cell>
          <cell r="K244" t="str">
            <v>Kg</v>
          </cell>
          <cell r="L244">
            <v>1</v>
          </cell>
          <cell r="M244" t="str">
            <v>53-1.png</v>
          </cell>
          <cell r="N244">
            <v>-1</v>
          </cell>
          <cell r="O244">
            <v>1</v>
          </cell>
          <cell r="P244">
            <v>1</v>
          </cell>
          <cell r="Q244">
            <v>1</v>
          </cell>
          <cell r="W244" t="str">
            <v/>
          </cell>
          <cell r="X244" t="str">
            <v>Kg</v>
          </cell>
          <cell r="AC244" t="str">
            <v>Kg</v>
          </cell>
          <cell r="AD244" t="str">
            <v>x</v>
          </cell>
          <cell r="AE244" t="str">
            <v xml:space="preserve">Porcelet. Farce : viande et gras de porc, foie de porcelet, vin rouge, épinard, oignon, sel de mer, échalotte, poivre, sucre. </v>
          </cell>
          <cell r="AJ244" t="str">
            <v>≈</v>
          </cell>
          <cell r="AK244">
            <v>12</v>
          </cell>
          <cell r="AL244" t="str">
            <v>Kg</v>
          </cell>
        </row>
        <row r="245">
          <cell r="A245">
            <v>126</v>
          </cell>
          <cell r="B245">
            <v>11</v>
          </cell>
          <cell r="C245" t="str">
            <v>Porc</v>
          </cell>
          <cell r="D245" t="str">
            <v>Viande</v>
          </cell>
          <cell r="E245" t="str">
            <v>Porcelet jambon</v>
          </cell>
          <cell r="F245" t="str">
            <v>P1</v>
          </cell>
          <cell r="G245">
            <v>10.72</v>
          </cell>
          <cell r="H245">
            <v>10.16</v>
          </cell>
          <cell r="I245">
            <v>9.35</v>
          </cell>
          <cell r="J245">
            <v>15.31</v>
          </cell>
          <cell r="K245" t="str">
            <v>Kg</v>
          </cell>
          <cell r="L245">
            <v>1</v>
          </cell>
          <cell r="M245" t="str">
            <v>126-1.png</v>
          </cell>
          <cell r="N245">
            <v>-1</v>
          </cell>
          <cell r="O245">
            <v>1</v>
          </cell>
          <cell r="P245">
            <v>1</v>
          </cell>
          <cell r="Q245">
            <v>1</v>
          </cell>
          <cell r="W245" t="str">
            <v/>
          </cell>
          <cell r="X245" t="str">
            <v>Kg</v>
          </cell>
          <cell r="AC245" t="str">
            <v>Kg</v>
          </cell>
          <cell r="AD245" t="str">
            <v>x</v>
          </cell>
          <cell r="AE245" t="str">
            <v xml:space="preserve">Porc né, élevé et transformé à la ferme de Montchervet. </v>
          </cell>
        </row>
        <row r="246">
          <cell r="A246">
            <v>374</v>
          </cell>
          <cell r="B246">
            <v>11</v>
          </cell>
          <cell r="C246" t="str">
            <v>Charcuterie</v>
          </cell>
          <cell r="D246" t="str">
            <v>Fumé</v>
          </cell>
          <cell r="E246" t="str">
            <v>Talon de jambon sec fumé</v>
          </cell>
          <cell r="F246" t="str">
            <v>C9</v>
          </cell>
          <cell r="G246">
            <v>11.37</v>
          </cell>
          <cell r="H246">
            <v>10.78</v>
          </cell>
          <cell r="I246">
            <v>9.91</v>
          </cell>
          <cell r="J246">
            <v>16.239999999999998</v>
          </cell>
          <cell r="K246" t="str">
            <v>Kg</v>
          </cell>
          <cell r="L246">
            <v>1</v>
          </cell>
          <cell r="M246" t="str">
            <v>374-1.png</v>
          </cell>
          <cell r="N246">
            <v>1</v>
          </cell>
          <cell r="O246">
            <v>1</v>
          </cell>
          <cell r="P246">
            <v>1</v>
          </cell>
          <cell r="Q246">
            <v>1</v>
          </cell>
          <cell r="R246" t="str">
            <v>pièces</v>
          </cell>
          <cell r="W246" t="str">
            <v>pièces</v>
          </cell>
          <cell r="X246" t="str">
            <v>pièces</v>
          </cell>
          <cell r="AC246" t="str">
            <v>pièces</v>
          </cell>
          <cell r="AD246" t="str">
            <v>x</v>
          </cell>
          <cell r="AE246" t="str">
            <v xml:space="preserve">Fumé au bois de hêtre, jambon de porc, sel de mer. </v>
          </cell>
          <cell r="AJ246" t="str">
            <v>≈</v>
          </cell>
          <cell r="AK246">
            <v>12</v>
          </cell>
          <cell r="AL246" t="str">
            <v>Kg</v>
          </cell>
        </row>
        <row r="247">
          <cell r="A247">
            <v>183</v>
          </cell>
          <cell r="B247">
            <v>11</v>
          </cell>
          <cell r="C247" t="str">
            <v>Porc</v>
          </cell>
          <cell r="D247" t="str">
            <v>Abats</v>
          </cell>
          <cell r="E247" t="str">
            <v>Queues de porc *</v>
          </cell>
          <cell r="F247" t="str">
            <v>P2</v>
          </cell>
          <cell r="G247">
            <v>0.5</v>
          </cell>
          <cell r="H247">
            <v>0.47</v>
          </cell>
          <cell r="I247">
            <v>0.44</v>
          </cell>
          <cell r="J247">
            <v>0.71</v>
          </cell>
          <cell r="K247" t="str">
            <v>Pièce</v>
          </cell>
          <cell r="L247">
            <v>1</v>
          </cell>
          <cell r="M247" t="str">
            <v>183-1.png</v>
          </cell>
          <cell r="N247">
            <v>1</v>
          </cell>
          <cell r="O247">
            <v>1</v>
          </cell>
          <cell r="P247">
            <v>1</v>
          </cell>
          <cell r="Q247">
            <v>1</v>
          </cell>
          <cell r="R247" t="str">
            <v>pièces</v>
          </cell>
          <cell r="W247" t="str">
            <v>pièces</v>
          </cell>
          <cell r="X247" t="str">
            <v>pièces</v>
          </cell>
          <cell r="AC247" t="str">
            <v>pièces</v>
          </cell>
          <cell r="AE247" t="str">
            <v xml:space="preserve">Porc né, élevé et transformé à la ferme de Montchervet. </v>
          </cell>
          <cell r="AJ247" t="str">
            <v>≈</v>
          </cell>
          <cell r="AK247">
            <v>200</v>
          </cell>
          <cell r="AL247" t="str">
            <v>g</v>
          </cell>
        </row>
        <row r="248">
          <cell r="A248">
            <v>64</v>
          </cell>
          <cell r="B248">
            <v>11</v>
          </cell>
          <cell r="C248" t="str">
            <v>Porc</v>
          </cell>
          <cell r="D248" t="str">
            <v>Abats</v>
          </cell>
          <cell r="E248" t="str">
            <v>Rognons</v>
          </cell>
          <cell r="F248" t="str">
            <v>P2</v>
          </cell>
          <cell r="G248">
            <v>5.0999999999999996</v>
          </cell>
          <cell r="H248">
            <v>4.83</v>
          </cell>
          <cell r="I248">
            <v>4.45</v>
          </cell>
          <cell r="J248">
            <v>7.29</v>
          </cell>
          <cell r="K248" t="str">
            <v>Kg</v>
          </cell>
          <cell r="L248">
            <v>1</v>
          </cell>
          <cell r="M248" t="str">
            <v>64-1.png</v>
          </cell>
          <cell r="N248">
            <v>1</v>
          </cell>
          <cell r="O248">
            <v>1</v>
          </cell>
          <cell r="P248">
            <v>1</v>
          </cell>
          <cell r="Q248">
            <v>1</v>
          </cell>
          <cell r="R248" t="str">
            <v>pièces</v>
          </cell>
          <cell r="W248" t="str">
            <v>pièces</v>
          </cell>
          <cell r="X248" t="str">
            <v>pièces</v>
          </cell>
          <cell r="AC248" t="str">
            <v>pièces</v>
          </cell>
          <cell r="AE248" t="str">
            <v xml:space="preserve">Porc né, élevé et transformé à la ferme de Montchervet. </v>
          </cell>
          <cell r="AJ248" t="str">
            <v>≈</v>
          </cell>
          <cell r="AK248">
            <v>100</v>
          </cell>
          <cell r="AL248" t="str">
            <v>g</v>
          </cell>
        </row>
        <row r="249">
          <cell r="A249">
            <v>35</v>
          </cell>
          <cell r="B249">
            <v>11</v>
          </cell>
          <cell r="C249" t="str">
            <v>Porc</v>
          </cell>
          <cell r="D249" t="str">
            <v>Viande</v>
          </cell>
          <cell r="E249" t="str">
            <v>Rôti de porc échine</v>
          </cell>
          <cell r="F249" t="str">
            <v>P1</v>
          </cell>
          <cell r="G249">
            <v>9.24</v>
          </cell>
          <cell r="H249">
            <v>8.76</v>
          </cell>
          <cell r="I249">
            <v>8.06</v>
          </cell>
          <cell r="J249">
            <v>13.2</v>
          </cell>
          <cell r="K249" t="str">
            <v>Kg</v>
          </cell>
          <cell r="L249">
            <v>1</v>
          </cell>
          <cell r="M249" t="str">
            <v>35-1.png</v>
          </cell>
          <cell r="N249">
            <v>1</v>
          </cell>
          <cell r="O249">
            <v>1</v>
          </cell>
          <cell r="P249">
            <v>1</v>
          </cell>
          <cell r="Q249">
            <v>0.5</v>
          </cell>
          <cell r="R249" t="str">
            <v>x ≈ 500 g</v>
          </cell>
          <cell r="S249" t="str">
            <v>x ≈ 800 g</v>
          </cell>
          <cell r="T249" t="str">
            <v>x ≈ 1 Kg</v>
          </cell>
          <cell r="U249" t="str">
            <v>x ≈ 1,2 Kg</v>
          </cell>
          <cell r="W249" t="str">
            <v>x ≈ 500 g:x ≈ 800 g:x ≈ 1 Kg:x ≈ 1,2 Kg</v>
          </cell>
          <cell r="X249" t="str">
            <v>Kg</v>
          </cell>
          <cell r="AC249" t="str">
            <v>Kg</v>
          </cell>
          <cell r="AE249" t="str">
            <v xml:space="preserve">Porc né, élevé et transformé à la ferme de Montchervet. </v>
          </cell>
          <cell r="AJ249" t="str">
            <v>≈</v>
          </cell>
          <cell r="AK249">
            <v>800</v>
          </cell>
          <cell r="AL249" t="str">
            <v>g</v>
          </cell>
        </row>
        <row r="250">
          <cell r="A250">
            <v>142</v>
          </cell>
          <cell r="B250">
            <v>11</v>
          </cell>
          <cell r="C250" t="str">
            <v>Porc</v>
          </cell>
          <cell r="D250" t="str">
            <v>Viande</v>
          </cell>
          <cell r="E250" t="str">
            <v>Rôti de porc filet</v>
          </cell>
          <cell r="F250" t="str">
            <v>P1</v>
          </cell>
          <cell r="G250">
            <v>9.24</v>
          </cell>
          <cell r="H250">
            <v>8.76</v>
          </cell>
          <cell r="I250">
            <v>8.06</v>
          </cell>
          <cell r="J250">
            <v>13.2</v>
          </cell>
          <cell r="K250" t="str">
            <v>Kg</v>
          </cell>
          <cell r="L250">
            <v>1</v>
          </cell>
          <cell r="M250" t="str">
            <v>142-1.png</v>
          </cell>
          <cell r="N250">
            <v>1</v>
          </cell>
          <cell r="O250">
            <v>1</v>
          </cell>
          <cell r="P250">
            <v>1</v>
          </cell>
          <cell r="Q250">
            <v>0.5</v>
          </cell>
          <cell r="R250" t="str">
            <v>x ≈ 500 g</v>
          </cell>
          <cell r="S250" t="str">
            <v>x ≈ 800 g</v>
          </cell>
          <cell r="T250" t="str">
            <v>x ≈ 1 Kg</v>
          </cell>
          <cell r="U250" t="str">
            <v>x ≈ 1,2 Kg</v>
          </cell>
          <cell r="W250" t="str">
            <v>x ≈ 500 g:x ≈ 800 g:x ≈ 1 Kg:x ≈ 1,2 Kg</v>
          </cell>
          <cell r="X250" t="str">
            <v>Kg</v>
          </cell>
          <cell r="AC250" t="str">
            <v>Kg</v>
          </cell>
          <cell r="AE250" t="str">
            <v xml:space="preserve">Porc né, élevé et transformé à la ferme de Montchervet. </v>
          </cell>
          <cell r="AJ250" t="str">
            <v>≈</v>
          </cell>
          <cell r="AK250">
            <v>800</v>
          </cell>
          <cell r="AL250" t="str">
            <v>g</v>
          </cell>
        </row>
        <row r="251">
          <cell r="A251">
            <v>37</v>
          </cell>
          <cell r="B251">
            <v>11</v>
          </cell>
          <cell r="C251" t="str">
            <v>Porc</v>
          </cell>
          <cell r="D251" t="str">
            <v>Viande</v>
          </cell>
          <cell r="E251" t="str">
            <v>Rouelle</v>
          </cell>
          <cell r="F251" t="str">
            <v>P1</v>
          </cell>
          <cell r="G251">
            <v>8.44</v>
          </cell>
          <cell r="H251">
            <v>8</v>
          </cell>
          <cell r="I251">
            <v>7.36</v>
          </cell>
          <cell r="J251">
            <v>12.06</v>
          </cell>
          <cell r="K251" t="str">
            <v>Kg</v>
          </cell>
          <cell r="L251">
            <v>1</v>
          </cell>
          <cell r="M251" t="str">
            <v>37-1.png</v>
          </cell>
          <cell r="N251">
            <v>1</v>
          </cell>
          <cell r="O251">
            <v>1</v>
          </cell>
          <cell r="P251">
            <v>1</v>
          </cell>
          <cell r="Q251">
            <v>0.5</v>
          </cell>
          <cell r="R251" t="str">
            <v>x ≈ 1 Kg</v>
          </cell>
          <cell r="S251" t="str">
            <v>x ≈ 1,5 Kg</v>
          </cell>
          <cell r="W251" t="str">
            <v>x ≈ 1 Kg:x ≈ 1,5 Kg</v>
          </cell>
          <cell r="X251" t="str">
            <v>Kg</v>
          </cell>
          <cell r="AC251" t="str">
            <v>Kg</v>
          </cell>
          <cell r="AE251" t="str">
            <v xml:space="preserve">Porc né, élevé et transformé à la ferme de Montchervet. </v>
          </cell>
          <cell r="AJ251" t="str">
            <v>≈</v>
          </cell>
          <cell r="AK251">
            <v>1</v>
          </cell>
          <cell r="AL251" t="str">
            <v>Kg</v>
          </cell>
        </row>
        <row r="252">
          <cell r="A252">
            <v>182</v>
          </cell>
          <cell r="B252">
            <v>11</v>
          </cell>
          <cell r="C252" t="str">
            <v>Porc</v>
          </cell>
          <cell r="D252" t="str">
            <v>Abats</v>
          </cell>
          <cell r="E252" t="str">
            <v>Sang de porc</v>
          </cell>
          <cell r="F252" t="str">
            <v>P2</v>
          </cell>
          <cell r="G252">
            <v>2.89</v>
          </cell>
          <cell r="H252">
            <v>2.74</v>
          </cell>
          <cell r="I252">
            <v>2.52</v>
          </cell>
          <cell r="J252">
            <v>4.13</v>
          </cell>
          <cell r="K252" t="str">
            <v>Kg</v>
          </cell>
          <cell r="L252">
            <v>1</v>
          </cell>
          <cell r="M252" t="str">
            <v>182-1.png</v>
          </cell>
          <cell r="N252">
            <v>1</v>
          </cell>
          <cell r="O252">
            <v>1</v>
          </cell>
          <cell r="P252">
            <v>0.5</v>
          </cell>
          <cell r="Q252">
            <v>0.5</v>
          </cell>
          <cell r="R252" t="str">
            <v>L</v>
          </cell>
          <cell r="W252" t="str">
            <v>L</v>
          </cell>
          <cell r="X252" t="str">
            <v>L</v>
          </cell>
          <cell r="AC252" t="str">
            <v>L</v>
          </cell>
          <cell r="AE252" t="str">
            <v xml:space="preserve">Porc né, élevé et transformé à la ferme de Montchervet. </v>
          </cell>
          <cell r="AJ252" t="str">
            <v>≈</v>
          </cell>
          <cell r="AK252">
            <v>1</v>
          </cell>
          <cell r="AL252" t="str">
            <v>Kg</v>
          </cell>
        </row>
        <row r="253">
          <cell r="A253">
            <v>128</v>
          </cell>
          <cell r="B253">
            <v>11</v>
          </cell>
          <cell r="C253" t="str">
            <v>Porc</v>
          </cell>
          <cell r="D253" t="str">
            <v>Viande</v>
          </cell>
          <cell r="E253" t="str">
            <v>Sauté de porc</v>
          </cell>
          <cell r="F253" t="str">
            <v>P1</v>
          </cell>
          <cell r="G253">
            <v>9.24</v>
          </cell>
          <cell r="H253">
            <v>8.76</v>
          </cell>
          <cell r="I253">
            <v>8.06</v>
          </cell>
          <cell r="J253">
            <v>13.2</v>
          </cell>
          <cell r="K253" t="str">
            <v>Kg</v>
          </cell>
          <cell r="L253">
            <v>1</v>
          </cell>
          <cell r="M253" t="str">
            <v>128-1.png</v>
          </cell>
          <cell r="N253">
            <v>1</v>
          </cell>
          <cell r="O253">
            <v>1</v>
          </cell>
          <cell r="P253">
            <v>1</v>
          </cell>
          <cell r="Q253">
            <v>0.5</v>
          </cell>
          <cell r="R253" t="str">
            <v>x ≈ 500 g</v>
          </cell>
          <cell r="S253" t="str">
            <v>x ≈ 800 g</v>
          </cell>
          <cell r="T253" t="str">
            <v>x ≈ 1 Kg</v>
          </cell>
          <cell r="U253" t="str">
            <v>x ≈ 1,2 Kg</v>
          </cell>
          <cell r="W253" t="str">
            <v>x ≈ 500 g:x ≈ 800 g:x ≈ 1 Kg:x ≈ 1,2 Kg</v>
          </cell>
          <cell r="X253" t="str">
            <v>Kg</v>
          </cell>
          <cell r="AC253" t="str">
            <v>Kg</v>
          </cell>
          <cell r="AE253" t="str">
            <v xml:space="preserve">Porc né, élevé et transformé à la ferme de Montchervet. </v>
          </cell>
          <cell r="AJ253" t="str">
            <v>≈</v>
          </cell>
          <cell r="AK253">
            <v>500</v>
          </cell>
          <cell r="AL253" t="str">
            <v>g</v>
          </cell>
        </row>
        <row r="254">
          <cell r="A254">
            <v>181</v>
          </cell>
          <cell r="B254">
            <v>11</v>
          </cell>
          <cell r="C254" t="str">
            <v>Porc</v>
          </cell>
          <cell r="D254" t="str">
            <v>Abats</v>
          </cell>
          <cell r="E254" t="str">
            <v>Tête de porc</v>
          </cell>
          <cell r="F254" t="str">
            <v>P2</v>
          </cell>
          <cell r="G254">
            <v>1.85</v>
          </cell>
          <cell r="H254">
            <v>1.75</v>
          </cell>
          <cell r="I254">
            <v>1.61</v>
          </cell>
          <cell r="J254">
            <v>2.64</v>
          </cell>
          <cell r="K254" t="str">
            <v>Kg</v>
          </cell>
          <cell r="L254">
            <v>1</v>
          </cell>
          <cell r="M254" t="str">
            <v>181-1.png</v>
          </cell>
          <cell r="N254">
            <v>1</v>
          </cell>
          <cell r="O254">
            <v>1</v>
          </cell>
          <cell r="P254">
            <v>1</v>
          </cell>
          <cell r="Q254">
            <v>1</v>
          </cell>
          <cell r="R254" t="str">
            <v>x 1/2</v>
          </cell>
          <cell r="S254" t="str">
            <v>entière</v>
          </cell>
          <cell r="W254" t="str">
            <v>x 1/2:entière</v>
          </cell>
          <cell r="X254" t="str">
            <v>x 1/2</v>
          </cell>
          <cell r="Y254" t="str">
            <v>entière</v>
          </cell>
          <cell r="AC254" t="str">
            <v>x 1/2:entière</v>
          </cell>
          <cell r="AE254" t="str">
            <v xml:space="preserve">Porc né, élevé et transformé à la ferme de Montchervet. </v>
          </cell>
          <cell r="AJ254" t="str">
            <v>≈</v>
          </cell>
          <cell r="AK254">
            <v>3</v>
          </cell>
          <cell r="AL254" t="str">
            <v>Kg</v>
          </cell>
        </row>
        <row r="255">
          <cell r="A255">
            <v>199</v>
          </cell>
          <cell r="B255">
            <v>11</v>
          </cell>
          <cell r="C255" t="str">
            <v>Porc</v>
          </cell>
          <cell r="D255" t="str">
            <v>Viande</v>
          </cell>
          <cell r="E255" t="str">
            <v>Viande hachée pour pâté</v>
          </cell>
          <cell r="F255" t="str">
            <v>P1</v>
          </cell>
          <cell r="G255">
            <v>5.65</v>
          </cell>
          <cell r="H255">
            <v>5.36</v>
          </cell>
          <cell r="I255">
            <v>4.93</v>
          </cell>
          <cell r="J255">
            <v>8.07</v>
          </cell>
          <cell r="K255" t="str">
            <v>Kg</v>
          </cell>
          <cell r="L255">
            <v>1</v>
          </cell>
          <cell r="M255" t="str">
            <v>199-1.png</v>
          </cell>
          <cell r="N255">
            <v>-1</v>
          </cell>
          <cell r="O255">
            <v>1</v>
          </cell>
          <cell r="P255">
            <v>1</v>
          </cell>
          <cell r="Q255">
            <v>0.5</v>
          </cell>
          <cell r="W255" t="str">
            <v/>
          </cell>
          <cell r="X255" t="str">
            <v>Kg</v>
          </cell>
          <cell r="AC255" t="str">
            <v>Kg</v>
          </cell>
          <cell r="AD255" t="str">
            <v>x</v>
          </cell>
          <cell r="AE255" t="str">
            <v xml:space="preserve">Gorge et foie de porc, OEUFS, sel de mer, ail, poivre, sucre. </v>
          </cell>
        </row>
        <row r="256">
          <cell r="A256">
            <v>625</v>
          </cell>
          <cell r="B256">
            <v>12</v>
          </cell>
          <cell r="C256" t="str">
            <v>Bœuf</v>
          </cell>
          <cell r="D256" t="str">
            <v>Viande</v>
          </cell>
          <cell r="E256" t="str">
            <v>Aiguillette baronne R</v>
          </cell>
          <cell r="F256" t="str">
            <v>B1</v>
          </cell>
          <cell r="G256">
            <v>16.670000000000002</v>
          </cell>
          <cell r="H256">
            <v>15.8</v>
          </cell>
          <cell r="I256">
            <v>14.54</v>
          </cell>
          <cell r="J256">
            <v>23.81</v>
          </cell>
          <cell r="K256" t="str">
            <v>Kg</v>
          </cell>
          <cell r="L256">
            <v>1</v>
          </cell>
          <cell r="M256" t="str">
            <v>625-1.png</v>
          </cell>
          <cell r="N256">
            <v>1</v>
          </cell>
          <cell r="O256">
            <v>1</v>
          </cell>
          <cell r="P256">
            <v>1</v>
          </cell>
          <cell r="Q256">
            <v>1</v>
          </cell>
          <cell r="R256" t="str">
            <v>pièces</v>
          </cell>
          <cell r="W256" t="str">
            <v>pièces</v>
          </cell>
          <cell r="X256" t="str">
            <v>pièces</v>
          </cell>
          <cell r="AC256" t="str">
            <v>pièces</v>
          </cell>
          <cell r="AE256" t="str">
            <v xml:space="preserve">Bœuf élevé et transformé à la ferme de Montchervet. </v>
          </cell>
        </row>
        <row r="257">
          <cell r="A257">
            <v>632</v>
          </cell>
          <cell r="B257">
            <v>12</v>
          </cell>
          <cell r="C257" t="str">
            <v>Bœuf</v>
          </cell>
          <cell r="D257" t="str">
            <v>Viande</v>
          </cell>
          <cell r="E257" t="str">
            <v>Araignée</v>
          </cell>
          <cell r="F257" t="str">
            <v>B1</v>
          </cell>
          <cell r="G257">
            <v>17.82</v>
          </cell>
          <cell r="H257">
            <v>16.89</v>
          </cell>
          <cell r="I257">
            <v>15.54</v>
          </cell>
          <cell r="J257">
            <v>25.46</v>
          </cell>
          <cell r="K257" t="str">
            <v>Kg</v>
          </cell>
          <cell r="L257">
            <v>1</v>
          </cell>
          <cell r="M257" t="str">
            <v>632-1.png</v>
          </cell>
          <cell r="N257">
            <v>1</v>
          </cell>
          <cell r="O257">
            <v>1</v>
          </cell>
          <cell r="P257">
            <v>1</v>
          </cell>
          <cell r="Q257">
            <v>1</v>
          </cell>
          <cell r="R257" t="str">
            <v>pièces</v>
          </cell>
          <cell r="S257" t="str">
            <v>x 2</v>
          </cell>
          <cell r="W257" t="str">
            <v>pièces:x 2</v>
          </cell>
          <cell r="X257" t="str">
            <v>pièces</v>
          </cell>
          <cell r="AC257" t="str">
            <v>pièces</v>
          </cell>
          <cell r="AE257" t="str">
            <v xml:space="preserve">Bœuf élevé et transformé à la ferme de Montchervet. </v>
          </cell>
        </row>
        <row r="258">
          <cell r="A258">
            <v>638</v>
          </cell>
          <cell r="B258">
            <v>12</v>
          </cell>
          <cell r="C258" t="str">
            <v>Bœuf</v>
          </cell>
          <cell r="D258" t="str">
            <v>Viande</v>
          </cell>
          <cell r="E258" t="str">
            <v>Arrière de bœuf découpé</v>
          </cell>
          <cell r="F258" t="str">
            <v>B1</v>
          </cell>
          <cell r="G258">
            <v>9.9700000000000006</v>
          </cell>
          <cell r="H258">
            <v>9.4499999999999993</v>
          </cell>
          <cell r="I258">
            <v>8.69</v>
          </cell>
          <cell r="J258">
            <v>14.24</v>
          </cell>
          <cell r="K258" t="str">
            <v>Kg</v>
          </cell>
          <cell r="L258">
            <v>1</v>
          </cell>
          <cell r="M258" t="str">
            <v>638-1.png</v>
          </cell>
          <cell r="N258">
            <v>-1</v>
          </cell>
          <cell r="O258">
            <v>-1</v>
          </cell>
          <cell r="P258">
            <v>1</v>
          </cell>
          <cell r="Q258">
            <v>1</v>
          </cell>
          <cell r="W258" t="str">
            <v/>
          </cell>
          <cell r="AC258" t="str">
            <v/>
          </cell>
          <cell r="AE258" t="str">
            <v xml:space="preserve">Bœuf élevé et transformé à la ferme de Montchervet. </v>
          </cell>
        </row>
        <row r="259">
          <cell r="A259">
            <v>637</v>
          </cell>
          <cell r="B259">
            <v>12</v>
          </cell>
          <cell r="C259" t="str">
            <v>Bœuf</v>
          </cell>
          <cell r="D259" t="str">
            <v>Viande</v>
          </cell>
          <cell r="E259" t="str">
            <v>Arrière de bœuf non découpé</v>
          </cell>
          <cell r="F259" t="str">
            <v>B1</v>
          </cell>
          <cell r="G259">
            <v>7.79</v>
          </cell>
          <cell r="H259">
            <v>7.38</v>
          </cell>
          <cell r="I259">
            <v>6.8</v>
          </cell>
          <cell r="J259">
            <v>11.13</v>
          </cell>
          <cell r="K259" t="str">
            <v>Kg</v>
          </cell>
          <cell r="L259">
            <v>1</v>
          </cell>
          <cell r="M259" t="str">
            <v>637-1.png</v>
          </cell>
          <cell r="N259">
            <v>-1</v>
          </cell>
          <cell r="O259">
            <v>-1</v>
          </cell>
          <cell r="P259">
            <v>1</v>
          </cell>
          <cell r="Q259">
            <v>1</v>
          </cell>
          <cell r="W259" t="str">
            <v/>
          </cell>
          <cell r="AC259" t="str">
            <v/>
          </cell>
          <cell r="AE259" t="str">
            <v xml:space="preserve">Bœuf élevé et transformé à la ferme de Montchervet. </v>
          </cell>
        </row>
        <row r="260">
          <cell r="A260">
            <v>627</v>
          </cell>
          <cell r="B260">
            <v>12</v>
          </cell>
          <cell r="C260" t="str">
            <v>Bœuf</v>
          </cell>
          <cell r="D260" t="str">
            <v>Viande</v>
          </cell>
          <cell r="E260" t="str">
            <v>Avant de bœuf découpé</v>
          </cell>
          <cell r="F260" t="str">
            <v>B1</v>
          </cell>
          <cell r="G260">
            <v>5.38</v>
          </cell>
          <cell r="H260">
            <v>5.0999999999999996</v>
          </cell>
          <cell r="I260">
            <v>4.6900000000000004</v>
          </cell>
          <cell r="J260">
            <v>7.69</v>
          </cell>
          <cell r="K260" t="str">
            <v>Kg</v>
          </cell>
          <cell r="L260">
            <v>1</v>
          </cell>
          <cell r="M260" t="str">
            <v>627-1.png</v>
          </cell>
          <cell r="N260">
            <v>-1</v>
          </cell>
          <cell r="O260">
            <v>-1</v>
          </cell>
          <cell r="P260">
            <v>1</v>
          </cell>
          <cell r="Q260">
            <v>1</v>
          </cell>
          <cell r="W260" t="str">
            <v/>
          </cell>
          <cell r="AC260" t="str">
            <v/>
          </cell>
          <cell r="AE260" t="str">
            <v xml:space="preserve">Bœuf élevé et transformé à la ferme de Montchervet. </v>
          </cell>
        </row>
        <row r="261">
          <cell r="A261">
            <v>626</v>
          </cell>
          <cell r="B261">
            <v>12</v>
          </cell>
          <cell r="C261" t="str">
            <v>Bœuf</v>
          </cell>
          <cell r="D261" t="str">
            <v>Viande</v>
          </cell>
          <cell r="E261" t="str">
            <v>Avant de bœuf non découpé</v>
          </cell>
          <cell r="F261" t="str">
            <v>B1</v>
          </cell>
          <cell r="G261">
            <v>4.2</v>
          </cell>
          <cell r="H261">
            <v>3.98</v>
          </cell>
          <cell r="I261">
            <v>3.66</v>
          </cell>
          <cell r="J261">
            <v>6</v>
          </cell>
          <cell r="K261" t="str">
            <v>Kg</v>
          </cell>
          <cell r="L261">
            <v>1</v>
          </cell>
          <cell r="M261" t="str">
            <v>626-1.png</v>
          </cell>
          <cell r="N261">
            <v>-1</v>
          </cell>
          <cell r="O261">
            <v>-1</v>
          </cell>
          <cell r="P261">
            <v>1</v>
          </cell>
          <cell r="Q261">
            <v>1</v>
          </cell>
          <cell r="W261" t="str">
            <v/>
          </cell>
          <cell r="AC261" t="str">
            <v/>
          </cell>
          <cell r="AE261" t="str">
            <v xml:space="preserve">Bœuf élevé et transformé à la ferme de Montchervet. </v>
          </cell>
        </row>
        <row r="262">
          <cell r="A262">
            <v>624</v>
          </cell>
          <cell r="B262">
            <v>12</v>
          </cell>
          <cell r="C262" t="str">
            <v>Bœuf</v>
          </cell>
          <cell r="D262" t="str">
            <v>Viande</v>
          </cell>
          <cell r="E262" t="str">
            <v>Basse côte de bœuf</v>
          </cell>
          <cell r="F262" t="str">
            <v>B1</v>
          </cell>
          <cell r="G262">
            <v>11.66</v>
          </cell>
          <cell r="H262">
            <v>11.05</v>
          </cell>
          <cell r="I262">
            <v>10.17</v>
          </cell>
          <cell r="J262">
            <v>16.66</v>
          </cell>
          <cell r="K262" t="str">
            <v>Kg</v>
          </cell>
          <cell r="L262">
            <v>1</v>
          </cell>
          <cell r="M262" t="str">
            <v>624-1.png</v>
          </cell>
          <cell r="N262">
            <v>1</v>
          </cell>
          <cell r="O262">
            <v>1</v>
          </cell>
          <cell r="P262">
            <v>1</v>
          </cell>
          <cell r="Q262">
            <v>1</v>
          </cell>
          <cell r="R262" t="str">
            <v>x ≈ 500 g</v>
          </cell>
          <cell r="W262" t="str">
            <v>x ≈ 500 g</v>
          </cell>
          <cell r="X262" t="str">
            <v>x ≈ 500 g</v>
          </cell>
          <cell r="Y262" t="str">
            <v>Kg</v>
          </cell>
          <cell r="AC262" t="str">
            <v>x ≈ 500 g:Kg</v>
          </cell>
          <cell r="AE262" t="str">
            <v xml:space="preserve">Bœuf élevé et transformé à la ferme de Montchervet. </v>
          </cell>
          <cell r="AJ262" t="str">
            <v>≈</v>
          </cell>
          <cell r="AK262">
            <v>500</v>
          </cell>
          <cell r="AL262" t="str">
            <v>g</v>
          </cell>
        </row>
        <row r="263">
          <cell r="A263">
            <v>623</v>
          </cell>
          <cell r="B263">
            <v>12</v>
          </cell>
          <cell r="C263" t="str">
            <v>Bœuf</v>
          </cell>
          <cell r="D263" t="str">
            <v>Viande</v>
          </cell>
          <cell r="E263" t="str">
            <v>Bavette R</v>
          </cell>
          <cell r="F263" t="str">
            <v>B1</v>
          </cell>
          <cell r="G263">
            <v>19.04</v>
          </cell>
          <cell r="H263">
            <v>18.05</v>
          </cell>
          <cell r="I263">
            <v>16.61</v>
          </cell>
          <cell r="J263">
            <v>27.2</v>
          </cell>
          <cell r="K263" t="str">
            <v>Kg</v>
          </cell>
          <cell r="L263">
            <v>1</v>
          </cell>
          <cell r="M263" t="str">
            <v>623-1.png</v>
          </cell>
          <cell r="N263">
            <v>1</v>
          </cell>
          <cell r="O263">
            <v>1</v>
          </cell>
          <cell r="P263">
            <v>1</v>
          </cell>
          <cell r="Q263">
            <v>1</v>
          </cell>
          <cell r="R263" t="str">
            <v>x 2 tranches</v>
          </cell>
          <cell r="S263" t="str">
            <v>x 1 tranche</v>
          </cell>
          <cell r="W263" t="str">
            <v>x 2 tranches:x 1 tranche</v>
          </cell>
          <cell r="X263" t="str">
            <v>pièces</v>
          </cell>
          <cell r="Y263" t="str">
            <v>Kg</v>
          </cell>
          <cell r="AC263" t="str">
            <v>pièces:Kg</v>
          </cell>
          <cell r="AE263" t="str">
            <v xml:space="preserve">Bœuf élevé et transformé à la ferme de Montchervet. </v>
          </cell>
        </row>
        <row r="264">
          <cell r="A264">
            <v>606</v>
          </cell>
          <cell r="B264">
            <v>12</v>
          </cell>
          <cell r="C264" t="str">
            <v>Bœuf</v>
          </cell>
          <cell r="D264" t="str">
            <v>Viande</v>
          </cell>
          <cell r="E264" t="str">
            <v>Bifteck de bœuf</v>
          </cell>
          <cell r="F264" t="str">
            <v>B1</v>
          </cell>
          <cell r="G264">
            <v>17.82</v>
          </cell>
          <cell r="H264">
            <v>16.89</v>
          </cell>
          <cell r="I264">
            <v>15.54</v>
          </cell>
          <cell r="J264">
            <v>25.46</v>
          </cell>
          <cell r="K264" t="str">
            <v>Kg</v>
          </cell>
          <cell r="L264">
            <v>1</v>
          </cell>
          <cell r="M264" t="str">
            <v>606-1.png</v>
          </cell>
          <cell r="N264">
            <v>1</v>
          </cell>
          <cell r="O264">
            <v>1</v>
          </cell>
          <cell r="P264">
            <v>1</v>
          </cell>
          <cell r="Q264">
            <v>1</v>
          </cell>
          <cell r="R264" t="str">
            <v>x 2 tranches  ( ~ 260 g )</v>
          </cell>
          <cell r="S264" t="str">
            <v>x 2 tranches  ( ~ 300 g )</v>
          </cell>
          <cell r="T264" t="str">
            <v>x 1 tranche</v>
          </cell>
          <cell r="W264" t="str">
            <v>x 2 tranches  ( ~ 260 g ):x 2 tranches  ( ~ 300 g ):x 1 tranche</v>
          </cell>
          <cell r="X264" t="str">
            <v>pièces</v>
          </cell>
          <cell r="Y264" t="str">
            <v>x 2 tranches  ( ~ 300 g )</v>
          </cell>
          <cell r="Z264" t="str">
            <v>Kg</v>
          </cell>
          <cell r="AC264" t="str">
            <v>pièces:x 2 tranches  ( ~ 300 g ):Kg</v>
          </cell>
          <cell r="AE264" t="str">
            <v xml:space="preserve">Bœuf élevé et transformé à la ferme de Montchervet. </v>
          </cell>
          <cell r="AF264" t="str">
            <v>x</v>
          </cell>
          <cell r="AG264" t="str">
            <v>2 tr</v>
          </cell>
          <cell r="AJ264" t="str">
            <v>≈</v>
          </cell>
          <cell r="AK264">
            <v>260</v>
          </cell>
          <cell r="AL264" t="str">
            <v>g</v>
          </cell>
        </row>
        <row r="265">
          <cell r="A265">
            <v>612</v>
          </cell>
          <cell r="B265">
            <v>12</v>
          </cell>
          <cell r="C265" t="str">
            <v>Bœuf</v>
          </cell>
          <cell r="D265" t="str">
            <v>Viande</v>
          </cell>
          <cell r="E265" t="str">
            <v>Bourguignon de bœuf</v>
          </cell>
          <cell r="F265" t="str">
            <v>B1</v>
          </cell>
          <cell r="G265">
            <v>11.31</v>
          </cell>
          <cell r="H265">
            <v>10.72</v>
          </cell>
          <cell r="I265">
            <v>9.8699999999999992</v>
          </cell>
          <cell r="J265">
            <v>16.16</v>
          </cell>
          <cell r="K265" t="str">
            <v>Kg</v>
          </cell>
          <cell r="L265">
            <v>1</v>
          </cell>
          <cell r="M265" t="str">
            <v>612-1.png</v>
          </cell>
          <cell r="N265">
            <v>1</v>
          </cell>
          <cell r="O265">
            <v>1</v>
          </cell>
          <cell r="P265">
            <v>1</v>
          </cell>
          <cell r="Q265">
            <v>1</v>
          </cell>
          <cell r="R265" t="str">
            <v>x ≈ 500 g</v>
          </cell>
          <cell r="S265" t="str">
            <v>x ≈ 800 g</v>
          </cell>
          <cell r="T265" t="str">
            <v>x ≈ 1 Kg</v>
          </cell>
          <cell r="W265" t="str">
            <v>x ≈ 500 g:x ≈ 800 g:x ≈ 1 Kg</v>
          </cell>
          <cell r="X265" t="str">
            <v>x ≈ 500 g</v>
          </cell>
          <cell r="Y265" t="str">
            <v>x ~ 800 g</v>
          </cell>
          <cell r="Z265" t="str">
            <v>x ~ 1 Kg</v>
          </cell>
          <cell r="AC265" t="str">
            <v>x ≈ 500 g:x ~ 800 g:x ~ 1 Kg</v>
          </cell>
          <cell r="AE265" t="str">
            <v xml:space="preserve">Bœuf élevé et transformé à la ferme de Montchervet. </v>
          </cell>
          <cell r="AJ265" t="str">
            <v>≈</v>
          </cell>
          <cell r="AK265">
            <v>500</v>
          </cell>
          <cell r="AL265" t="str">
            <v>g</v>
          </cell>
        </row>
        <row r="266">
          <cell r="A266">
            <v>614</v>
          </cell>
          <cell r="B266">
            <v>12</v>
          </cell>
          <cell r="C266" t="str">
            <v>Bœuf</v>
          </cell>
          <cell r="D266" t="str">
            <v>Viande</v>
          </cell>
          <cell r="E266" t="str">
            <v>Braisé de bœuf</v>
          </cell>
          <cell r="F266" t="str">
            <v>B1</v>
          </cell>
          <cell r="G266">
            <v>11.59</v>
          </cell>
          <cell r="H266">
            <v>10.99</v>
          </cell>
          <cell r="I266">
            <v>10.1</v>
          </cell>
          <cell r="J266">
            <v>16.559999999999999</v>
          </cell>
          <cell r="K266" t="str">
            <v>Kg</v>
          </cell>
          <cell r="L266">
            <v>1</v>
          </cell>
          <cell r="M266" t="str">
            <v>614-1.png</v>
          </cell>
          <cell r="N266">
            <v>1</v>
          </cell>
          <cell r="O266">
            <v>1</v>
          </cell>
          <cell r="P266">
            <v>1</v>
          </cell>
          <cell r="Q266">
            <v>1</v>
          </cell>
          <cell r="R266" t="str">
            <v>x ≈ 800 g</v>
          </cell>
          <cell r="S266" t="str">
            <v>x ≈ 1 Kg</v>
          </cell>
          <cell r="T266" t="str">
            <v>x ≈ 1,2 Kg</v>
          </cell>
          <cell r="W266" t="str">
            <v>x ≈ 800 g:x ≈ 1 Kg:x ≈ 1,2 Kg</v>
          </cell>
          <cell r="X266" t="str">
            <v>x ~ 800 g</v>
          </cell>
          <cell r="Y266" t="str">
            <v>x ~ 1 Kg</v>
          </cell>
          <cell r="Z266" t="str">
            <v>x ~ 1,2 Kg</v>
          </cell>
          <cell r="AC266" t="str">
            <v>x ~ 800 g:x ~ 1 Kg:x ~ 1,2 Kg</v>
          </cell>
          <cell r="AE266" t="str">
            <v xml:space="preserve">Bœuf élevé et transformé à la ferme de Montchervet. </v>
          </cell>
          <cell r="AJ266" t="str">
            <v>≈</v>
          </cell>
          <cell r="AK266">
            <v>800</v>
          </cell>
          <cell r="AL266" t="str">
            <v>g</v>
          </cell>
        </row>
        <row r="267">
          <cell r="A267">
            <v>642</v>
          </cell>
          <cell r="B267">
            <v>12</v>
          </cell>
          <cell r="C267" t="str">
            <v>Bœuf</v>
          </cell>
          <cell r="D267" t="str">
            <v>Viande</v>
          </cell>
          <cell r="E267" t="str">
            <v>Brochette de bœuf</v>
          </cell>
          <cell r="F267" t="str">
            <v>B1</v>
          </cell>
          <cell r="G267">
            <v>16.75</v>
          </cell>
          <cell r="H267">
            <v>15.88</v>
          </cell>
          <cell r="I267">
            <v>14.61</v>
          </cell>
          <cell r="J267">
            <v>23.93</v>
          </cell>
          <cell r="K267" t="str">
            <v>Kg</v>
          </cell>
          <cell r="L267">
            <v>1</v>
          </cell>
          <cell r="M267" t="str">
            <v>642-1.png</v>
          </cell>
          <cell r="N267">
            <v>1</v>
          </cell>
          <cell r="O267">
            <v>1</v>
          </cell>
          <cell r="P267">
            <v>1</v>
          </cell>
          <cell r="Q267">
            <v>1</v>
          </cell>
          <cell r="R267" t="str">
            <v>x 4</v>
          </cell>
          <cell r="W267" t="str">
            <v>x 4</v>
          </cell>
          <cell r="X267" t="str">
            <v>x 4</v>
          </cell>
          <cell r="Y267" t="str">
            <v>Kg</v>
          </cell>
          <cell r="AC267" t="str">
            <v>x 4:Kg</v>
          </cell>
          <cell r="AE267" t="str">
            <v xml:space="preserve">Viande de boeuf, barde de porc. </v>
          </cell>
          <cell r="AJ267" t="str">
            <v>≈</v>
          </cell>
          <cell r="AK267">
            <v>115</v>
          </cell>
          <cell r="AL267" t="str">
            <v>g</v>
          </cell>
        </row>
        <row r="268">
          <cell r="A268">
            <v>799</v>
          </cell>
          <cell r="B268">
            <v>12</v>
          </cell>
          <cell r="C268" t="str">
            <v>Bœuf</v>
          </cell>
          <cell r="D268" t="str">
            <v>Viande</v>
          </cell>
          <cell r="E268" t="str">
            <v>Brochette de bœuf marinée épicée</v>
          </cell>
          <cell r="F268" t="str">
            <v>B1</v>
          </cell>
          <cell r="G268">
            <v>17.82</v>
          </cell>
          <cell r="H268">
            <v>16.89</v>
          </cell>
          <cell r="I268">
            <v>15.54</v>
          </cell>
          <cell r="J268">
            <v>25.46</v>
          </cell>
          <cell r="K268" t="str">
            <v>Kg</v>
          </cell>
          <cell r="L268">
            <v>1</v>
          </cell>
          <cell r="M268" t="str">
            <v>799-1.png</v>
          </cell>
          <cell r="N268">
            <v>1</v>
          </cell>
          <cell r="O268">
            <v>1</v>
          </cell>
          <cell r="P268">
            <v>1</v>
          </cell>
          <cell r="Q268">
            <v>1</v>
          </cell>
          <cell r="R268" t="str">
            <v>x 4</v>
          </cell>
          <cell r="W268" t="str">
            <v>x 4</v>
          </cell>
          <cell r="X268" t="str">
            <v>x 4</v>
          </cell>
          <cell r="Y268" t="str">
            <v>Kg</v>
          </cell>
          <cell r="AC268" t="str">
            <v>x 4:Kg</v>
          </cell>
          <cell r="AD268" t="str">
            <v>x</v>
          </cell>
          <cell r="AE268" t="str">
            <v xml:space="preserve">Viande de boeuf, barde de porc. Marinade : huile d'olive et colza, oignon, piment doux et fumé, ail, fenouil, carvi, herbes de provence, poivron rouge, piment de la Jamaique, échalote, coriandre, persil, sel, beurre de cacao. </v>
          </cell>
        </row>
        <row r="269">
          <cell r="A269">
            <v>798</v>
          </cell>
          <cell r="B269">
            <v>12</v>
          </cell>
          <cell r="C269" t="str">
            <v>Bœuf</v>
          </cell>
          <cell r="D269" t="str">
            <v>Viande</v>
          </cell>
          <cell r="E269" t="str">
            <v>Brochette de bœuf marinée provence</v>
          </cell>
          <cell r="F269" t="str">
            <v>B1</v>
          </cell>
          <cell r="G269">
            <v>17.82</v>
          </cell>
          <cell r="H269">
            <v>16.89</v>
          </cell>
          <cell r="I269">
            <v>15.54</v>
          </cell>
          <cell r="J269">
            <v>25.46</v>
          </cell>
          <cell r="K269" t="str">
            <v>Kg</v>
          </cell>
          <cell r="L269">
            <v>1</v>
          </cell>
          <cell r="M269" t="str">
            <v>798-1.png</v>
          </cell>
          <cell r="N269">
            <v>1</v>
          </cell>
          <cell r="O269">
            <v>1</v>
          </cell>
          <cell r="P269">
            <v>1</v>
          </cell>
          <cell r="Q269">
            <v>1</v>
          </cell>
          <cell r="R269" t="str">
            <v>x 4</v>
          </cell>
          <cell r="W269" t="str">
            <v>x 4</v>
          </cell>
          <cell r="X269" t="str">
            <v>x 4</v>
          </cell>
          <cell r="Y269" t="str">
            <v>Kg</v>
          </cell>
          <cell r="AC269" t="str">
            <v>x 4:Kg</v>
          </cell>
          <cell r="AD269" t="str">
            <v>x</v>
          </cell>
          <cell r="AE269" t="str">
            <v xml:space="preserve">Viande de boeuf, barde de porc. Marinade : huile d'olive et colza, ail, romarin, fenouil, thym, basilic, marjolaine, sarriette, échalote, poivre, paprika, citron, ciboulette, persil, sel, beurre de cacao. </v>
          </cell>
        </row>
        <row r="270">
          <cell r="A270">
            <v>645</v>
          </cell>
          <cell r="B270">
            <v>12</v>
          </cell>
          <cell r="C270" t="str">
            <v>Bœuf</v>
          </cell>
          <cell r="D270" t="str">
            <v>Abats</v>
          </cell>
          <cell r="E270" t="str">
            <v>Cœur de bœuf</v>
          </cell>
          <cell r="F270" t="str">
            <v>B2</v>
          </cell>
          <cell r="G270">
            <v>8.11</v>
          </cell>
          <cell r="H270">
            <v>7.69</v>
          </cell>
          <cell r="I270">
            <v>7.07</v>
          </cell>
          <cell r="J270">
            <v>11.59</v>
          </cell>
          <cell r="K270" t="str">
            <v>Kg</v>
          </cell>
          <cell r="L270">
            <v>1</v>
          </cell>
          <cell r="M270" t="str">
            <v>645-1.png</v>
          </cell>
          <cell r="N270">
            <v>1</v>
          </cell>
          <cell r="O270">
            <v>1</v>
          </cell>
          <cell r="P270">
            <v>1</v>
          </cell>
          <cell r="Q270">
            <v>1</v>
          </cell>
          <cell r="R270" t="str">
            <v>x 2 tranches ( ~ 200 g )</v>
          </cell>
          <cell r="S270" t="str">
            <v>x 4</v>
          </cell>
          <cell r="W270" t="str">
            <v>x 2 tranches ( ~ 200 g ):x 4</v>
          </cell>
          <cell r="X270" t="str">
            <v>tranches</v>
          </cell>
          <cell r="AC270" t="str">
            <v>tranches</v>
          </cell>
          <cell r="AE270" t="str">
            <v xml:space="preserve">Bœuf élevé et transformé à la ferme de Montchervet. </v>
          </cell>
          <cell r="AF270" t="str">
            <v>x</v>
          </cell>
          <cell r="AG270" t="str">
            <v>2 tr</v>
          </cell>
          <cell r="AJ270" t="str">
            <v>≈</v>
          </cell>
          <cell r="AK270">
            <v>200</v>
          </cell>
          <cell r="AL270" t="str">
            <v>g</v>
          </cell>
        </row>
        <row r="271">
          <cell r="A271">
            <v>810</v>
          </cell>
          <cell r="B271">
            <v>12</v>
          </cell>
          <cell r="C271" t="str">
            <v>Bœuf</v>
          </cell>
          <cell r="D271" t="str">
            <v>Viande</v>
          </cell>
          <cell r="E271" t="str">
            <v>Colis de bœuf 6Kg</v>
          </cell>
          <cell r="F271" t="str">
            <v>B1</v>
          </cell>
          <cell r="G271">
            <v>9.82</v>
          </cell>
          <cell r="H271">
            <v>9.31</v>
          </cell>
          <cell r="I271">
            <v>8.56</v>
          </cell>
          <cell r="J271">
            <v>14.03</v>
          </cell>
          <cell r="K271" t="str">
            <v>Kg</v>
          </cell>
          <cell r="L271">
            <v>1</v>
          </cell>
          <cell r="M271" t="str">
            <v>810-1.png</v>
          </cell>
          <cell r="N271">
            <v>1</v>
          </cell>
          <cell r="O271">
            <v>1</v>
          </cell>
          <cell r="P271">
            <v>1</v>
          </cell>
          <cell r="Q271">
            <v>1</v>
          </cell>
          <cell r="R271" t="str">
            <v>colis</v>
          </cell>
          <cell r="W271" t="str">
            <v>colis</v>
          </cell>
          <cell r="X271" t="str">
            <v>colis</v>
          </cell>
          <cell r="AC271" t="str">
            <v>colis</v>
          </cell>
          <cell r="AE271" t="str">
            <v xml:space="preserve">6% d'entrecôtes, 15% de biffteack, 15% de bourguignon, 18% de rôtis, 21% de braîsés, 26% de pot au feu. </v>
          </cell>
          <cell r="AJ271" t="str">
            <v>≈</v>
          </cell>
          <cell r="AK271">
            <v>6</v>
          </cell>
          <cell r="AL271" t="str">
            <v>Kg</v>
          </cell>
        </row>
        <row r="272">
          <cell r="A272">
            <v>814</v>
          </cell>
          <cell r="B272">
            <v>12</v>
          </cell>
          <cell r="C272" t="str">
            <v>Bœuf</v>
          </cell>
          <cell r="D272" t="str">
            <v>Viande</v>
          </cell>
          <cell r="E272" t="str">
            <v>Colis de bœuf bif entre rôti rums 6 Kg</v>
          </cell>
          <cell r="F272" t="str">
            <v>B1</v>
          </cell>
          <cell r="G272">
            <v>15.15</v>
          </cell>
          <cell r="H272">
            <v>14.36</v>
          </cell>
          <cell r="I272">
            <v>13.21</v>
          </cell>
          <cell r="J272">
            <v>21.64</v>
          </cell>
          <cell r="K272" t="str">
            <v>Kg</v>
          </cell>
          <cell r="L272">
            <v>1</v>
          </cell>
          <cell r="M272" t="str">
            <v>814-1.png</v>
          </cell>
          <cell r="N272">
            <v>-1</v>
          </cell>
          <cell r="O272">
            <v>-1</v>
          </cell>
          <cell r="P272">
            <v>1</v>
          </cell>
          <cell r="Q272">
            <v>1</v>
          </cell>
          <cell r="W272" t="str">
            <v/>
          </cell>
          <cell r="AC272" t="str">
            <v/>
          </cell>
          <cell r="AE272" t="str">
            <v xml:space="preserve">Bœuf élevé et transformé à la ferme de Montchervet. </v>
          </cell>
          <cell r="AJ272" t="str">
            <v>≈</v>
          </cell>
          <cell r="AK272">
            <v>6</v>
          </cell>
          <cell r="AL272" t="str">
            <v>Kg</v>
          </cell>
        </row>
        <row r="273">
          <cell r="A273">
            <v>813</v>
          </cell>
          <cell r="B273">
            <v>12</v>
          </cell>
          <cell r="C273" t="str">
            <v>Bœuf</v>
          </cell>
          <cell r="D273" t="str">
            <v>Viande</v>
          </cell>
          <cell r="E273" t="str">
            <v>Colis de bœuf bif entrecôte rôti  6 Kg</v>
          </cell>
          <cell r="F273" t="str">
            <v>B1</v>
          </cell>
          <cell r="G273">
            <v>14.09</v>
          </cell>
          <cell r="H273">
            <v>13.36</v>
          </cell>
          <cell r="I273">
            <v>12.28</v>
          </cell>
          <cell r="J273">
            <v>20.13</v>
          </cell>
          <cell r="K273" t="str">
            <v>Kg</v>
          </cell>
          <cell r="L273">
            <v>1</v>
          </cell>
          <cell r="M273" t="str">
            <v>813-1.png</v>
          </cell>
          <cell r="N273">
            <v>-1</v>
          </cell>
          <cell r="O273">
            <v>-1</v>
          </cell>
          <cell r="P273">
            <v>1</v>
          </cell>
          <cell r="Q273">
            <v>1</v>
          </cell>
          <cell r="W273" t="str">
            <v/>
          </cell>
          <cell r="AC273" t="str">
            <v/>
          </cell>
          <cell r="AE273" t="str">
            <v xml:space="preserve">Bœuf élevé et transformé à la ferme de Montchervet. </v>
          </cell>
          <cell r="AJ273" t="str">
            <v>≈</v>
          </cell>
          <cell r="AK273">
            <v>6</v>
          </cell>
          <cell r="AL273" t="str">
            <v>Kg</v>
          </cell>
        </row>
        <row r="274">
          <cell r="A274">
            <v>812</v>
          </cell>
          <cell r="B274">
            <v>12</v>
          </cell>
          <cell r="C274" t="str">
            <v>Bœuf</v>
          </cell>
          <cell r="D274" t="str">
            <v>Viande</v>
          </cell>
          <cell r="E274" t="str">
            <v>Colis de bœuf sans pot au feu 6 Kg</v>
          </cell>
          <cell r="F274" t="str">
            <v>B1</v>
          </cell>
          <cell r="G274">
            <v>13.02</v>
          </cell>
          <cell r="H274">
            <v>12.34</v>
          </cell>
          <cell r="I274">
            <v>11.36</v>
          </cell>
          <cell r="J274">
            <v>18.600000000000001</v>
          </cell>
          <cell r="K274" t="str">
            <v>Kg</v>
          </cell>
          <cell r="L274">
            <v>1</v>
          </cell>
          <cell r="M274" t="str">
            <v>812-1.png</v>
          </cell>
          <cell r="N274">
            <v>-1</v>
          </cell>
          <cell r="O274">
            <v>-1</v>
          </cell>
          <cell r="P274">
            <v>1</v>
          </cell>
          <cell r="Q274">
            <v>1</v>
          </cell>
          <cell r="W274" t="str">
            <v/>
          </cell>
          <cell r="AC274" t="str">
            <v/>
          </cell>
          <cell r="AE274" t="str">
            <v xml:space="preserve">Bœuf élevé et transformé à la ferme de Montchervet. </v>
          </cell>
          <cell r="AJ274" t="str">
            <v>≈</v>
          </cell>
          <cell r="AK274">
            <v>6</v>
          </cell>
          <cell r="AL274" t="str">
            <v>Kg</v>
          </cell>
        </row>
        <row r="275">
          <cell r="A275">
            <v>803</v>
          </cell>
          <cell r="B275">
            <v>12</v>
          </cell>
          <cell r="C275" t="str">
            <v>Bœuf</v>
          </cell>
          <cell r="D275" t="str">
            <v>Viande</v>
          </cell>
          <cell r="E275" t="str">
            <v>Colis de bourguignon (sup à 30 Kg)</v>
          </cell>
          <cell r="F275" t="str">
            <v>B1</v>
          </cell>
          <cell r="G275">
            <v>9.75</v>
          </cell>
          <cell r="H275">
            <v>9.24</v>
          </cell>
          <cell r="I275">
            <v>8.5</v>
          </cell>
          <cell r="J275">
            <v>13.93</v>
          </cell>
          <cell r="K275" t="str">
            <v>Kg</v>
          </cell>
          <cell r="L275">
            <v>1</v>
          </cell>
          <cell r="M275" t="str">
            <v>803-1.png</v>
          </cell>
          <cell r="N275">
            <v>-1</v>
          </cell>
          <cell r="O275">
            <v>1</v>
          </cell>
          <cell r="P275">
            <v>1</v>
          </cell>
          <cell r="Q275">
            <v>1</v>
          </cell>
          <cell r="W275" t="str">
            <v/>
          </cell>
          <cell r="X275" t="str">
            <v>Kg</v>
          </cell>
          <cell r="AC275" t="str">
            <v>Kg</v>
          </cell>
          <cell r="AE275" t="str">
            <v xml:space="preserve">Bœuf élevé et transformé à la ferme de Montchervet. </v>
          </cell>
        </row>
        <row r="276">
          <cell r="A276">
            <v>808</v>
          </cell>
          <cell r="B276">
            <v>12</v>
          </cell>
          <cell r="C276" t="str">
            <v>Bœuf</v>
          </cell>
          <cell r="D276" t="str">
            <v>Viande</v>
          </cell>
          <cell r="E276" t="str">
            <v>Colis de braisé (sup à 30 Kg)</v>
          </cell>
          <cell r="F276" t="str">
            <v>B1</v>
          </cell>
          <cell r="G276">
            <v>9.75</v>
          </cell>
          <cell r="H276">
            <v>9.24</v>
          </cell>
          <cell r="I276">
            <v>8.5</v>
          </cell>
          <cell r="J276">
            <v>13.93</v>
          </cell>
          <cell r="K276" t="str">
            <v>Kg</v>
          </cell>
          <cell r="L276">
            <v>1</v>
          </cell>
          <cell r="M276" t="str">
            <v>808-1.png</v>
          </cell>
          <cell r="N276">
            <v>-1</v>
          </cell>
          <cell r="O276">
            <v>1</v>
          </cell>
          <cell r="P276">
            <v>1</v>
          </cell>
          <cell r="Q276">
            <v>1</v>
          </cell>
          <cell r="W276" t="str">
            <v/>
          </cell>
          <cell r="X276" t="str">
            <v>Kg</v>
          </cell>
          <cell r="AC276" t="str">
            <v>Kg</v>
          </cell>
          <cell r="AE276" t="str">
            <v xml:space="preserve">Bœuf élevé et transformé à la ferme de Montchervet. </v>
          </cell>
        </row>
        <row r="277">
          <cell r="A277">
            <v>811</v>
          </cell>
          <cell r="B277">
            <v>12</v>
          </cell>
          <cell r="C277" t="str">
            <v>Bœuf</v>
          </cell>
          <cell r="D277" t="str">
            <v>Viande</v>
          </cell>
          <cell r="E277" t="str">
            <v>Colis de pot au feu 6 Kg</v>
          </cell>
          <cell r="F277" t="str">
            <v>B1</v>
          </cell>
          <cell r="G277">
            <v>6.65</v>
          </cell>
          <cell r="H277">
            <v>6.3</v>
          </cell>
          <cell r="I277">
            <v>5.8</v>
          </cell>
          <cell r="J277">
            <v>9.5</v>
          </cell>
          <cell r="K277" t="str">
            <v>Kg</v>
          </cell>
          <cell r="L277">
            <v>1</v>
          </cell>
          <cell r="M277" t="str">
            <v>811-1.png</v>
          </cell>
          <cell r="N277">
            <v>1</v>
          </cell>
          <cell r="O277">
            <v>1</v>
          </cell>
          <cell r="P277">
            <v>1</v>
          </cell>
          <cell r="Q277">
            <v>1</v>
          </cell>
          <cell r="R277" t="str">
            <v>colis</v>
          </cell>
          <cell r="W277" t="str">
            <v>colis</v>
          </cell>
          <cell r="X277" t="str">
            <v>colis</v>
          </cell>
          <cell r="AC277" t="str">
            <v>colis</v>
          </cell>
          <cell r="AE277" t="str">
            <v xml:space="preserve">Bœuf élevé et transformé à la ferme de Montchervet. </v>
          </cell>
        </row>
        <row r="278">
          <cell r="A278">
            <v>809</v>
          </cell>
          <cell r="B278">
            <v>12</v>
          </cell>
          <cell r="C278" t="str">
            <v>Bœuf</v>
          </cell>
          <cell r="D278" t="str">
            <v>Viande</v>
          </cell>
          <cell r="E278" t="str">
            <v>Colis de rôti de bœuf (sup à 30 Kg)</v>
          </cell>
          <cell r="F278" t="str">
            <v>B1</v>
          </cell>
          <cell r="G278">
            <v>14.26</v>
          </cell>
          <cell r="H278">
            <v>13.52</v>
          </cell>
          <cell r="I278">
            <v>12.44</v>
          </cell>
          <cell r="J278">
            <v>20.37</v>
          </cell>
          <cell r="K278" t="str">
            <v>Kg</v>
          </cell>
          <cell r="L278">
            <v>1</v>
          </cell>
          <cell r="M278" t="str">
            <v>809-1.png</v>
          </cell>
          <cell r="N278">
            <v>-1</v>
          </cell>
          <cell r="O278">
            <v>1</v>
          </cell>
          <cell r="P278">
            <v>1</v>
          </cell>
          <cell r="Q278">
            <v>1</v>
          </cell>
          <cell r="W278" t="str">
            <v/>
          </cell>
          <cell r="X278" t="str">
            <v>Kg</v>
          </cell>
          <cell r="AC278" t="str">
            <v>Kg</v>
          </cell>
          <cell r="AE278" t="str">
            <v xml:space="preserve">Bœuf élevé et transformé à la ferme de Montchervet. </v>
          </cell>
        </row>
        <row r="279">
          <cell r="A279">
            <v>820</v>
          </cell>
          <cell r="B279">
            <v>12</v>
          </cell>
          <cell r="C279" t="str">
            <v>Bœuf</v>
          </cell>
          <cell r="D279" t="str">
            <v>Viande</v>
          </cell>
          <cell r="E279" t="str">
            <v>Colis Steak haché de boeuf x 3 Kg *</v>
          </cell>
          <cell r="F279" t="str">
            <v>B1</v>
          </cell>
          <cell r="G279">
            <v>32.06</v>
          </cell>
          <cell r="H279">
            <v>30.39</v>
          </cell>
          <cell r="I279">
            <v>27.96</v>
          </cell>
          <cell r="J279">
            <v>45.8</v>
          </cell>
          <cell r="K279" t="str">
            <v>Pièce</v>
          </cell>
          <cell r="L279">
            <v>1</v>
          </cell>
          <cell r="M279" t="str">
            <v>820-1.png</v>
          </cell>
          <cell r="N279">
            <v>-1</v>
          </cell>
          <cell r="O279">
            <v>-1</v>
          </cell>
          <cell r="P279">
            <v>1</v>
          </cell>
          <cell r="Q279">
            <v>1</v>
          </cell>
          <cell r="W279" t="str">
            <v/>
          </cell>
          <cell r="AC279" t="str">
            <v/>
          </cell>
          <cell r="AE279" t="str">
            <v xml:space="preserve">Viande de boeuf, taux de matière grasse &lt; 15 %. </v>
          </cell>
        </row>
        <row r="280">
          <cell r="A280">
            <v>622</v>
          </cell>
          <cell r="B280">
            <v>12</v>
          </cell>
          <cell r="C280" t="str">
            <v>Bœuf</v>
          </cell>
          <cell r="D280" t="str">
            <v>Viande</v>
          </cell>
          <cell r="E280" t="str">
            <v>Collier de bœuf</v>
          </cell>
          <cell r="F280" t="str">
            <v>B1</v>
          </cell>
          <cell r="G280">
            <v>11.59</v>
          </cell>
          <cell r="H280">
            <v>10.99</v>
          </cell>
          <cell r="I280">
            <v>10.1</v>
          </cell>
          <cell r="J280">
            <v>16.559999999999999</v>
          </cell>
          <cell r="K280" t="str">
            <v>Kg</v>
          </cell>
          <cell r="L280">
            <v>1</v>
          </cell>
          <cell r="M280" t="str">
            <v>622-1.png</v>
          </cell>
          <cell r="N280">
            <v>1</v>
          </cell>
          <cell r="O280">
            <v>1</v>
          </cell>
          <cell r="P280">
            <v>1</v>
          </cell>
          <cell r="Q280">
            <v>1</v>
          </cell>
          <cell r="R280" t="str">
            <v>x ≈ 800 g</v>
          </cell>
          <cell r="S280" t="str">
            <v>x ≈ 1 Kg</v>
          </cell>
          <cell r="T280" t="str">
            <v>x ≈ 1,2 Kg</v>
          </cell>
          <cell r="W280" t="str">
            <v>x ≈ 800 g:x ≈ 1 Kg:x ≈ 1,2 Kg</v>
          </cell>
          <cell r="X280" t="str">
            <v>x ~ 800 g</v>
          </cell>
          <cell r="Y280" t="str">
            <v>x ~ 1 Kg</v>
          </cell>
          <cell r="Z280" t="str">
            <v>x ~ 1,2 Kg</v>
          </cell>
          <cell r="AC280" t="str">
            <v>x ~ 800 g:x ~ 1 Kg:x ~ 1,2 Kg</v>
          </cell>
          <cell r="AE280" t="str">
            <v xml:space="preserve">Bœuf élevé et transformé à la ferme de Montchervet. </v>
          </cell>
          <cell r="AJ280" t="str">
            <v>≈</v>
          </cell>
          <cell r="AK280">
            <v>800</v>
          </cell>
          <cell r="AL280" t="str">
            <v>g</v>
          </cell>
        </row>
        <row r="281">
          <cell r="A281">
            <v>600</v>
          </cell>
          <cell r="B281">
            <v>12</v>
          </cell>
          <cell r="C281" t="str">
            <v>Bœuf</v>
          </cell>
          <cell r="D281" t="str">
            <v>Viande</v>
          </cell>
          <cell r="E281" t="str">
            <v>Côtes de bœuf</v>
          </cell>
          <cell r="F281" t="str">
            <v>B1</v>
          </cell>
          <cell r="G281">
            <v>17.82</v>
          </cell>
          <cell r="H281">
            <v>16.89</v>
          </cell>
          <cell r="I281">
            <v>15.54</v>
          </cell>
          <cell r="J281">
            <v>25.46</v>
          </cell>
          <cell r="K281" t="str">
            <v>Kg</v>
          </cell>
          <cell r="L281">
            <v>1</v>
          </cell>
          <cell r="M281" t="str">
            <v>600-1.png</v>
          </cell>
          <cell r="N281">
            <v>1</v>
          </cell>
          <cell r="O281">
            <v>1</v>
          </cell>
          <cell r="P281">
            <v>1</v>
          </cell>
          <cell r="Q281">
            <v>1</v>
          </cell>
          <cell r="R281" t="str">
            <v>x ≈ 1 Kg</v>
          </cell>
          <cell r="S281" t="str">
            <v>x ≈ 1,2 Kg</v>
          </cell>
          <cell r="T281" t="str">
            <v>x ≈ 1,5 Kg</v>
          </cell>
          <cell r="W281" t="str">
            <v>x ≈ 1 Kg:x ≈ 1,2 Kg:x ≈ 1,5 Kg</v>
          </cell>
          <cell r="X281" t="str">
            <v>x ~ 1 Kg</v>
          </cell>
          <cell r="Y281" t="str">
            <v>x ~ 1,2 Kg</v>
          </cell>
          <cell r="Z281" t="str">
            <v>x ~ 1,5 Kg</v>
          </cell>
          <cell r="AC281" t="str">
            <v>x ~ 1 Kg:x ~ 1,2 Kg:x ~ 1,5 Kg</v>
          </cell>
          <cell r="AE281" t="str">
            <v xml:space="preserve">Bœuf élevé et transformé à la ferme de Montchervet. </v>
          </cell>
          <cell r="AJ281" t="str">
            <v>≈</v>
          </cell>
          <cell r="AK281">
            <v>1000</v>
          </cell>
          <cell r="AL281" t="str">
            <v>g</v>
          </cell>
        </row>
        <row r="282">
          <cell r="A282">
            <v>629</v>
          </cell>
          <cell r="B282">
            <v>12</v>
          </cell>
          <cell r="C282" t="str">
            <v>Bœuf</v>
          </cell>
          <cell r="D282" t="str">
            <v>Viande</v>
          </cell>
          <cell r="E282" t="str">
            <v>Cuisse de bœuf découpée</v>
          </cell>
          <cell r="F282" t="str">
            <v>B1</v>
          </cell>
          <cell r="G282">
            <v>8.49</v>
          </cell>
          <cell r="H282">
            <v>8.0500000000000007</v>
          </cell>
          <cell r="I282">
            <v>7.4</v>
          </cell>
          <cell r="J282">
            <v>12.13</v>
          </cell>
          <cell r="K282" t="str">
            <v>Kg</v>
          </cell>
          <cell r="L282">
            <v>1</v>
          </cell>
          <cell r="M282" t="str">
            <v>629-1.png</v>
          </cell>
          <cell r="N282">
            <v>-1</v>
          </cell>
          <cell r="O282">
            <v>-1</v>
          </cell>
          <cell r="P282">
            <v>1</v>
          </cell>
          <cell r="Q282">
            <v>1</v>
          </cell>
          <cell r="W282" t="str">
            <v/>
          </cell>
          <cell r="AC282" t="str">
            <v/>
          </cell>
          <cell r="AE282" t="str">
            <v xml:space="preserve">Bœuf élevé et transformé à la ferme de Montchervet. </v>
          </cell>
        </row>
        <row r="283">
          <cell r="A283">
            <v>628</v>
          </cell>
          <cell r="B283">
            <v>12</v>
          </cell>
          <cell r="C283" t="str">
            <v>Bœuf</v>
          </cell>
          <cell r="D283" t="str">
            <v>Viande</v>
          </cell>
          <cell r="E283" t="str">
            <v>Cuisse de bœuf non découpée</v>
          </cell>
          <cell r="F283" t="str">
            <v>B1</v>
          </cell>
          <cell r="G283">
            <v>7.36</v>
          </cell>
          <cell r="H283">
            <v>6.98</v>
          </cell>
          <cell r="I283">
            <v>6.42</v>
          </cell>
          <cell r="J283">
            <v>10.51</v>
          </cell>
          <cell r="K283" t="str">
            <v>Kg</v>
          </cell>
          <cell r="L283">
            <v>1</v>
          </cell>
          <cell r="M283" t="str">
            <v>628-1.png</v>
          </cell>
          <cell r="N283">
            <v>-1</v>
          </cell>
          <cell r="O283">
            <v>-1</v>
          </cell>
          <cell r="P283">
            <v>1</v>
          </cell>
          <cell r="Q283">
            <v>1</v>
          </cell>
          <cell r="W283" t="str">
            <v/>
          </cell>
          <cell r="AC283" t="str">
            <v/>
          </cell>
          <cell r="AE283" t="str">
            <v xml:space="preserve">Bœuf élevé et transformé à la ferme de Montchervet. </v>
          </cell>
        </row>
        <row r="284">
          <cell r="A284">
            <v>610</v>
          </cell>
          <cell r="B284">
            <v>12</v>
          </cell>
          <cell r="C284" t="str">
            <v>Bœuf</v>
          </cell>
          <cell r="D284" t="str">
            <v>Viande</v>
          </cell>
          <cell r="E284" t="str">
            <v>Entrecôte de bœuf</v>
          </cell>
          <cell r="F284" t="str">
            <v>B1</v>
          </cell>
          <cell r="G284">
            <v>18.93</v>
          </cell>
          <cell r="H284">
            <v>17.940000000000001</v>
          </cell>
          <cell r="I284">
            <v>16.510000000000002</v>
          </cell>
          <cell r="J284">
            <v>27.04</v>
          </cell>
          <cell r="K284" t="str">
            <v>Kg</v>
          </cell>
          <cell r="L284">
            <v>1</v>
          </cell>
          <cell r="M284" t="str">
            <v>610-1.png</v>
          </cell>
          <cell r="N284">
            <v>1</v>
          </cell>
          <cell r="O284">
            <v>1</v>
          </cell>
          <cell r="P284">
            <v>1</v>
          </cell>
          <cell r="Q284">
            <v>1</v>
          </cell>
          <cell r="R284" t="str">
            <v>x ≈ 350 g</v>
          </cell>
          <cell r="S284" t="str">
            <v>x ≈ 250 g</v>
          </cell>
          <cell r="T284" t="str">
            <v>x 2  ≈ 350 g</v>
          </cell>
          <cell r="W284" t="str">
            <v>x ≈ 350 g:x ≈ 250 g:x 2  ≈ 350 g</v>
          </cell>
          <cell r="X284" t="str">
            <v>pièces</v>
          </cell>
          <cell r="Y284" t="str">
            <v>x ~ 350 g</v>
          </cell>
          <cell r="Z284" t="str">
            <v>x ~ 250 g</v>
          </cell>
          <cell r="AA284" t="str">
            <v>Kg</v>
          </cell>
          <cell r="AC284" t="str">
            <v>pièces:x ~ 350 g:x ~ 250 g:Kg</v>
          </cell>
          <cell r="AE284" t="str">
            <v xml:space="preserve">Bœuf élevé et transformé à la ferme de Montchervet. </v>
          </cell>
          <cell r="AJ284" t="str">
            <v>≈</v>
          </cell>
          <cell r="AK284">
            <v>350</v>
          </cell>
          <cell r="AL284" t="str">
            <v>g</v>
          </cell>
        </row>
        <row r="285">
          <cell r="A285">
            <v>603</v>
          </cell>
          <cell r="B285">
            <v>12</v>
          </cell>
          <cell r="C285" t="str">
            <v>Bœuf</v>
          </cell>
          <cell r="D285" t="str">
            <v>Viande</v>
          </cell>
          <cell r="E285" t="str">
            <v>Epaule entière découpée de bœuf</v>
          </cell>
          <cell r="F285" t="str">
            <v>B1</v>
          </cell>
          <cell r="G285">
            <v>6.3</v>
          </cell>
          <cell r="H285">
            <v>5.97</v>
          </cell>
          <cell r="I285">
            <v>5.5</v>
          </cell>
          <cell r="J285">
            <v>9</v>
          </cell>
          <cell r="K285" t="str">
            <v>Kg</v>
          </cell>
          <cell r="L285">
            <v>1</v>
          </cell>
          <cell r="M285" t="str">
            <v>603-1.png</v>
          </cell>
          <cell r="N285">
            <v>-1</v>
          </cell>
          <cell r="O285">
            <v>-1</v>
          </cell>
          <cell r="P285">
            <v>1</v>
          </cell>
          <cell r="Q285">
            <v>1</v>
          </cell>
          <cell r="W285" t="str">
            <v/>
          </cell>
          <cell r="AC285" t="str">
            <v/>
          </cell>
          <cell r="AE285" t="str">
            <v xml:space="preserve">Bœuf élevé et transformé à la ferme de Montchervet. </v>
          </cell>
        </row>
        <row r="286">
          <cell r="A286">
            <v>607</v>
          </cell>
          <cell r="B286">
            <v>12</v>
          </cell>
          <cell r="C286" t="str">
            <v>Bœuf</v>
          </cell>
          <cell r="D286" t="str">
            <v>Viande</v>
          </cell>
          <cell r="E286" t="str">
            <v>Epaule entière non découpée de bœuf</v>
          </cell>
          <cell r="F286" t="str">
            <v>B1</v>
          </cell>
          <cell r="G286">
            <v>5.26</v>
          </cell>
          <cell r="H286">
            <v>4.99</v>
          </cell>
          <cell r="I286">
            <v>4.59</v>
          </cell>
          <cell r="J286">
            <v>7.51</v>
          </cell>
          <cell r="K286" t="str">
            <v>Kg</v>
          </cell>
          <cell r="L286">
            <v>1</v>
          </cell>
          <cell r="M286" t="str">
            <v>607-1.png</v>
          </cell>
          <cell r="N286">
            <v>-1</v>
          </cell>
          <cell r="O286">
            <v>-1</v>
          </cell>
          <cell r="P286">
            <v>1</v>
          </cell>
          <cell r="Q286">
            <v>1</v>
          </cell>
          <cell r="W286" t="str">
            <v/>
          </cell>
          <cell r="AC286" t="str">
            <v/>
          </cell>
          <cell r="AE286" t="str">
            <v xml:space="preserve">Bœuf élevé et transformé à la ferme de Montchervet. </v>
          </cell>
        </row>
        <row r="287">
          <cell r="A287">
            <v>604</v>
          </cell>
          <cell r="B287">
            <v>12</v>
          </cell>
          <cell r="C287" t="str">
            <v>Bœuf</v>
          </cell>
          <cell r="D287" t="str">
            <v>Viande</v>
          </cell>
          <cell r="E287" t="str">
            <v>Faux filet de bœuf</v>
          </cell>
          <cell r="F287" t="str">
            <v>B1</v>
          </cell>
          <cell r="G287">
            <v>19.04</v>
          </cell>
          <cell r="H287">
            <v>18.05</v>
          </cell>
          <cell r="I287">
            <v>16.61</v>
          </cell>
          <cell r="J287">
            <v>27.2</v>
          </cell>
          <cell r="K287" t="str">
            <v>Kg</v>
          </cell>
          <cell r="L287">
            <v>1</v>
          </cell>
          <cell r="M287" t="str">
            <v>604-1.png</v>
          </cell>
          <cell r="N287">
            <v>1</v>
          </cell>
          <cell r="O287">
            <v>1</v>
          </cell>
          <cell r="P287">
            <v>1</v>
          </cell>
          <cell r="Q287">
            <v>1</v>
          </cell>
          <cell r="R287" t="str">
            <v>x ≈ 250 g</v>
          </cell>
          <cell r="W287" t="str">
            <v>x ≈ 250 g</v>
          </cell>
          <cell r="X287" t="str">
            <v>pièces</v>
          </cell>
          <cell r="Y287" t="str">
            <v>x ~ 250 g</v>
          </cell>
          <cell r="Z287" t="str">
            <v>Kg</v>
          </cell>
          <cell r="AC287" t="str">
            <v>pièces:x ~ 250 g:Kg</v>
          </cell>
          <cell r="AE287" t="str">
            <v xml:space="preserve">Bœuf élevé et transformé à la ferme de Montchervet. </v>
          </cell>
          <cell r="AJ287" t="str">
            <v>≈</v>
          </cell>
          <cell r="AK287">
            <v>250</v>
          </cell>
          <cell r="AL287" t="str">
            <v>g</v>
          </cell>
        </row>
        <row r="288">
          <cell r="A288">
            <v>616</v>
          </cell>
          <cell r="B288">
            <v>12</v>
          </cell>
          <cell r="C288" t="str">
            <v>Bœuf</v>
          </cell>
          <cell r="D288" t="str">
            <v>Viande</v>
          </cell>
          <cell r="E288" t="str">
            <v>Filet de bœuf</v>
          </cell>
          <cell r="F288" t="str">
            <v>B1</v>
          </cell>
          <cell r="G288">
            <v>29.1</v>
          </cell>
          <cell r="H288">
            <v>27.58</v>
          </cell>
          <cell r="I288">
            <v>25.37</v>
          </cell>
          <cell r="J288">
            <v>41.57</v>
          </cell>
          <cell r="K288" t="str">
            <v>Kg</v>
          </cell>
          <cell r="L288">
            <v>1</v>
          </cell>
          <cell r="M288" t="str">
            <v>616-1.png</v>
          </cell>
          <cell r="N288">
            <v>1</v>
          </cell>
          <cell r="O288">
            <v>1</v>
          </cell>
          <cell r="P288">
            <v>1</v>
          </cell>
          <cell r="Q288">
            <v>1</v>
          </cell>
          <cell r="R288" t="str">
            <v>x ≈ 250 g</v>
          </cell>
          <cell r="S288" t="str">
            <v>x ≈ 500 g</v>
          </cell>
          <cell r="T288" t="str">
            <v>x ≈ 1 Kg</v>
          </cell>
          <cell r="W288" t="str">
            <v>x ≈ 250 g:x ≈ 500 g:x ≈ 1 Kg</v>
          </cell>
          <cell r="X288" t="str">
            <v>x ~ 250 g</v>
          </cell>
          <cell r="Y288" t="str">
            <v>x ~ 500 g</v>
          </cell>
          <cell r="Z288" t="str">
            <v>x ~ 1 Kg</v>
          </cell>
          <cell r="AC288" t="str">
            <v>x ~ 250 g:x ~ 500 g:x ~ 1 Kg</v>
          </cell>
          <cell r="AE288" t="str">
            <v xml:space="preserve">Bœuf élevé et transformé à la ferme de Montchervet. </v>
          </cell>
          <cell r="AJ288" t="str">
            <v>≈</v>
          </cell>
          <cell r="AK288">
            <v>250</v>
          </cell>
          <cell r="AL288" t="str">
            <v>g</v>
          </cell>
        </row>
        <row r="289">
          <cell r="A289">
            <v>615</v>
          </cell>
          <cell r="B289">
            <v>12</v>
          </cell>
          <cell r="C289" t="str">
            <v>Bœuf</v>
          </cell>
          <cell r="D289" t="str">
            <v>Abats</v>
          </cell>
          <cell r="E289" t="str">
            <v>Foie de bœuf</v>
          </cell>
          <cell r="F289" t="str">
            <v>B2</v>
          </cell>
          <cell r="G289">
            <v>8.11</v>
          </cell>
          <cell r="H289">
            <v>7.69</v>
          </cell>
          <cell r="I289">
            <v>7.07</v>
          </cell>
          <cell r="J289">
            <v>11.59</v>
          </cell>
          <cell r="K289" t="str">
            <v>Kg</v>
          </cell>
          <cell r="L289">
            <v>1</v>
          </cell>
          <cell r="M289" t="str">
            <v>615-1.png</v>
          </cell>
          <cell r="N289">
            <v>1</v>
          </cell>
          <cell r="O289">
            <v>1</v>
          </cell>
          <cell r="P289">
            <v>1</v>
          </cell>
          <cell r="Q289">
            <v>1</v>
          </cell>
          <cell r="R289" t="str">
            <v>x 2 tranches ( ~ 300 g )</v>
          </cell>
          <cell r="S289" t="str">
            <v>x 1 tranche</v>
          </cell>
          <cell r="W289" t="str">
            <v>x 2 tranches ( ~ 300 g ):x 1 tranche</v>
          </cell>
          <cell r="X289" t="str">
            <v>tranches</v>
          </cell>
          <cell r="Y289" t="str">
            <v>Kg</v>
          </cell>
          <cell r="AC289" t="str">
            <v>tranches:Kg</v>
          </cell>
          <cell r="AE289" t="str">
            <v xml:space="preserve">Bœuf élevé et transformé à la ferme de Montchervet. </v>
          </cell>
          <cell r="AF289" t="str">
            <v>x</v>
          </cell>
          <cell r="AG289" t="str">
            <v>2 tr</v>
          </cell>
          <cell r="AJ289" t="str">
            <v>≈</v>
          </cell>
          <cell r="AK289">
            <v>300</v>
          </cell>
          <cell r="AL289" t="str">
            <v>g</v>
          </cell>
        </row>
        <row r="290">
          <cell r="A290">
            <v>641</v>
          </cell>
          <cell r="B290">
            <v>12</v>
          </cell>
          <cell r="C290" t="str">
            <v>Bœuf</v>
          </cell>
          <cell r="D290" t="str">
            <v>Viande</v>
          </cell>
          <cell r="E290" t="str">
            <v>Fondue</v>
          </cell>
          <cell r="F290" t="str">
            <v>B1</v>
          </cell>
          <cell r="G290">
            <v>19.04</v>
          </cell>
          <cell r="H290">
            <v>18.05</v>
          </cell>
          <cell r="I290">
            <v>16.61</v>
          </cell>
          <cell r="J290">
            <v>27.2</v>
          </cell>
          <cell r="K290" t="str">
            <v>Kg</v>
          </cell>
          <cell r="L290">
            <v>1</v>
          </cell>
          <cell r="M290" t="str">
            <v>641-1.png</v>
          </cell>
          <cell r="N290">
            <v>1</v>
          </cell>
          <cell r="O290">
            <v>1</v>
          </cell>
          <cell r="P290">
            <v>1</v>
          </cell>
          <cell r="Q290">
            <v>1</v>
          </cell>
          <cell r="R290" t="str">
            <v>x ≈ 500 g</v>
          </cell>
          <cell r="S290" t="str">
            <v>x ≈ 800 g</v>
          </cell>
          <cell r="T290" t="str">
            <v>x ≈ 1 Kg</v>
          </cell>
          <cell r="W290" t="str">
            <v>x ≈ 500 g:x ≈ 800 g:x ≈ 1 Kg</v>
          </cell>
          <cell r="X290" t="str">
            <v>x ~ 500 g</v>
          </cell>
          <cell r="Y290" t="str">
            <v>x ~ 800 g</v>
          </cell>
          <cell r="Z290" t="str">
            <v>x ~ 1 Kg</v>
          </cell>
          <cell r="AC290" t="str">
            <v>x ~ 500 g:x ~ 800 g:x ~ 1 Kg</v>
          </cell>
          <cell r="AE290" t="str">
            <v xml:space="preserve">Bœuf élevé et transformé à la ferme de Montchervet. </v>
          </cell>
          <cell r="AJ290" t="str">
            <v>≈</v>
          </cell>
          <cell r="AK290">
            <v>500</v>
          </cell>
          <cell r="AL290" t="str">
            <v>g</v>
          </cell>
        </row>
        <row r="291">
          <cell r="A291">
            <v>621</v>
          </cell>
          <cell r="B291">
            <v>12</v>
          </cell>
          <cell r="C291" t="str">
            <v>Bœuf</v>
          </cell>
          <cell r="D291" t="str">
            <v>Viande</v>
          </cell>
          <cell r="E291" t="str">
            <v>Gîte noix R de bœuf</v>
          </cell>
          <cell r="F291" t="str">
            <v>B1</v>
          </cell>
          <cell r="G291">
            <v>16.670000000000002</v>
          </cell>
          <cell r="H291">
            <v>15.8</v>
          </cell>
          <cell r="I291">
            <v>14.54</v>
          </cell>
          <cell r="J291">
            <v>23.81</v>
          </cell>
          <cell r="K291" t="str">
            <v>Kg</v>
          </cell>
          <cell r="L291">
            <v>1</v>
          </cell>
          <cell r="M291" t="str">
            <v>621-1.png</v>
          </cell>
          <cell r="N291">
            <v>-1</v>
          </cell>
          <cell r="O291">
            <v>-1</v>
          </cell>
          <cell r="P291">
            <v>1</v>
          </cell>
          <cell r="Q291">
            <v>1</v>
          </cell>
          <cell r="W291" t="str">
            <v/>
          </cell>
          <cell r="AC291" t="str">
            <v/>
          </cell>
          <cell r="AE291" t="str">
            <v xml:space="preserve">Bœuf élevé et transformé à la ferme de Montchervet. </v>
          </cell>
        </row>
        <row r="292">
          <cell r="A292">
            <v>636</v>
          </cell>
          <cell r="B292">
            <v>12</v>
          </cell>
          <cell r="C292" t="str">
            <v>Bœuf</v>
          </cell>
          <cell r="D292" t="str">
            <v>Viande</v>
          </cell>
          <cell r="E292" t="str">
            <v>Haché de bœuf</v>
          </cell>
          <cell r="F292" t="str">
            <v>B1</v>
          </cell>
          <cell r="G292">
            <v>12.83</v>
          </cell>
          <cell r="H292">
            <v>12.16</v>
          </cell>
          <cell r="I292">
            <v>11.18</v>
          </cell>
          <cell r="J292">
            <v>18.329999999999998</v>
          </cell>
          <cell r="K292" t="str">
            <v>Kg</v>
          </cell>
          <cell r="L292">
            <v>1</v>
          </cell>
          <cell r="M292" t="str">
            <v>636-1.png</v>
          </cell>
          <cell r="N292">
            <v>1</v>
          </cell>
          <cell r="O292">
            <v>1</v>
          </cell>
          <cell r="P292">
            <v>1</v>
          </cell>
          <cell r="Q292">
            <v>1</v>
          </cell>
          <cell r="R292" t="str">
            <v>x 2 hachés de ~ 130 g</v>
          </cell>
          <cell r="W292" t="str">
            <v>x 2 hachés de ~ 130 g</v>
          </cell>
          <cell r="X292" t="str">
            <v>x 2 hachés de ~ 130 g</v>
          </cell>
          <cell r="Y292" t="str">
            <v>Kg</v>
          </cell>
          <cell r="AC292" t="str">
            <v>x 2 hachés de ~ 130 g:Kg</v>
          </cell>
          <cell r="AE292" t="str">
            <v xml:space="preserve">Bœuf élevé et transformé à la ferme de Montchervet. </v>
          </cell>
          <cell r="AJ292" t="str">
            <v>≈</v>
          </cell>
          <cell r="AK292">
            <v>260</v>
          </cell>
          <cell r="AL292" t="str">
            <v>g</v>
          </cell>
        </row>
        <row r="293">
          <cell r="A293">
            <v>611</v>
          </cell>
          <cell r="B293">
            <v>12</v>
          </cell>
          <cell r="C293" t="str">
            <v>Bœuf</v>
          </cell>
          <cell r="D293" t="str">
            <v>Viande</v>
          </cell>
          <cell r="E293" t="str">
            <v>Hampe</v>
          </cell>
          <cell r="F293" t="str">
            <v>B1</v>
          </cell>
          <cell r="G293">
            <v>17.82</v>
          </cell>
          <cell r="H293">
            <v>16.89</v>
          </cell>
          <cell r="I293">
            <v>15.54</v>
          </cell>
          <cell r="J293">
            <v>25.46</v>
          </cell>
          <cell r="K293" t="str">
            <v>Kg</v>
          </cell>
          <cell r="L293">
            <v>1</v>
          </cell>
          <cell r="M293" t="str">
            <v>611-1.png</v>
          </cell>
          <cell r="N293">
            <v>1</v>
          </cell>
          <cell r="O293">
            <v>1</v>
          </cell>
          <cell r="P293">
            <v>1</v>
          </cell>
          <cell r="Q293">
            <v>1</v>
          </cell>
          <cell r="R293" t="str">
            <v>x 2 tranches</v>
          </cell>
          <cell r="W293" t="str">
            <v>x 2 tranches</v>
          </cell>
          <cell r="X293" t="str">
            <v>tranches</v>
          </cell>
          <cell r="AC293" t="str">
            <v>tranches</v>
          </cell>
          <cell r="AE293" t="str">
            <v xml:space="preserve">Bœuf élevé et transformé à la ferme de Montchervet. </v>
          </cell>
        </row>
        <row r="294">
          <cell r="A294">
            <v>602</v>
          </cell>
          <cell r="B294">
            <v>12</v>
          </cell>
          <cell r="C294" t="str">
            <v>Bœuf</v>
          </cell>
          <cell r="D294" t="str">
            <v>Viande</v>
          </cell>
          <cell r="E294" t="str">
            <v>Jarret de bœuf</v>
          </cell>
          <cell r="F294" t="str">
            <v>B1</v>
          </cell>
          <cell r="G294">
            <v>9.23</v>
          </cell>
          <cell r="H294">
            <v>8.75</v>
          </cell>
          <cell r="I294">
            <v>8.0500000000000007</v>
          </cell>
          <cell r="J294">
            <v>13.19</v>
          </cell>
          <cell r="K294" t="str">
            <v>Kg</v>
          </cell>
          <cell r="L294">
            <v>1</v>
          </cell>
          <cell r="M294" t="str">
            <v>602-1.png</v>
          </cell>
          <cell r="N294">
            <v>1</v>
          </cell>
          <cell r="O294">
            <v>1</v>
          </cell>
          <cell r="P294">
            <v>1</v>
          </cell>
          <cell r="Q294">
            <v>1</v>
          </cell>
          <cell r="R294" t="str">
            <v>x ≈ 800 g</v>
          </cell>
          <cell r="S294" t="str">
            <v>x ≈ 1,2 Kg</v>
          </cell>
          <cell r="W294" t="str">
            <v>x ≈ 800 g:x ≈ 1,2 Kg</v>
          </cell>
          <cell r="X294" t="str">
            <v>x ~ 800 g</v>
          </cell>
          <cell r="Y294" t="str">
            <v>x ~ 1,2 Kg</v>
          </cell>
          <cell r="Z294" t="str">
            <v>Kg</v>
          </cell>
          <cell r="AC294" t="str">
            <v>x ~ 800 g:x ~ 1,2 Kg:Kg</v>
          </cell>
          <cell r="AE294" t="str">
            <v xml:space="preserve">Bœuf élevé et transformé à la ferme de Montchervet. </v>
          </cell>
          <cell r="AJ294" t="str">
            <v>≈</v>
          </cell>
          <cell r="AK294">
            <v>1.2</v>
          </cell>
          <cell r="AL294" t="str">
            <v>Kg</v>
          </cell>
        </row>
        <row r="295">
          <cell r="A295">
            <v>646</v>
          </cell>
          <cell r="B295">
            <v>12</v>
          </cell>
          <cell r="C295" t="str">
            <v>Bœuf</v>
          </cell>
          <cell r="D295" t="str">
            <v>Abats</v>
          </cell>
          <cell r="E295" t="str">
            <v>Joue de bœuf</v>
          </cell>
          <cell r="F295" t="str">
            <v>B2</v>
          </cell>
          <cell r="G295">
            <v>9.23</v>
          </cell>
          <cell r="H295">
            <v>8.75</v>
          </cell>
          <cell r="I295">
            <v>8.0500000000000007</v>
          </cell>
          <cell r="J295">
            <v>13.19</v>
          </cell>
          <cell r="K295" t="str">
            <v>Kg</v>
          </cell>
          <cell r="L295">
            <v>1</v>
          </cell>
          <cell r="M295" t="str">
            <v>646-1.png</v>
          </cell>
          <cell r="N295">
            <v>1</v>
          </cell>
          <cell r="O295">
            <v>1</v>
          </cell>
          <cell r="P295">
            <v>1</v>
          </cell>
          <cell r="Q295">
            <v>1</v>
          </cell>
          <cell r="R295" t="str">
            <v>x ≈ 800 g</v>
          </cell>
          <cell r="W295" t="str">
            <v>x ≈ 800 g</v>
          </cell>
          <cell r="X295" t="str">
            <v>x ~ 800 g</v>
          </cell>
          <cell r="Y295" t="str">
            <v>Kg</v>
          </cell>
          <cell r="AC295" t="str">
            <v>x ~ 800 g:Kg</v>
          </cell>
          <cell r="AE295" t="str">
            <v xml:space="preserve">Bœuf élevé et transformé à la ferme de Montchervet. </v>
          </cell>
          <cell r="AJ295" t="str">
            <v>≈</v>
          </cell>
          <cell r="AK295">
            <v>800</v>
          </cell>
          <cell r="AL295" t="str">
            <v>g</v>
          </cell>
        </row>
        <row r="296">
          <cell r="A296">
            <v>620</v>
          </cell>
          <cell r="B296">
            <v>12</v>
          </cell>
          <cell r="C296" t="str">
            <v>Bœuf</v>
          </cell>
          <cell r="D296" t="str">
            <v>Viande</v>
          </cell>
          <cell r="E296" t="str">
            <v>Jumeau R de bœuf</v>
          </cell>
          <cell r="F296" t="str">
            <v>B1</v>
          </cell>
          <cell r="G296">
            <v>16.670000000000002</v>
          </cell>
          <cell r="H296">
            <v>15.8</v>
          </cell>
          <cell r="I296">
            <v>14.54</v>
          </cell>
          <cell r="J296">
            <v>23.81</v>
          </cell>
          <cell r="K296" t="str">
            <v>Kg</v>
          </cell>
          <cell r="L296">
            <v>1</v>
          </cell>
          <cell r="M296" t="str">
            <v>620-1.png</v>
          </cell>
          <cell r="N296">
            <v>-1</v>
          </cell>
          <cell r="O296">
            <v>-1</v>
          </cell>
          <cell r="P296">
            <v>1</v>
          </cell>
          <cell r="Q296">
            <v>1</v>
          </cell>
          <cell r="W296" t="str">
            <v/>
          </cell>
          <cell r="AC296" t="str">
            <v/>
          </cell>
          <cell r="AE296" t="str">
            <v xml:space="preserve">Bœuf élevé et transformé à la ferme de Montchervet. </v>
          </cell>
        </row>
        <row r="297">
          <cell r="A297">
            <v>647</v>
          </cell>
          <cell r="B297">
            <v>12</v>
          </cell>
          <cell r="C297" t="str">
            <v>Bœuf</v>
          </cell>
          <cell r="D297" t="str">
            <v>Abats</v>
          </cell>
          <cell r="E297" t="str">
            <v>Langue de bœuf</v>
          </cell>
          <cell r="F297" t="str">
            <v>B2</v>
          </cell>
          <cell r="G297">
            <v>12.77</v>
          </cell>
          <cell r="H297">
            <v>12.1</v>
          </cell>
          <cell r="I297">
            <v>11.14</v>
          </cell>
          <cell r="J297">
            <v>18.239999999999998</v>
          </cell>
          <cell r="K297" t="str">
            <v>Kg</v>
          </cell>
          <cell r="L297">
            <v>1</v>
          </cell>
          <cell r="M297" t="str">
            <v>647-1.png</v>
          </cell>
          <cell r="N297">
            <v>1</v>
          </cell>
          <cell r="O297">
            <v>1</v>
          </cell>
          <cell r="P297">
            <v>1</v>
          </cell>
          <cell r="Q297">
            <v>1</v>
          </cell>
          <cell r="R297" t="str">
            <v>pièces</v>
          </cell>
          <cell r="W297" t="str">
            <v>pièces</v>
          </cell>
          <cell r="X297" t="str">
            <v>pièces</v>
          </cell>
          <cell r="Y297" t="str">
            <v>Kg</v>
          </cell>
          <cell r="AC297" t="str">
            <v>pièces:Kg</v>
          </cell>
          <cell r="AE297" t="str">
            <v xml:space="preserve">Bœuf élevé et transformé à la ferme de Montchervet. </v>
          </cell>
          <cell r="AJ297" t="str">
            <v>≈</v>
          </cell>
          <cell r="AK297">
            <v>1.4</v>
          </cell>
          <cell r="AL297" t="str">
            <v>Kg</v>
          </cell>
        </row>
        <row r="298">
          <cell r="A298">
            <v>619</v>
          </cell>
          <cell r="B298">
            <v>12</v>
          </cell>
          <cell r="C298" t="str">
            <v>Bœuf</v>
          </cell>
          <cell r="D298" t="str">
            <v>Viande</v>
          </cell>
          <cell r="E298" t="str">
            <v>Macreuse R de bœuf</v>
          </cell>
          <cell r="F298" t="str">
            <v>B1</v>
          </cell>
          <cell r="G298">
            <v>16.670000000000002</v>
          </cell>
          <cell r="H298">
            <v>15.8</v>
          </cell>
          <cell r="I298">
            <v>14.54</v>
          </cell>
          <cell r="J298">
            <v>23.81</v>
          </cell>
          <cell r="K298" t="str">
            <v>Kg</v>
          </cell>
          <cell r="L298">
            <v>1</v>
          </cell>
          <cell r="M298" t="str">
            <v>619-1.png</v>
          </cell>
          <cell r="N298">
            <v>-1</v>
          </cell>
          <cell r="O298">
            <v>-1</v>
          </cell>
          <cell r="P298">
            <v>1</v>
          </cell>
          <cell r="Q298">
            <v>1</v>
          </cell>
          <cell r="W298" t="str">
            <v/>
          </cell>
          <cell r="AC298" t="str">
            <v/>
          </cell>
          <cell r="AE298" t="str">
            <v xml:space="preserve">Bœuf élevé et transformé à la ferme de Montchervet. </v>
          </cell>
        </row>
        <row r="299">
          <cell r="A299">
            <v>618</v>
          </cell>
          <cell r="B299">
            <v>12</v>
          </cell>
          <cell r="C299" t="str">
            <v>Bœuf</v>
          </cell>
          <cell r="D299" t="str">
            <v>Viande</v>
          </cell>
          <cell r="E299" t="str">
            <v>Nerveux de gîte B de bœuf</v>
          </cell>
          <cell r="F299" t="str">
            <v>B1</v>
          </cell>
          <cell r="G299">
            <v>11.59</v>
          </cell>
          <cell r="H299">
            <v>10.99</v>
          </cell>
          <cell r="I299">
            <v>10.1</v>
          </cell>
          <cell r="J299">
            <v>16.559999999999999</v>
          </cell>
          <cell r="K299" t="str">
            <v>Kg</v>
          </cell>
          <cell r="L299">
            <v>1</v>
          </cell>
          <cell r="M299" t="str">
            <v>618-1.png</v>
          </cell>
          <cell r="N299">
            <v>-1</v>
          </cell>
          <cell r="O299">
            <v>-1</v>
          </cell>
          <cell r="P299">
            <v>1</v>
          </cell>
          <cell r="Q299">
            <v>1</v>
          </cell>
          <cell r="W299" t="str">
            <v/>
          </cell>
          <cell r="AC299" t="str">
            <v/>
          </cell>
          <cell r="AE299" t="str">
            <v xml:space="preserve">Bœuf élevé et transformé à la ferme de Montchervet. </v>
          </cell>
        </row>
        <row r="300">
          <cell r="A300">
            <v>633</v>
          </cell>
          <cell r="B300">
            <v>12</v>
          </cell>
          <cell r="C300" t="str">
            <v>Bœuf</v>
          </cell>
          <cell r="D300" t="str">
            <v>Viande</v>
          </cell>
          <cell r="E300" t="str">
            <v>Onglet</v>
          </cell>
          <cell r="F300" t="str">
            <v>B1</v>
          </cell>
          <cell r="G300">
            <v>20.04</v>
          </cell>
          <cell r="H300">
            <v>19</v>
          </cell>
          <cell r="I300">
            <v>17.48</v>
          </cell>
          <cell r="J300">
            <v>28.63</v>
          </cell>
          <cell r="K300" t="str">
            <v>Kg</v>
          </cell>
          <cell r="L300">
            <v>1</v>
          </cell>
          <cell r="M300" t="str">
            <v>633-1.png</v>
          </cell>
          <cell r="N300">
            <v>1</v>
          </cell>
          <cell r="O300">
            <v>1</v>
          </cell>
          <cell r="P300">
            <v>1</v>
          </cell>
          <cell r="Q300">
            <v>1</v>
          </cell>
          <cell r="R300" t="str">
            <v>x 2 tranches</v>
          </cell>
          <cell r="W300" t="str">
            <v>x 2 tranches</v>
          </cell>
          <cell r="X300" t="str">
            <v>tranches</v>
          </cell>
          <cell r="Y300" t="str">
            <v>Kg</v>
          </cell>
          <cell r="AC300" t="str">
            <v>tranches:Kg</v>
          </cell>
          <cell r="AE300" t="str">
            <v xml:space="preserve">Bœuf élevé et transformé à la ferme de Montchervet. </v>
          </cell>
        </row>
        <row r="301">
          <cell r="A301">
            <v>699</v>
          </cell>
          <cell r="B301">
            <v>12</v>
          </cell>
          <cell r="C301" t="str">
            <v>Bœuf</v>
          </cell>
          <cell r="D301" t="str">
            <v>Abats</v>
          </cell>
          <cell r="E301" t="str">
            <v>Os à moelle</v>
          </cell>
          <cell r="F301" t="str">
            <v>B2</v>
          </cell>
          <cell r="G301">
            <v>1.55</v>
          </cell>
          <cell r="H301">
            <v>1.47</v>
          </cell>
          <cell r="I301">
            <v>1.36</v>
          </cell>
          <cell r="J301">
            <v>2.21</v>
          </cell>
          <cell r="K301" t="str">
            <v>Kg</v>
          </cell>
          <cell r="L301">
            <v>1</v>
          </cell>
          <cell r="M301" t="str">
            <v>699-1.png</v>
          </cell>
          <cell r="N301">
            <v>1</v>
          </cell>
          <cell r="O301">
            <v>1</v>
          </cell>
          <cell r="P301">
            <v>1</v>
          </cell>
          <cell r="Q301">
            <v>1</v>
          </cell>
          <cell r="R301" t="str">
            <v>pièces</v>
          </cell>
          <cell r="S301" t="str">
            <v>Kg</v>
          </cell>
          <cell r="W301" t="str">
            <v>pièces:Kg</v>
          </cell>
          <cell r="X301" t="str">
            <v>pièces</v>
          </cell>
          <cell r="Y301" t="str">
            <v>Kg</v>
          </cell>
          <cell r="AC301" t="str">
            <v>pièces:Kg</v>
          </cell>
          <cell r="AE301" t="str">
            <v xml:space="preserve">Bœuf élevé et transformé à la ferme de Montchervet. </v>
          </cell>
        </row>
        <row r="302">
          <cell r="A302">
            <v>617</v>
          </cell>
          <cell r="B302">
            <v>12</v>
          </cell>
          <cell r="C302" t="str">
            <v>Bœuf</v>
          </cell>
          <cell r="D302" t="str">
            <v>Viande</v>
          </cell>
          <cell r="E302" t="str">
            <v>Paleron B de bœuf</v>
          </cell>
          <cell r="F302" t="str">
            <v>B1</v>
          </cell>
          <cell r="G302">
            <v>11.66</v>
          </cell>
          <cell r="H302">
            <v>11.05</v>
          </cell>
          <cell r="I302">
            <v>10.17</v>
          </cell>
          <cell r="J302">
            <v>16.66</v>
          </cell>
          <cell r="K302" t="str">
            <v>Kg</v>
          </cell>
          <cell r="L302">
            <v>1</v>
          </cell>
          <cell r="M302" t="str">
            <v>617-1.png</v>
          </cell>
          <cell r="N302">
            <v>1</v>
          </cell>
          <cell r="O302">
            <v>1</v>
          </cell>
          <cell r="P302">
            <v>1</v>
          </cell>
          <cell r="Q302">
            <v>1</v>
          </cell>
          <cell r="R302" t="str">
            <v>x ≈ 800 g</v>
          </cell>
          <cell r="W302" t="str">
            <v>x ≈ 800 g</v>
          </cell>
          <cell r="X302" t="str">
            <v>x ~ 800 g</v>
          </cell>
          <cell r="Y302" t="str">
            <v>Kg</v>
          </cell>
          <cell r="AC302" t="str">
            <v>x ~ 800 g:Kg</v>
          </cell>
          <cell r="AE302" t="str">
            <v xml:space="preserve">Bœuf élevé et transformé à la ferme de Montchervet. </v>
          </cell>
        </row>
        <row r="303">
          <cell r="A303">
            <v>793</v>
          </cell>
          <cell r="B303">
            <v>12</v>
          </cell>
          <cell r="C303" t="str">
            <v>Bœuf</v>
          </cell>
          <cell r="D303" t="str">
            <v>Viande</v>
          </cell>
          <cell r="E303" t="str">
            <v>Paleron mariné provence</v>
          </cell>
          <cell r="F303" t="str">
            <v>B1</v>
          </cell>
          <cell r="G303">
            <v>12.73</v>
          </cell>
          <cell r="H303">
            <v>12.07</v>
          </cell>
          <cell r="I303">
            <v>11.1</v>
          </cell>
          <cell r="J303">
            <v>18.190000000000001</v>
          </cell>
          <cell r="K303" t="str">
            <v>Kg</v>
          </cell>
          <cell r="L303">
            <v>1</v>
          </cell>
          <cell r="M303" t="str">
            <v>793-1.png</v>
          </cell>
          <cell r="N303">
            <v>-1</v>
          </cell>
          <cell r="O303">
            <v>-1</v>
          </cell>
          <cell r="P303">
            <v>1</v>
          </cell>
          <cell r="Q303">
            <v>1</v>
          </cell>
          <cell r="W303" t="str">
            <v/>
          </cell>
          <cell r="AC303" t="str">
            <v/>
          </cell>
          <cell r="AE303" t="str">
            <v xml:space="preserve">Bœuf élevé et transformé à la ferme de Montchervet. </v>
          </cell>
        </row>
        <row r="304">
          <cell r="A304">
            <v>689</v>
          </cell>
          <cell r="B304">
            <v>12</v>
          </cell>
          <cell r="C304" t="str">
            <v>Bœuf</v>
          </cell>
          <cell r="D304" t="str">
            <v>Viande</v>
          </cell>
          <cell r="E304" t="str">
            <v>Parrure de bœuf</v>
          </cell>
          <cell r="F304" t="str">
            <v>B1</v>
          </cell>
          <cell r="G304">
            <v>2.36</v>
          </cell>
          <cell r="H304">
            <v>2.2400000000000002</v>
          </cell>
          <cell r="I304">
            <v>2.06</v>
          </cell>
          <cell r="J304">
            <v>3.37</v>
          </cell>
          <cell r="K304" t="str">
            <v>Kg</v>
          </cell>
          <cell r="L304">
            <v>1</v>
          </cell>
          <cell r="M304" t="str">
            <v>689-1.png</v>
          </cell>
          <cell r="N304">
            <v>-1</v>
          </cell>
          <cell r="O304">
            <v>-1</v>
          </cell>
          <cell r="P304">
            <v>1</v>
          </cell>
          <cell r="Q304">
            <v>1</v>
          </cell>
          <cell r="W304" t="str">
            <v/>
          </cell>
          <cell r="AC304" t="str">
            <v/>
          </cell>
          <cell r="AE304" t="str">
            <v xml:space="preserve">Bœuf élevé et transformé à la ferme de Montchervet. </v>
          </cell>
        </row>
        <row r="305">
          <cell r="A305">
            <v>635</v>
          </cell>
          <cell r="B305">
            <v>12</v>
          </cell>
          <cell r="C305" t="str">
            <v>Bœuf</v>
          </cell>
          <cell r="D305" t="str">
            <v>Viande</v>
          </cell>
          <cell r="E305" t="str">
            <v>Petite saucisse pur bœuf</v>
          </cell>
          <cell r="F305" t="str">
            <v>B1</v>
          </cell>
          <cell r="G305">
            <v>11.38</v>
          </cell>
          <cell r="H305">
            <v>10.79</v>
          </cell>
          <cell r="I305">
            <v>9.92</v>
          </cell>
          <cell r="J305">
            <v>16.260000000000002</v>
          </cell>
          <cell r="K305" t="str">
            <v>Kg</v>
          </cell>
          <cell r="L305">
            <v>1</v>
          </cell>
          <cell r="M305" t="str">
            <v>635-1.png</v>
          </cell>
          <cell r="N305">
            <v>1</v>
          </cell>
          <cell r="O305">
            <v>1</v>
          </cell>
          <cell r="P305">
            <v>1</v>
          </cell>
          <cell r="Q305">
            <v>1</v>
          </cell>
          <cell r="R305" t="str">
            <v>x 4</v>
          </cell>
          <cell r="S305" t="str">
            <v>x 6</v>
          </cell>
          <cell r="W305" t="str">
            <v>x 4:x 6</v>
          </cell>
          <cell r="X305" t="str">
            <v>x 4</v>
          </cell>
          <cell r="Y305" t="str">
            <v>x 6</v>
          </cell>
          <cell r="Z305" t="str">
            <v>Kg</v>
          </cell>
          <cell r="AC305" t="str">
            <v>x 4:x 6:Kg</v>
          </cell>
          <cell r="AE305" t="str">
            <v xml:space="preserve">Viande et gras de boeuf, sel de mer, sucre, poivre. </v>
          </cell>
          <cell r="AF305" t="str">
            <v>x</v>
          </cell>
          <cell r="AG305">
            <v>4</v>
          </cell>
          <cell r="AJ305" t="str">
            <v>≈</v>
          </cell>
          <cell r="AK305">
            <v>360</v>
          </cell>
          <cell r="AL305" t="str">
            <v>g</v>
          </cell>
        </row>
        <row r="306">
          <cell r="A306">
            <v>692</v>
          </cell>
          <cell r="B306">
            <v>12</v>
          </cell>
          <cell r="C306" t="str">
            <v>Bœuf</v>
          </cell>
          <cell r="D306" t="str">
            <v>Viande</v>
          </cell>
          <cell r="E306" t="str">
            <v>Pièce à bifteck non découpée (sup à 3 Kg)</v>
          </cell>
          <cell r="F306" t="str">
            <v>B1</v>
          </cell>
          <cell r="G306">
            <v>14</v>
          </cell>
          <cell r="H306">
            <v>13.27</v>
          </cell>
          <cell r="I306">
            <v>12.21</v>
          </cell>
          <cell r="J306">
            <v>20</v>
          </cell>
          <cell r="K306" t="str">
            <v>Kg</v>
          </cell>
          <cell r="L306">
            <v>1</v>
          </cell>
          <cell r="M306" t="str">
            <v>692-1.png</v>
          </cell>
          <cell r="N306">
            <v>-1</v>
          </cell>
          <cell r="O306">
            <v>-1</v>
          </cell>
          <cell r="P306">
            <v>1</v>
          </cell>
          <cell r="Q306">
            <v>0.5</v>
          </cell>
          <cell r="W306" t="str">
            <v/>
          </cell>
          <cell r="X306" t="str">
            <v>Kg</v>
          </cell>
          <cell r="AC306" t="str">
            <v>Kg</v>
          </cell>
          <cell r="AE306" t="str">
            <v xml:space="preserve">Bœuf élevé et transformé à la ferme de Montchervet. </v>
          </cell>
        </row>
        <row r="307">
          <cell r="A307">
            <v>687</v>
          </cell>
          <cell r="B307">
            <v>12</v>
          </cell>
          <cell r="C307" t="str">
            <v>Bœuf</v>
          </cell>
          <cell r="D307" t="str">
            <v>Viande</v>
          </cell>
          <cell r="E307" t="str">
            <v>Pierrade de bœuf</v>
          </cell>
          <cell r="F307" t="str">
            <v>B1</v>
          </cell>
          <cell r="G307">
            <v>17.82</v>
          </cell>
          <cell r="H307">
            <v>16.89</v>
          </cell>
          <cell r="I307">
            <v>15.54</v>
          </cell>
          <cell r="J307">
            <v>25.46</v>
          </cell>
          <cell r="K307" t="str">
            <v>Kg</v>
          </cell>
          <cell r="L307">
            <v>1</v>
          </cell>
          <cell r="M307" t="str">
            <v>687-1.png</v>
          </cell>
          <cell r="N307">
            <v>1</v>
          </cell>
          <cell r="O307">
            <v>1</v>
          </cell>
          <cell r="P307">
            <v>1</v>
          </cell>
          <cell r="Q307">
            <v>1</v>
          </cell>
          <cell r="R307" t="str">
            <v>x ≈ 200 g</v>
          </cell>
          <cell r="S307" t="str">
            <v>x ≈ 500 g</v>
          </cell>
          <cell r="T307" t="str">
            <v>x ≈ 800 g</v>
          </cell>
          <cell r="U307" t="str">
            <v>x ≈ 1 Kg</v>
          </cell>
          <cell r="W307" t="str">
            <v>x ≈ 200 g:x ≈ 500 g:x ≈ 800 g:x ≈ 1 Kg</v>
          </cell>
          <cell r="X307" t="str">
            <v>x ~ 200 g</v>
          </cell>
          <cell r="Y307" t="str">
            <v>x ~ 500 g</v>
          </cell>
          <cell r="Z307" t="str">
            <v>x ~ 800 g</v>
          </cell>
          <cell r="AA307" t="str">
            <v>x ~ 1 Kg</v>
          </cell>
          <cell r="AC307" t="str">
            <v>x ~ 200 g:x ~ 500 g:x ~ 800 g:x ~ 1 Kg</v>
          </cell>
          <cell r="AE307" t="str">
            <v xml:space="preserve">Bœuf élevé et transformé à la ferme de Montchervet. </v>
          </cell>
          <cell r="AJ307" t="str">
            <v>≈</v>
          </cell>
          <cell r="AK307">
            <v>200</v>
          </cell>
          <cell r="AL307" t="str">
            <v>g</v>
          </cell>
        </row>
        <row r="308">
          <cell r="A308">
            <v>634</v>
          </cell>
          <cell r="B308">
            <v>12</v>
          </cell>
          <cell r="C308" t="str">
            <v>Bœuf</v>
          </cell>
          <cell r="D308" t="str">
            <v>Viande</v>
          </cell>
          <cell r="E308" t="str">
            <v>Poire R de bœuf</v>
          </cell>
          <cell r="F308" t="str">
            <v>B1</v>
          </cell>
          <cell r="G308">
            <v>19.04</v>
          </cell>
          <cell r="H308">
            <v>18.05</v>
          </cell>
          <cell r="I308">
            <v>16.61</v>
          </cell>
          <cell r="J308">
            <v>27.2</v>
          </cell>
          <cell r="K308" t="str">
            <v>Kg</v>
          </cell>
          <cell r="L308">
            <v>1</v>
          </cell>
          <cell r="M308" t="str">
            <v>634-1.png</v>
          </cell>
          <cell r="N308">
            <v>-1</v>
          </cell>
          <cell r="O308">
            <v>-1</v>
          </cell>
          <cell r="P308">
            <v>1</v>
          </cell>
          <cell r="Q308">
            <v>1</v>
          </cell>
          <cell r="W308" t="str">
            <v/>
          </cell>
          <cell r="AC308" t="str">
            <v/>
          </cell>
          <cell r="AE308" t="str">
            <v xml:space="preserve">Bœuf élevé et transformé à la ferme de Montchervet. </v>
          </cell>
        </row>
        <row r="309">
          <cell r="A309">
            <v>601</v>
          </cell>
          <cell r="B309">
            <v>12</v>
          </cell>
          <cell r="C309" t="str">
            <v>Bœuf</v>
          </cell>
          <cell r="D309" t="str">
            <v>Viande</v>
          </cell>
          <cell r="E309" t="str">
            <v>Pot-au-feu avec os</v>
          </cell>
          <cell r="F309" t="str">
            <v>B1</v>
          </cell>
          <cell r="G309">
            <v>5.73</v>
          </cell>
          <cell r="H309">
            <v>5.43</v>
          </cell>
          <cell r="I309">
            <v>5</v>
          </cell>
          <cell r="J309">
            <v>8.19</v>
          </cell>
          <cell r="K309" t="str">
            <v>Kg</v>
          </cell>
          <cell r="L309">
            <v>1</v>
          </cell>
          <cell r="M309" t="str">
            <v>601-1.png</v>
          </cell>
          <cell r="N309">
            <v>1</v>
          </cell>
          <cell r="O309">
            <v>1</v>
          </cell>
          <cell r="P309">
            <v>1</v>
          </cell>
          <cell r="Q309">
            <v>0.5</v>
          </cell>
          <cell r="R309" t="str">
            <v>x ≈ 800 g</v>
          </cell>
          <cell r="S309" t="str">
            <v>x ≈ 1 Kg</v>
          </cell>
          <cell r="T309" t="str">
            <v>x ≈ 1,2 Kg</v>
          </cell>
          <cell r="W309" t="str">
            <v>x ≈ 800 g:x ≈ 1 Kg:x ≈ 1,2 Kg</v>
          </cell>
          <cell r="X309" t="str">
            <v>Kg</v>
          </cell>
          <cell r="AC309" t="str">
            <v>Kg</v>
          </cell>
          <cell r="AE309" t="str">
            <v xml:space="preserve">Bœuf élevé et transformé à la ferme de Montchervet. </v>
          </cell>
          <cell r="AJ309" t="str">
            <v>≈</v>
          </cell>
          <cell r="AK309">
            <v>1.3</v>
          </cell>
          <cell r="AL309" t="str">
            <v>Kg</v>
          </cell>
        </row>
        <row r="310">
          <cell r="A310">
            <v>648</v>
          </cell>
          <cell r="B310">
            <v>12</v>
          </cell>
          <cell r="C310" t="str">
            <v>Bœuf</v>
          </cell>
          <cell r="D310" t="str">
            <v>Viande</v>
          </cell>
          <cell r="E310" t="str">
            <v>Pot-au-feu sans os</v>
          </cell>
          <cell r="F310" t="str">
            <v>B1</v>
          </cell>
          <cell r="G310">
            <v>9.23</v>
          </cell>
          <cell r="H310">
            <v>8.75</v>
          </cell>
          <cell r="I310">
            <v>8.0500000000000007</v>
          </cell>
          <cell r="J310">
            <v>13.19</v>
          </cell>
          <cell r="K310" t="str">
            <v>Kg</v>
          </cell>
          <cell r="L310">
            <v>1</v>
          </cell>
          <cell r="M310" t="str">
            <v>648-1.png</v>
          </cell>
          <cell r="N310">
            <v>1</v>
          </cell>
          <cell r="O310">
            <v>1</v>
          </cell>
          <cell r="P310">
            <v>1</v>
          </cell>
          <cell r="Q310">
            <v>0.5</v>
          </cell>
          <cell r="R310" t="str">
            <v>x ≈ 800 g</v>
          </cell>
          <cell r="S310" t="str">
            <v>x ≈ 1 Kg</v>
          </cell>
          <cell r="T310" t="str">
            <v>x ≈ 1,2 Kg</v>
          </cell>
          <cell r="U310" t="str">
            <v>x ≈ 500 g</v>
          </cell>
          <cell r="W310" t="str">
            <v>x ≈ 800 g:x ≈ 1 Kg:x ≈ 1,2 Kg:x ≈ 500 g</v>
          </cell>
          <cell r="X310" t="str">
            <v>Kg</v>
          </cell>
          <cell r="AC310" t="str">
            <v>Kg</v>
          </cell>
          <cell r="AE310" t="str">
            <v xml:space="preserve">Bœuf élevé et transformé à la ferme de Montchervet. </v>
          </cell>
          <cell r="AJ310" t="str">
            <v>≈</v>
          </cell>
          <cell r="AK310">
            <v>1.2</v>
          </cell>
          <cell r="AL310" t="str">
            <v>Kg</v>
          </cell>
        </row>
        <row r="311">
          <cell r="A311">
            <v>794</v>
          </cell>
          <cell r="B311">
            <v>12</v>
          </cell>
          <cell r="C311" t="str">
            <v>Bœuf</v>
          </cell>
          <cell r="D311" t="str">
            <v>Viande</v>
          </cell>
          <cell r="E311" t="str">
            <v>Queue de bœuf</v>
          </cell>
          <cell r="F311" t="str">
            <v>B1</v>
          </cell>
          <cell r="G311">
            <v>5.73</v>
          </cell>
          <cell r="H311">
            <v>5.43</v>
          </cell>
          <cell r="I311">
            <v>5</v>
          </cell>
          <cell r="J311">
            <v>8.19</v>
          </cell>
          <cell r="K311" t="str">
            <v>Kg</v>
          </cell>
          <cell r="L311">
            <v>1</v>
          </cell>
          <cell r="M311" t="str">
            <v>794-1.png</v>
          </cell>
          <cell r="N311">
            <v>1</v>
          </cell>
          <cell r="O311">
            <v>1</v>
          </cell>
          <cell r="P311">
            <v>1</v>
          </cell>
          <cell r="Q311">
            <v>1</v>
          </cell>
          <cell r="R311" t="str">
            <v>pièces</v>
          </cell>
          <cell r="W311" t="str">
            <v>pièces</v>
          </cell>
          <cell r="X311" t="str">
            <v>pièces</v>
          </cell>
          <cell r="AC311" t="str">
            <v>pièces</v>
          </cell>
          <cell r="AE311" t="str">
            <v xml:space="preserve">Bœuf élevé et transformé à la ferme de Montchervet. </v>
          </cell>
        </row>
        <row r="312">
          <cell r="A312">
            <v>649</v>
          </cell>
          <cell r="B312">
            <v>12</v>
          </cell>
          <cell r="C312" t="str">
            <v>Bœuf</v>
          </cell>
          <cell r="D312" t="str">
            <v>Abats</v>
          </cell>
          <cell r="E312" t="str">
            <v>Rognon de bœuf</v>
          </cell>
          <cell r="F312" t="str">
            <v>B2</v>
          </cell>
          <cell r="G312">
            <v>8.11</v>
          </cell>
          <cell r="H312">
            <v>7.69</v>
          </cell>
          <cell r="I312">
            <v>7.07</v>
          </cell>
          <cell r="J312">
            <v>11.59</v>
          </cell>
          <cell r="K312" t="str">
            <v>Kg</v>
          </cell>
          <cell r="L312">
            <v>1</v>
          </cell>
          <cell r="M312" t="str">
            <v>649-1.png</v>
          </cell>
          <cell r="N312">
            <v>1</v>
          </cell>
          <cell r="O312">
            <v>1</v>
          </cell>
          <cell r="P312">
            <v>1</v>
          </cell>
          <cell r="Q312">
            <v>1</v>
          </cell>
          <cell r="R312" t="str">
            <v>pièces</v>
          </cell>
          <cell r="W312" t="str">
            <v>pièces</v>
          </cell>
          <cell r="X312" t="str">
            <v>pièces</v>
          </cell>
          <cell r="AC312" t="str">
            <v>pièces</v>
          </cell>
          <cell r="AE312" t="str">
            <v xml:space="preserve">Bœuf élevé et transformé à la ferme de Montchervet. </v>
          </cell>
          <cell r="AJ312" t="str">
            <v>≈</v>
          </cell>
          <cell r="AK312">
            <v>300</v>
          </cell>
          <cell r="AL312" t="str">
            <v>g</v>
          </cell>
        </row>
        <row r="313">
          <cell r="A313">
            <v>613</v>
          </cell>
          <cell r="B313">
            <v>12</v>
          </cell>
          <cell r="C313" t="str">
            <v>Bœuf</v>
          </cell>
          <cell r="D313" t="str">
            <v>Viande</v>
          </cell>
          <cell r="E313" t="str">
            <v>Rond de gîte R</v>
          </cell>
          <cell r="F313" t="str">
            <v>B1</v>
          </cell>
          <cell r="G313">
            <v>16.670000000000002</v>
          </cell>
          <cell r="H313">
            <v>15.8</v>
          </cell>
          <cell r="I313">
            <v>14.54</v>
          </cell>
          <cell r="J313">
            <v>23.81</v>
          </cell>
          <cell r="K313" t="str">
            <v>Kg</v>
          </cell>
          <cell r="L313">
            <v>1</v>
          </cell>
          <cell r="M313" t="str">
            <v>613-1.png</v>
          </cell>
          <cell r="N313">
            <v>-1</v>
          </cell>
          <cell r="O313">
            <v>-1</v>
          </cell>
          <cell r="P313">
            <v>1</v>
          </cell>
          <cell r="Q313">
            <v>1</v>
          </cell>
          <cell r="W313" t="str">
            <v/>
          </cell>
          <cell r="AC313" t="str">
            <v/>
          </cell>
          <cell r="AE313" t="str">
            <v xml:space="preserve">Bœuf élevé et transformé à la ferme de Montchervet. </v>
          </cell>
        </row>
        <row r="314">
          <cell r="A314">
            <v>639</v>
          </cell>
          <cell r="B314">
            <v>12</v>
          </cell>
          <cell r="C314" t="str">
            <v>Bœuf</v>
          </cell>
          <cell r="D314" t="str">
            <v>Viande</v>
          </cell>
          <cell r="E314" t="str">
            <v>Rosbif</v>
          </cell>
          <cell r="F314" t="str">
            <v>B1</v>
          </cell>
          <cell r="G314">
            <v>17.82</v>
          </cell>
          <cell r="H314">
            <v>16.89</v>
          </cell>
          <cell r="I314">
            <v>15.54</v>
          </cell>
          <cell r="J314">
            <v>25.46</v>
          </cell>
          <cell r="K314" t="str">
            <v>Kg</v>
          </cell>
          <cell r="L314">
            <v>1</v>
          </cell>
          <cell r="M314" t="str">
            <v>639-1.png</v>
          </cell>
          <cell r="N314">
            <v>1</v>
          </cell>
          <cell r="O314">
            <v>1</v>
          </cell>
          <cell r="P314">
            <v>1</v>
          </cell>
          <cell r="Q314">
            <v>0.5</v>
          </cell>
          <cell r="R314" t="str">
            <v>x ≈ 800 g</v>
          </cell>
          <cell r="S314" t="str">
            <v>x ≈ 1 Kg</v>
          </cell>
          <cell r="T314" t="str">
            <v>x ≈ 1,2 Kg</v>
          </cell>
          <cell r="W314" t="str">
            <v>x ≈ 800 g:x ≈ 1 Kg:x ≈ 1,2 Kg</v>
          </cell>
          <cell r="X314" t="str">
            <v>Kg</v>
          </cell>
          <cell r="AC314" t="str">
            <v>Kg</v>
          </cell>
          <cell r="AE314" t="str">
            <v xml:space="preserve">Bœuf élevé et transformé à la ferme de Montchervet. </v>
          </cell>
        </row>
        <row r="315">
          <cell r="A315">
            <v>630</v>
          </cell>
          <cell r="B315">
            <v>12</v>
          </cell>
          <cell r="C315" t="str">
            <v>Bœuf</v>
          </cell>
          <cell r="D315" t="str">
            <v>Viande</v>
          </cell>
          <cell r="E315" t="str">
            <v>Rôti de bœuf</v>
          </cell>
          <cell r="F315" t="str">
            <v>B1</v>
          </cell>
          <cell r="G315">
            <v>17.82</v>
          </cell>
          <cell r="H315">
            <v>16.89</v>
          </cell>
          <cell r="I315">
            <v>15.54</v>
          </cell>
          <cell r="J315">
            <v>25.46</v>
          </cell>
          <cell r="K315" t="str">
            <v>Kg</v>
          </cell>
          <cell r="L315">
            <v>1</v>
          </cell>
          <cell r="M315" t="str">
            <v>630-1.png</v>
          </cell>
          <cell r="N315">
            <v>1</v>
          </cell>
          <cell r="O315">
            <v>1</v>
          </cell>
          <cell r="P315">
            <v>1</v>
          </cell>
          <cell r="Q315">
            <v>0.5</v>
          </cell>
          <cell r="R315" t="str">
            <v>x ≈ 800 g</v>
          </cell>
          <cell r="S315" t="str">
            <v>x ≈ 1 Kg</v>
          </cell>
          <cell r="T315" t="str">
            <v>x ≈ 1,2 Kg</v>
          </cell>
          <cell r="U315" t="str">
            <v>x ≈ 500 g</v>
          </cell>
          <cell r="W315" t="str">
            <v>x ≈ 800 g:x ≈ 1 Kg:x ≈ 1,2 Kg:x ≈ 500 g</v>
          </cell>
          <cell r="X315" t="str">
            <v>Kg</v>
          </cell>
          <cell r="AC315" t="str">
            <v>Kg</v>
          </cell>
          <cell r="AE315" t="str">
            <v xml:space="preserve">Bœuf élevé et transformé à la ferme de Montchervet. </v>
          </cell>
          <cell r="AJ315" t="str">
            <v>≈</v>
          </cell>
          <cell r="AK315">
            <v>800</v>
          </cell>
          <cell r="AL315" t="str">
            <v>g</v>
          </cell>
        </row>
        <row r="316">
          <cell r="A316">
            <v>644</v>
          </cell>
          <cell r="B316">
            <v>12</v>
          </cell>
          <cell r="C316" t="str">
            <v>Bœuf</v>
          </cell>
          <cell r="D316" t="str">
            <v>Viande</v>
          </cell>
          <cell r="E316" t="str">
            <v>Roti de bœuf cuit</v>
          </cell>
          <cell r="F316" t="str">
            <v>B1</v>
          </cell>
          <cell r="G316">
            <v>28.6</v>
          </cell>
          <cell r="H316">
            <v>27.11</v>
          </cell>
          <cell r="I316">
            <v>24.94</v>
          </cell>
          <cell r="J316">
            <v>40.86</v>
          </cell>
          <cell r="K316" t="str">
            <v>Kg</v>
          </cell>
          <cell r="L316">
            <v>1</v>
          </cell>
          <cell r="M316" t="str">
            <v>644-1.png</v>
          </cell>
          <cell r="N316">
            <v>-1</v>
          </cell>
          <cell r="O316">
            <v>1</v>
          </cell>
          <cell r="P316">
            <v>1</v>
          </cell>
          <cell r="Q316">
            <v>1</v>
          </cell>
          <cell r="W316" t="str">
            <v/>
          </cell>
          <cell r="X316" t="str">
            <v>Kg</v>
          </cell>
          <cell r="AC316" t="str">
            <v>Kg</v>
          </cell>
          <cell r="AE316" t="str">
            <v xml:space="preserve">Rôti de boeuf, ail, sel de mer, poivre. </v>
          </cell>
        </row>
        <row r="317">
          <cell r="A317">
            <v>631</v>
          </cell>
          <cell r="B317">
            <v>12</v>
          </cell>
          <cell r="C317" t="str">
            <v>Bœuf</v>
          </cell>
          <cell r="D317" t="str">
            <v>Viande</v>
          </cell>
          <cell r="E317" t="str">
            <v>Rôti de bœuf sec</v>
          </cell>
          <cell r="F317" t="str">
            <v>B1</v>
          </cell>
          <cell r="G317">
            <v>30.74</v>
          </cell>
          <cell r="H317">
            <v>29.14</v>
          </cell>
          <cell r="I317">
            <v>26.81</v>
          </cell>
          <cell r="J317">
            <v>43.91</v>
          </cell>
          <cell r="K317" t="str">
            <v>Kg</v>
          </cell>
          <cell r="L317">
            <v>1</v>
          </cell>
          <cell r="M317" t="str">
            <v>631-1.png</v>
          </cell>
          <cell r="N317">
            <v>-1</v>
          </cell>
          <cell r="O317">
            <v>-1</v>
          </cell>
          <cell r="P317">
            <v>1</v>
          </cell>
          <cell r="Q317">
            <v>1</v>
          </cell>
          <cell r="W317" t="str">
            <v/>
          </cell>
          <cell r="AC317" t="str">
            <v/>
          </cell>
          <cell r="AE317" t="str">
            <v xml:space="preserve">Rôti de boeuf, ail, sel de mer, poivre. </v>
          </cell>
          <cell r="AF317" t="str">
            <v>x</v>
          </cell>
          <cell r="AG317" t="str">
            <v>12 tr</v>
          </cell>
          <cell r="AJ317" t="str">
            <v>≈</v>
          </cell>
          <cell r="AK317">
            <v>150</v>
          </cell>
          <cell r="AL317" t="str">
            <v>g</v>
          </cell>
        </row>
        <row r="318">
          <cell r="A318">
            <v>605</v>
          </cell>
          <cell r="B318">
            <v>12</v>
          </cell>
          <cell r="C318" t="str">
            <v>Bœuf</v>
          </cell>
          <cell r="D318" t="str">
            <v>Viande</v>
          </cell>
          <cell r="E318" t="str">
            <v>Rumstek de bœuf</v>
          </cell>
          <cell r="F318" t="str">
            <v>B1</v>
          </cell>
          <cell r="G318">
            <v>19.04</v>
          </cell>
          <cell r="H318">
            <v>18.05</v>
          </cell>
          <cell r="I318">
            <v>16.61</v>
          </cell>
          <cell r="J318">
            <v>27.2</v>
          </cell>
          <cell r="K318" t="str">
            <v>Kg</v>
          </cell>
          <cell r="L318">
            <v>1</v>
          </cell>
          <cell r="M318" t="str">
            <v>605-1.png</v>
          </cell>
          <cell r="N318">
            <v>1</v>
          </cell>
          <cell r="O318">
            <v>1</v>
          </cell>
          <cell r="P318">
            <v>1</v>
          </cell>
          <cell r="Q318">
            <v>0.5</v>
          </cell>
          <cell r="R318" t="str">
            <v>x ≈ 800 g</v>
          </cell>
          <cell r="S318" t="str">
            <v>x ≈ 1 Kg</v>
          </cell>
          <cell r="T318" t="str">
            <v>x ≈ 1,2 Kg</v>
          </cell>
          <cell r="U318" t="str">
            <v>pavés</v>
          </cell>
          <cell r="W318" t="str">
            <v>x ≈ 800 g:x ≈ 1 Kg:x ≈ 1,2 Kg:pavés</v>
          </cell>
          <cell r="X318" t="str">
            <v>Kg</v>
          </cell>
          <cell r="AC318" t="str">
            <v>Kg</v>
          </cell>
          <cell r="AE318" t="str">
            <v xml:space="preserve">Bœuf élevé et transformé à la ferme de Montchervet. </v>
          </cell>
          <cell r="AJ318" t="str">
            <v>≈</v>
          </cell>
          <cell r="AK318">
            <v>800</v>
          </cell>
          <cell r="AL318" t="str">
            <v>g</v>
          </cell>
        </row>
        <row r="319">
          <cell r="A319">
            <v>697</v>
          </cell>
          <cell r="B319">
            <v>12</v>
          </cell>
          <cell r="C319" t="str">
            <v>Bœuf</v>
          </cell>
          <cell r="D319" t="str">
            <v>Viande</v>
          </cell>
          <cell r="E319" t="str">
            <v>Steak haché</v>
          </cell>
          <cell r="F319" t="str">
            <v>B1</v>
          </cell>
          <cell r="G319">
            <v>12.83</v>
          </cell>
          <cell r="H319">
            <v>12.16</v>
          </cell>
          <cell r="I319">
            <v>11.18</v>
          </cell>
          <cell r="J319">
            <v>18.329999999999998</v>
          </cell>
          <cell r="K319" t="str">
            <v>Kg</v>
          </cell>
          <cell r="L319">
            <v>1</v>
          </cell>
          <cell r="M319" t="str">
            <v>697-1.png</v>
          </cell>
          <cell r="N319">
            <v>-1</v>
          </cell>
          <cell r="O319">
            <v>-1</v>
          </cell>
          <cell r="P319">
            <v>1</v>
          </cell>
          <cell r="Q319">
            <v>1</v>
          </cell>
          <cell r="W319" t="str">
            <v/>
          </cell>
          <cell r="AC319" t="str">
            <v/>
          </cell>
          <cell r="AE319" t="str">
            <v xml:space="preserve">Viande de boeuf, taux de matière grasse &lt; 15 %. </v>
          </cell>
        </row>
        <row r="320">
          <cell r="A320">
            <v>640</v>
          </cell>
          <cell r="B320">
            <v>12</v>
          </cell>
          <cell r="C320" t="str">
            <v>Bœuf</v>
          </cell>
          <cell r="D320" t="str">
            <v>Viande</v>
          </cell>
          <cell r="E320" t="str">
            <v>Tournedos</v>
          </cell>
          <cell r="F320" t="str">
            <v>B1</v>
          </cell>
          <cell r="G320">
            <v>29.1</v>
          </cell>
          <cell r="H320">
            <v>27.58</v>
          </cell>
          <cell r="I320">
            <v>25.37</v>
          </cell>
          <cell r="J320">
            <v>41.57</v>
          </cell>
          <cell r="K320" t="str">
            <v>Kg</v>
          </cell>
          <cell r="L320">
            <v>1</v>
          </cell>
          <cell r="M320" t="str">
            <v>640-1.png</v>
          </cell>
          <cell r="N320">
            <v>1</v>
          </cell>
          <cell r="O320">
            <v>1</v>
          </cell>
          <cell r="P320">
            <v>1</v>
          </cell>
          <cell r="Q320">
            <v>1</v>
          </cell>
          <cell r="R320" t="str">
            <v>x 2 pièces</v>
          </cell>
          <cell r="W320" t="str">
            <v>x 2 pièces</v>
          </cell>
          <cell r="X320" t="str">
            <v>pièces</v>
          </cell>
          <cell r="AC320" t="str">
            <v>pièces</v>
          </cell>
          <cell r="AE320" t="str">
            <v xml:space="preserve">Bœuf élevé et transformé à la ferme de Montchervet. </v>
          </cell>
        </row>
        <row r="321">
          <cell r="A321">
            <v>609</v>
          </cell>
          <cell r="B321">
            <v>12</v>
          </cell>
          <cell r="C321" t="str">
            <v>Bœuf</v>
          </cell>
          <cell r="D321" t="str">
            <v>Viande</v>
          </cell>
          <cell r="E321" t="str">
            <v>Tranche grasse R de bœuf</v>
          </cell>
          <cell r="F321" t="str">
            <v>B1</v>
          </cell>
          <cell r="G321">
            <v>16.670000000000002</v>
          </cell>
          <cell r="H321">
            <v>15.8</v>
          </cell>
          <cell r="I321">
            <v>14.54</v>
          </cell>
          <cell r="J321">
            <v>23.81</v>
          </cell>
          <cell r="K321" t="str">
            <v>Kg</v>
          </cell>
          <cell r="L321">
            <v>1</v>
          </cell>
          <cell r="M321" t="str">
            <v>609-1.png</v>
          </cell>
          <cell r="N321">
            <v>-1</v>
          </cell>
          <cell r="O321">
            <v>-1</v>
          </cell>
          <cell r="P321">
            <v>1</v>
          </cell>
          <cell r="Q321">
            <v>1</v>
          </cell>
          <cell r="W321" t="str">
            <v/>
          </cell>
          <cell r="AC321" t="str">
            <v/>
          </cell>
          <cell r="AE321" t="str">
            <v xml:space="preserve">Bœuf élevé et transformé à la ferme de Montchervet. </v>
          </cell>
        </row>
        <row r="322">
          <cell r="A322">
            <v>608</v>
          </cell>
          <cell r="B322">
            <v>12</v>
          </cell>
          <cell r="C322" t="str">
            <v>Bœuf</v>
          </cell>
          <cell r="D322" t="str">
            <v>Viande</v>
          </cell>
          <cell r="E322" t="str">
            <v>Tranche R de bœuf</v>
          </cell>
          <cell r="F322" t="str">
            <v>B1</v>
          </cell>
          <cell r="G322">
            <v>16.670000000000002</v>
          </cell>
          <cell r="H322">
            <v>15.8</v>
          </cell>
          <cell r="I322">
            <v>14.54</v>
          </cell>
          <cell r="J322">
            <v>23.81</v>
          </cell>
          <cell r="K322" t="str">
            <v>Kg</v>
          </cell>
          <cell r="L322">
            <v>1</v>
          </cell>
          <cell r="M322" t="str">
            <v>608-1.png</v>
          </cell>
          <cell r="N322">
            <v>-1</v>
          </cell>
          <cell r="O322">
            <v>-1</v>
          </cell>
          <cell r="P322">
            <v>1</v>
          </cell>
          <cell r="Q322">
            <v>1</v>
          </cell>
          <cell r="W322" t="str">
            <v/>
          </cell>
          <cell r="AC322" t="str">
            <v/>
          </cell>
          <cell r="AE322" t="str">
            <v xml:space="preserve">Bœuf élevé et transformé à la ferme de Montchervet. </v>
          </cell>
        </row>
        <row r="323">
          <cell r="A323">
            <v>643</v>
          </cell>
          <cell r="B323">
            <v>12</v>
          </cell>
          <cell r="C323" t="str">
            <v>Bœuf</v>
          </cell>
          <cell r="D323" t="str">
            <v>Abats</v>
          </cell>
          <cell r="E323" t="str">
            <v>Trippe de bœuf</v>
          </cell>
          <cell r="F323" t="str">
            <v>B2</v>
          </cell>
          <cell r="G323">
            <v>8.11</v>
          </cell>
          <cell r="H323">
            <v>7.69</v>
          </cell>
          <cell r="I323">
            <v>7.07</v>
          </cell>
          <cell r="J323">
            <v>11.59</v>
          </cell>
          <cell r="K323" t="str">
            <v>Kg</v>
          </cell>
          <cell r="L323">
            <v>1</v>
          </cell>
          <cell r="M323" t="str">
            <v>643-1.png</v>
          </cell>
          <cell r="N323">
            <v>1</v>
          </cell>
          <cell r="O323">
            <v>1</v>
          </cell>
          <cell r="P323">
            <v>1</v>
          </cell>
          <cell r="Q323">
            <v>0.5</v>
          </cell>
          <cell r="R323" t="str">
            <v>x ≈ 500 g</v>
          </cell>
          <cell r="W323" t="str">
            <v>x ≈ 500 g</v>
          </cell>
          <cell r="X323" t="str">
            <v>Kg</v>
          </cell>
          <cell r="AC323" t="str">
            <v>Kg</v>
          </cell>
          <cell r="AE323" t="str">
            <v xml:space="preserve">Bœuf élevé et transformé à la ferme de Montchervet. </v>
          </cell>
          <cell r="AJ323" t="str">
            <v>≈</v>
          </cell>
          <cell r="AK323">
            <v>500</v>
          </cell>
          <cell r="AL323" t="str">
            <v>g</v>
          </cell>
        </row>
        <row r="324">
          <cell r="A324">
            <v>658</v>
          </cell>
          <cell r="B324">
            <v>13</v>
          </cell>
          <cell r="C324" t="str">
            <v>Veau</v>
          </cell>
          <cell r="D324" t="str">
            <v>Viande</v>
          </cell>
          <cell r="E324" t="str">
            <v>Blanquettede veau</v>
          </cell>
          <cell r="F324" t="str">
            <v>V1</v>
          </cell>
          <cell r="G324">
            <v>13.16</v>
          </cell>
          <cell r="H324">
            <v>12.47</v>
          </cell>
          <cell r="I324">
            <v>11.48</v>
          </cell>
          <cell r="J324">
            <v>18.8</v>
          </cell>
          <cell r="K324" t="str">
            <v>Kg</v>
          </cell>
          <cell r="L324">
            <v>1</v>
          </cell>
          <cell r="M324" t="str">
            <v>658-1.png</v>
          </cell>
          <cell r="N324">
            <v>1</v>
          </cell>
          <cell r="O324">
            <v>1</v>
          </cell>
          <cell r="P324">
            <v>1</v>
          </cell>
          <cell r="Q324">
            <v>0.5</v>
          </cell>
          <cell r="R324" t="str">
            <v>x ≈ 800 g</v>
          </cell>
          <cell r="S324" t="str">
            <v>x ≈ 300 g</v>
          </cell>
          <cell r="T324" t="str">
            <v>x ≈ 500 g</v>
          </cell>
          <cell r="U324" t="str">
            <v>x ≈ 1 Kg</v>
          </cell>
          <cell r="W324" t="str">
            <v>x ≈ 800 g:x ≈ 300 g:x ≈ 500 g:x ≈ 1 Kg</v>
          </cell>
          <cell r="X324" t="str">
            <v>Kg</v>
          </cell>
          <cell r="AC324" t="str">
            <v>Kg</v>
          </cell>
          <cell r="AE324" t="str">
            <v xml:space="preserve">Veau élevé et transformé à la ferme de Montchervet. </v>
          </cell>
        </row>
        <row r="325">
          <cell r="A325">
            <v>806</v>
          </cell>
          <cell r="B325">
            <v>13</v>
          </cell>
          <cell r="C325" t="str">
            <v>Veau</v>
          </cell>
          <cell r="D325" t="str">
            <v>Viande</v>
          </cell>
          <cell r="E325" t="str">
            <v>Carré de veau désossé (sup à 3 Kg)</v>
          </cell>
          <cell r="F325" t="str">
            <v>V1</v>
          </cell>
          <cell r="G325">
            <v>17.95</v>
          </cell>
          <cell r="H325">
            <v>17.010000000000002</v>
          </cell>
          <cell r="I325">
            <v>15.65</v>
          </cell>
          <cell r="J325">
            <v>25.64</v>
          </cell>
          <cell r="K325" t="str">
            <v>Kg</v>
          </cell>
          <cell r="L325">
            <v>1</v>
          </cell>
          <cell r="M325" t="str">
            <v>806-1.png</v>
          </cell>
          <cell r="N325">
            <v>-1</v>
          </cell>
          <cell r="O325">
            <v>1</v>
          </cell>
          <cell r="P325">
            <v>1</v>
          </cell>
          <cell r="Q325">
            <v>0.5</v>
          </cell>
          <cell r="R325" t="str">
            <v>x 3 Kg</v>
          </cell>
          <cell r="W325" t="str">
            <v>x 3 Kg</v>
          </cell>
          <cell r="X325" t="str">
            <v>Kg</v>
          </cell>
          <cell r="AC325" t="str">
            <v>Kg</v>
          </cell>
          <cell r="AE325" t="str">
            <v xml:space="preserve">Veau élevé et transformé à la ferme de Montchervet. </v>
          </cell>
        </row>
        <row r="326">
          <cell r="A326">
            <v>694</v>
          </cell>
          <cell r="B326">
            <v>13</v>
          </cell>
          <cell r="C326" t="str">
            <v>Veau</v>
          </cell>
          <cell r="D326" t="str">
            <v>Viande</v>
          </cell>
          <cell r="E326" t="str">
            <v>Carré de veau non désossé</v>
          </cell>
          <cell r="F326" t="str">
            <v>V1</v>
          </cell>
          <cell r="G326">
            <v>15.69</v>
          </cell>
          <cell r="H326">
            <v>14.87</v>
          </cell>
          <cell r="I326">
            <v>13.68</v>
          </cell>
          <cell r="J326">
            <v>22.41</v>
          </cell>
          <cell r="K326" t="str">
            <v>Kg</v>
          </cell>
          <cell r="L326">
            <v>1</v>
          </cell>
          <cell r="M326" t="str">
            <v>694-1.png</v>
          </cell>
          <cell r="N326">
            <v>-1</v>
          </cell>
          <cell r="O326">
            <v>1</v>
          </cell>
          <cell r="P326">
            <v>0.5</v>
          </cell>
          <cell r="Q326">
            <v>0.5</v>
          </cell>
          <cell r="R326" t="str">
            <v>Kg</v>
          </cell>
          <cell r="W326" t="str">
            <v>Kg</v>
          </cell>
          <cell r="X326" t="str">
            <v>Kg</v>
          </cell>
          <cell r="AC326" t="str">
            <v>Kg</v>
          </cell>
          <cell r="AE326" t="str">
            <v xml:space="preserve">Veau élevé et transformé à la ferme de Montchervet. </v>
          </cell>
        </row>
        <row r="327">
          <cell r="A327">
            <v>816</v>
          </cell>
          <cell r="B327">
            <v>13</v>
          </cell>
          <cell r="C327" t="str">
            <v>Veau</v>
          </cell>
          <cell r="D327" t="str">
            <v>Viande</v>
          </cell>
          <cell r="E327" t="str">
            <v>Carré de veau non désossé (sup à 3 Kg)</v>
          </cell>
          <cell r="F327" t="str">
            <v>V1</v>
          </cell>
          <cell r="G327">
            <v>13.86</v>
          </cell>
          <cell r="H327">
            <v>13.14</v>
          </cell>
          <cell r="I327">
            <v>12.09</v>
          </cell>
          <cell r="J327">
            <v>19.8</v>
          </cell>
          <cell r="K327" t="str">
            <v>Kg</v>
          </cell>
          <cell r="L327">
            <v>1</v>
          </cell>
          <cell r="M327" t="str">
            <v>816-1.png</v>
          </cell>
          <cell r="N327">
            <v>-1</v>
          </cell>
          <cell r="O327">
            <v>1</v>
          </cell>
          <cell r="P327">
            <v>1</v>
          </cell>
          <cell r="Q327">
            <v>0.5</v>
          </cell>
          <cell r="R327" t="str">
            <v>Kg</v>
          </cell>
          <cell r="W327" t="str">
            <v>Kg</v>
          </cell>
          <cell r="X327" t="str">
            <v>Kg</v>
          </cell>
          <cell r="AC327" t="str">
            <v>Kg</v>
          </cell>
          <cell r="AE327" t="str">
            <v xml:space="preserve">Veau élevé et transformé à la ferme de Montchervet. </v>
          </cell>
        </row>
        <row r="328">
          <cell r="A328">
            <v>677</v>
          </cell>
          <cell r="B328">
            <v>13</v>
          </cell>
          <cell r="C328" t="str">
            <v>Veau</v>
          </cell>
          <cell r="D328" t="str">
            <v>Viande</v>
          </cell>
          <cell r="E328" t="str">
            <v>Cervelle de veau</v>
          </cell>
          <cell r="F328" t="str">
            <v>V1</v>
          </cell>
          <cell r="G328">
            <v>16.329999999999998</v>
          </cell>
          <cell r="H328">
            <v>15.48</v>
          </cell>
          <cell r="I328">
            <v>14.24</v>
          </cell>
          <cell r="J328">
            <v>23.33</v>
          </cell>
          <cell r="K328" t="str">
            <v>Kg</v>
          </cell>
          <cell r="L328">
            <v>1</v>
          </cell>
          <cell r="M328" t="str">
            <v>677-1.png</v>
          </cell>
          <cell r="N328">
            <v>1</v>
          </cell>
          <cell r="O328">
            <v>1</v>
          </cell>
          <cell r="P328">
            <v>1</v>
          </cell>
          <cell r="Q328">
            <v>1</v>
          </cell>
          <cell r="R328" t="str">
            <v>pièces</v>
          </cell>
          <cell r="W328" t="str">
            <v>pièces</v>
          </cell>
          <cell r="X328" t="str">
            <v>pièces</v>
          </cell>
          <cell r="AC328" t="str">
            <v>pièces</v>
          </cell>
          <cell r="AE328" t="str">
            <v xml:space="preserve">Veau élevé et transformé à la ferme de Montchervet. </v>
          </cell>
          <cell r="AJ328" t="str">
            <v>≈</v>
          </cell>
          <cell r="AK328">
            <v>250</v>
          </cell>
          <cell r="AL328" t="str">
            <v>g</v>
          </cell>
        </row>
        <row r="329">
          <cell r="A329">
            <v>675</v>
          </cell>
          <cell r="B329">
            <v>13</v>
          </cell>
          <cell r="C329" t="str">
            <v>Veau</v>
          </cell>
          <cell r="D329" t="str">
            <v>Abats</v>
          </cell>
          <cell r="E329" t="str">
            <v>Cœur de veau</v>
          </cell>
          <cell r="F329" t="str">
            <v>V2</v>
          </cell>
          <cell r="G329">
            <v>11.6</v>
          </cell>
          <cell r="H329">
            <v>11</v>
          </cell>
          <cell r="I329">
            <v>10.11</v>
          </cell>
          <cell r="J329">
            <v>16.57</v>
          </cell>
          <cell r="K329" t="str">
            <v>Kg</v>
          </cell>
          <cell r="L329">
            <v>1</v>
          </cell>
          <cell r="M329" t="str">
            <v>675-1.png</v>
          </cell>
          <cell r="N329">
            <v>1</v>
          </cell>
          <cell r="O329">
            <v>1</v>
          </cell>
          <cell r="P329">
            <v>1</v>
          </cell>
          <cell r="Q329">
            <v>1</v>
          </cell>
          <cell r="R329" t="str">
            <v>pièces</v>
          </cell>
          <cell r="W329" t="str">
            <v>pièces</v>
          </cell>
          <cell r="X329" t="str">
            <v>pièces</v>
          </cell>
          <cell r="AC329" t="str">
            <v>pièces</v>
          </cell>
          <cell r="AE329" t="str">
            <v xml:space="preserve">Veau élevé et transformé à la ferme de Montchervet. </v>
          </cell>
          <cell r="AJ329" t="str">
            <v>≈</v>
          </cell>
          <cell r="AK329">
            <v>900</v>
          </cell>
          <cell r="AL329" t="str">
            <v>g</v>
          </cell>
        </row>
        <row r="330">
          <cell r="A330">
            <v>804</v>
          </cell>
          <cell r="B330">
            <v>13</v>
          </cell>
          <cell r="C330" t="str">
            <v>Veau</v>
          </cell>
          <cell r="D330" t="str">
            <v>Viande</v>
          </cell>
          <cell r="E330" t="str">
            <v>Colis de blanquettede de veau (sup à 30 Kg)</v>
          </cell>
          <cell r="F330" t="str">
            <v>V1</v>
          </cell>
          <cell r="G330">
            <v>12.32</v>
          </cell>
          <cell r="H330">
            <v>11.68</v>
          </cell>
          <cell r="I330">
            <v>10.74</v>
          </cell>
          <cell r="J330">
            <v>17.600000000000001</v>
          </cell>
          <cell r="K330" t="str">
            <v>Kg</v>
          </cell>
          <cell r="L330">
            <v>1</v>
          </cell>
          <cell r="M330" t="str">
            <v>804-1.png</v>
          </cell>
          <cell r="N330">
            <v>-1</v>
          </cell>
          <cell r="O330">
            <v>1</v>
          </cell>
          <cell r="P330">
            <v>1</v>
          </cell>
          <cell r="Q330">
            <v>1</v>
          </cell>
          <cell r="R330" t="str">
            <v>Kg</v>
          </cell>
          <cell r="W330" t="str">
            <v>Kg</v>
          </cell>
          <cell r="X330" t="str">
            <v>Kg</v>
          </cell>
          <cell r="AC330" t="str">
            <v>Kg</v>
          </cell>
          <cell r="AE330" t="str">
            <v xml:space="preserve">Veau élevé et transformé à la ferme de Montchervet. </v>
          </cell>
        </row>
        <row r="331">
          <cell r="A331">
            <v>805</v>
          </cell>
          <cell r="B331">
            <v>13</v>
          </cell>
          <cell r="C331" t="str">
            <v>Veau</v>
          </cell>
          <cell r="D331" t="str">
            <v>Viande</v>
          </cell>
          <cell r="E331" t="str">
            <v>Colis de veau 6Kg</v>
          </cell>
          <cell r="F331" t="str">
            <v>V1</v>
          </cell>
          <cell r="G331">
            <v>12.97</v>
          </cell>
          <cell r="H331">
            <v>12.29</v>
          </cell>
          <cell r="I331">
            <v>11.31</v>
          </cell>
          <cell r="J331">
            <v>18.53</v>
          </cell>
          <cell r="K331" t="str">
            <v>Kg</v>
          </cell>
          <cell r="L331">
            <v>1</v>
          </cell>
          <cell r="M331" t="str">
            <v>805-1.png</v>
          </cell>
          <cell r="N331">
            <v>1</v>
          </cell>
          <cell r="O331">
            <v>1</v>
          </cell>
          <cell r="P331">
            <v>1</v>
          </cell>
          <cell r="Q331">
            <v>1</v>
          </cell>
          <cell r="R331" t="str">
            <v>colis</v>
          </cell>
          <cell r="W331" t="str">
            <v>colis</v>
          </cell>
          <cell r="X331" t="str">
            <v>colis</v>
          </cell>
          <cell r="AC331" t="str">
            <v>colis</v>
          </cell>
          <cell r="AE331" t="str">
            <v xml:space="preserve">15% d'escaloppes, 15% de blanquette, 25% de côtes, 45% de rôtis. </v>
          </cell>
          <cell r="AJ331" t="str">
            <v>≈</v>
          </cell>
          <cell r="AK331">
            <v>6</v>
          </cell>
          <cell r="AL331" t="str">
            <v>Kg</v>
          </cell>
        </row>
        <row r="332">
          <cell r="A332">
            <v>807</v>
          </cell>
          <cell r="B332">
            <v>13</v>
          </cell>
          <cell r="C332" t="str">
            <v>Veau</v>
          </cell>
          <cell r="D332" t="str">
            <v>Viande</v>
          </cell>
          <cell r="E332" t="str">
            <v>Colis Steak haché de veau 3 Kg  *</v>
          </cell>
          <cell r="F332" t="str">
            <v>V1</v>
          </cell>
          <cell r="G332">
            <v>38.479999999999997</v>
          </cell>
          <cell r="H332">
            <v>36.47</v>
          </cell>
          <cell r="I332">
            <v>33.549999999999997</v>
          </cell>
          <cell r="J332">
            <v>54.97</v>
          </cell>
          <cell r="K332" t="str">
            <v>Pièce</v>
          </cell>
          <cell r="L332">
            <v>1</v>
          </cell>
          <cell r="M332" t="str">
            <v>807-1.png</v>
          </cell>
          <cell r="N332">
            <v>-1</v>
          </cell>
          <cell r="O332">
            <v>-1</v>
          </cell>
          <cell r="P332">
            <v>1</v>
          </cell>
          <cell r="Q332">
            <v>1</v>
          </cell>
          <cell r="W332" t="str">
            <v/>
          </cell>
          <cell r="AC332" t="str">
            <v/>
          </cell>
          <cell r="AE332" t="str">
            <v xml:space="preserve">Viande de veau, taux de matière grasse &lt; 15 %. </v>
          </cell>
          <cell r="AJ332" t="str">
            <v>≈</v>
          </cell>
          <cell r="AK332">
            <v>3</v>
          </cell>
          <cell r="AL332" t="str">
            <v>Kg</v>
          </cell>
        </row>
        <row r="333">
          <cell r="A333">
            <v>651</v>
          </cell>
          <cell r="B333">
            <v>13</v>
          </cell>
          <cell r="C333" t="str">
            <v>Veau</v>
          </cell>
          <cell r="D333" t="str">
            <v>Viande</v>
          </cell>
          <cell r="E333" t="str">
            <v>Côtes de veau découverte</v>
          </cell>
          <cell r="F333" t="str">
            <v>V1</v>
          </cell>
          <cell r="G333">
            <v>17.82</v>
          </cell>
          <cell r="H333">
            <v>16.89</v>
          </cell>
          <cell r="I333">
            <v>15.54</v>
          </cell>
          <cell r="J333">
            <v>25.46</v>
          </cell>
          <cell r="K333" t="str">
            <v>Kg</v>
          </cell>
          <cell r="L333">
            <v>1</v>
          </cell>
          <cell r="M333" t="str">
            <v>651-1.png</v>
          </cell>
          <cell r="N333">
            <v>-1</v>
          </cell>
          <cell r="O333">
            <v>-1</v>
          </cell>
          <cell r="P333">
            <v>1</v>
          </cell>
          <cell r="Q333">
            <v>1</v>
          </cell>
          <cell r="R333" t="str">
            <v>pièces</v>
          </cell>
          <cell r="W333" t="str">
            <v>pièces</v>
          </cell>
          <cell r="X333" t="str">
            <v>pièces</v>
          </cell>
          <cell r="Y333" t="str">
            <v>Kg</v>
          </cell>
          <cell r="AC333" t="str">
            <v>pièces:Kg</v>
          </cell>
          <cell r="AE333" t="str">
            <v xml:space="preserve">Veau élevé et transformé à la ferme de Montchervet. </v>
          </cell>
        </row>
        <row r="334">
          <cell r="A334">
            <v>686</v>
          </cell>
          <cell r="B334">
            <v>13</v>
          </cell>
          <cell r="C334" t="str">
            <v>Veau</v>
          </cell>
          <cell r="D334" t="str">
            <v>Viande</v>
          </cell>
          <cell r="E334" t="str">
            <v>Côtes de veau filet</v>
          </cell>
          <cell r="F334" t="str">
            <v>V1</v>
          </cell>
          <cell r="G334">
            <v>17.82</v>
          </cell>
          <cell r="H334">
            <v>16.89</v>
          </cell>
          <cell r="I334">
            <v>15.54</v>
          </cell>
          <cell r="J334">
            <v>25.46</v>
          </cell>
          <cell r="K334" t="str">
            <v>Kg</v>
          </cell>
          <cell r="L334">
            <v>1</v>
          </cell>
          <cell r="M334" t="str">
            <v>686-1.png</v>
          </cell>
          <cell r="N334">
            <v>1</v>
          </cell>
          <cell r="O334">
            <v>1</v>
          </cell>
          <cell r="P334">
            <v>1</v>
          </cell>
          <cell r="Q334">
            <v>1</v>
          </cell>
          <cell r="R334" t="str">
            <v>x ≈ 350 g</v>
          </cell>
          <cell r="W334" t="str">
            <v>x ≈ 350 g</v>
          </cell>
          <cell r="X334" t="str">
            <v>x ≈ 350 g</v>
          </cell>
          <cell r="Y334" t="str">
            <v>Kg</v>
          </cell>
          <cell r="AC334" t="str">
            <v>x ≈ 350 g:Kg</v>
          </cell>
          <cell r="AE334" t="str">
            <v xml:space="preserve">Veau élevé et transformé à la ferme de Montchervet. </v>
          </cell>
          <cell r="AJ334" t="str">
            <v>≈</v>
          </cell>
          <cell r="AK334">
            <v>350</v>
          </cell>
          <cell r="AL334" t="str">
            <v>g</v>
          </cell>
        </row>
        <row r="335">
          <cell r="A335">
            <v>685</v>
          </cell>
          <cell r="B335">
            <v>13</v>
          </cell>
          <cell r="C335" t="str">
            <v>Veau</v>
          </cell>
          <cell r="D335" t="str">
            <v>Viande</v>
          </cell>
          <cell r="E335" t="str">
            <v>Côtes de veau première</v>
          </cell>
          <cell r="F335" t="str">
            <v>V1</v>
          </cell>
          <cell r="G335">
            <v>17.82</v>
          </cell>
          <cell r="H335">
            <v>16.89</v>
          </cell>
          <cell r="I335">
            <v>15.54</v>
          </cell>
          <cell r="J335">
            <v>25.46</v>
          </cell>
          <cell r="K335" t="str">
            <v>Kg</v>
          </cell>
          <cell r="L335">
            <v>1</v>
          </cell>
          <cell r="M335" t="str">
            <v>685-1.png</v>
          </cell>
          <cell r="N335">
            <v>1</v>
          </cell>
          <cell r="O335">
            <v>1</v>
          </cell>
          <cell r="P335">
            <v>1</v>
          </cell>
          <cell r="Q335">
            <v>1</v>
          </cell>
          <cell r="R335" t="str">
            <v>x ≈ 380 g</v>
          </cell>
          <cell r="W335" t="str">
            <v>x ≈ 380 g</v>
          </cell>
          <cell r="X335" t="str">
            <v>x ≈ 380 g</v>
          </cell>
          <cell r="Y335" t="str">
            <v>Kg</v>
          </cell>
          <cell r="AC335" t="str">
            <v>x ≈ 380 g:Kg</v>
          </cell>
          <cell r="AE335" t="str">
            <v xml:space="preserve">Veau élevé et transformé à la ferme de Montchervet. </v>
          </cell>
          <cell r="AJ335" t="str">
            <v>≈</v>
          </cell>
          <cell r="AK335">
            <v>380</v>
          </cell>
          <cell r="AL335" t="str">
            <v>g</v>
          </cell>
        </row>
        <row r="336">
          <cell r="A336">
            <v>669</v>
          </cell>
          <cell r="B336">
            <v>13</v>
          </cell>
          <cell r="C336" t="str">
            <v>Veau</v>
          </cell>
          <cell r="D336" t="str">
            <v>Viande</v>
          </cell>
          <cell r="E336" t="str">
            <v>Cuisse de veau découpée</v>
          </cell>
          <cell r="F336" t="str">
            <v>V1</v>
          </cell>
          <cell r="G336">
            <v>12.73</v>
          </cell>
          <cell r="H336">
            <v>12.07</v>
          </cell>
          <cell r="I336">
            <v>11.1</v>
          </cell>
          <cell r="J336">
            <v>18.190000000000001</v>
          </cell>
          <cell r="K336" t="str">
            <v>Kg</v>
          </cell>
          <cell r="L336">
            <v>1</v>
          </cell>
          <cell r="M336" t="str">
            <v>669-1.png</v>
          </cell>
          <cell r="N336">
            <v>-1</v>
          </cell>
          <cell r="O336">
            <v>-1</v>
          </cell>
          <cell r="P336">
            <v>1</v>
          </cell>
          <cell r="Q336">
            <v>1</v>
          </cell>
          <cell r="W336" t="str">
            <v/>
          </cell>
          <cell r="AC336" t="str">
            <v/>
          </cell>
          <cell r="AE336" t="str">
            <v xml:space="preserve">Veau élevé et transformé à la ferme de Montchervet. </v>
          </cell>
        </row>
        <row r="337">
          <cell r="A337">
            <v>668</v>
          </cell>
          <cell r="B337">
            <v>13</v>
          </cell>
          <cell r="C337" t="str">
            <v>Veau</v>
          </cell>
          <cell r="D337" t="str">
            <v>Viande</v>
          </cell>
          <cell r="E337" t="str">
            <v>Cuisse de veau non découpée</v>
          </cell>
          <cell r="F337" t="str">
            <v>V1</v>
          </cell>
          <cell r="G337">
            <v>11.57</v>
          </cell>
          <cell r="H337">
            <v>10.97</v>
          </cell>
          <cell r="I337">
            <v>10.09</v>
          </cell>
          <cell r="J337">
            <v>16.53</v>
          </cell>
          <cell r="K337" t="str">
            <v>Kg</v>
          </cell>
          <cell r="L337">
            <v>1</v>
          </cell>
          <cell r="M337" t="str">
            <v>668-1.png</v>
          </cell>
          <cell r="N337">
            <v>-1</v>
          </cell>
          <cell r="O337">
            <v>-1</v>
          </cell>
          <cell r="P337">
            <v>1</v>
          </cell>
          <cell r="Q337">
            <v>1</v>
          </cell>
          <cell r="W337" t="str">
            <v/>
          </cell>
          <cell r="AC337" t="str">
            <v/>
          </cell>
          <cell r="AE337" t="str">
            <v xml:space="preserve">Veau élevé et transformé à la ferme de Montchervet. </v>
          </cell>
        </row>
        <row r="338">
          <cell r="A338">
            <v>650</v>
          </cell>
          <cell r="B338">
            <v>13</v>
          </cell>
          <cell r="C338" t="str">
            <v>Veau</v>
          </cell>
          <cell r="D338" t="str">
            <v>Viande</v>
          </cell>
          <cell r="E338" t="str">
            <v>Escaloppe de veau</v>
          </cell>
          <cell r="F338" t="str">
            <v>V1</v>
          </cell>
          <cell r="G338">
            <v>21.46</v>
          </cell>
          <cell r="H338">
            <v>20.34</v>
          </cell>
          <cell r="I338">
            <v>18.71</v>
          </cell>
          <cell r="J338">
            <v>30.66</v>
          </cell>
          <cell r="K338" t="str">
            <v>Kg</v>
          </cell>
          <cell r="L338">
            <v>1</v>
          </cell>
          <cell r="M338" t="str">
            <v>650-1.png</v>
          </cell>
          <cell r="N338">
            <v>1</v>
          </cell>
          <cell r="O338">
            <v>1</v>
          </cell>
          <cell r="P338">
            <v>1</v>
          </cell>
          <cell r="Q338">
            <v>0.5</v>
          </cell>
          <cell r="R338" t="str">
            <v xml:space="preserve">x 2 tranches (≈ 250 g) </v>
          </cell>
          <cell r="S338" t="str">
            <v xml:space="preserve">x 2 tranches (≈ 200 g) </v>
          </cell>
          <cell r="T338" t="str">
            <v xml:space="preserve">x 1 tranche (≈ 150 g) </v>
          </cell>
          <cell r="W338" t="str">
            <v xml:space="preserve">x 2 tranches (≈ 250 g) :x 2 tranches (≈ 200 g) :x 1 tranche (≈ 150 g) </v>
          </cell>
          <cell r="X338" t="str">
            <v>pièces</v>
          </cell>
          <cell r="Y338" t="str">
            <v>Kg</v>
          </cell>
          <cell r="AC338" t="str">
            <v>pièces:Kg</v>
          </cell>
          <cell r="AE338" t="str">
            <v xml:space="preserve">Veau élevé et transformé à la ferme de Montchervet. </v>
          </cell>
          <cell r="AF338" t="str">
            <v>x</v>
          </cell>
          <cell r="AG338" t="str">
            <v>2 tranches</v>
          </cell>
          <cell r="AI338" t="str">
            <v>(</v>
          </cell>
          <cell r="AJ338" t="str">
            <v>≈</v>
          </cell>
          <cell r="AK338">
            <v>250</v>
          </cell>
          <cell r="AL338" t="str">
            <v>g</v>
          </cell>
          <cell r="AM338" t="str">
            <v>)</v>
          </cell>
        </row>
        <row r="339">
          <cell r="A339">
            <v>795</v>
          </cell>
          <cell r="B339">
            <v>13</v>
          </cell>
          <cell r="C339" t="str">
            <v>Veau</v>
          </cell>
          <cell r="D339" t="str">
            <v>Viande</v>
          </cell>
          <cell r="E339" t="str">
            <v>Feuilleté au ris de veau</v>
          </cell>
          <cell r="F339" t="str">
            <v>V1</v>
          </cell>
          <cell r="G339">
            <v>16.829999999999998</v>
          </cell>
          <cell r="H339">
            <v>15.95</v>
          </cell>
          <cell r="I339">
            <v>14.67</v>
          </cell>
          <cell r="J339">
            <v>24.04</v>
          </cell>
          <cell r="K339" t="str">
            <v>Kg</v>
          </cell>
          <cell r="L339">
            <v>1</v>
          </cell>
          <cell r="M339" t="str">
            <v>795-1.png</v>
          </cell>
          <cell r="N339">
            <v>0</v>
          </cell>
          <cell r="O339">
            <v>0</v>
          </cell>
          <cell r="P339">
            <v>1</v>
          </cell>
          <cell r="Q339">
            <v>0.5</v>
          </cell>
          <cell r="R339" t="str">
            <v>x 250 g</v>
          </cell>
          <cell r="W339" t="str">
            <v>x 250 g</v>
          </cell>
          <cell r="X339" t="str">
            <v>Kg</v>
          </cell>
          <cell r="AC339" t="str">
            <v>Kg</v>
          </cell>
          <cell r="AE339" t="str">
            <v xml:space="preserve">Pâte : FARINE DE BLE, BEURRE (LAIT), eau, sel de mer, OEUFS (dorrure). Garniture : ris de veau, CREME (LAIT), BEURRE (LAIT), cèpes, échalotte, sel de mer, poivre. </v>
          </cell>
        </row>
        <row r="340">
          <cell r="A340">
            <v>679</v>
          </cell>
          <cell r="B340">
            <v>13</v>
          </cell>
          <cell r="C340" t="str">
            <v>Veau</v>
          </cell>
          <cell r="D340" t="str">
            <v>Viande</v>
          </cell>
          <cell r="E340" t="str">
            <v>Filet de veau</v>
          </cell>
          <cell r="F340" t="str">
            <v>V1</v>
          </cell>
          <cell r="G340">
            <v>29.1</v>
          </cell>
          <cell r="H340">
            <v>27.58</v>
          </cell>
          <cell r="I340">
            <v>25.37</v>
          </cell>
          <cell r="J340">
            <v>41.57</v>
          </cell>
          <cell r="K340" t="str">
            <v>Kg</v>
          </cell>
          <cell r="L340">
            <v>1</v>
          </cell>
          <cell r="M340" t="str">
            <v>679-1.png</v>
          </cell>
          <cell r="N340">
            <v>1</v>
          </cell>
          <cell r="O340">
            <v>1</v>
          </cell>
          <cell r="P340">
            <v>1</v>
          </cell>
          <cell r="Q340">
            <v>1</v>
          </cell>
          <cell r="R340" t="str">
            <v>pièces</v>
          </cell>
          <cell r="W340" t="str">
            <v>pièces</v>
          </cell>
          <cell r="X340" t="str">
            <v>pièces</v>
          </cell>
          <cell r="Y340" t="str">
            <v>Kg</v>
          </cell>
          <cell r="AC340" t="str">
            <v>pièces:Kg</v>
          </cell>
          <cell r="AE340" t="str">
            <v xml:space="preserve">Veau élevé et transformé à la ferme de Montchervet. </v>
          </cell>
          <cell r="AJ340" t="str">
            <v>≈</v>
          </cell>
          <cell r="AK340">
            <v>1</v>
          </cell>
          <cell r="AL340" t="str">
            <v>Kg</v>
          </cell>
        </row>
        <row r="341">
          <cell r="A341">
            <v>690</v>
          </cell>
          <cell r="B341">
            <v>13</v>
          </cell>
          <cell r="C341" t="str">
            <v>Veau</v>
          </cell>
          <cell r="D341" t="str">
            <v>Viande</v>
          </cell>
          <cell r="E341" t="str">
            <v>Filet de veau sec</v>
          </cell>
          <cell r="F341" t="str">
            <v>V1</v>
          </cell>
          <cell r="G341">
            <v>54.69</v>
          </cell>
          <cell r="H341">
            <v>51.84</v>
          </cell>
          <cell r="I341">
            <v>47.69</v>
          </cell>
          <cell r="J341">
            <v>78.13</v>
          </cell>
          <cell r="K341" t="str">
            <v>Kg</v>
          </cell>
          <cell r="L341">
            <v>1</v>
          </cell>
          <cell r="M341" t="str">
            <v>690-1.png</v>
          </cell>
          <cell r="N341">
            <v>-1</v>
          </cell>
          <cell r="O341">
            <v>-1</v>
          </cell>
          <cell r="P341">
            <v>1</v>
          </cell>
          <cell r="Q341">
            <v>1</v>
          </cell>
          <cell r="W341" t="str">
            <v/>
          </cell>
          <cell r="AC341" t="str">
            <v/>
          </cell>
          <cell r="AE341" t="str">
            <v xml:space="preserve">Veau élevé et transformé à la ferme de Montchervet. </v>
          </cell>
        </row>
        <row r="342">
          <cell r="A342">
            <v>673</v>
          </cell>
          <cell r="B342">
            <v>13</v>
          </cell>
          <cell r="C342" t="str">
            <v>Veau</v>
          </cell>
          <cell r="D342" t="str">
            <v>Abats</v>
          </cell>
          <cell r="E342" t="str">
            <v>Foie de veau</v>
          </cell>
          <cell r="F342" t="str">
            <v>V2</v>
          </cell>
          <cell r="G342">
            <v>22.61</v>
          </cell>
          <cell r="H342">
            <v>21.43</v>
          </cell>
          <cell r="I342">
            <v>19.72</v>
          </cell>
          <cell r="J342">
            <v>32.299999999999997</v>
          </cell>
          <cell r="K342" t="str">
            <v>Kg</v>
          </cell>
          <cell r="L342">
            <v>1</v>
          </cell>
          <cell r="M342" t="str">
            <v>673-1.png</v>
          </cell>
          <cell r="N342">
            <v>1</v>
          </cell>
          <cell r="O342">
            <v>1</v>
          </cell>
          <cell r="P342">
            <v>1</v>
          </cell>
          <cell r="Q342">
            <v>1</v>
          </cell>
          <cell r="R342" t="str">
            <v>x 2 tranches  ( ≈ 220 g )</v>
          </cell>
          <cell r="S342" t="str">
            <v xml:space="preserve">x 1 tranches  ( ≈  110 g ) </v>
          </cell>
          <cell r="W342" t="str">
            <v xml:space="preserve">x 2 tranches  ( ≈ 220 g ):x 1 tranches  ( ≈  110 g ) </v>
          </cell>
          <cell r="X342" t="str">
            <v>tranches</v>
          </cell>
          <cell r="Y342" t="str">
            <v>Kg</v>
          </cell>
          <cell r="AC342" t="str">
            <v>tranches:Kg</v>
          </cell>
          <cell r="AE342" t="str">
            <v xml:space="preserve">Veau élevé et transformé à la ferme de Montchervet. </v>
          </cell>
          <cell r="AF342" t="str">
            <v>x</v>
          </cell>
          <cell r="AG342" t="str">
            <v>2 tranches</v>
          </cell>
          <cell r="AI342" t="str">
            <v>(</v>
          </cell>
          <cell r="AJ342" t="str">
            <v>≈</v>
          </cell>
          <cell r="AK342">
            <v>220</v>
          </cell>
          <cell r="AL342" t="str">
            <v>g</v>
          </cell>
          <cell r="AM342" t="str">
            <v>)</v>
          </cell>
        </row>
        <row r="343">
          <cell r="A343">
            <v>796</v>
          </cell>
          <cell r="B343">
            <v>13</v>
          </cell>
          <cell r="C343" t="str">
            <v>Veau</v>
          </cell>
          <cell r="D343" t="str">
            <v>Viande</v>
          </cell>
          <cell r="E343" t="str">
            <v xml:space="preserve">Haché de veau </v>
          </cell>
          <cell r="F343" t="str">
            <v>V1</v>
          </cell>
          <cell r="G343">
            <v>14.97</v>
          </cell>
          <cell r="H343">
            <v>14.19</v>
          </cell>
          <cell r="I343">
            <v>13.05</v>
          </cell>
          <cell r="J343">
            <v>21.39</v>
          </cell>
          <cell r="K343" t="str">
            <v>Kg</v>
          </cell>
          <cell r="L343">
            <v>1</v>
          </cell>
          <cell r="M343" t="str">
            <v>796-1.png</v>
          </cell>
          <cell r="N343">
            <v>1</v>
          </cell>
          <cell r="O343">
            <v>1</v>
          </cell>
          <cell r="P343">
            <v>1</v>
          </cell>
          <cell r="Q343">
            <v>1</v>
          </cell>
          <cell r="R343" t="str">
            <v>x 2 hachés de ≈ 130 g</v>
          </cell>
          <cell r="W343" t="str">
            <v>x 2 hachés de ≈ 130 g</v>
          </cell>
          <cell r="X343" t="str">
            <v>x 2 hachés de ≈ 130 g</v>
          </cell>
          <cell r="Y343" t="str">
            <v>Kg</v>
          </cell>
          <cell r="AC343" t="str">
            <v>x 2 hachés de ≈ 130 g:Kg</v>
          </cell>
          <cell r="AE343" t="str">
            <v xml:space="preserve">Veau élevé et transformé à la ferme de Montchervet. </v>
          </cell>
          <cell r="AI343" t="str">
            <v>(</v>
          </cell>
          <cell r="AJ343" t="str">
            <v>≈</v>
          </cell>
          <cell r="AK343">
            <v>260</v>
          </cell>
          <cell r="AL343" t="str">
            <v>g</v>
          </cell>
          <cell r="AM343" t="str">
            <v>)</v>
          </cell>
        </row>
        <row r="344">
          <cell r="A344">
            <v>680</v>
          </cell>
          <cell r="B344">
            <v>13</v>
          </cell>
          <cell r="C344" t="str">
            <v>Veau</v>
          </cell>
          <cell r="D344" t="str">
            <v>Abats</v>
          </cell>
          <cell r="E344" t="str">
            <v>Langue de veau</v>
          </cell>
          <cell r="F344" t="str">
            <v>V2</v>
          </cell>
          <cell r="G344">
            <v>16.329999999999998</v>
          </cell>
          <cell r="H344">
            <v>15.48</v>
          </cell>
          <cell r="I344">
            <v>14.24</v>
          </cell>
          <cell r="J344">
            <v>23.33</v>
          </cell>
          <cell r="K344" t="str">
            <v>Kg</v>
          </cell>
          <cell r="L344">
            <v>1</v>
          </cell>
          <cell r="M344" t="str">
            <v>680-1.png</v>
          </cell>
          <cell r="N344">
            <v>-1</v>
          </cell>
          <cell r="O344">
            <v>-1</v>
          </cell>
          <cell r="P344">
            <v>1</v>
          </cell>
          <cell r="Q344">
            <v>1</v>
          </cell>
          <cell r="W344" t="str">
            <v/>
          </cell>
          <cell r="AC344" t="str">
            <v/>
          </cell>
          <cell r="AE344" t="str">
            <v xml:space="preserve">Veau élevé et transformé à la ferme de Montchervet. </v>
          </cell>
        </row>
        <row r="345">
          <cell r="A345">
            <v>698</v>
          </cell>
          <cell r="B345">
            <v>13</v>
          </cell>
          <cell r="C345" t="str">
            <v>Veau</v>
          </cell>
          <cell r="D345" t="str">
            <v>Abats</v>
          </cell>
          <cell r="E345" t="str">
            <v>Mou de veau</v>
          </cell>
          <cell r="F345" t="str">
            <v>V2</v>
          </cell>
          <cell r="G345">
            <v>4.3</v>
          </cell>
          <cell r="H345">
            <v>4.08</v>
          </cell>
          <cell r="I345">
            <v>3.75</v>
          </cell>
          <cell r="J345">
            <v>6.14</v>
          </cell>
          <cell r="K345" t="str">
            <v>Kg</v>
          </cell>
          <cell r="L345">
            <v>1</v>
          </cell>
          <cell r="M345" t="str">
            <v>698-1.png</v>
          </cell>
          <cell r="N345">
            <v>-1</v>
          </cell>
          <cell r="O345">
            <v>-1</v>
          </cell>
          <cell r="P345">
            <v>1</v>
          </cell>
          <cell r="Q345">
            <v>1</v>
          </cell>
          <cell r="W345" t="str">
            <v/>
          </cell>
          <cell r="AC345" t="str">
            <v/>
          </cell>
          <cell r="AE345" t="str">
            <v xml:space="preserve">Veau élevé et transformé à la ferme de Montchervet. </v>
          </cell>
        </row>
        <row r="346">
          <cell r="A346">
            <v>663</v>
          </cell>
          <cell r="B346">
            <v>13</v>
          </cell>
          <cell r="C346" t="str">
            <v>Veau</v>
          </cell>
          <cell r="D346" t="str">
            <v>Viande</v>
          </cell>
          <cell r="E346" t="str">
            <v>Noix de veau</v>
          </cell>
          <cell r="F346" t="str">
            <v>V1</v>
          </cell>
          <cell r="G346">
            <v>21.36</v>
          </cell>
          <cell r="H346">
            <v>20.25</v>
          </cell>
          <cell r="I346">
            <v>18.63</v>
          </cell>
          <cell r="J346">
            <v>30.51</v>
          </cell>
          <cell r="K346" t="str">
            <v>Kg</v>
          </cell>
          <cell r="L346">
            <v>1</v>
          </cell>
          <cell r="M346" t="str">
            <v>663-1.png</v>
          </cell>
          <cell r="N346">
            <v>-1</v>
          </cell>
          <cell r="O346">
            <v>-1</v>
          </cell>
          <cell r="P346">
            <v>1</v>
          </cell>
          <cell r="Q346">
            <v>1</v>
          </cell>
          <cell r="W346" t="str">
            <v/>
          </cell>
          <cell r="AC346" t="str">
            <v/>
          </cell>
          <cell r="AE346" t="str">
            <v xml:space="preserve">Veau élevé et transformé à la ferme de Montchervet. </v>
          </cell>
        </row>
        <row r="347">
          <cell r="A347">
            <v>664</v>
          </cell>
          <cell r="B347">
            <v>13</v>
          </cell>
          <cell r="C347" t="str">
            <v>Veau</v>
          </cell>
          <cell r="D347" t="str">
            <v>Viande</v>
          </cell>
          <cell r="E347" t="str">
            <v>Noix patissière de veau</v>
          </cell>
          <cell r="F347" t="str">
            <v>V1</v>
          </cell>
          <cell r="G347">
            <v>21.36</v>
          </cell>
          <cell r="H347">
            <v>20.25</v>
          </cell>
          <cell r="I347">
            <v>18.63</v>
          </cell>
          <cell r="J347">
            <v>30.51</v>
          </cell>
          <cell r="K347" t="str">
            <v>Kg</v>
          </cell>
          <cell r="L347">
            <v>1</v>
          </cell>
          <cell r="M347" t="str">
            <v>664-1.png</v>
          </cell>
          <cell r="N347">
            <v>-1</v>
          </cell>
          <cell r="O347">
            <v>-1</v>
          </cell>
          <cell r="P347">
            <v>1</v>
          </cell>
          <cell r="Q347">
            <v>1</v>
          </cell>
          <cell r="W347" t="str">
            <v/>
          </cell>
          <cell r="AC347" t="str">
            <v/>
          </cell>
          <cell r="AE347" t="str">
            <v xml:space="preserve">Veau élevé et transformé à la ferme de Montchervet. </v>
          </cell>
        </row>
        <row r="348">
          <cell r="A348">
            <v>695</v>
          </cell>
          <cell r="B348">
            <v>13</v>
          </cell>
          <cell r="C348" t="str">
            <v>Veau</v>
          </cell>
          <cell r="D348" t="str">
            <v>Viande</v>
          </cell>
          <cell r="E348" t="str">
            <v>Osso bucco</v>
          </cell>
          <cell r="F348" t="str">
            <v>V1</v>
          </cell>
          <cell r="G348">
            <v>16.329999999999998</v>
          </cell>
          <cell r="H348">
            <v>15.48</v>
          </cell>
          <cell r="I348">
            <v>14.24</v>
          </cell>
          <cell r="J348">
            <v>23.33</v>
          </cell>
          <cell r="K348" t="str">
            <v>Kg</v>
          </cell>
          <cell r="L348">
            <v>1</v>
          </cell>
          <cell r="M348" t="str">
            <v>695-1.png</v>
          </cell>
          <cell r="N348">
            <v>1</v>
          </cell>
          <cell r="O348">
            <v>1</v>
          </cell>
          <cell r="P348">
            <v>1</v>
          </cell>
          <cell r="Q348">
            <v>1</v>
          </cell>
          <cell r="R348" t="str">
            <v>pièces</v>
          </cell>
          <cell r="W348" t="str">
            <v>pièces</v>
          </cell>
          <cell r="X348" t="str">
            <v>pièces</v>
          </cell>
          <cell r="AC348" t="str">
            <v>pièces</v>
          </cell>
          <cell r="AE348" t="str">
            <v xml:space="preserve">Veau élevé et transformé à la ferme de Montchervet. </v>
          </cell>
          <cell r="AJ348" t="str">
            <v>≈</v>
          </cell>
          <cell r="AK348">
            <v>300</v>
          </cell>
          <cell r="AL348" t="str">
            <v>g</v>
          </cell>
        </row>
        <row r="349">
          <cell r="A349">
            <v>689</v>
          </cell>
          <cell r="B349">
            <v>13</v>
          </cell>
          <cell r="C349" t="str">
            <v>Veau</v>
          </cell>
          <cell r="D349" t="str">
            <v>Abats</v>
          </cell>
          <cell r="E349" t="str">
            <v>Parrure de bœuf</v>
          </cell>
          <cell r="F349" t="str">
            <v>V2</v>
          </cell>
          <cell r="G349">
            <v>2.36</v>
          </cell>
          <cell r="H349">
            <v>2.2400000000000002</v>
          </cell>
          <cell r="I349">
            <v>2.06</v>
          </cell>
          <cell r="J349">
            <v>3.37</v>
          </cell>
          <cell r="K349" t="str">
            <v>Kg</v>
          </cell>
          <cell r="L349">
            <v>1</v>
          </cell>
          <cell r="M349" t="str">
            <v>689-1.png</v>
          </cell>
          <cell r="N349">
            <v>-1</v>
          </cell>
          <cell r="O349">
            <v>1</v>
          </cell>
          <cell r="P349">
            <v>1</v>
          </cell>
          <cell r="Q349">
            <v>1</v>
          </cell>
          <cell r="W349" t="str">
            <v/>
          </cell>
          <cell r="X349" t="str">
            <v>Kg</v>
          </cell>
          <cell r="AC349" t="str">
            <v>Kg</v>
          </cell>
          <cell r="AE349" t="str">
            <v xml:space="preserve">Bœuf élevé et transformé à la ferme de Montchervet. </v>
          </cell>
        </row>
        <row r="350">
          <cell r="A350">
            <v>684</v>
          </cell>
          <cell r="B350">
            <v>13</v>
          </cell>
          <cell r="C350" t="str">
            <v>Veau</v>
          </cell>
          <cell r="D350" t="str">
            <v>Viande</v>
          </cell>
          <cell r="E350" t="str">
            <v>Paupiette de veau</v>
          </cell>
          <cell r="F350" t="str">
            <v>V1</v>
          </cell>
          <cell r="G350">
            <v>16.88</v>
          </cell>
          <cell r="H350">
            <v>16</v>
          </cell>
          <cell r="I350">
            <v>14.72</v>
          </cell>
          <cell r="J350">
            <v>24.11</v>
          </cell>
          <cell r="K350" t="str">
            <v>Kg</v>
          </cell>
          <cell r="L350">
            <v>1</v>
          </cell>
          <cell r="M350" t="str">
            <v>684-1.png</v>
          </cell>
          <cell r="N350">
            <v>1</v>
          </cell>
          <cell r="O350">
            <v>1</v>
          </cell>
          <cell r="P350">
            <v>1</v>
          </cell>
          <cell r="Q350">
            <v>1</v>
          </cell>
          <cell r="R350" t="str">
            <v>x 2 pièces</v>
          </cell>
          <cell r="W350" t="str">
            <v>x 2 pièces</v>
          </cell>
          <cell r="X350" t="str">
            <v>pièces</v>
          </cell>
          <cell r="Y350" t="str">
            <v>Kg</v>
          </cell>
          <cell r="AC350" t="str">
            <v>pièces:Kg</v>
          </cell>
          <cell r="AE350" t="str">
            <v xml:space="preserve">Viande et gras de veau, madère, olive verte, sel de mer, poivre. </v>
          </cell>
          <cell r="AF350" t="str">
            <v>x</v>
          </cell>
          <cell r="AG350">
            <v>2</v>
          </cell>
          <cell r="AH350" t="str">
            <v>pièces</v>
          </cell>
          <cell r="AI350" t="str">
            <v>(</v>
          </cell>
          <cell r="AJ350" t="str">
            <v>≈</v>
          </cell>
          <cell r="AK350">
            <v>400</v>
          </cell>
          <cell r="AL350" t="str">
            <v>g</v>
          </cell>
          <cell r="AM350" t="str">
            <v>)</v>
          </cell>
        </row>
        <row r="351">
          <cell r="A351">
            <v>652</v>
          </cell>
          <cell r="B351">
            <v>13</v>
          </cell>
          <cell r="C351" t="str">
            <v>Veau</v>
          </cell>
          <cell r="D351" t="str">
            <v>Viande</v>
          </cell>
          <cell r="E351" t="str">
            <v>Petite saucisse de veau</v>
          </cell>
          <cell r="F351" t="str">
            <v>V1</v>
          </cell>
          <cell r="G351">
            <v>13.15</v>
          </cell>
          <cell r="H351">
            <v>12.46</v>
          </cell>
          <cell r="I351">
            <v>11.47</v>
          </cell>
          <cell r="J351">
            <v>18.79</v>
          </cell>
          <cell r="K351" t="str">
            <v>Kg</v>
          </cell>
          <cell r="L351">
            <v>1</v>
          </cell>
          <cell r="M351" t="str">
            <v>652-1.png</v>
          </cell>
          <cell r="N351">
            <v>0</v>
          </cell>
          <cell r="O351">
            <v>0</v>
          </cell>
          <cell r="P351">
            <v>1</v>
          </cell>
          <cell r="Q351">
            <v>1</v>
          </cell>
          <cell r="R351" t="str">
            <v>x 4</v>
          </cell>
          <cell r="S351" t="str">
            <v>x 6</v>
          </cell>
          <cell r="W351" t="str">
            <v>x 4:x 6</v>
          </cell>
          <cell r="X351" t="str">
            <v>x 4</v>
          </cell>
          <cell r="Y351" t="str">
            <v>x 6</v>
          </cell>
          <cell r="Z351" t="str">
            <v>Kg</v>
          </cell>
          <cell r="AC351" t="str">
            <v>x 4:x 6:Kg</v>
          </cell>
          <cell r="AD351" t="str">
            <v>x</v>
          </cell>
          <cell r="AE351" t="str">
            <v xml:space="preserve">Viande et gras de veau, sel de mer, sucre, poivre. </v>
          </cell>
          <cell r="AF351" t="str">
            <v>x</v>
          </cell>
          <cell r="AG351">
            <v>4</v>
          </cell>
          <cell r="AJ351" t="str">
            <v>≈</v>
          </cell>
          <cell r="AK351">
            <v>360</v>
          </cell>
          <cell r="AL351" t="str">
            <v>g</v>
          </cell>
        </row>
        <row r="352">
          <cell r="A352">
            <v>693</v>
          </cell>
          <cell r="B352">
            <v>13</v>
          </cell>
          <cell r="C352" t="str">
            <v>Veau</v>
          </cell>
          <cell r="D352" t="str">
            <v>Viande</v>
          </cell>
          <cell r="E352" t="str">
            <v>Pièce à escalope (sup à 3 Kg)</v>
          </cell>
          <cell r="F352" t="str">
            <v>V1</v>
          </cell>
          <cell r="G352">
            <v>17.95</v>
          </cell>
          <cell r="H352">
            <v>17.010000000000002</v>
          </cell>
          <cell r="I352">
            <v>15.65</v>
          </cell>
          <cell r="J352">
            <v>25.64</v>
          </cell>
          <cell r="K352" t="str">
            <v>Kg</v>
          </cell>
          <cell r="L352">
            <v>1</v>
          </cell>
          <cell r="M352" t="str">
            <v>693-1.png</v>
          </cell>
          <cell r="N352">
            <v>-1</v>
          </cell>
          <cell r="O352">
            <v>1</v>
          </cell>
          <cell r="P352">
            <v>1</v>
          </cell>
          <cell r="Q352">
            <v>0.5</v>
          </cell>
          <cell r="W352" t="str">
            <v/>
          </cell>
          <cell r="X352" t="str">
            <v>Kg</v>
          </cell>
          <cell r="AC352" t="str">
            <v>Kg</v>
          </cell>
          <cell r="AE352" t="str">
            <v xml:space="preserve">Veau élevé et transformé à la ferme de Montchervet. </v>
          </cell>
        </row>
        <row r="353">
          <cell r="A353">
            <v>682</v>
          </cell>
          <cell r="B353">
            <v>13</v>
          </cell>
          <cell r="C353" t="str">
            <v>Veau</v>
          </cell>
          <cell r="D353" t="str">
            <v>Abats</v>
          </cell>
          <cell r="E353" t="str">
            <v>Pied cuit de veau *</v>
          </cell>
          <cell r="F353" t="str">
            <v>V2</v>
          </cell>
          <cell r="G353">
            <v>2.64</v>
          </cell>
          <cell r="H353">
            <v>2.5</v>
          </cell>
          <cell r="I353">
            <v>2.2999999999999998</v>
          </cell>
          <cell r="J353">
            <v>3.77</v>
          </cell>
          <cell r="K353" t="str">
            <v>Pièce</v>
          </cell>
          <cell r="L353">
            <v>1</v>
          </cell>
          <cell r="M353" t="str">
            <v>682-1.png</v>
          </cell>
          <cell r="N353">
            <v>1</v>
          </cell>
          <cell r="O353">
            <v>1</v>
          </cell>
          <cell r="P353">
            <v>1</v>
          </cell>
          <cell r="Q353">
            <v>1</v>
          </cell>
          <cell r="R353" t="str">
            <v>pièces</v>
          </cell>
          <cell r="W353" t="str">
            <v>pièces</v>
          </cell>
          <cell r="X353" t="str">
            <v>pièces</v>
          </cell>
          <cell r="AC353" t="str">
            <v>pièces</v>
          </cell>
          <cell r="AE353" t="str">
            <v xml:space="preserve">Veau élevé et transformé à la ferme de Montchervet. </v>
          </cell>
        </row>
        <row r="354">
          <cell r="A354">
            <v>674</v>
          </cell>
          <cell r="B354">
            <v>13</v>
          </cell>
          <cell r="C354" t="str">
            <v>Veau</v>
          </cell>
          <cell r="D354" t="str">
            <v>Abats</v>
          </cell>
          <cell r="E354" t="str">
            <v>Pied de veau *</v>
          </cell>
          <cell r="F354" t="str">
            <v>V2</v>
          </cell>
          <cell r="G354">
            <v>2.3199999999999998</v>
          </cell>
          <cell r="H354">
            <v>2.2000000000000002</v>
          </cell>
          <cell r="I354">
            <v>2.02</v>
          </cell>
          <cell r="J354">
            <v>3.31</v>
          </cell>
          <cell r="K354" t="str">
            <v>Pièce</v>
          </cell>
          <cell r="L354">
            <v>1</v>
          </cell>
          <cell r="M354" t="str">
            <v>674-1.png</v>
          </cell>
          <cell r="N354">
            <v>1</v>
          </cell>
          <cell r="O354">
            <v>1</v>
          </cell>
          <cell r="P354">
            <v>1</v>
          </cell>
          <cell r="Q354">
            <v>1</v>
          </cell>
          <cell r="R354" t="str">
            <v>pièces</v>
          </cell>
          <cell r="W354" t="str">
            <v>pièces</v>
          </cell>
          <cell r="X354" t="str">
            <v>pièces</v>
          </cell>
          <cell r="AC354" t="str">
            <v>pièces</v>
          </cell>
          <cell r="AE354" t="str">
            <v xml:space="preserve">Veau élevé et transformé à la ferme de Montchervet. </v>
          </cell>
          <cell r="AJ354" t="str">
            <v>≈</v>
          </cell>
          <cell r="AK354">
            <v>980</v>
          </cell>
          <cell r="AL354" t="str">
            <v>g</v>
          </cell>
        </row>
        <row r="355">
          <cell r="A355">
            <v>688</v>
          </cell>
          <cell r="B355">
            <v>13</v>
          </cell>
          <cell r="C355" t="str">
            <v>Veau</v>
          </cell>
          <cell r="D355" t="str">
            <v>Viande</v>
          </cell>
          <cell r="E355" t="str">
            <v>Pierrade de veau</v>
          </cell>
          <cell r="F355" t="str">
            <v>V1</v>
          </cell>
          <cell r="G355">
            <v>21.46</v>
          </cell>
          <cell r="H355">
            <v>20.34</v>
          </cell>
          <cell r="I355">
            <v>18.71</v>
          </cell>
          <cell r="J355">
            <v>30.66</v>
          </cell>
          <cell r="K355" t="str">
            <v>Kg</v>
          </cell>
          <cell r="L355">
            <v>1</v>
          </cell>
          <cell r="M355" t="str">
            <v>688-1.png</v>
          </cell>
          <cell r="N355">
            <v>1</v>
          </cell>
          <cell r="O355">
            <v>1</v>
          </cell>
          <cell r="P355">
            <v>1</v>
          </cell>
          <cell r="Q355">
            <v>0.5</v>
          </cell>
          <cell r="R355" t="str">
            <v>x  ≈ 200 g</v>
          </cell>
          <cell r="S355" t="str">
            <v>x ≈ 500 g</v>
          </cell>
          <cell r="T355" t="str">
            <v>x ≈ 800 g</v>
          </cell>
          <cell r="U355" t="str">
            <v>x ≈ 1 Kg</v>
          </cell>
          <cell r="W355" t="str">
            <v>x  ≈ 200 g:x ≈ 500 g:x ≈ 800 g:x ≈ 1 Kg</v>
          </cell>
          <cell r="X355" t="str">
            <v>Kg</v>
          </cell>
          <cell r="AC355" t="str">
            <v>Kg</v>
          </cell>
          <cell r="AE355" t="str">
            <v xml:space="preserve">Veau élevé et transformé à la ferme de Montchervet. </v>
          </cell>
          <cell r="AJ355" t="str">
            <v>≈</v>
          </cell>
          <cell r="AK355">
            <v>200</v>
          </cell>
          <cell r="AL355" t="str">
            <v>g</v>
          </cell>
        </row>
        <row r="356">
          <cell r="A356">
            <v>666</v>
          </cell>
          <cell r="B356">
            <v>13</v>
          </cell>
          <cell r="C356" t="str">
            <v>Veau</v>
          </cell>
          <cell r="D356" t="str">
            <v>Viande</v>
          </cell>
          <cell r="E356" t="str">
            <v>Quasi de veau</v>
          </cell>
          <cell r="F356" t="str">
            <v>V1</v>
          </cell>
          <cell r="G356">
            <v>21.36</v>
          </cell>
          <cell r="H356">
            <v>20.25</v>
          </cell>
          <cell r="I356">
            <v>18.63</v>
          </cell>
          <cell r="J356">
            <v>30.51</v>
          </cell>
          <cell r="K356" t="str">
            <v>Kg</v>
          </cell>
          <cell r="L356">
            <v>1</v>
          </cell>
          <cell r="M356" t="str">
            <v>666-1.png</v>
          </cell>
          <cell r="N356">
            <v>-1</v>
          </cell>
          <cell r="O356">
            <v>-1</v>
          </cell>
          <cell r="P356">
            <v>1</v>
          </cell>
          <cell r="Q356">
            <v>1</v>
          </cell>
          <cell r="W356" t="str">
            <v/>
          </cell>
          <cell r="AC356" t="str">
            <v/>
          </cell>
          <cell r="AE356" t="str">
            <v xml:space="preserve">Veau élevé et transformé à la ferme de Montchervet. </v>
          </cell>
        </row>
        <row r="357">
          <cell r="A357">
            <v>676</v>
          </cell>
          <cell r="B357">
            <v>13</v>
          </cell>
          <cell r="C357" t="str">
            <v>Veau</v>
          </cell>
          <cell r="D357" t="str">
            <v>Abats</v>
          </cell>
          <cell r="E357" t="str">
            <v>Ris de veau</v>
          </cell>
          <cell r="F357" t="str">
            <v>V2</v>
          </cell>
          <cell r="G357">
            <v>38.369999999999997</v>
          </cell>
          <cell r="H357">
            <v>36.369999999999997</v>
          </cell>
          <cell r="I357">
            <v>33.46</v>
          </cell>
          <cell r="J357">
            <v>54.81</v>
          </cell>
          <cell r="K357" t="str">
            <v>Kg</v>
          </cell>
          <cell r="L357">
            <v>1</v>
          </cell>
          <cell r="M357" t="str">
            <v>676-1.png</v>
          </cell>
          <cell r="N357">
            <v>1</v>
          </cell>
          <cell r="O357">
            <v>1</v>
          </cell>
          <cell r="P357">
            <v>1</v>
          </cell>
          <cell r="Q357">
            <v>1</v>
          </cell>
          <cell r="R357" t="str">
            <v>x ≈ 130 g</v>
          </cell>
          <cell r="W357" t="str">
            <v>x ≈ 130 g</v>
          </cell>
          <cell r="X357" t="str">
            <v>x ≈ 130 g</v>
          </cell>
          <cell r="AC357" t="str">
            <v>x ≈ 130 g</v>
          </cell>
          <cell r="AE357" t="str">
            <v xml:space="preserve">Veau élevé et transformé à la ferme de Montchervet. </v>
          </cell>
          <cell r="AJ357" t="str">
            <v>≈</v>
          </cell>
          <cell r="AK357">
            <v>130</v>
          </cell>
          <cell r="AL357" t="str">
            <v>g</v>
          </cell>
        </row>
        <row r="358">
          <cell r="A358">
            <v>678</v>
          </cell>
          <cell r="B358">
            <v>13</v>
          </cell>
          <cell r="C358" t="str">
            <v>Veau</v>
          </cell>
          <cell r="D358" t="str">
            <v>Abats</v>
          </cell>
          <cell r="E358" t="str">
            <v>Rognon de veau</v>
          </cell>
          <cell r="F358" t="str">
            <v>V2</v>
          </cell>
          <cell r="G358">
            <v>11.8</v>
          </cell>
          <cell r="H358">
            <v>11.18</v>
          </cell>
          <cell r="I358">
            <v>10.29</v>
          </cell>
          <cell r="J358">
            <v>16.86</v>
          </cell>
          <cell r="K358" t="str">
            <v>Kg</v>
          </cell>
          <cell r="L358">
            <v>1</v>
          </cell>
          <cell r="M358" t="str">
            <v>678-1.png</v>
          </cell>
          <cell r="N358">
            <v>1</v>
          </cell>
          <cell r="O358">
            <v>1</v>
          </cell>
          <cell r="P358">
            <v>1</v>
          </cell>
          <cell r="Q358">
            <v>1</v>
          </cell>
          <cell r="R358" t="str">
            <v>pièces</v>
          </cell>
          <cell r="W358" t="str">
            <v>pièces</v>
          </cell>
          <cell r="X358" t="str">
            <v>pièces</v>
          </cell>
          <cell r="AC358" t="str">
            <v>pièces</v>
          </cell>
          <cell r="AE358" t="str">
            <v xml:space="preserve">Veau élevé et transformé à la ferme de Montchervet. </v>
          </cell>
          <cell r="AJ358" t="str">
            <v>≈</v>
          </cell>
          <cell r="AK358">
            <v>200</v>
          </cell>
          <cell r="AL358" t="str">
            <v>g</v>
          </cell>
        </row>
        <row r="359">
          <cell r="A359">
            <v>665</v>
          </cell>
          <cell r="B359">
            <v>13</v>
          </cell>
          <cell r="C359" t="str">
            <v>Veau</v>
          </cell>
          <cell r="D359" t="str">
            <v>Viande</v>
          </cell>
          <cell r="E359" t="str">
            <v>Rôti de veau 'carré'</v>
          </cell>
          <cell r="F359" t="str">
            <v>V1</v>
          </cell>
          <cell r="G359">
            <v>20.29</v>
          </cell>
          <cell r="H359">
            <v>19.23</v>
          </cell>
          <cell r="I359">
            <v>17.7</v>
          </cell>
          <cell r="J359">
            <v>28.99</v>
          </cell>
          <cell r="K359" t="str">
            <v>Kg</v>
          </cell>
          <cell r="L359">
            <v>1</v>
          </cell>
          <cell r="M359" t="str">
            <v>665-1.png</v>
          </cell>
          <cell r="N359">
            <v>1</v>
          </cell>
          <cell r="O359">
            <v>1</v>
          </cell>
          <cell r="P359">
            <v>1</v>
          </cell>
          <cell r="Q359">
            <v>0.5</v>
          </cell>
          <cell r="R359" t="str">
            <v>x ≈ 800 g</v>
          </cell>
          <cell r="S359" t="str">
            <v>x ≈ 500 g</v>
          </cell>
          <cell r="T359" t="str">
            <v>x ≈ 600 g</v>
          </cell>
          <cell r="U359" t="str">
            <v>x ≈ 1 Kg</v>
          </cell>
          <cell r="W359" t="str">
            <v>x ≈ 800 g:x ≈ 500 g:x ≈ 600 g:x ≈ 1 Kg</v>
          </cell>
          <cell r="X359" t="str">
            <v>pièces</v>
          </cell>
          <cell r="Y359" t="str">
            <v>Kg</v>
          </cell>
          <cell r="AC359" t="str">
            <v>pièces:Kg</v>
          </cell>
          <cell r="AE359" t="str">
            <v xml:space="preserve">Veau élevé et transformé à la ferme de Montchervet. </v>
          </cell>
        </row>
        <row r="360">
          <cell r="A360">
            <v>656</v>
          </cell>
          <cell r="B360">
            <v>13</v>
          </cell>
          <cell r="C360" t="str">
            <v>Veau</v>
          </cell>
          <cell r="D360" t="str">
            <v>Viande</v>
          </cell>
          <cell r="E360" t="str">
            <v>Rôti de veau 'collier'</v>
          </cell>
          <cell r="F360" t="str">
            <v>V1</v>
          </cell>
          <cell r="G360">
            <v>16.329999999999998</v>
          </cell>
          <cell r="H360">
            <v>15.48</v>
          </cell>
          <cell r="I360">
            <v>14.24</v>
          </cell>
          <cell r="J360">
            <v>23.33</v>
          </cell>
          <cell r="K360" t="str">
            <v>Kg</v>
          </cell>
          <cell r="L360">
            <v>1</v>
          </cell>
          <cell r="M360" t="str">
            <v>656-1.png</v>
          </cell>
          <cell r="N360">
            <v>1</v>
          </cell>
          <cell r="O360">
            <v>1</v>
          </cell>
          <cell r="P360">
            <v>1</v>
          </cell>
          <cell r="Q360">
            <v>0.5</v>
          </cell>
          <cell r="R360" t="str">
            <v>x ≈ 800 g</v>
          </cell>
          <cell r="S360" t="str">
            <v>x ≈ 500 g</v>
          </cell>
          <cell r="T360" t="str">
            <v>x ≈ 600 g</v>
          </cell>
          <cell r="U360" t="str">
            <v>x ≈ 1 Kg</v>
          </cell>
          <cell r="W360" t="str">
            <v>x ≈ 800 g:x ≈ 500 g:x ≈ 600 g:x ≈ 1 Kg</v>
          </cell>
          <cell r="X360" t="str">
            <v>pièces</v>
          </cell>
          <cell r="Y360" t="str">
            <v>Kg</v>
          </cell>
          <cell r="AC360" t="str">
            <v>pièces:Kg</v>
          </cell>
          <cell r="AE360" t="str">
            <v xml:space="preserve">Veau élevé et transformé à la ferme de Montchervet. </v>
          </cell>
          <cell r="AJ360" t="str">
            <v>≈</v>
          </cell>
          <cell r="AK360">
            <v>800</v>
          </cell>
          <cell r="AL360" t="str">
            <v>g</v>
          </cell>
        </row>
        <row r="361">
          <cell r="A361">
            <v>653</v>
          </cell>
          <cell r="B361">
            <v>13</v>
          </cell>
          <cell r="C361" t="str">
            <v>Veau</v>
          </cell>
          <cell r="D361" t="str">
            <v>Viande</v>
          </cell>
          <cell r="E361" t="str">
            <v>Rôti de veau 'cuisseau'</v>
          </cell>
          <cell r="F361" t="str">
            <v>V1</v>
          </cell>
          <cell r="G361">
            <v>21.36</v>
          </cell>
          <cell r="H361">
            <v>20.25</v>
          </cell>
          <cell r="I361">
            <v>18.63</v>
          </cell>
          <cell r="J361">
            <v>30.51</v>
          </cell>
          <cell r="K361" t="str">
            <v>Kg</v>
          </cell>
          <cell r="L361">
            <v>1</v>
          </cell>
          <cell r="M361" t="str">
            <v>653-1.png</v>
          </cell>
          <cell r="N361">
            <v>1</v>
          </cell>
          <cell r="O361">
            <v>1</v>
          </cell>
          <cell r="P361">
            <v>1</v>
          </cell>
          <cell r="Q361">
            <v>0.5</v>
          </cell>
          <cell r="R361" t="str">
            <v>x ≈ 800 g</v>
          </cell>
          <cell r="S361" t="str">
            <v>x ≈ 500 g</v>
          </cell>
          <cell r="T361" t="str">
            <v>x ≈ 600 g</v>
          </cell>
          <cell r="U361" t="str">
            <v>x ≈ 1 Kg</v>
          </cell>
          <cell r="W361" t="str">
            <v>x ≈ 800 g:x ≈ 500 g:x ≈ 600 g:x ≈ 1 Kg</v>
          </cell>
          <cell r="X361" t="str">
            <v>pièces</v>
          </cell>
          <cell r="Y361" t="str">
            <v>Kg</v>
          </cell>
          <cell r="AC361" t="str">
            <v>pièces:Kg</v>
          </cell>
          <cell r="AE361" t="str">
            <v xml:space="preserve">Veau élevé et transformé à la ferme de Montchervet. </v>
          </cell>
          <cell r="AJ361" t="str">
            <v>≈</v>
          </cell>
          <cell r="AK361">
            <v>800</v>
          </cell>
          <cell r="AL361" t="str">
            <v>g</v>
          </cell>
        </row>
        <row r="362">
          <cell r="A362">
            <v>659</v>
          </cell>
          <cell r="B362">
            <v>13</v>
          </cell>
          <cell r="C362" t="str">
            <v>Veau</v>
          </cell>
          <cell r="D362" t="str">
            <v>Viande</v>
          </cell>
          <cell r="E362" t="str">
            <v>Rôti de veau cuit</v>
          </cell>
          <cell r="F362" t="str">
            <v>V1</v>
          </cell>
          <cell r="G362">
            <v>35.15</v>
          </cell>
          <cell r="H362">
            <v>33.32</v>
          </cell>
          <cell r="I362">
            <v>30.65</v>
          </cell>
          <cell r="J362">
            <v>50.21</v>
          </cell>
          <cell r="K362" t="str">
            <v>Kg</v>
          </cell>
          <cell r="L362">
            <v>1</v>
          </cell>
          <cell r="M362" t="str">
            <v>659-1.png</v>
          </cell>
          <cell r="N362">
            <v>-1</v>
          </cell>
          <cell r="O362">
            <v>1</v>
          </cell>
          <cell r="P362">
            <v>1</v>
          </cell>
          <cell r="Q362">
            <v>1</v>
          </cell>
          <cell r="W362" t="str">
            <v/>
          </cell>
          <cell r="X362" t="str">
            <v>Kg</v>
          </cell>
          <cell r="AC362" t="str">
            <v>Kg</v>
          </cell>
          <cell r="AE362" t="str">
            <v xml:space="preserve">Rôti de veau, sel de mer, ail. </v>
          </cell>
        </row>
        <row r="363">
          <cell r="A363">
            <v>654</v>
          </cell>
          <cell r="B363">
            <v>13</v>
          </cell>
          <cell r="C363" t="str">
            <v>Veau</v>
          </cell>
          <cell r="D363" t="str">
            <v>Viande</v>
          </cell>
          <cell r="E363" t="str">
            <v>Rôti de veau 'épaule'</v>
          </cell>
          <cell r="F363" t="str">
            <v>V1</v>
          </cell>
          <cell r="G363">
            <v>16.32</v>
          </cell>
          <cell r="H363">
            <v>15.47</v>
          </cell>
          <cell r="I363">
            <v>14.23</v>
          </cell>
          <cell r="J363">
            <v>23.31</v>
          </cell>
          <cell r="K363" t="str">
            <v>Kg</v>
          </cell>
          <cell r="L363">
            <v>1</v>
          </cell>
          <cell r="M363" t="str">
            <v>654-1.png</v>
          </cell>
          <cell r="N363">
            <v>1</v>
          </cell>
          <cell r="O363">
            <v>1</v>
          </cell>
          <cell r="P363">
            <v>1</v>
          </cell>
          <cell r="Q363">
            <v>0.5</v>
          </cell>
          <cell r="R363" t="str">
            <v>x ≈ 800 g</v>
          </cell>
          <cell r="S363" t="str">
            <v>x ≈ 500 g</v>
          </cell>
          <cell r="T363" t="str">
            <v>x ≈ 600 g</v>
          </cell>
          <cell r="U363" t="str">
            <v>x ≈ 1 Kg</v>
          </cell>
          <cell r="W363" t="str">
            <v>x ≈ 800 g:x ≈ 500 g:x ≈ 600 g:x ≈ 1 Kg</v>
          </cell>
          <cell r="X363" t="str">
            <v>pièces</v>
          </cell>
          <cell r="Y363" t="str">
            <v>Kg</v>
          </cell>
          <cell r="AC363" t="str">
            <v>pièces:Kg</v>
          </cell>
          <cell r="AE363" t="str">
            <v xml:space="preserve">Veau élevé et transformé à la ferme de Montchervet. </v>
          </cell>
          <cell r="AJ363" t="str">
            <v>≈</v>
          </cell>
          <cell r="AK363">
            <v>800</v>
          </cell>
          <cell r="AL363" t="str">
            <v>g</v>
          </cell>
        </row>
        <row r="364">
          <cell r="A364">
            <v>670</v>
          </cell>
          <cell r="B364">
            <v>13</v>
          </cell>
          <cell r="C364" t="str">
            <v>Veau</v>
          </cell>
          <cell r="D364" t="str">
            <v>Viande</v>
          </cell>
          <cell r="E364" t="str">
            <v>Rôti de veau 'Jarret'</v>
          </cell>
          <cell r="F364" t="str">
            <v>V1</v>
          </cell>
          <cell r="G364">
            <v>16.329999999999998</v>
          </cell>
          <cell r="H364">
            <v>15.48</v>
          </cell>
          <cell r="I364">
            <v>14.24</v>
          </cell>
          <cell r="J364">
            <v>23.33</v>
          </cell>
          <cell r="K364" t="str">
            <v>Kg</v>
          </cell>
          <cell r="L364">
            <v>1</v>
          </cell>
          <cell r="M364" t="str">
            <v>670-1.png</v>
          </cell>
          <cell r="N364">
            <v>1</v>
          </cell>
          <cell r="O364">
            <v>1</v>
          </cell>
          <cell r="P364">
            <v>1</v>
          </cell>
          <cell r="Q364">
            <v>0.5</v>
          </cell>
          <cell r="R364" t="str">
            <v>x ≈ 1 Kg</v>
          </cell>
          <cell r="S364" t="str">
            <v>x ≈ 1,2 Kg</v>
          </cell>
          <cell r="W364" t="str">
            <v>x ≈ 1 Kg:x ≈ 1,2 Kg</v>
          </cell>
          <cell r="X364" t="str">
            <v>pièces</v>
          </cell>
          <cell r="Y364" t="str">
            <v>Kg</v>
          </cell>
          <cell r="AC364" t="str">
            <v>pièces:Kg</v>
          </cell>
          <cell r="AE364" t="str">
            <v xml:space="preserve">Veau élevé et transformé à la ferme de Montchervet. </v>
          </cell>
          <cell r="AJ364" t="str">
            <v>≈</v>
          </cell>
          <cell r="AK364">
            <v>1</v>
          </cell>
          <cell r="AL364" t="str">
            <v>Kg</v>
          </cell>
        </row>
        <row r="365">
          <cell r="A365">
            <v>655</v>
          </cell>
          <cell r="B365">
            <v>13</v>
          </cell>
          <cell r="C365" t="str">
            <v>Veau</v>
          </cell>
          <cell r="D365" t="str">
            <v>Viande</v>
          </cell>
          <cell r="E365" t="str">
            <v>Rôti de veau 'poitrine'</v>
          </cell>
          <cell r="F365" t="str">
            <v>V1</v>
          </cell>
          <cell r="G365">
            <v>14.36</v>
          </cell>
          <cell r="H365">
            <v>13.61</v>
          </cell>
          <cell r="I365">
            <v>12.52</v>
          </cell>
          <cell r="J365">
            <v>20.51</v>
          </cell>
          <cell r="K365" t="str">
            <v>Kg</v>
          </cell>
          <cell r="L365">
            <v>1</v>
          </cell>
          <cell r="M365" t="str">
            <v>655-1.png</v>
          </cell>
          <cell r="N365">
            <v>1</v>
          </cell>
          <cell r="O365">
            <v>1</v>
          </cell>
          <cell r="P365">
            <v>1</v>
          </cell>
          <cell r="Q365">
            <v>0.5</v>
          </cell>
          <cell r="R365" t="str">
            <v>x ≈ 800 g</v>
          </cell>
          <cell r="S365" t="str">
            <v>x ≈ 500 g</v>
          </cell>
          <cell r="T365" t="str">
            <v>x ≈ 1 Kg</v>
          </cell>
          <cell r="W365" t="str">
            <v>x ≈ 800 g:x ≈ 500 g:x ≈ 1 Kg</v>
          </cell>
          <cell r="X365" t="str">
            <v>pièces</v>
          </cell>
          <cell r="Y365" t="str">
            <v>Kg</v>
          </cell>
          <cell r="AC365" t="str">
            <v>pièces:Kg</v>
          </cell>
          <cell r="AE365" t="str">
            <v xml:space="preserve">Veau élevé et transformé à la ferme de Montchervet. </v>
          </cell>
          <cell r="AJ365" t="str">
            <v>≈</v>
          </cell>
          <cell r="AK365">
            <v>800</v>
          </cell>
          <cell r="AL365" t="str">
            <v>g</v>
          </cell>
        </row>
        <row r="366">
          <cell r="A366">
            <v>683</v>
          </cell>
          <cell r="B366">
            <v>13</v>
          </cell>
          <cell r="C366" t="str">
            <v>Veau</v>
          </cell>
          <cell r="D366" t="str">
            <v>Viande</v>
          </cell>
          <cell r="E366" t="str">
            <v>Rôti de veau sec</v>
          </cell>
          <cell r="F366" t="str">
            <v>V1</v>
          </cell>
          <cell r="G366">
            <v>39.380000000000003</v>
          </cell>
          <cell r="H366">
            <v>37.33</v>
          </cell>
          <cell r="I366">
            <v>34.340000000000003</v>
          </cell>
          <cell r="J366">
            <v>56.26</v>
          </cell>
          <cell r="K366" t="str">
            <v>Kg</v>
          </cell>
          <cell r="L366">
            <v>1</v>
          </cell>
          <cell r="M366" t="str">
            <v>683-1.png</v>
          </cell>
          <cell r="N366">
            <v>-1</v>
          </cell>
          <cell r="O366">
            <v>-1</v>
          </cell>
          <cell r="P366">
            <v>1</v>
          </cell>
          <cell r="Q366">
            <v>1</v>
          </cell>
          <cell r="W366" t="str">
            <v/>
          </cell>
          <cell r="AC366" t="str">
            <v/>
          </cell>
          <cell r="AE366" t="str">
            <v xml:space="preserve">Rôti de veau, sel de mer, ail, poivre. </v>
          </cell>
        </row>
        <row r="367">
          <cell r="A367">
            <v>691</v>
          </cell>
          <cell r="B367">
            <v>13</v>
          </cell>
          <cell r="C367" t="str">
            <v>Veau</v>
          </cell>
          <cell r="D367" t="str">
            <v>Abats</v>
          </cell>
          <cell r="E367" t="str">
            <v>Salade de pied de veau</v>
          </cell>
          <cell r="F367" t="str">
            <v>V2</v>
          </cell>
          <cell r="G367">
            <v>11.36</v>
          </cell>
          <cell r="H367">
            <v>10.77</v>
          </cell>
          <cell r="I367">
            <v>9.91</v>
          </cell>
          <cell r="J367">
            <v>16.23</v>
          </cell>
          <cell r="K367" t="str">
            <v>Kg</v>
          </cell>
          <cell r="L367">
            <v>1</v>
          </cell>
          <cell r="M367" t="str">
            <v>691-1.png</v>
          </cell>
          <cell r="N367">
            <v>-1</v>
          </cell>
          <cell r="O367">
            <v>1</v>
          </cell>
          <cell r="P367">
            <v>1</v>
          </cell>
          <cell r="Q367">
            <v>1</v>
          </cell>
          <cell r="W367" t="str">
            <v/>
          </cell>
          <cell r="X367" t="str">
            <v>Kg</v>
          </cell>
          <cell r="AC367" t="str">
            <v>Kg</v>
          </cell>
          <cell r="AE367" t="str">
            <v xml:space="preserve">Pied de veau. Sauce : huile de tournesol, MOUTARDE, vinaigre, cornichon, échalotte, sel de mer , poivre. </v>
          </cell>
        </row>
        <row r="368">
          <cell r="A368">
            <v>667</v>
          </cell>
          <cell r="B368">
            <v>13</v>
          </cell>
          <cell r="C368" t="str">
            <v>Veau</v>
          </cell>
          <cell r="D368" t="str">
            <v>Viande</v>
          </cell>
          <cell r="E368" t="str">
            <v>Sous noix de veau</v>
          </cell>
          <cell r="F368" t="str">
            <v>V1</v>
          </cell>
          <cell r="G368">
            <v>21.36</v>
          </cell>
          <cell r="H368">
            <v>20.25</v>
          </cell>
          <cell r="I368">
            <v>18.63</v>
          </cell>
          <cell r="J368">
            <v>30.51</v>
          </cell>
          <cell r="K368" t="str">
            <v>Kg</v>
          </cell>
          <cell r="L368">
            <v>1</v>
          </cell>
          <cell r="M368" t="str">
            <v>667-1.png</v>
          </cell>
          <cell r="N368">
            <v>-1</v>
          </cell>
          <cell r="O368">
            <v>-1</v>
          </cell>
          <cell r="P368">
            <v>1</v>
          </cell>
          <cell r="Q368">
            <v>0.5</v>
          </cell>
          <cell r="W368" t="str">
            <v/>
          </cell>
          <cell r="X368" t="str">
            <v>Kg</v>
          </cell>
          <cell r="AC368" t="str">
            <v>Kg</v>
          </cell>
          <cell r="AE368" t="str">
            <v xml:space="preserve">Veau élevé et transformé à la ferme de Montchervet. </v>
          </cell>
        </row>
        <row r="369">
          <cell r="A369">
            <v>696</v>
          </cell>
          <cell r="B369">
            <v>13</v>
          </cell>
          <cell r="C369" t="str">
            <v>Veau</v>
          </cell>
          <cell r="D369" t="str">
            <v>Viande</v>
          </cell>
          <cell r="E369" t="str">
            <v xml:space="preserve">Steack haché de veau </v>
          </cell>
          <cell r="F369" t="str">
            <v>V1</v>
          </cell>
          <cell r="G369">
            <v>14.96</v>
          </cell>
          <cell r="H369">
            <v>14.18</v>
          </cell>
          <cell r="I369">
            <v>13.04</v>
          </cell>
          <cell r="J369">
            <v>21.37</v>
          </cell>
          <cell r="K369" t="str">
            <v>Kg</v>
          </cell>
          <cell r="L369">
            <v>1</v>
          </cell>
          <cell r="M369" t="str">
            <v>696-1.png</v>
          </cell>
          <cell r="N369">
            <v>-1</v>
          </cell>
          <cell r="O369">
            <v>-1</v>
          </cell>
          <cell r="P369">
            <v>1</v>
          </cell>
          <cell r="Q369">
            <v>1</v>
          </cell>
          <cell r="W369" t="str">
            <v/>
          </cell>
          <cell r="AC369" t="str">
            <v/>
          </cell>
          <cell r="AE369" t="str">
            <v xml:space="preserve">Viande de veau, taux de matière grasse &lt; 15 %. </v>
          </cell>
        </row>
        <row r="370">
          <cell r="A370">
            <v>657</v>
          </cell>
          <cell r="B370">
            <v>13</v>
          </cell>
          <cell r="C370" t="str">
            <v>Veau</v>
          </cell>
          <cell r="D370" t="str">
            <v>Viande</v>
          </cell>
          <cell r="E370" t="str">
            <v>Tendrons de veau</v>
          </cell>
          <cell r="F370" t="str">
            <v>V1</v>
          </cell>
          <cell r="G370">
            <v>13.02</v>
          </cell>
          <cell r="H370">
            <v>12.34</v>
          </cell>
          <cell r="I370">
            <v>11.36</v>
          </cell>
          <cell r="J370">
            <v>18.600000000000001</v>
          </cell>
          <cell r="K370" t="str">
            <v>Kg</v>
          </cell>
          <cell r="L370">
            <v>1</v>
          </cell>
          <cell r="M370" t="str">
            <v>657-1.png</v>
          </cell>
          <cell r="N370">
            <v>1</v>
          </cell>
          <cell r="O370">
            <v>1</v>
          </cell>
          <cell r="P370">
            <v>1</v>
          </cell>
          <cell r="Q370">
            <v>1</v>
          </cell>
          <cell r="R370" t="str">
            <v>x 2 tranches</v>
          </cell>
          <cell r="W370" t="str">
            <v>x 2 tranches</v>
          </cell>
          <cell r="X370" t="str">
            <v>pièces</v>
          </cell>
          <cell r="Y370" t="str">
            <v>Kg</v>
          </cell>
          <cell r="AC370" t="str">
            <v>pièces:Kg</v>
          </cell>
          <cell r="AE370" t="str">
            <v xml:space="preserve">Veau élevé et transformé à la ferme de Montchervet. </v>
          </cell>
          <cell r="AJ370" t="str">
            <v>≈</v>
          </cell>
          <cell r="AK370">
            <v>200</v>
          </cell>
          <cell r="AL370" t="str">
            <v>g</v>
          </cell>
        </row>
        <row r="371">
          <cell r="A371">
            <v>660</v>
          </cell>
          <cell r="B371">
            <v>13</v>
          </cell>
          <cell r="C371" t="str">
            <v>Veau</v>
          </cell>
          <cell r="D371" t="str">
            <v>Viande</v>
          </cell>
          <cell r="E371" t="str">
            <v>Terrine au ris de veau et cèpes</v>
          </cell>
          <cell r="F371" t="str">
            <v>V1</v>
          </cell>
          <cell r="G371">
            <v>24.89</v>
          </cell>
          <cell r="H371">
            <v>23.59</v>
          </cell>
          <cell r="I371">
            <v>21.71</v>
          </cell>
          <cell r="J371">
            <v>35.56</v>
          </cell>
          <cell r="K371" t="str">
            <v>Kg</v>
          </cell>
          <cell r="L371">
            <v>1</v>
          </cell>
          <cell r="M371" t="str">
            <v>660-1.png</v>
          </cell>
          <cell r="N371">
            <v>0</v>
          </cell>
          <cell r="O371">
            <v>0</v>
          </cell>
          <cell r="P371">
            <v>1</v>
          </cell>
          <cell r="Q371">
            <v>0.5</v>
          </cell>
          <cell r="R371" t="str">
            <v>x ≈ 240 g</v>
          </cell>
          <cell r="W371" t="str">
            <v>x ≈ 240 g</v>
          </cell>
          <cell r="X371" t="str">
            <v>Kg</v>
          </cell>
          <cell r="AC371" t="str">
            <v>Kg</v>
          </cell>
          <cell r="AE371" t="str">
            <v xml:space="preserve">Viande et gras de veau, ris de veau, cèpes, ŒUFS, PISTACHE, cognac, sel de mer, poivre. </v>
          </cell>
          <cell r="AJ371" t="str">
            <v>≈</v>
          </cell>
          <cell r="AK371">
            <v>240</v>
          </cell>
          <cell r="AL371" t="str">
            <v>g</v>
          </cell>
        </row>
        <row r="372">
          <cell r="A372">
            <v>671</v>
          </cell>
          <cell r="B372">
            <v>13</v>
          </cell>
          <cell r="C372" t="str">
            <v>Veau</v>
          </cell>
          <cell r="D372" t="str">
            <v>Abats</v>
          </cell>
          <cell r="E372" t="str">
            <v>Tête de veau</v>
          </cell>
          <cell r="F372" t="str">
            <v>V2</v>
          </cell>
          <cell r="G372">
            <v>8.11</v>
          </cell>
          <cell r="H372">
            <v>7.69</v>
          </cell>
          <cell r="I372">
            <v>7.07</v>
          </cell>
          <cell r="J372">
            <v>11.59</v>
          </cell>
          <cell r="K372" t="str">
            <v>Kg</v>
          </cell>
          <cell r="L372">
            <v>1</v>
          </cell>
          <cell r="M372" t="str">
            <v>671-1.png</v>
          </cell>
          <cell r="N372">
            <v>-1</v>
          </cell>
          <cell r="O372">
            <v>-1</v>
          </cell>
          <cell r="P372">
            <v>1</v>
          </cell>
          <cell r="Q372">
            <v>1</v>
          </cell>
          <cell r="W372" t="str">
            <v/>
          </cell>
          <cell r="AC372" t="str">
            <v/>
          </cell>
          <cell r="AE372" t="str">
            <v xml:space="preserve">Veau élevé et transformé à la ferme de Montchervet. </v>
          </cell>
        </row>
        <row r="373">
          <cell r="A373">
            <v>672</v>
          </cell>
          <cell r="B373">
            <v>13</v>
          </cell>
          <cell r="C373" t="str">
            <v>Veau</v>
          </cell>
          <cell r="D373" t="str">
            <v>Abats</v>
          </cell>
          <cell r="E373" t="str">
            <v>Tête de veau + Langue</v>
          </cell>
          <cell r="F373" t="str">
            <v>V2</v>
          </cell>
          <cell r="G373">
            <v>9.23</v>
          </cell>
          <cell r="H373">
            <v>8.75</v>
          </cell>
          <cell r="I373">
            <v>8.0500000000000007</v>
          </cell>
          <cell r="J373">
            <v>13.19</v>
          </cell>
          <cell r="K373" t="str">
            <v>Kg</v>
          </cell>
          <cell r="L373">
            <v>1</v>
          </cell>
          <cell r="M373" t="str">
            <v>672-1.png</v>
          </cell>
          <cell r="N373">
            <v>1</v>
          </cell>
          <cell r="O373">
            <v>1</v>
          </cell>
          <cell r="P373">
            <v>1</v>
          </cell>
          <cell r="Q373">
            <v>0.5</v>
          </cell>
          <cell r="R373" t="str">
            <v>x ≈ 1 Kg</v>
          </cell>
          <cell r="W373" t="str">
            <v>x ≈ 1 Kg</v>
          </cell>
          <cell r="X373" t="str">
            <v>Kg</v>
          </cell>
          <cell r="AC373" t="str">
            <v>Kg</v>
          </cell>
          <cell r="AE373" t="str">
            <v xml:space="preserve">Veau élevé et transformé à la ferme de Montchervet. </v>
          </cell>
          <cell r="AJ373" t="str">
            <v>≈</v>
          </cell>
          <cell r="AK373">
            <v>1</v>
          </cell>
          <cell r="AL373" t="str">
            <v>Kg</v>
          </cell>
        </row>
        <row r="374">
          <cell r="A374">
            <v>681</v>
          </cell>
          <cell r="B374">
            <v>13</v>
          </cell>
          <cell r="C374" t="str">
            <v>Veau</v>
          </cell>
          <cell r="D374" t="str">
            <v>Abats</v>
          </cell>
          <cell r="E374" t="str">
            <v>Tête de veau cuite</v>
          </cell>
          <cell r="F374" t="str">
            <v>V2</v>
          </cell>
          <cell r="G374">
            <v>15.84</v>
          </cell>
          <cell r="H374">
            <v>15.01</v>
          </cell>
          <cell r="I374">
            <v>13.81</v>
          </cell>
          <cell r="J374">
            <v>22.63</v>
          </cell>
          <cell r="K374" t="str">
            <v>Kg</v>
          </cell>
          <cell r="L374">
            <v>1</v>
          </cell>
          <cell r="M374" t="str">
            <v>681-1.png</v>
          </cell>
          <cell r="N374">
            <v>1</v>
          </cell>
          <cell r="O374">
            <v>1</v>
          </cell>
          <cell r="P374">
            <v>1</v>
          </cell>
          <cell r="Q374">
            <v>0.5</v>
          </cell>
          <cell r="R374" t="str">
            <v>x ≈ 800 g</v>
          </cell>
          <cell r="W374" t="str">
            <v>x ≈ 800 g</v>
          </cell>
          <cell r="X374" t="str">
            <v>Kg</v>
          </cell>
          <cell r="AC374" t="str">
            <v>Kg</v>
          </cell>
          <cell r="AE374" t="str">
            <v xml:space="preserve">Veau élevé et transformé à la ferme de Montchervet. </v>
          </cell>
          <cell r="AJ374" t="str">
            <v>≈</v>
          </cell>
          <cell r="AK374">
            <v>800</v>
          </cell>
          <cell r="AL374" t="str">
            <v>g</v>
          </cell>
        </row>
        <row r="375">
          <cell r="A375">
            <v>661</v>
          </cell>
          <cell r="B375">
            <v>13</v>
          </cell>
          <cell r="C375" t="str">
            <v>Veau</v>
          </cell>
          <cell r="D375" t="str">
            <v>Viande</v>
          </cell>
          <cell r="E375" t="str">
            <v>Veau entier découpé</v>
          </cell>
          <cell r="F375" t="str">
            <v>V1</v>
          </cell>
          <cell r="G375">
            <v>9.4700000000000006</v>
          </cell>
          <cell r="H375">
            <v>8.98</v>
          </cell>
          <cell r="I375">
            <v>8.26</v>
          </cell>
          <cell r="J375">
            <v>13.53</v>
          </cell>
          <cell r="K375" t="str">
            <v>Kg</v>
          </cell>
          <cell r="L375">
            <v>1</v>
          </cell>
          <cell r="M375" t="str">
            <v>661-1.png</v>
          </cell>
          <cell r="N375">
            <v>-1</v>
          </cell>
          <cell r="O375">
            <v>-1</v>
          </cell>
          <cell r="P375">
            <v>1</v>
          </cell>
          <cell r="Q375">
            <v>1</v>
          </cell>
          <cell r="W375" t="str">
            <v/>
          </cell>
          <cell r="AC375" t="str">
            <v/>
          </cell>
          <cell r="AE375" t="str">
            <v xml:space="preserve">Veau élevé et transformé à la ferme de Montchervet. </v>
          </cell>
        </row>
        <row r="376">
          <cell r="A376">
            <v>662</v>
          </cell>
          <cell r="B376">
            <v>13</v>
          </cell>
          <cell r="C376" t="str">
            <v>Veau</v>
          </cell>
          <cell r="D376" t="str">
            <v>Viande</v>
          </cell>
          <cell r="E376" t="str">
            <v>Veau entier non découpé</v>
          </cell>
          <cell r="F376" t="str">
            <v>V1</v>
          </cell>
          <cell r="G376">
            <v>8.32</v>
          </cell>
          <cell r="H376">
            <v>7.89</v>
          </cell>
          <cell r="I376">
            <v>7.25</v>
          </cell>
          <cell r="J376">
            <v>11.89</v>
          </cell>
          <cell r="K376" t="str">
            <v>Kg</v>
          </cell>
          <cell r="L376">
            <v>1</v>
          </cell>
          <cell r="M376" t="str">
            <v>662-1.png</v>
          </cell>
          <cell r="N376">
            <v>-1</v>
          </cell>
          <cell r="O376">
            <v>-1</v>
          </cell>
          <cell r="P376">
            <v>1</v>
          </cell>
          <cell r="Q376">
            <v>1</v>
          </cell>
          <cell r="W376" t="str">
            <v/>
          </cell>
          <cell r="AC376" t="str">
            <v/>
          </cell>
          <cell r="AE376" t="str">
            <v xml:space="preserve">Veau élevé et transformé à la ferme de Montchervet. </v>
          </cell>
        </row>
        <row r="377">
          <cell r="A377">
            <v>210</v>
          </cell>
          <cell r="B377">
            <v>14</v>
          </cell>
          <cell r="C377" t="str">
            <v>Fromage</v>
          </cell>
          <cell r="E377" t="str">
            <v>Apéritif</v>
          </cell>
          <cell r="F377" t="str">
            <v>F</v>
          </cell>
          <cell r="G377">
            <v>15.6</v>
          </cell>
          <cell r="H377">
            <v>14.79</v>
          </cell>
          <cell r="I377">
            <v>13.6</v>
          </cell>
          <cell r="J377">
            <v>22.29</v>
          </cell>
          <cell r="K377" t="str">
            <v>Kg</v>
          </cell>
          <cell r="L377">
            <v>1</v>
          </cell>
          <cell r="M377" t="str">
            <v>210-1.png</v>
          </cell>
          <cell r="N377">
            <v>1</v>
          </cell>
          <cell r="O377">
            <v>1</v>
          </cell>
          <cell r="P377">
            <v>1</v>
          </cell>
          <cell r="Q377">
            <v>1</v>
          </cell>
          <cell r="R377" t="str">
            <v>pièces</v>
          </cell>
          <cell r="S377" t="str">
            <v>Kg en vrac</v>
          </cell>
          <cell r="W377" t="str">
            <v>pièces:Kg en vrac</v>
          </cell>
          <cell r="X377" t="str">
            <v>pièces</v>
          </cell>
          <cell r="Y377" t="str">
            <v>Kg en vrac</v>
          </cell>
          <cell r="AC377" t="str">
            <v>pièces:Kg en vrac</v>
          </cell>
          <cell r="AD377" t="str">
            <v>x</v>
          </cell>
          <cell r="AE377" t="str">
            <v xml:space="preserve">LAIT cru de vache, sel de mer, présure. </v>
          </cell>
          <cell r="AJ377" t="str">
            <v>≈</v>
          </cell>
          <cell r="AK377">
            <v>150</v>
          </cell>
          <cell r="AL377" t="str">
            <v>g</v>
          </cell>
        </row>
        <row r="378">
          <cell r="A378">
            <v>211</v>
          </cell>
          <cell r="B378">
            <v>14</v>
          </cell>
          <cell r="C378" t="str">
            <v>Fromage</v>
          </cell>
          <cell r="E378" t="str">
            <v>Apéritif affiné</v>
          </cell>
          <cell r="F378" t="str">
            <v>F</v>
          </cell>
          <cell r="G378">
            <v>16.850000000000001</v>
          </cell>
          <cell r="H378">
            <v>15.97</v>
          </cell>
          <cell r="I378">
            <v>14.69</v>
          </cell>
          <cell r="J378">
            <v>24.07</v>
          </cell>
          <cell r="K378" t="str">
            <v>Kg</v>
          </cell>
          <cell r="L378">
            <v>1</v>
          </cell>
          <cell r="M378" t="str">
            <v>211-1.png</v>
          </cell>
          <cell r="N378">
            <v>1</v>
          </cell>
          <cell r="O378">
            <v>1</v>
          </cell>
          <cell r="P378">
            <v>1</v>
          </cell>
          <cell r="Q378">
            <v>1</v>
          </cell>
          <cell r="R378" t="str">
            <v>pièces</v>
          </cell>
          <cell r="S378" t="str">
            <v>Kg en vrac</v>
          </cell>
          <cell r="W378" t="str">
            <v>pièces:Kg en vrac</v>
          </cell>
          <cell r="X378" t="str">
            <v>pièces</v>
          </cell>
          <cell r="Y378" t="str">
            <v>Kg en vrac</v>
          </cell>
          <cell r="AC378" t="str">
            <v>pièces:Kg en vrac</v>
          </cell>
          <cell r="AD378" t="str">
            <v>x</v>
          </cell>
          <cell r="AE378" t="str">
            <v xml:space="preserve">LAIT cru de vache, sel de mer, présure. </v>
          </cell>
          <cell r="AJ378" t="str">
            <v>≈</v>
          </cell>
          <cell r="AK378">
            <v>150</v>
          </cell>
          <cell r="AL378" t="str">
            <v>g</v>
          </cell>
        </row>
        <row r="379">
          <cell r="A379">
            <v>212</v>
          </cell>
          <cell r="B379">
            <v>14</v>
          </cell>
          <cell r="C379" t="str">
            <v>Fromage</v>
          </cell>
          <cell r="E379" t="str">
            <v>Apéritif au cumin</v>
          </cell>
          <cell r="F379" t="str">
            <v>F</v>
          </cell>
          <cell r="G379">
            <v>18.059999999999999</v>
          </cell>
          <cell r="H379">
            <v>17.12</v>
          </cell>
          <cell r="I379">
            <v>15.75</v>
          </cell>
          <cell r="J379">
            <v>25.8</v>
          </cell>
          <cell r="K379" t="str">
            <v>Kg</v>
          </cell>
          <cell r="L379">
            <v>1</v>
          </cell>
          <cell r="M379" t="str">
            <v>212-1.png</v>
          </cell>
          <cell r="N379">
            <v>1</v>
          </cell>
          <cell r="O379">
            <v>1</v>
          </cell>
          <cell r="P379">
            <v>1</v>
          </cell>
          <cell r="Q379">
            <v>1</v>
          </cell>
          <cell r="R379" t="str">
            <v>pièces</v>
          </cell>
          <cell r="S379" t="str">
            <v>Kg en vrac</v>
          </cell>
          <cell r="W379" t="str">
            <v>pièces:Kg en vrac</v>
          </cell>
          <cell r="X379" t="str">
            <v>pièces</v>
          </cell>
          <cell r="Y379" t="str">
            <v>Kg en vrac</v>
          </cell>
          <cell r="AC379" t="str">
            <v>pièces:Kg en vrac</v>
          </cell>
          <cell r="AD379" t="str">
            <v>x</v>
          </cell>
          <cell r="AE379" t="str">
            <v xml:space="preserve">LAIT cru de vache, cumin, sel de mer, présure. </v>
          </cell>
          <cell r="AJ379" t="str">
            <v>≈</v>
          </cell>
          <cell r="AK379">
            <v>150</v>
          </cell>
          <cell r="AL379" t="str">
            <v>g</v>
          </cell>
        </row>
        <row r="380">
          <cell r="A380">
            <v>213</v>
          </cell>
          <cell r="B380">
            <v>14</v>
          </cell>
          <cell r="C380" t="str">
            <v>Fromage</v>
          </cell>
          <cell r="E380" t="str">
            <v>Apéritif aux 5 baies</v>
          </cell>
          <cell r="F380" t="str">
            <v>F</v>
          </cell>
          <cell r="G380">
            <v>18.059999999999999</v>
          </cell>
          <cell r="H380">
            <v>17.12</v>
          </cell>
          <cell r="I380">
            <v>15.75</v>
          </cell>
          <cell r="J380">
            <v>25.8</v>
          </cell>
          <cell r="K380" t="str">
            <v>Kg</v>
          </cell>
          <cell r="L380">
            <v>1</v>
          </cell>
          <cell r="M380" t="str">
            <v>213-1.png</v>
          </cell>
          <cell r="N380">
            <v>1</v>
          </cell>
          <cell r="O380">
            <v>1</v>
          </cell>
          <cell r="P380">
            <v>1</v>
          </cell>
          <cell r="Q380">
            <v>1</v>
          </cell>
          <cell r="R380" t="str">
            <v>pièces</v>
          </cell>
          <cell r="S380" t="str">
            <v>Kg en vrac</v>
          </cell>
          <cell r="W380" t="str">
            <v>pièces:Kg en vrac</v>
          </cell>
          <cell r="X380" t="str">
            <v>pièces</v>
          </cell>
          <cell r="Y380" t="str">
            <v>Kg en vrac</v>
          </cell>
          <cell r="AC380" t="str">
            <v>pièces:Kg en vrac</v>
          </cell>
          <cell r="AD380" t="str">
            <v>x</v>
          </cell>
          <cell r="AE380" t="str">
            <v xml:space="preserve">LAIT cru de vache, 5 baies, sel de mer, présure. </v>
          </cell>
          <cell r="AJ380" t="str">
            <v>≈</v>
          </cell>
          <cell r="AK380">
            <v>150</v>
          </cell>
          <cell r="AL380" t="str">
            <v>g</v>
          </cell>
        </row>
        <row r="381">
          <cell r="A381">
            <v>214</v>
          </cell>
          <cell r="B381">
            <v>14</v>
          </cell>
          <cell r="C381" t="str">
            <v>Fromage</v>
          </cell>
          <cell r="E381" t="str">
            <v>Apéritif aux fines herbes</v>
          </cell>
          <cell r="F381" t="str">
            <v>F</v>
          </cell>
          <cell r="G381">
            <v>18.059999999999999</v>
          </cell>
          <cell r="H381">
            <v>17.12</v>
          </cell>
          <cell r="I381">
            <v>15.75</v>
          </cell>
          <cell r="J381">
            <v>25.8</v>
          </cell>
          <cell r="K381" t="str">
            <v>Kg</v>
          </cell>
          <cell r="L381">
            <v>1</v>
          </cell>
          <cell r="M381" t="str">
            <v>214-1.png</v>
          </cell>
          <cell r="N381">
            <v>1</v>
          </cell>
          <cell r="O381">
            <v>1</v>
          </cell>
          <cell r="P381">
            <v>1</v>
          </cell>
          <cell r="Q381">
            <v>1</v>
          </cell>
          <cell r="R381" t="str">
            <v>pièces</v>
          </cell>
          <cell r="S381" t="str">
            <v>Kg en vrac</v>
          </cell>
          <cell r="W381" t="str">
            <v>pièces:Kg en vrac</v>
          </cell>
          <cell r="X381" t="str">
            <v>pièces</v>
          </cell>
          <cell r="Y381" t="str">
            <v>Kg en vrac</v>
          </cell>
          <cell r="AC381" t="str">
            <v>pièces:Kg en vrac</v>
          </cell>
          <cell r="AD381" t="str">
            <v>x</v>
          </cell>
          <cell r="AE381" t="str">
            <v xml:space="preserve">LAIT cru de vache, fines herbes, sel de mer, présure. </v>
          </cell>
          <cell r="AJ381" t="str">
            <v>≈</v>
          </cell>
          <cell r="AK381">
            <v>150</v>
          </cell>
          <cell r="AL381" t="str">
            <v>g</v>
          </cell>
        </row>
        <row r="382">
          <cell r="A382">
            <v>215</v>
          </cell>
          <cell r="B382">
            <v>14</v>
          </cell>
          <cell r="C382" t="str">
            <v>Fromage</v>
          </cell>
          <cell r="E382" t="str">
            <v>Apéritif aux jambon</v>
          </cell>
          <cell r="F382" t="str">
            <v>F</v>
          </cell>
          <cell r="G382">
            <v>18.059999999999999</v>
          </cell>
          <cell r="H382">
            <v>17.12</v>
          </cell>
          <cell r="I382">
            <v>15.75</v>
          </cell>
          <cell r="J382">
            <v>25.8</v>
          </cell>
          <cell r="K382" t="str">
            <v>Kg</v>
          </cell>
          <cell r="L382">
            <v>1</v>
          </cell>
          <cell r="M382" t="str">
            <v>215-1.png</v>
          </cell>
          <cell r="N382">
            <v>1</v>
          </cell>
          <cell r="O382">
            <v>1</v>
          </cell>
          <cell r="P382">
            <v>1</v>
          </cell>
          <cell r="Q382">
            <v>1</v>
          </cell>
          <cell r="R382" t="str">
            <v>pièces</v>
          </cell>
          <cell r="S382" t="str">
            <v>Kg en vrac</v>
          </cell>
          <cell r="W382" t="str">
            <v>pièces:Kg en vrac</v>
          </cell>
          <cell r="X382" t="str">
            <v>pièces</v>
          </cell>
          <cell r="Y382" t="str">
            <v>Kg en vrac</v>
          </cell>
          <cell r="AC382" t="str">
            <v>pièces:Kg en vrac</v>
          </cell>
          <cell r="AD382" t="str">
            <v>x</v>
          </cell>
          <cell r="AE382" t="str">
            <v xml:space="preserve">LAIT cru de vache, jambon sec de porc, sel de mer, présure. </v>
          </cell>
          <cell r="AJ382" t="str">
            <v>≈</v>
          </cell>
          <cell r="AK382">
            <v>150</v>
          </cell>
          <cell r="AL382" t="str">
            <v>g</v>
          </cell>
        </row>
        <row r="383">
          <cell r="A383">
            <v>216</v>
          </cell>
          <cell r="B383">
            <v>14</v>
          </cell>
          <cell r="C383" t="str">
            <v>Fromage</v>
          </cell>
          <cell r="E383" t="str">
            <v>Apéritif aux noix</v>
          </cell>
          <cell r="F383" t="str">
            <v>F</v>
          </cell>
          <cell r="G383">
            <v>18.059999999999999</v>
          </cell>
          <cell r="H383">
            <v>17.12</v>
          </cell>
          <cell r="I383">
            <v>15.75</v>
          </cell>
          <cell r="J383">
            <v>25.8</v>
          </cell>
          <cell r="K383" t="str">
            <v>Kg</v>
          </cell>
          <cell r="L383">
            <v>1</v>
          </cell>
          <cell r="M383" t="str">
            <v>216-1.png</v>
          </cell>
          <cell r="N383">
            <v>1</v>
          </cell>
          <cell r="O383">
            <v>1</v>
          </cell>
          <cell r="P383">
            <v>1</v>
          </cell>
          <cell r="Q383">
            <v>1</v>
          </cell>
          <cell r="R383" t="str">
            <v>pièces</v>
          </cell>
          <cell r="S383" t="str">
            <v>Kg en vrac</v>
          </cell>
          <cell r="W383" t="str">
            <v>pièces:Kg en vrac</v>
          </cell>
          <cell r="X383" t="str">
            <v>pièces</v>
          </cell>
          <cell r="Y383" t="str">
            <v>Kg en vrac</v>
          </cell>
          <cell r="AC383" t="str">
            <v>pièces:Kg en vrac</v>
          </cell>
          <cell r="AD383" t="str">
            <v>x</v>
          </cell>
          <cell r="AE383" t="str">
            <v xml:space="preserve">LAIT cru de vache, NOIX, sel de mer, présure. </v>
          </cell>
          <cell r="AJ383" t="str">
            <v>≈</v>
          </cell>
          <cell r="AK383">
            <v>150</v>
          </cell>
          <cell r="AL383" t="str">
            <v>g</v>
          </cell>
        </row>
        <row r="384">
          <cell r="A384">
            <v>209</v>
          </cell>
          <cell r="B384">
            <v>14</v>
          </cell>
          <cell r="C384" t="str">
            <v>Fromage</v>
          </cell>
          <cell r="E384" t="str">
            <v>Barquette Cervelle de canut</v>
          </cell>
          <cell r="F384" t="str">
            <v>F</v>
          </cell>
          <cell r="G384">
            <v>2.21</v>
          </cell>
          <cell r="H384">
            <v>2.09</v>
          </cell>
          <cell r="I384">
            <v>1.92</v>
          </cell>
          <cell r="J384">
            <v>3.16</v>
          </cell>
          <cell r="K384" t="str">
            <v>Pièce</v>
          </cell>
          <cell r="L384">
            <v>1</v>
          </cell>
          <cell r="M384" t="str">
            <v>209-1.png</v>
          </cell>
          <cell r="N384">
            <v>1</v>
          </cell>
          <cell r="O384">
            <v>1</v>
          </cell>
          <cell r="P384">
            <v>1</v>
          </cell>
          <cell r="Q384">
            <v>1</v>
          </cell>
          <cell r="R384" t="str">
            <v>barquettes</v>
          </cell>
          <cell r="W384" t="str">
            <v>barquettes</v>
          </cell>
          <cell r="X384" t="str">
            <v>barquettes</v>
          </cell>
          <cell r="AC384" t="str">
            <v>barquettes</v>
          </cell>
          <cell r="AD384" t="str">
            <v>x</v>
          </cell>
          <cell r="AE384" t="str">
            <v xml:space="preserve">LAIT cru de vache, huile d'olive, vinaigre, ail, echalotte, ciboulette, persil, sel de mer, présure. </v>
          </cell>
          <cell r="AJ384" t="str">
            <v>≈</v>
          </cell>
          <cell r="AK384">
            <v>250</v>
          </cell>
          <cell r="AL384" t="str">
            <v>g</v>
          </cell>
        </row>
        <row r="385">
          <cell r="A385">
            <v>276</v>
          </cell>
          <cell r="B385">
            <v>14</v>
          </cell>
          <cell r="C385" t="str">
            <v>Fromage</v>
          </cell>
          <cell r="E385" t="str">
            <v>Barquette Gourmand aux noix</v>
          </cell>
          <cell r="F385" t="str">
            <v>F</v>
          </cell>
          <cell r="G385">
            <v>2.21</v>
          </cell>
          <cell r="H385">
            <v>2.09</v>
          </cell>
          <cell r="I385">
            <v>1.92</v>
          </cell>
          <cell r="J385">
            <v>3.16</v>
          </cell>
          <cell r="K385" t="str">
            <v>Pièce</v>
          </cell>
          <cell r="L385">
            <v>1</v>
          </cell>
          <cell r="M385" t="str">
            <v>276-1.png</v>
          </cell>
          <cell r="N385">
            <v>1</v>
          </cell>
          <cell r="O385">
            <v>1</v>
          </cell>
          <cell r="P385">
            <v>1</v>
          </cell>
          <cell r="Q385">
            <v>1</v>
          </cell>
          <cell r="R385" t="str">
            <v>barquettes</v>
          </cell>
          <cell r="W385" t="str">
            <v>barquettes</v>
          </cell>
          <cell r="X385" t="str">
            <v>barquettes</v>
          </cell>
          <cell r="AC385" t="str">
            <v>barquettes</v>
          </cell>
          <cell r="AD385" t="str">
            <v>x</v>
          </cell>
          <cell r="AE385" t="str">
            <v xml:space="preserve">LAIT cru de vache, noix, sel de mer, présure. </v>
          </cell>
          <cell r="AJ385" t="str">
            <v>≈</v>
          </cell>
          <cell r="AK385">
            <v>250</v>
          </cell>
          <cell r="AL385" t="str">
            <v>g</v>
          </cell>
        </row>
        <row r="386">
          <cell r="A386">
            <v>230</v>
          </cell>
          <cell r="B386">
            <v>14</v>
          </cell>
          <cell r="C386" t="str">
            <v>Fromage</v>
          </cell>
          <cell r="E386" t="str">
            <v>Crème fraiche 25 cl</v>
          </cell>
          <cell r="F386" t="str">
            <v>F</v>
          </cell>
          <cell r="G386">
            <v>1.55</v>
          </cell>
          <cell r="H386">
            <v>1.47</v>
          </cell>
          <cell r="I386">
            <v>1.36</v>
          </cell>
          <cell r="J386">
            <v>2.21</v>
          </cell>
          <cell r="K386" t="str">
            <v>Pièce</v>
          </cell>
          <cell r="L386">
            <v>1</v>
          </cell>
          <cell r="M386" t="str">
            <v>230-1.png</v>
          </cell>
          <cell r="N386">
            <v>1</v>
          </cell>
          <cell r="O386">
            <v>1</v>
          </cell>
          <cell r="P386">
            <v>1</v>
          </cell>
          <cell r="Q386">
            <v>1</v>
          </cell>
          <cell r="R386" t="str">
            <v>pots</v>
          </cell>
          <cell r="W386" t="str">
            <v>pots</v>
          </cell>
          <cell r="X386" t="str">
            <v>pots</v>
          </cell>
          <cell r="AC386" t="str">
            <v>pots</v>
          </cell>
          <cell r="AD386" t="str">
            <v>x</v>
          </cell>
          <cell r="AE386" t="str">
            <v xml:space="preserve">CREME (LAIT) pasteurisée. </v>
          </cell>
          <cell r="AK386" t="str">
            <v>25 cl</v>
          </cell>
        </row>
        <row r="387">
          <cell r="A387">
            <v>279</v>
          </cell>
          <cell r="B387">
            <v>14</v>
          </cell>
          <cell r="C387" t="str">
            <v>Fromage</v>
          </cell>
          <cell r="E387" t="str">
            <v>Crème fraiche 5 L</v>
          </cell>
          <cell r="F387" t="str">
            <v>F</v>
          </cell>
          <cell r="G387">
            <v>28.42</v>
          </cell>
          <cell r="H387">
            <v>26.94</v>
          </cell>
          <cell r="I387">
            <v>24.79</v>
          </cell>
          <cell r="J387">
            <v>40.6</v>
          </cell>
          <cell r="K387" t="str">
            <v>Pièce</v>
          </cell>
          <cell r="L387">
            <v>1</v>
          </cell>
          <cell r="M387" t="str">
            <v>279-1.png</v>
          </cell>
          <cell r="N387">
            <v>-1</v>
          </cell>
          <cell r="O387">
            <v>1</v>
          </cell>
          <cell r="P387">
            <v>1</v>
          </cell>
          <cell r="Q387">
            <v>1</v>
          </cell>
          <cell r="R387" t="str">
            <v>seau</v>
          </cell>
          <cell r="W387" t="str">
            <v>seau</v>
          </cell>
          <cell r="X387" t="str">
            <v>seau</v>
          </cell>
          <cell r="AC387" t="str">
            <v>seau</v>
          </cell>
          <cell r="AD387" t="str">
            <v>x</v>
          </cell>
          <cell r="AE387" t="str">
            <v xml:space="preserve">CREME (LAIT) pasteurisée. </v>
          </cell>
        </row>
        <row r="388">
          <cell r="A388">
            <v>231</v>
          </cell>
          <cell r="B388">
            <v>14</v>
          </cell>
          <cell r="C388" t="str">
            <v>Fromage</v>
          </cell>
          <cell r="E388" t="str">
            <v>Crème fraiche 50 cl</v>
          </cell>
          <cell r="F388" t="str">
            <v>F</v>
          </cell>
          <cell r="G388">
            <v>3.06</v>
          </cell>
          <cell r="H388">
            <v>2.9</v>
          </cell>
          <cell r="I388">
            <v>2.67</v>
          </cell>
          <cell r="J388">
            <v>4.37</v>
          </cell>
          <cell r="K388" t="str">
            <v>Pièce</v>
          </cell>
          <cell r="L388">
            <v>1</v>
          </cell>
          <cell r="M388" t="str">
            <v>231-1.png</v>
          </cell>
          <cell r="N388">
            <v>1</v>
          </cell>
          <cell r="O388">
            <v>1</v>
          </cell>
          <cell r="P388">
            <v>1</v>
          </cell>
          <cell r="Q388">
            <v>1</v>
          </cell>
          <cell r="R388" t="str">
            <v>pots</v>
          </cell>
          <cell r="W388" t="str">
            <v>pots</v>
          </cell>
          <cell r="X388" t="str">
            <v>pots</v>
          </cell>
          <cell r="AC388" t="str">
            <v>pots</v>
          </cell>
          <cell r="AD388" t="str">
            <v>x</v>
          </cell>
          <cell r="AE388" t="str">
            <v xml:space="preserve">CREME (LAIT) pasteurisée. </v>
          </cell>
          <cell r="AK388" t="str">
            <v>50  cl</v>
          </cell>
        </row>
        <row r="389">
          <cell r="A389">
            <v>248</v>
          </cell>
          <cell r="B389">
            <v>14</v>
          </cell>
          <cell r="C389" t="str">
            <v>Fromage</v>
          </cell>
          <cell r="E389" t="str">
            <v>Fromage ail et fines herbes petit</v>
          </cell>
          <cell r="F389" t="str">
            <v>F</v>
          </cell>
          <cell r="G389">
            <v>1.1200000000000001</v>
          </cell>
          <cell r="H389">
            <v>1.06</v>
          </cell>
          <cell r="I389">
            <v>0.98</v>
          </cell>
          <cell r="J389">
            <v>1.6</v>
          </cell>
          <cell r="K389" t="str">
            <v>Pièce</v>
          </cell>
          <cell r="L389">
            <v>1</v>
          </cell>
          <cell r="M389" t="str">
            <v>248-1.png</v>
          </cell>
          <cell r="N389">
            <v>-1</v>
          </cell>
          <cell r="O389">
            <v>-1</v>
          </cell>
          <cell r="P389">
            <v>1</v>
          </cell>
          <cell r="Q389">
            <v>1</v>
          </cell>
          <cell r="R389" t="str">
            <v>pièces</v>
          </cell>
          <cell r="W389" t="str">
            <v>pièces</v>
          </cell>
          <cell r="X389" t="str">
            <v>pièces</v>
          </cell>
          <cell r="AC389" t="str">
            <v>pièces</v>
          </cell>
          <cell r="AD389" t="str">
            <v>x</v>
          </cell>
          <cell r="AE389" t="str">
            <v xml:space="preserve">LAIT cru de vache, fines herbes, sel de mer, présure. </v>
          </cell>
        </row>
        <row r="390">
          <cell r="A390">
            <v>249</v>
          </cell>
          <cell r="B390">
            <v>14</v>
          </cell>
          <cell r="C390" t="str">
            <v>Fromage</v>
          </cell>
          <cell r="E390" t="str">
            <v>Fromage ail et fines herbes gros</v>
          </cell>
          <cell r="F390" t="str">
            <v>F</v>
          </cell>
          <cell r="G390">
            <v>1.66</v>
          </cell>
          <cell r="H390">
            <v>1.57</v>
          </cell>
          <cell r="I390">
            <v>1.45</v>
          </cell>
          <cell r="J390">
            <v>2.37</v>
          </cell>
          <cell r="K390" t="str">
            <v>Pièce</v>
          </cell>
          <cell r="L390">
            <v>1</v>
          </cell>
          <cell r="M390" t="str">
            <v>249-1.png</v>
          </cell>
          <cell r="N390">
            <v>1</v>
          </cell>
          <cell r="O390">
            <v>1</v>
          </cell>
          <cell r="P390">
            <v>1</v>
          </cell>
          <cell r="Q390">
            <v>1</v>
          </cell>
          <cell r="R390" t="str">
            <v>pièces</v>
          </cell>
          <cell r="W390" t="str">
            <v>pièces</v>
          </cell>
          <cell r="X390" t="str">
            <v>pièces</v>
          </cell>
          <cell r="AC390" t="str">
            <v>pièces</v>
          </cell>
          <cell r="AD390" t="str">
            <v>x</v>
          </cell>
          <cell r="AE390" t="str">
            <v xml:space="preserve">LAIT cru de vache, fines herbes, sel de mer, présure. </v>
          </cell>
        </row>
        <row r="391">
          <cell r="A391">
            <v>204</v>
          </cell>
          <cell r="B391">
            <v>14</v>
          </cell>
          <cell r="C391" t="str">
            <v>Fromage</v>
          </cell>
          <cell r="E391" t="str">
            <v>Fromage au cumin petit</v>
          </cell>
          <cell r="F391" t="str">
            <v>F</v>
          </cell>
          <cell r="G391">
            <v>1.1200000000000001</v>
          </cell>
          <cell r="H391">
            <v>1.06</v>
          </cell>
          <cell r="I391">
            <v>0.98</v>
          </cell>
          <cell r="J391">
            <v>1.6</v>
          </cell>
          <cell r="K391" t="str">
            <v>Pièce</v>
          </cell>
          <cell r="L391">
            <v>1</v>
          </cell>
          <cell r="M391" t="str">
            <v>204-1.png</v>
          </cell>
          <cell r="N391">
            <v>-1</v>
          </cell>
          <cell r="O391">
            <v>-1</v>
          </cell>
          <cell r="P391">
            <v>1</v>
          </cell>
          <cell r="Q391">
            <v>1</v>
          </cell>
          <cell r="R391" t="str">
            <v>pièces</v>
          </cell>
          <cell r="W391" t="str">
            <v>pièces</v>
          </cell>
          <cell r="X391" t="str">
            <v>pièces</v>
          </cell>
          <cell r="AC391" t="str">
            <v>pièces</v>
          </cell>
          <cell r="AD391" t="str">
            <v>x</v>
          </cell>
          <cell r="AE391" t="str">
            <v xml:space="preserve">LAIT cru de vache, cumin, sel de mer, présure. </v>
          </cell>
        </row>
        <row r="392">
          <cell r="A392">
            <v>280</v>
          </cell>
          <cell r="B392">
            <v>14</v>
          </cell>
          <cell r="C392" t="str">
            <v>Fromage</v>
          </cell>
          <cell r="E392" t="str">
            <v>Fromage au cumin gros</v>
          </cell>
          <cell r="F392" t="str">
            <v>F</v>
          </cell>
          <cell r="G392">
            <v>1.66</v>
          </cell>
          <cell r="H392">
            <v>1.57</v>
          </cell>
          <cell r="I392">
            <v>1.45</v>
          </cell>
          <cell r="J392">
            <v>2.37</v>
          </cell>
          <cell r="K392" t="str">
            <v>Pièce</v>
          </cell>
          <cell r="L392">
            <v>1</v>
          </cell>
          <cell r="M392" t="str">
            <v>280-1.png</v>
          </cell>
          <cell r="N392">
            <v>1</v>
          </cell>
          <cell r="O392">
            <v>1</v>
          </cell>
          <cell r="P392">
            <v>1</v>
          </cell>
          <cell r="Q392">
            <v>1</v>
          </cell>
          <cell r="R392" t="str">
            <v>pièces</v>
          </cell>
          <cell r="W392" t="str">
            <v>pièces</v>
          </cell>
          <cell r="X392" t="str">
            <v>pièces</v>
          </cell>
          <cell r="AC392" t="str">
            <v>pièces</v>
          </cell>
          <cell r="AD392" t="str">
            <v>x</v>
          </cell>
          <cell r="AE392" t="str">
            <v xml:space="preserve">LAIT cru de vache, cumin, sel de mer, présure. </v>
          </cell>
        </row>
        <row r="393">
          <cell r="A393">
            <v>282</v>
          </cell>
          <cell r="B393">
            <v>14</v>
          </cell>
          <cell r="C393" t="str">
            <v>Fromage</v>
          </cell>
          <cell r="E393" t="str">
            <v>Fromage au jambon petit</v>
          </cell>
          <cell r="F393" t="str">
            <v>F</v>
          </cell>
          <cell r="G393">
            <v>1.1100000000000001</v>
          </cell>
          <cell r="H393">
            <v>1.05</v>
          </cell>
          <cell r="I393">
            <v>0.97</v>
          </cell>
          <cell r="J393">
            <v>1.59</v>
          </cell>
          <cell r="K393" t="str">
            <v>Pièce</v>
          </cell>
          <cell r="L393">
            <v>1</v>
          </cell>
          <cell r="M393" t="str">
            <v>282-1.png</v>
          </cell>
          <cell r="N393">
            <v>-1</v>
          </cell>
          <cell r="O393">
            <v>-1</v>
          </cell>
          <cell r="P393">
            <v>1</v>
          </cell>
          <cell r="Q393">
            <v>1</v>
          </cell>
          <cell r="R393" t="str">
            <v>pièces</v>
          </cell>
          <cell r="W393" t="str">
            <v>pièces</v>
          </cell>
          <cell r="X393" t="str">
            <v>pièces</v>
          </cell>
          <cell r="AC393" t="str">
            <v>pièces</v>
          </cell>
          <cell r="AD393" t="str">
            <v>x</v>
          </cell>
          <cell r="AE393" t="str">
            <v xml:space="preserve">LAIT cru de vache, jambon sec, sel de mer, présure. </v>
          </cell>
        </row>
        <row r="394">
          <cell r="A394">
            <v>283</v>
          </cell>
          <cell r="B394">
            <v>14</v>
          </cell>
          <cell r="C394" t="str">
            <v>Fromage</v>
          </cell>
          <cell r="E394" t="str">
            <v>Fromage au jambon gros</v>
          </cell>
          <cell r="F394" t="str">
            <v>F</v>
          </cell>
          <cell r="G394">
            <v>1.66</v>
          </cell>
          <cell r="H394">
            <v>1.57</v>
          </cell>
          <cell r="I394">
            <v>1.45</v>
          </cell>
          <cell r="J394">
            <v>2.37</v>
          </cell>
          <cell r="K394" t="str">
            <v>Pièce</v>
          </cell>
          <cell r="L394">
            <v>1</v>
          </cell>
          <cell r="M394" t="str">
            <v>283-1.png</v>
          </cell>
          <cell r="N394">
            <v>1</v>
          </cell>
          <cell r="O394">
            <v>1</v>
          </cell>
          <cell r="P394">
            <v>1</v>
          </cell>
          <cell r="Q394">
            <v>1</v>
          </cell>
          <cell r="R394" t="str">
            <v>pièces</v>
          </cell>
          <cell r="W394" t="str">
            <v>pièces</v>
          </cell>
          <cell r="X394" t="str">
            <v>pièces</v>
          </cell>
          <cell r="AC394" t="str">
            <v>pièces</v>
          </cell>
          <cell r="AD394" t="str">
            <v>x</v>
          </cell>
          <cell r="AE394" t="str">
            <v xml:space="preserve">LAIT cru de vache, jambon sec, sel de mer, présure. </v>
          </cell>
        </row>
        <row r="395">
          <cell r="A395">
            <v>205</v>
          </cell>
          <cell r="B395">
            <v>14</v>
          </cell>
          <cell r="C395" t="str">
            <v>Fromage</v>
          </cell>
          <cell r="E395" t="str">
            <v>Fromage aux 5 baies petit</v>
          </cell>
          <cell r="F395" t="str">
            <v>F</v>
          </cell>
          <cell r="G395">
            <v>1.1200000000000001</v>
          </cell>
          <cell r="H395">
            <v>1.06</v>
          </cell>
          <cell r="I395">
            <v>0.98</v>
          </cell>
          <cell r="J395">
            <v>1.6</v>
          </cell>
          <cell r="K395" t="str">
            <v>Pièce</v>
          </cell>
          <cell r="L395">
            <v>1</v>
          </cell>
          <cell r="M395" t="str">
            <v>205-1.png</v>
          </cell>
          <cell r="N395">
            <v>-1</v>
          </cell>
          <cell r="O395">
            <v>-1</v>
          </cell>
          <cell r="P395">
            <v>1</v>
          </cell>
          <cell r="Q395">
            <v>1</v>
          </cell>
          <cell r="R395" t="str">
            <v>pièces</v>
          </cell>
          <cell r="W395" t="str">
            <v>pièces</v>
          </cell>
          <cell r="X395" t="str">
            <v>pièces</v>
          </cell>
          <cell r="AC395" t="str">
            <v>pièces</v>
          </cell>
          <cell r="AD395" t="str">
            <v>x</v>
          </cell>
          <cell r="AE395" t="str">
            <v xml:space="preserve">LAIT cru de vache, 5 baies, sel de mer, présure. </v>
          </cell>
        </row>
        <row r="396">
          <cell r="A396">
            <v>206</v>
          </cell>
          <cell r="B396">
            <v>14</v>
          </cell>
          <cell r="C396" t="str">
            <v>Fromage</v>
          </cell>
          <cell r="E396" t="str">
            <v>Fromage aux 5 baies gros</v>
          </cell>
          <cell r="F396" t="str">
            <v>F</v>
          </cell>
          <cell r="G396">
            <v>1.66</v>
          </cell>
          <cell r="H396">
            <v>1.57</v>
          </cell>
          <cell r="I396">
            <v>1.45</v>
          </cell>
          <cell r="J396">
            <v>2.37</v>
          </cell>
          <cell r="K396" t="str">
            <v>Pièce</v>
          </cell>
          <cell r="L396">
            <v>1</v>
          </cell>
          <cell r="M396" t="str">
            <v>206-1.png</v>
          </cell>
          <cell r="N396">
            <v>1</v>
          </cell>
          <cell r="O396">
            <v>1</v>
          </cell>
          <cell r="P396">
            <v>1</v>
          </cell>
          <cell r="Q396">
            <v>1</v>
          </cell>
          <cell r="R396" t="str">
            <v>pièces</v>
          </cell>
          <cell r="W396" t="str">
            <v>pièces</v>
          </cell>
          <cell r="X396" t="str">
            <v>pièces</v>
          </cell>
          <cell r="AC396" t="str">
            <v>pièces</v>
          </cell>
          <cell r="AD396" t="str">
            <v>x</v>
          </cell>
          <cell r="AE396" t="str">
            <v xml:space="preserve">LAIT cru de vache, 5 baies, sel de mer, présure. </v>
          </cell>
        </row>
        <row r="397">
          <cell r="A397">
            <v>275</v>
          </cell>
          <cell r="B397">
            <v>14</v>
          </cell>
          <cell r="C397" t="str">
            <v>Fromage</v>
          </cell>
          <cell r="E397" t="str">
            <v>Fromage aux noix petit</v>
          </cell>
          <cell r="F397" t="str">
            <v>F</v>
          </cell>
          <cell r="G397">
            <v>1.1100000000000001</v>
          </cell>
          <cell r="H397">
            <v>1.05</v>
          </cell>
          <cell r="I397">
            <v>0.97</v>
          </cell>
          <cell r="J397">
            <v>1.59</v>
          </cell>
          <cell r="K397" t="str">
            <v>Pièce</v>
          </cell>
          <cell r="L397">
            <v>1</v>
          </cell>
          <cell r="M397" t="str">
            <v>275-1.png</v>
          </cell>
          <cell r="N397">
            <v>-1</v>
          </cell>
          <cell r="O397">
            <v>-1</v>
          </cell>
          <cell r="P397">
            <v>1</v>
          </cell>
          <cell r="Q397">
            <v>1</v>
          </cell>
          <cell r="R397" t="str">
            <v>pièces</v>
          </cell>
          <cell r="W397" t="str">
            <v>pièces</v>
          </cell>
          <cell r="X397" t="str">
            <v>pièces</v>
          </cell>
          <cell r="AC397" t="str">
            <v>pièces</v>
          </cell>
          <cell r="AD397" t="str">
            <v>x</v>
          </cell>
          <cell r="AE397" t="str">
            <v xml:space="preserve">LAIT cru de vache, NOIX, sel de mer, présure. </v>
          </cell>
        </row>
        <row r="398">
          <cell r="A398">
            <v>274</v>
          </cell>
          <cell r="B398">
            <v>14</v>
          </cell>
          <cell r="C398" t="str">
            <v>Fromage</v>
          </cell>
          <cell r="E398" t="str">
            <v>Fromage aux noix gros</v>
          </cell>
          <cell r="F398" t="str">
            <v>F</v>
          </cell>
          <cell r="G398">
            <v>1.66</v>
          </cell>
          <cell r="H398">
            <v>1.57</v>
          </cell>
          <cell r="I398">
            <v>1.45</v>
          </cell>
          <cell r="J398">
            <v>2.37</v>
          </cell>
          <cell r="K398" t="str">
            <v>Pièce</v>
          </cell>
          <cell r="L398">
            <v>1</v>
          </cell>
          <cell r="M398" t="str">
            <v>274-1.png</v>
          </cell>
          <cell r="N398">
            <v>1</v>
          </cell>
          <cell r="O398">
            <v>1</v>
          </cell>
          <cell r="P398">
            <v>1</v>
          </cell>
          <cell r="Q398">
            <v>1</v>
          </cell>
          <cell r="R398" t="str">
            <v>pièces</v>
          </cell>
          <cell r="W398" t="str">
            <v>pièces</v>
          </cell>
          <cell r="X398" t="str">
            <v>pièces</v>
          </cell>
          <cell r="AC398" t="str">
            <v>pièces</v>
          </cell>
          <cell r="AD398" t="str">
            <v>x</v>
          </cell>
          <cell r="AE398" t="str">
            <v xml:space="preserve">LAIT cru de vache, NOIX, sel de mer, présure. </v>
          </cell>
        </row>
        <row r="399">
          <cell r="A399">
            <v>251</v>
          </cell>
          <cell r="B399">
            <v>14</v>
          </cell>
          <cell r="C399" t="str">
            <v>Fromage</v>
          </cell>
          <cell r="E399" t="str">
            <v>Fromage blanc portions 4 x 110g</v>
          </cell>
          <cell r="F399" t="str">
            <v>F</v>
          </cell>
          <cell r="G399">
            <v>1.88</v>
          </cell>
          <cell r="H399">
            <v>1.78</v>
          </cell>
          <cell r="I399">
            <v>1.64</v>
          </cell>
          <cell r="J399">
            <v>2.69</v>
          </cell>
          <cell r="K399" t="str">
            <v>Pièce</v>
          </cell>
          <cell r="L399">
            <v>1</v>
          </cell>
          <cell r="M399" t="str">
            <v>251-1.png</v>
          </cell>
          <cell r="N399">
            <v>1</v>
          </cell>
          <cell r="O399">
            <v>1</v>
          </cell>
          <cell r="P399">
            <v>1</v>
          </cell>
          <cell r="Q399">
            <v>1</v>
          </cell>
          <cell r="R399" t="str">
            <v>pièces</v>
          </cell>
          <cell r="W399" t="str">
            <v>pièces</v>
          </cell>
          <cell r="X399" t="str">
            <v>pièces</v>
          </cell>
          <cell r="AC399" t="str">
            <v>pièces</v>
          </cell>
          <cell r="AD399" t="str">
            <v>x</v>
          </cell>
          <cell r="AE399" t="str">
            <v xml:space="preserve">LAIT cru de vache, présure. </v>
          </cell>
          <cell r="AK399" t="str">
            <v>4 x 110 g</v>
          </cell>
        </row>
        <row r="400">
          <cell r="A400">
            <v>253</v>
          </cell>
          <cell r="B400">
            <v>14</v>
          </cell>
          <cell r="C400" t="str">
            <v>Fromage</v>
          </cell>
          <cell r="E400" t="str">
            <v>Fromage blanc portions 4 x 150g</v>
          </cell>
          <cell r="F400" t="str">
            <v>F</v>
          </cell>
          <cell r="G400">
            <v>2.08</v>
          </cell>
          <cell r="H400">
            <v>1.97</v>
          </cell>
          <cell r="I400">
            <v>1.81</v>
          </cell>
          <cell r="J400">
            <v>2.97</v>
          </cell>
          <cell r="K400" t="str">
            <v>Pièce</v>
          </cell>
          <cell r="L400">
            <v>1</v>
          </cell>
          <cell r="M400" t="str">
            <v>253-1.png</v>
          </cell>
          <cell r="N400">
            <v>1</v>
          </cell>
          <cell r="O400">
            <v>1</v>
          </cell>
          <cell r="P400">
            <v>1</v>
          </cell>
          <cell r="Q400">
            <v>1</v>
          </cell>
          <cell r="R400" t="str">
            <v>pièces</v>
          </cell>
          <cell r="W400" t="str">
            <v>pièces</v>
          </cell>
          <cell r="X400" t="str">
            <v>pièces</v>
          </cell>
          <cell r="AC400" t="str">
            <v>pièces</v>
          </cell>
          <cell r="AD400" t="str">
            <v>x</v>
          </cell>
          <cell r="AE400" t="str">
            <v xml:space="preserve">LAIT cru de vache, présure. </v>
          </cell>
          <cell r="AK400" t="str">
            <v>4 x 150 g</v>
          </cell>
        </row>
        <row r="401">
          <cell r="A401">
            <v>252</v>
          </cell>
          <cell r="B401">
            <v>14</v>
          </cell>
          <cell r="C401" t="str">
            <v>Fromage</v>
          </cell>
          <cell r="E401" t="str">
            <v>Fromage blanc portions 6 x 110g</v>
          </cell>
          <cell r="F401" t="str">
            <v>F</v>
          </cell>
          <cell r="G401">
            <v>2.82</v>
          </cell>
          <cell r="H401">
            <v>2.67</v>
          </cell>
          <cell r="I401">
            <v>2.4500000000000002</v>
          </cell>
          <cell r="J401">
            <v>4.03</v>
          </cell>
          <cell r="K401" t="str">
            <v>Pièce</v>
          </cell>
          <cell r="L401">
            <v>1</v>
          </cell>
          <cell r="M401" t="str">
            <v>252-1.png</v>
          </cell>
          <cell r="N401">
            <v>1</v>
          </cell>
          <cell r="O401">
            <v>1</v>
          </cell>
          <cell r="P401">
            <v>1</v>
          </cell>
          <cell r="Q401">
            <v>1</v>
          </cell>
          <cell r="R401" t="str">
            <v>pièces</v>
          </cell>
          <cell r="W401" t="str">
            <v>pièces</v>
          </cell>
          <cell r="X401" t="str">
            <v>pièces</v>
          </cell>
          <cell r="AC401" t="str">
            <v>pièces</v>
          </cell>
          <cell r="AD401" t="str">
            <v>x</v>
          </cell>
          <cell r="AE401" t="str">
            <v xml:space="preserve">LAIT cru de vache, présure. </v>
          </cell>
          <cell r="AK401" t="str">
            <v>6 x 110 g</v>
          </cell>
        </row>
        <row r="402">
          <cell r="A402">
            <v>254</v>
          </cell>
          <cell r="B402">
            <v>14</v>
          </cell>
          <cell r="C402" t="str">
            <v>Fromage</v>
          </cell>
          <cell r="E402" t="str">
            <v>Fromage blanc portions 6 x 150g</v>
          </cell>
          <cell r="F402" t="str">
            <v>F</v>
          </cell>
          <cell r="G402">
            <v>3.12</v>
          </cell>
          <cell r="H402">
            <v>2.96</v>
          </cell>
          <cell r="I402">
            <v>2.72</v>
          </cell>
          <cell r="J402">
            <v>4.46</v>
          </cell>
          <cell r="K402" t="str">
            <v>Pièce</v>
          </cell>
          <cell r="L402">
            <v>1</v>
          </cell>
          <cell r="M402" t="str">
            <v>254-1.png</v>
          </cell>
          <cell r="N402">
            <v>1</v>
          </cell>
          <cell r="O402">
            <v>1</v>
          </cell>
          <cell r="P402">
            <v>1</v>
          </cell>
          <cell r="Q402">
            <v>1</v>
          </cell>
          <cell r="R402" t="str">
            <v>pièces</v>
          </cell>
          <cell r="W402" t="str">
            <v>pièces</v>
          </cell>
          <cell r="X402" t="str">
            <v>pièces</v>
          </cell>
          <cell r="AC402" t="str">
            <v>pièces</v>
          </cell>
          <cell r="AD402" t="str">
            <v>x</v>
          </cell>
          <cell r="AE402" t="str">
            <v xml:space="preserve">LAIT cru de vache, présure. </v>
          </cell>
          <cell r="AK402" t="str">
            <v>6 x 150 g</v>
          </cell>
        </row>
        <row r="403">
          <cell r="A403">
            <v>222</v>
          </cell>
          <cell r="B403">
            <v>14</v>
          </cell>
          <cell r="C403" t="str">
            <v>Fromage</v>
          </cell>
          <cell r="E403" t="str">
            <v>Fromage Cœur de crème affiné</v>
          </cell>
          <cell r="F403" t="str">
            <v>F</v>
          </cell>
          <cell r="G403">
            <v>1.79</v>
          </cell>
          <cell r="H403">
            <v>1.7</v>
          </cell>
          <cell r="I403">
            <v>1.56</v>
          </cell>
          <cell r="J403">
            <v>2.56</v>
          </cell>
          <cell r="K403" t="str">
            <v>Pièce</v>
          </cell>
          <cell r="L403">
            <v>1</v>
          </cell>
          <cell r="M403" t="str">
            <v>222-1.png</v>
          </cell>
          <cell r="N403">
            <v>1</v>
          </cell>
          <cell r="O403">
            <v>1</v>
          </cell>
          <cell r="P403">
            <v>1</v>
          </cell>
          <cell r="Q403">
            <v>1</v>
          </cell>
          <cell r="R403" t="str">
            <v>pièces</v>
          </cell>
          <cell r="W403" t="str">
            <v>pièces</v>
          </cell>
          <cell r="X403" t="str">
            <v>pièces</v>
          </cell>
          <cell r="AC403" t="str">
            <v>pièces</v>
          </cell>
          <cell r="AD403" t="str">
            <v>x</v>
          </cell>
          <cell r="AE403" t="str">
            <v xml:space="preserve">LAIT cru de vache, CREME (LAIT), sel de mer, présure. </v>
          </cell>
        </row>
        <row r="404">
          <cell r="A404">
            <v>223</v>
          </cell>
          <cell r="B404">
            <v>14</v>
          </cell>
          <cell r="C404" t="str">
            <v>Fromage</v>
          </cell>
          <cell r="E404" t="str">
            <v>Fromage Cœur de crème au poivre</v>
          </cell>
          <cell r="F404" t="str">
            <v>F</v>
          </cell>
          <cell r="G404">
            <v>1.93</v>
          </cell>
          <cell r="H404">
            <v>1.83</v>
          </cell>
          <cell r="I404">
            <v>1.69</v>
          </cell>
          <cell r="J404">
            <v>2.76</v>
          </cell>
          <cell r="K404" t="str">
            <v>Pièce</v>
          </cell>
          <cell r="L404">
            <v>1</v>
          </cell>
          <cell r="M404" t="str">
            <v>223-1.png</v>
          </cell>
          <cell r="N404">
            <v>1</v>
          </cell>
          <cell r="O404">
            <v>1</v>
          </cell>
          <cell r="P404">
            <v>1</v>
          </cell>
          <cell r="Q404">
            <v>1</v>
          </cell>
          <cell r="R404" t="str">
            <v>pièces</v>
          </cell>
          <cell r="W404" t="str">
            <v>pièces</v>
          </cell>
          <cell r="X404" t="str">
            <v>pièces</v>
          </cell>
          <cell r="AC404" t="str">
            <v>pièces</v>
          </cell>
          <cell r="AD404" t="str">
            <v>x</v>
          </cell>
          <cell r="AE404" t="str">
            <v xml:space="preserve">LAIT cru de vache, CREME (LAIT), sel de mer, poivre, présure. </v>
          </cell>
        </row>
        <row r="405">
          <cell r="A405">
            <v>220</v>
          </cell>
          <cell r="B405">
            <v>14</v>
          </cell>
          <cell r="C405" t="str">
            <v>Fromage</v>
          </cell>
          <cell r="E405" t="str">
            <v>Fromage Cœur de crème frais</v>
          </cell>
          <cell r="F405" t="str">
            <v>F</v>
          </cell>
          <cell r="G405">
            <v>1.66</v>
          </cell>
          <cell r="H405">
            <v>1.57</v>
          </cell>
          <cell r="I405">
            <v>1.45</v>
          </cell>
          <cell r="J405">
            <v>2.37</v>
          </cell>
          <cell r="K405" t="str">
            <v>Pièce</v>
          </cell>
          <cell r="L405">
            <v>1</v>
          </cell>
          <cell r="M405" t="str">
            <v>220-1.png</v>
          </cell>
          <cell r="N405">
            <v>1</v>
          </cell>
          <cell r="O405">
            <v>1</v>
          </cell>
          <cell r="P405">
            <v>1</v>
          </cell>
          <cell r="Q405">
            <v>1</v>
          </cell>
          <cell r="R405" t="str">
            <v>pièces</v>
          </cell>
          <cell r="W405" t="str">
            <v>pièces</v>
          </cell>
          <cell r="X405" t="str">
            <v>pièces</v>
          </cell>
          <cell r="AC405" t="str">
            <v>pièces</v>
          </cell>
          <cell r="AD405" t="str">
            <v>x</v>
          </cell>
          <cell r="AE405" t="str">
            <v xml:space="preserve">LAIT cru de vache, CREME (LAIT), sel de mer, présure. </v>
          </cell>
        </row>
        <row r="406">
          <cell r="A406">
            <v>221</v>
          </cell>
          <cell r="B406">
            <v>14</v>
          </cell>
          <cell r="C406" t="str">
            <v>Fromage</v>
          </cell>
          <cell r="E406" t="str">
            <v>Fromage Cœur de crème sec</v>
          </cell>
          <cell r="F406" t="str">
            <v>F</v>
          </cell>
          <cell r="G406">
            <v>1.67</v>
          </cell>
          <cell r="H406">
            <v>1.58</v>
          </cell>
          <cell r="I406">
            <v>1.46</v>
          </cell>
          <cell r="J406">
            <v>2.39</v>
          </cell>
          <cell r="K406" t="str">
            <v>Pièce</v>
          </cell>
          <cell r="L406">
            <v>1</v>
          </cell>
          <cell r="M406" t="str">
            <v>221-1.png</v>
          </cell>
          <cell r="N406">
            <v>1</v>
          </cell>
          <cell r="O406">
            <v>1</v>
          </cell>
          <cell r="P406">
            <v>1</v>
          </cell>
          <cell r="Q406">
            <v>1</v>
          </cell>
          <cell r="R406" t="str">
            <v>pièces</v>
          </cell>
          <cell r="W406" t="str">
            <v>pièces</v>
          </cell>
          <cell r="X406" t="str">
            <v>pièces</v>
          </cell>
          <cell r="AC406" t="str">
            <v>pièces</v>
          </cell>
          <cell r="AD406" t="str">
            <v>x</v>
          </cell>
          <cell r="AE406" t="str">
            <v xml:space="preserve">LAIT cru de vache, CREME (LAIT), sel de mer, présure. </v>
          </cell>
        </row>
        <row r="407">
          <cell r="A407">
            <v>200</v>
          </cell>
          <cell r="B407">
            <v>14</v>
          </cell>
          <cell r="C407" t="str">
            <v>Fromage</v>
          </cell>
          <cell r="E407" t="str">
            <v>Fromage mi-sec</v>
          </cell>
          <cell r="F407" t="str">
            <v>F</v>
          </cell>
          <cell r="G407">
            <v>0.96</v>
          </cell>
          <cell r="H407">
            <v>0.91</v>
          </cell>
          <cell r="I407">
            <v>0.83</v>
          </cell>
          <cell r="J407">
            <v>1.37</v>
          </cell>
          <cell r="K407" t="str">
            <v>Pièce</v>
          </cell>
          <cell r="L407">
            <v>1</v>
          </cell>
          <cell r="M407" t="str">
            <v>200-1.png</v>
          </cell>
          <cell r="N407">
            <v>1</v>
          </cell>
          <cell r="O407">
            <v>1</v>
          </cell>
          <cell r="P407">
            <v>1</v>
          </cell>
          <cell r="Q407">
            <v>1</v>
          </cell>
          <cell r="R407" t="str">
            <v>pièces</v>
          </cell>
          <cell r="W407" t="str">
            <v>pièces</v>
          </cell>
          <cell r="X407" t="str">
            <v>pièces</v>
          </cell>
          <cell r="AC407" t="str">
            <v>pièces</v>
          </cell>
          <cell r="AD407" t="str">
            <v>x</v>
          </cell>
          <cell r="AE407" t="str">
            <v xml:space="preserve">LAIT cru de vache, sel de mer, présure. </v>
          </cell>
        </row>
        <row r="408">
          <cell r="A408">
            <v>201</v>
          </cell>
          <cell r="B408">
            <v>14</v>
          </cell>
          <cell r="C408" t="str">
            <v>Fromage</v>
          </cell>
          <cell r="E408" t="str">
            <v>Fromage sec</v>
          </cell>
          <cell r="F408" t="str">
            <v>F</v>
          </cell>
          <cell r="G408">
            <v>0.96</v>
          </cell>
          <cell r="H408">
            <v>0.91</v>
          </cell>
          <cell r="I408">
            <v>0.83</v>
          </cell>
          <cell r="J408">
            <v>1.37</v>
          </cell>
          <cell r="K408" t="str">
            <v>Pièce</v>
          </cell>
          <cell r="L408">
            <v>1</v>
          </cell>
          <cell r="M408" t="str">
            <v>201-1.png</v>
          </cell>
          <cell r="N408">
            <v>1</v>
          </cell>
          <cell r="O408">
            <v>1</v>
          </cell>
          <cell r="P408">
            <v>1</v>
          </cell>
          <cell r="Q408">
            <v>1</v>
          </cell>
          <cell r="R408" t="str">
            <v>pièces</v>
          </cell>
          <cell r="W408" t="str">
            <v>pièces</v>
          </cell>
          <cell r="X408" t="str">
            <v>pièces</v>
          </cell>
          <cell r="AC408" t="str">
            <v>pièces</v>
          </cell>
          <cell r="AD408" t="str">
            <v>x</v>
          </cell>
          <cell r="AE408" t="str">
            <v xml:space="preserve">LAIT cru de vache, sel de mer, présure. </v>
          </cell>
        </row>
        <row r="409">
          <cell r="A409">
            <v>202</v>
          </cell>
          <cell r="B409">
            <v>14</v>
          </cell>
          <cell r="C409" t="str">
            <v>Fromage</v>
          </cell>
          <cell r="E409" t="str">
            <v>Fromage sec affiné</v>
          </cell>
          <cell r="F409" t="str">
            <v>F</v>
          </cell>
          <cell r="G409">
            <v>1.03</v>
          </cell>
          <cell r="H409">
            <v>0.98</v>
          </cell>
          <cell r="I409">
            <v>0.9</v>
          </cell>
          <cell r="J409">
            <v>1.47</v>
          </cell>
          <cell r="K409" t="str">
            <v>Pièce</v>
          </cell>
          <cell r="L409">
            <v>1</v>
          </cell>
          <cell r="M409" t="str">
            <v>202-1.png</v>
          </cell>
          <cell r="N409">
            <v>1</v>
          </cell>
          <cell r="O409">
            <v>1</v>
          </cell>
          <cell r="P409">
            <v>1</v>
          </cell>
          <cell r="Q409">
            <v>1</v>
          </cell>
          <cell r="R409" t="str">
            <v>pièces</v>
          </cell>
          <cell r="W409" t="str">
            <v>pièces</v>
          </cell>
          <cell r="X409" t="str">
            <v>pièces</v>
          </cell>
          <cell r="AC409" t="str">
            <v>pièces</v>
          </cell>
          <cell r="AD409" t="str">
            <v>x</v>
          </cell>
          <cell r="AE409" t="str">
            <v xml:space="preserve">LAIT cru de vache, sel de mer, présure. </v>
          </cell>
        </row>
        <row r="410">
          <cell r="A410">
            <v>261</v>
          </cell>
          <cell r="B410">
            <v>14</v>
          </cell>
          <cell r="C410" t="str">
            <v>Fromage</v>
          </cell>
          <cell r="E410" t="str">
            <v>Lait cru avec bouteille</v>
          </cell>
          <cell r="F410" t="str">
            <v>F</v>
          </cell>
          <cell r="G410">
            <v>1.1200000000000001</v>
          </cell>
          <cell r="H410">
            <v>1.06</v>
          </cell>
          <cell r="I410">
            <v>0.98</v>
          </cell>
          <cell r="J410">
            <v>1.6</v>
          </cell>
          <cell r="K410" t="str">
            <v>Pièce</v>
          </cell>
          <cell r="L410">
            <v>1</v>
          </cell>
          <cell r="M410" t="str">
            <v>261-1.png</v>
          </cell>
          <cell r="N410">
            <v>1</v>
          </cell>
          <cell r="O410">
            <v>1</v>
          </cell>
          <cell r="P410">
            <v>1</v>
          </cell>
          <cell r="Q410">
            <v>1</v>
          </cell>
          <cell r="R410" t="str">
            <v>bouteilles</v>
          </cell>
          <cell r="W410" t="str">
            <v>bouteilles</v>
          </cell>
          <cell r="X410" t="str">
            <v>bouteilles</v>
          </cell>
          <cell r="AC410" t="str">
            <v>bouteilles</v>
          </cell>
          <cell r="AD410" t="str">
            <v>x</v>
          </cell>
          <cell r="AE410" t="str">
            <v xml:space="preserve">LAIT cru de vache. </v>
          </cell>
          <cell r="AK410" t="str">
            <v>1 L</v>
          </cell>
        </row>
        <row r="411">
          <cell r="A411">
            <v>278</v>
          </cell>
          <cell r="B411">
            <v>14</v>
          </cell>
          <cell r="C411" t="str">
            <v>Fromage</v>
          </cell>
          <cell r="E411" t="str">
            <v>Tomme d'Anglard</v>
          </cell>
          <cell r="F411" t="str">
            <v>F</v>
          </cell>
          <cell r="G411">
            <v>11.54</v>
          </cell>
          <cell r="H411">
            <v>10.94</v>
          </cell>
          <cell r="I411">
            <v>10.07</v>
          </cell>
          <cell r="J411">
            <v>16.489999999999998</v>
          </cell>
          <cell r="K411" t="str">
            <v>Kg</v>
          </cell>
          <cell r="L411">
            <v>1</v>
          </cell>
          <cell r="M411" t="str">
            <v>278-1.png</v>
          </cell>
          <cell r="N411">
            <v>1</v>
          </cell>
          <cell r="O411">
            <v>1</v>
          </cell>
          <cell r="P411">
            <v>1</v>
          </cell>
          <cell r="Q411">
            <v>1</v>
          </cell>
          <cell r="R411" t="str">
            <v>1/8</v>
          </cell>
          <cell r="S411" t="str">
            <v>1/4</v>
          </cell>
          <cell r="T411" t="str">
            <v>1/2</v>
          </cell>
          <cell r="U411" t="str">
            <v>3/4</v>
          </cell>
          <cell r="V411" t="str">
            <v>entière</v>
          </cell>
          <cell r="W411" t="str">
            <v>1/8:1/4:1/2:3/4:entière</v>
          </cell>
          <cell r="X411" t="str">
            <v>1/8</v>
          </cell>
          <cell r="Y411" t="str">
            <v>1/4</v>
          </cell>
          <cell r="Z411" t="str">
            <v>1/2</v>
          </cell>
          <cell r="AA411" t="str">
            <v>3/4</v>
          </cell>
          <cell r="AB411" t="str">
            <v>entière</v>
          </cell>
          <cell r="AC411" t="str">
            <v>1/8:1/4:1/2:3/4:entière</v>
          </cell>
          <cell r="AD411" t="str">
            <v>x</v>
          </cell>
          <cell r="AE411" t="str">
            <v xml:space="preserve">LAIT cru de vache, sel de mer, présure, ferment lactique. </v>
          </cell>
        </row>
        <row r="412">
          <cell r="A412">
            <v>277</v>
          </cell>
          <cell r="B412">
            <v>14</v>
          </cell>
          <cell r="C412" t="str">
            <v>Fromage</v>
          </cell>
          <cell r="E412" t="str">
            <v>Tomme de la paquérie</v>
          </cell>
          <cell r="F412" t="str">
            <v>F</v>
          </cell>
          <cell r="G412">
            <v>11.54</v>
          </cell>
          <cell r="H412">
            <v>10.94</v>
          </cell>
          <cell r="I412">
            <v>10.07</v>
          </cell>
          <cell r="J412">
            <v>16.489999999999998</v>
          </cell>
          <cell r="K412" t="str">
            <v>Kg</v>
          </cell>
          <cell r="L412">
            <v>1</v>
          </cell>
          <cell r="M412" t="str">
            <v>277-1.png</v>
          </cell>
          <cell r="N412">
            <v>1</v>
          </cell>
          <cell r="O412">
            <v>1</v>
          </cell>
          <cell r="P412">
            <v>1</v>
          </cell>
          <cell r="Q412">
            <v>1</v>
          </cell>
          <cell r="R412" t="str">
            <v>1/8</v>
          </cell>
          <cell r="S412" t="str">
            <v>1/4</v>
          </cell>
          <cell r="T412" t="str">
            <v>1/2</v>
          </cell>
          <cell r="U412" t="str">
            <v>3/4</v>
          </cell>
          <cell r="V412" t="str">
            <v>entière</v>
          </cell>
          <cell r="W412" t="str">
            <v>1/8:1/4:1/2:3/4:entière</v>
          </cell>
          <cell r="X412" t="str">
            <v>1/8</v>
          </cell>
          <cell r="Y412" t="str">
            <v>1/4</v>
          </cell>
          <cell r="Z412" t="str">
            <v>1/2</v>
          </cell>
          <cell r="AA412" t="str">
            <v>3/4</v>
          </cell>
          <cell r="AB412" t="str">
            <v>entière</v>
          </cell>
          <cell r="AC412" t="str">
            <v>1/8:1/4:1/2:3/4:entière</v>
          </cell>
          <cell r="AD412" t="str">
            <v>x</v>
          </cell>
          <cell r="AE412" t="str">
            <v xml:space="preserve">LAIT cru de vache, sel de mer, présure, ferment lactique. </v>
          </cell>
          <cell r="AG412" t="str">
            <v>1/4</v>
          </cell>
          <cell r="AI412" t="str">
            <v>(</v>
          </cell>
          <cell r="AJ412" t="str">
            <v>≈</v>
          </cell>
          <cell r="AK412">
            <v>450</v>
          </cell>
          <cell r="AL412" t="str">
            <v>g</v>
          </cell>
          <cell r="AM412" t="str">
            <v>)</v>
          </cell>
        </row>
        <row r="413">
          <cell r="A413">
            <v>245</v>
          </cell>
          <cell r="B413">
            <v>14</v>
          </cell>
          <cell r="C413" t="str">
            <v>Fromage</v>
          </cell>
          <cell r="E413" t="str">
            <v>Yaourt fermier aux fruits</v>
          </cell>
          <cell r="F413" t="str">
            <v>F</v>
          </cell>
          <cell r="G413">
            <v>0.64</v>
          </cell>
          <cell r="H413">
            <v>0.61</v>
          </cell>
          <cell r="I413">
            <v>0.56000000000000005</v>
          </cell>
          <cell r="J413">
            <v>0.91</v>
          </cell>
          <cell r="K413" t="str">
            <v>Pièce</v>
          </cell>
          <cell r="L413">
            <v>1</v>
          </cell>
          <cell r="M413" t="str">
            <v>245-1.png</v>
          </cell>
          <cell r="N413">
            <v>-1</v>
          </cell>
          <cell r="O413">
            <v>-1</v>
          </cell>
          <cell r="P413">
            <v>1</v>
          </cell>
          <cell r="Q413">
            <v>1</v>
          </cell>
          <cell r="R413" t="str">
            <v>x 1</v>
          </cell>
          <cell r="S413" t="str">
            <v>x 4</v>
          </cell>
          <cell r="T413" t="str">
            <v>x 6</v>
          </cell>
          <cell r="W413" t="str">
            <v>x 1:x 4:x 6</v>
          </cell>
          <cell r="X413" t="str">
            <v>x 1</v>
          </cell>
          <cell r="Y413" t="str">
            <v>x 4</v>
          </cell>
          <cell r="Z413" t="str">
            <v>x 6</v>
          </cell>
          <cell r="AC413" t="str">
            <v>x 1:x 4:x 6</v>
          </cell>
          <cell r="AD413" t="str">
            <v>x</v>
          </cell>
          <cell r="AE413" t="str">
            <v xml:space="preserve">LAIT écrémé de vache pasteurisé, fruit *, sucre, ferment lactique. * Fruit : crème de marron, fruit rouge, myrtille, clementine, fraise, griotte, mûre, framboise. </v>
          </cell>
          <cell r="AF413" t="str">
            <v>x</v>
          </cell>
          <cell r="AG413">
            <v>1</v>
          </cell>
          <cell r="AH413" t="str">
            <v>pièce</v>
          </cell>
        </row>
        <row r="414">
          <cell r="A414">
            <v>246</v>
          </cell>
          <cell r="B414">
            <v>14</v>
          </cell>
          <cell r="C414" t="str">
            <v>Fromage</v>
          </cell>
          <cell r="E414" t="str">
            <v>Yaourt fermier aux fruits x4</v>
          </cell>
          <cell r="F414" t="str">
            <v>F</v>
          </cell>
          <cell r="G414">
            <v>2.56</v>
          </cell>
          <cell r="H414">
            <v>2.4300000000000002</v>
          </cell>
          <cell r="I414">
            <v>2.2400000000000002</v>
          </cell>
          <cell r="J414">
            <v>3.66</v>
          </cell>
          <cell r="K414" t="str">
            <v>Pièce</v>
          </cell>
          <cell r="L414">
            <v>1</v>
          </cell>
          <cell r="M414" t="str">
            <v>246-1.png</v>
          </cell>
          <cell r="N414">
            <v>1</v>
          </cell>
          <cell r="O414">
            <v>1</v>
          </cell>
          <cell r="P414">
            <v>1</v>
          </cell>
          <cell r="Q414">
            <v>1</v>
          </cell>
          <cell r="R414" t="str">
            <v>pièces panachés</v>
          </cell>
          <cell r="S414" t="str">
            <v>pièces</v>
          </cell>
          <cell r="W414" t="str">
            <v>pièces panachés:pièces</v>
          </cell>
          <cell r="X414" t="str">
            <v>pièces panachés</v>
          </cell>
          <cell r="Y414" t="str">
            <v>pièces</v>
          </cell>
          <cell r="AC414" t="str">
            <v>pièces panachés:pièces</v>
          </cell>
          <cell r="AD414" t="str">
            <v>x</v>
          </cell>
          <cell r="AE414" t="str">
            <v xml:space="preserve">LAIT écrémé de vache pasteurisé, fruit *, sucre, ferment lactique. * Fruit : crème de marron, fruit rouge, myrtille, clementine, fraise, griotte, mûre, framboise. </v>
          </cell>
          <cell r="AF414" t="str">
            <v>x</v>
          </cell>
          <cell r="AG414">
            <v>4</v>
          </cell>
          <cell r="AH414" t="str">
            <v>pièces</v>
          </cell>
        </row>
        <row r="415">
          <cell r="A415">
            <v>247</v>
          </cell>
          <cell r="B415">
            <v>14</v>
          </cell>
          <cell r="C415" t="str">
            <v>Fromage</v>
          </cell>
          <cell r="E415" t="str">
            <v>Yaourt fermier aux fruits x6</v>
          </cell>
          <cell r="F415" t="str">
            <v>F</v>
          </cell>
          <cell r="G415">
            <v>3.84</v>
          </cell>
          <cell r="H415">
            <v>3.64</v>
          </cell>
          <cell r="I415">
            <v>3.35</v>
          </cell>
          <cell r="J415">
            <v>5.49</v>
          </cell>
          <cell r="K415" t="str">
            <v>Pièce</v>
          </cell>
          <cell r="L415">
            <v>1</v>
          </cell>
          <cell r="M415" t="str">
            <v>247-1.png</v>
          </cell>
          <cell r="N415">
            <v>1</v>
          </cell>
          <cell r="O415">
            <v>1</v>
          </cell>
          <cell r="P415">
            <v>1</v>
          </cell>
          <cell r="Q415">
            <v>1</v>
          </cell>
          <cell r="R415" t="str">
            <v>pièces panachés</v>
          </cell>
          <cell r="S415" t="str">
            <v>pièces</v>
          </cell>
          <cell r="W415" t="str">
            <v>pièces panachés:pièces</v>
          </cell>
          <cell r="X415" t="str">
            <v>pièces panachés</v>
          </cell>
          <cell r="Y415" t="str">
            <v>pièces</v>
          </cell>
          <cell r="AC415" t="str">
            <v>pièces panachés:pièces</v>
          </cell>
          <cell r="AD415" t="str">
            <v>x</v>
          </cell>
          <cell r="AE415" t="str">
            <v xml:space="preserve">LAIT écrémé de vache pasteurisé, fruit *, sucre, ferment lactique. * Fruit : crème de marron, fruit rouge, myrtille, clementine, fraise, griotte, mûre, framboise. </v>
          </cell>
          <cell r="AF415" t="str">
            <v>x</v>
          </cell>
          <cell r="AG415">
            <v>6</v>
          </cell>
          <cell r="AH415" t="str">
            <v>pièces</v>
          </cell>
        </row>
        <row r="416">
          <cell r="A416">
            <v>276</v>
          </cell>
          <cell r="B416">
            <v>14</v>
          </cell>
          <cell r="C416" t="str">
            <v>Fromage</v>
          </cell>
          <cell r="E416" t="str">
            <v>Barquette Gourmand aux noix</v>
          </cell>
          <cell r="F416" t="str">
            <v>F</v>
          </cell>
          <cell r="G416">
            <v>2.21</v>
          </cell>
          <cell r="H416">
            <v>2.09</v>
          </cell>
          <cell r="I416">
            <v>1.92</v>
          </cell>
          <cell r="J416">
            <v>3.16</v>
          </cell>
          <cell r="K416" t="str">
            <v>Pièce</v>
          </cell>
          <cell r="L416">
            <v>1</v>
          </cell>
          <cell r="M416" t="str">
            <v>276-1.png</v>
          </cell>
          <cell r="N416">
            <v>-1</v>
          </cell>
          <cell r="O416">
            <v>-1</v>
          </cell>
          <cell r="P416">
            <v>1</v>
          </cell>
          <cell r="Q416">
            <v>1</v>
          </cell>
          <cell r="R416" t="str">
            <v>pièces</v>
          </cell>
          <cell r="W416" t="str">
            <v>pièces</v>
          </cell>
          <cell r="X416" t="str">
            <v>pièces</v>
          </cell>
          <cell r="AC416" t="str">
            <v>pièces</v>
          </cell>
          <cell r="AD416" t="str">
            <v>x</v>
          </cell>
          <cell r="AE416" t="str">
            <v xml:space="preserve">LAIT cru de vache, noix, sel de mer, présure. </v>
          </cell>
        </row>
        <row r="417">
          <cell r="A417">
            <v>240</v>
          </cell>
          <cell r="B417">
            <v>14</v>
          </cell>
          <cell r="C417" t="str">
            <v>Fromage</v>
          </cell>
          <cell r="E417" t="str">
            <v/>
          </cell>
          <cell r="F417" t="str">
            <v>F</v>
          </cell>
          <cell r="G417" t="str">
            <v/>
          </cell>
          <cell r="H417" t="str">
            <v/>
          </cell>
          <cell r="I417" t="e">
            <v>#N/A</v>
          </cell>
          <cell r="J417" t="e">
            <v>#N/A</v>
          </cell>
          <cell r="K417" t="str">
            <v>Pièce</v>
          </cell>
          <cell r="L417">
            <v>1</v>
          </cell>
          <cell r="M417" t="str">
            <v>240-1.png</v>
          </cell>
          <cell r="N417">
            <v>1</v>
          </cell>
          <cell r="O417">
            <v>1</v>
          </cell>
          <cell r="P417">
            <v>1</v>
          </cell>
          <cell r="Q417">
            <v>1</v>
          </cell>
          <cell r="R417" t="str">
            <v>pièces</v>
          </cell>
          <cell r="W417" t="str">
            <v>pièces</v>
          </cell>
          <cell r="X417" t="str">
            <v>pièces</v>
          </cell>
          <cell r="AC417" t="str">
            <v>pièces</v>
          </cell>
          <cell r="AD417" t="str">
            <v>x</v>
          </cell>
          <cell r="AE417" t="str">
            <v/>
          </cell>
          <cell r="AF417" t="str">
            <v>x</v>
          </cell>
          <cell r="AG417">
            <v>4</v>
          </cell>
          <cell r="AH417" t="str">
            <v>pièces</v>
          </cell>
        </row>
        <row r="418">
          <cell r="A418">
            <v>241</v>
          </cell>
          <cell r="B418">
            <v>14</v>
          </cell>
          <cell r="C418" t="str">
            <v>Fromage</v>
          </cell>
          <cell r="E418" t="str">
            <v/>
          </cell>
          <cell r="F418" t="str">
            <v>F</v>
          </cell>
          <cell r="G418" t="str">
            <v/>
          </cell>
          <cell r="H418" t="str">
            <v/>
          </cell>
          <cell r="I418" t="e">
            <v>#N/A</v>
          </cell>
          <cell r="J418" t="e">
            <v>#N/A</v>
          </cell>
          <cell r="K418" t="str">
            <v>Pièce</v>
          </cell>
          <cell r="L418">
            <v>1</v>
          </cell>
          <cell r="M418" t="str">
            <v>241-1.png</v>
          </cell>
          <cell r="N418">
            <v>1</v>
          </cell>
          <cell r="O418">
            <v>1</v>
          </cell>
          <cell r="P418">
            <v>1</v>
          </cell>
          <cell r="Q418">
            <v>1</v>
          </cell>
          <cell r="R418" t="str">
            <v>pièces</v>
          </cell>
          <cell r="W418" t="str">
            <v>pièces</v>
          </cell>
          <cell r="X418" t="str">
            <v>pièces</v>
          </cell>
          <cell r="AC418" t="str">
            <v>pièces</v>
          </cell>
          <cell r="AD418" t="str">
            <v>x</v>
          </cell>
          <cell r="AE418" t="str">
            <v/>
          </cell>
          <cell r="AF418" t="str">
            <v>x</v>
          </cell>
          <cell r="AG418">
            <v>6</v>
          </cell>
          <cell r="AH418" t="str">
            <v>pièces</v>
          </cell>
        </row>
        <row r="419">
          <cell r="A419">
            <v>244</v>
          </cell>
          <cell r="B419">
            <v>14</v>
          </cell>
          <cell r="C419" t="str">
            <v>Fromage</v>
          </cell>
          <cell r="E419" t="str">
            <v>Yaourt fermier nature entier</v>
          </cell>
          <cell r="F419" t="str">
            <v>F</v>
          </cell>
          <cell r="G419">
            <v>0.4</v>
          </cell>
          <cell r="H419">
            <v>0.38</v>
          </cell>
          <cell r="I419">
            <v>0.35</v>
          </cell>
          <cell r="J419">
            <v>0.56999999999999995</v>
          </cell>
          <cell r="K419" t="str">
            <v>Pièce</v>
          </cell>
          <cell r="L419">
            <v>1</v>
          </cell>
          <cell r="M419" t="str">
            <v>244-1.png</v>
          </cell>
          <cell r="N419">
            <v>-1</v>
          </cell>
          <cell r="O419">
            <v>-1</v>
          </cell>
          <cell r="P419">
            <v>1</v>
          </cell>
          <cell r="Q419">
            <v>1</v>
          </cell>
          <cell r="R419" t="str">
            <v>pièces</v>
          </cell>
          <cell r="W419" t="str">
            <v>pièces</v>
          </cell>
          <cell r="X419" t="str">
            <v>pièces</v>
          </cell>
          <cell r="AC419" t="str">
            <v>pièces</v>
          </cell>
          <cell r="AD419" t="str">
            <v>x</v>
          </cell>
          <cell r="AE419" t="str">
            <v xml:space="preserve">LAIT cru de vache pasteurisé, ferment lactique. </v>
          </cell>
        </row>
        <row r="420">
          <cell r="A420">
            <v>242</v>
          </cell>
          <cell r="B420">
            <v>14</v>
          </cell>
          <cell r="C420" t="str">
            <v>Fromage</v>
          </cell>
          <cell r="E420" t="str">
            <v>Yaourt fermier nature entier x4</v>
          </cell>
          <cell r="F420" t="str">
            <v>F</v>
          </cell>
          <cell r="G420">
            <v>1.6</v>
          </cell>
          <cell r="H420">
            <v>1.52</v>
          </cell>
          <cell r="I420">
            <v>1.39</v>
          </cell>
          <cell r="J420">
            <v>2.29</v>
          </cell>
          <cell r="K420" t="str">
            <v>Pièce</v>
          </cell>
          <cell r="L420">
            <v>1</v>
          </cell>
          <cell r="M420" t="str">
            <v>242-1.png</v>
          </cell>
          <cell r="N420">
            <v>1</v>
          </cell>
          <cell r="O420">
            <v>1</v>
          </cell>
          <cell r="P420">
            <v>1</v>
          </cell>
          <cell r="Q420">
            <v>1</v>
          </cell>
          <cell r="R420" t="str">
            <v>pièces</v>
          </cell>
          <cell r="W420" t="str">
            <v>pièces</v>
          </cell>
          <cell r="X420" t="str">
            <v>pièces</v>
          </cell>
          <cell r="AC420" t="str">
            <v>pièces</v>
          </cell>
          <cell r="AD420" t="str">
            <v>x</v>
          </cell>
          <cell r="AE420" t="str">
            <v xml:space="preserve">LAIT cru de vache pasteurisé, ferment lactique. </v>
          </cell>
          <cell r="AF420" t="str">
            <v>x</v>
          </cell>
          <cell r="AG420">
            <v>4</v>
          </cell>
          <cell r="AH420" t="str">
            <v>pièces</v>
          </cell>
        </row>
        <row r="421">
          <cell r="A421">
            <v>243</v>
          </cell>
          <cell r="B421">
            <v>14</v>
          </cell>
          <cell r="C421" t="str">
            <v>Fromage</v>
          </cell>
          <cell r="E421" t="str">
            <v>Yaourt fermier nature entier x6</v>
          </cell>
          <cell r="F421" t="str">
            <v>F</v>
          </cell>
          <cell r="G421">
            <v>2.4</v>
          </cell>
          <cell r="H421">
            <v>2.27</v>
          </cell>
          <cell r="I421">
            <v>2.09</v>
          </cell>
          <cell r="J421">
            <v>3.43</v>
          </cell>
          <cell r="K421" t="str">
            <v>Pièce</v>
          </cell>
          <cell r="L421">
            <v>1</v>
          </cell>
          <cell r="M421" t="str">
            <v>243-1.png</v>
          </cell>
          <cell r="N421">
            <v>1</v>
          </cell>
          <cell r="O421">
            <v>1</v>
          </cell>
          <cell r="P421">
            <v>1</v>
          </cell>
          <cell r="Q421">
            <v>1</v>
          </cell>
          <cell r="R421" t="str">
            <v>pièces</v>
          </cell>
          <cell r="W421" t="str">
            <v>pièces</v>
          </cell>
          <cell r="X421" t="str">
            <v>pièces</v>
          </cell>
          <cell r="AC421" t="str">
            <v>pièces</v>
          </cell>
          <cell r="AD421" t="str">
            <v>x</v>
          </cell>
          <cell r="AE421" t="str">
            <v xml:space="preserve">LAIT cru de vache pasteurisé, ferment lactique. </v>
          </cell>
          <cell r="AF421" t="str">
            <v>x</v>
          </cell>
          <cell r="AG421">
            <v>6</v>
          </cell>
          <cell r="AH421" t="str">
            <v>pièces</v>
          </cell>
        </row>
        <row r="422">
          <cell r="A422">
            <v>706</v>
          </cell>
          <cell r="B422">
            <v>15</v>
          </cell>
          <cell r="C422" t="str">
            <v>Œufs</v>
          </cell>
          <cell r="E422" t="str">
            <v>Boite œufs vide /6</v>
          </cell>
          <cell r="F422" t="str">
            <v>O</v>
          </cell>
          <cell r="G422">
            <v>0.15</v>
          </cell>
          <cell r="H422">
            <v>0.13</v>
          </cell>
          <cell r="I422">
            <v>0.13</v>
          </cell>
          <cell r="J422">
            <v>0.15</v>
          </cell>
          <cell r="K422" t="str">
            <v>Pièce</v>
          </cell>
          <cell r="L422">
            <v>1</v>
          </cell>
          <cell r="M422" t="str">
            <v>706-1.png</v>
          </cell>
          <cell r="N422">
            <v>1</v>
          </cell>
          <cell r="O422">
            <v>1</v>
          </cell>
          <cell r="P422">
            <v>1</v>
          </cell>
          <cell r="Q422">
            <v>1</v>
          </cell>
          <cell r="R422" t="str">
            <v>x 3 boites de 6</v>
          </cell>
          <cell r="W422" t="str">
            <v>x 3 boites de 6</v>
          </cell>
          <cell r="X422" t="str">
            <v>x 3 boites de 6</v>
          </cell>
          <cell r="AC422" t="str">
            <v>x 3 boites de 6</v>
          </cell>
          <cell r="AD422" t="str">
            <v>x</v>
          </cell>
          <cell r="AE422" t="str">
            <v/>
          </cell>
        </row>
        <row r="423">
          <cell r="A423">
            <v>295</v>
          </cell>
          <cell r="B423">
            <v>15</v>
          </cell>
          <cell r="C423" t="str">
            <v>Œufs</v>
          </cell>
          <cell r="E423" t="str">
            <v>Œuf / 6 cal XL (Coque)</v>
          </cell>
          <cell r="F423" t="str">
            <v>O</v>
          </cell>
          <cell r="G423">
            <v>2.0499999999999998</v>
          </cell>
          <cell r="H423">
            <v>1.94</v>
          </cell>
          <cell r="I423">
            <v>1.77</v>
          </cell>
          <cell r="J423">
            <v>2.93</v>
          </cell>
          <cell r="K423" t="str">
            <v>Pièce</v>
          </cell>
          <cell r="L423">
            <v>1</v>
          </cell>
          <cell r="M423" t="str">
            <v>295-1.png</v>
          </cell>
          <cell r="N423">
            <v>1</v>
          </cell>
          <cell r="O423">
            <v>1</v>
          </cell>
          <cell r="P423">
            <v>1</v>
          </cell>
          <cell r="Q423">
            <v>1</v>
          </cell>
          <cell r="R423" t="str">
            <v>plaques de 30 cal XL</v>
          </cell>
          <cell r="W423" t="str">
            <v>plaques de 30 cal XL</v>
          </cell>
          <cell r="X423" t="str">
            <v>plaques de 30 cal XL</v>
          </cell>
          <cell r="AC423" t="str">
            <v>plaques de 30 cal XL</v>
          </cell>
          <cell r="AD423" t="str">
            <v>x</v>
          </cell>
          <cell r="AE423" t="str">
            <v xml:space="preserve">Œufs de poules élevées en plein air à la ferme. </v>
          </cell>
        </row>
        <row r="424">
          <cell r="A424">
            <v>298</v>
          </cell>
          <cell r="B424">
            <v>15</v>
          </cell>
          <cell r="C424" t="str">
            <v>Œufs</v>
          </cell>
          <cell r="E424" t="str">
            <v>Œuf plaque x30 cal L</v>
          </cell>
          <cell r="F424" t="str">
            <v>O</v>
          </cell>
          <cell r="G424">
            <v>7.5</v>
          </cell>
          <cell r="H424">
            <v>7.11</v>
          </cell>
          <cell r="I424">
            <v>6.41</v>
          </cell>
          <cell r="J424">
            <v>10.71</v>
          </cell>
          <cell r="K424" t="str">
            <v>Pièce</v>
          </cell>
          <cell r="L424">
            <v>1</v>
          </cell>
          <cell r="M424" t="str">
            <v>298-1.png</v>
          </cell>
          <cell r="N424">
            <v>1</v>
          </cell>
          <cell r="O424">
            <v>1</v>
          </cell>
          <cell r="P424">
            <v>1</v>
          </cell>
          <cell r="Q424">
            <v>1</v>
          </cell>
          <cell r="R424" t="str">
            <v>plaques de 30 cal L</v>
          </cell>
          <cell r="W424" t="str">
            <v>plaques de 30 cal L</v>
          </cell>
          <cell r="X424" t="str">
            <v>plaques de 30 cal L</v>
          </cell>
          <cell r="AC424" t="str">
            <v>plaques de 30 cal L</v>
          </cell>
          <cell r="AD424" t="str">
            <v>x</v>
          </cell>
          <cell r="AE424" t="str">
            <v xml:space="preserve">Œufs de poules élevées en plein air à la ferme. </v>
          </cell>
          <cell r="AK424" t="str">
            <v>Calibre L</v>
          </cell>
        </row>
        <row r="425">
          <cell r="A425">
            <v>296</v>
          </cell>
          <cell r="B425">
            <v>15</v>
          </cell>
          <cell r="C425" t="str">
            <v>Œufs</v>
          </cell>
          <cell r="E425" t="str">
            <v>Œuf plaque x30 cal M</v>
          </cell>
          <cell r="F425" t="str">
            <v>O</v>
          </cell>
          <cell r="G425">
            <v>6.75</v>
          </cell>
          <cell r="H425">
            <v>6.4</v>
          </cell>
          <cell r="I425">
            <v>5.89</v>
          </cell>
          <cell r="J425">
            <v>9.64</v>
          </cell>
          <cell r="K425" t="str">
            <v>Pièce</v>
          </cell>
          <cell r="L425">
            <v>1</v>
          </cell>
          <cell r="M425" t="str">
            <v>296-1.png</v>
          </cell>
          <cell r="N425">
            <v>1</v>
          </cell>
          <cell r="O425">
            <v>1</v>
          </cell>
          <cell r="P425">
            <v>1</v>
          </cell>
          <cell r="Q425">
            <v>1</v>
          </cell>
          <cell r="R425" t="str">
            <v>plaques de 30 cal M</v>
          </cell>
          <cell r="W425" t="str">
            <v>plaques de 30 cal M</v>
          </cell>
          <cell r="X425" t="str">
            <v>plaques de 30 cal M</v>
          </cell>
          <cell r="AC425" t="str">
            <v>plaques de 30 cal M</v>
          </cell>
          <cell r="AD425" t="str">
            <v>x</v>
          </cell>
          <cell r="AE425" t="str">
            <v xml:space="preserve">Œufs de poules élevées en plein air à la ferme. </v>
          </cell>
          <cell r="AK425" t="str">
            <v>Calibre M</v>
          </cell>
        </row>
        <row r="426">
          <cell r="A426">
            <v>294</v>
          </cell>
          <cell r="B426">
            <v>15</v>
          </cell>
          <cell r="C426" t="str">
            <v>Œufs</v>
          </cell>
          <cell r="E426" t="str">
            <v>Œuf plaque x30 cal XL (Coque)</v>
          </cell>
          <cell r="F426" t="str">
            <v>O</v>
          </cell>
          <cell r="G426">
            <v>10.25</v>
          </cell>
          <cell r="H426">
            <v>9.7200000000000006</v>
          </cell>
          <cell r="I426">
            <v>8.85</v>
          </cell>
          <cell r="J426">
            <v>14.64</v>
          </cell>
          <cell r="K426" t="str">
            <v>Pièce</v>
          </cell>
          <cell r="L426">
            <v>1</v>
          </cell>
          <cell r="M426" t="str">
            <v>294-1.png</v>
          </cell>
          <cell r="N426">
            <v>1</v>
          </cell>
          <cell r="O426">
            <v>1</v>
          </cell>
          <cell r="P426">
            <v>1</v>
          </cell>
          <cell r="Q426">
            <v>1</v>
          </cell>
          <cell r="R426" t="str">
            <v>boites de 6 cal XL</v>
          </cell>
          <cell r="W426" t="str">
            <v>boites de 6 cal XL</v>
          </cell>
          <cell r="X426" t="str">
            <v>boites de 6 cal XL</v>
          </cell>
          <cell r="AC426" t="str">
            <v>boites de 6 cal XL</v>
          </cell>
          <cell r="AD426" t="str">
            <v>x</v>
          </cell>
          <cell r="AE426" t="str">
            <v xml:space="preserve">Œufs de poules élevées en plein air à la ferme. </v>
          </cell>
        </row>
        <row r="427">
          <cell r="A427">
            <v>299</v>
          </cell>
          <cell r="B427">
            <v>15</v>
          </cell>
          <cell r="C427" t="str">
            <v>Œufs</v>
          </cell>
          <cell r="E427" t="str">
            <v>Œuf / 6 cal L</v>
          </cell>
          <cell r="F427" t="str">
            <v>O</v>
          </cell>
          <cell r="G427">
            <v>1.5</v>
          </cell>
          <cell r="H427">
            <v>1.42</v>
          </cell>
          <cell r="I427">
            <v>1.28</v>
          </cell>
          <cell r="J427">
            <v>2.14</v>
          </cell>
          <cell r="K427" t="str">
            <v>Pièce</v>
          </cell>
          <cell r="L427">
            <v>1</v>
          </cell>
          <cell r="M427" t="str">
            <v>299-1.png</v>
          </cell>
          <cell r="N427">
            <v>1</v>
          </cell>
          <cell r="O427">
            <v>1</v>
          </cell>
          <cell r="P427">
            <v>1</v>
          </cell>
          <cell r="Q427">
            <v>1</v>
          </cell>
          <cell r="R427" t="str">
            <v>boites de 6 cal L</v>
          </cell>
          <cell r="W427" t="str">
            <v>boites de 6 cal L</v>
          </cell>
          <cell r="X427" t="str">
            <v>boites de 6 cal L</v>
          </cell>
          <cell r="AC427" t="str">
            <v>boites de 6 cal L</v>
          </cell>
          <cell r="AD427" t="str">
            <v>x</v>
          </cell>
          <cell r="AE427" t="str">
            <v xml:space="preserve">Œufs de poules élevées en plein air à la ferme. </v>
          </cell>
          <cell r="AK427" t="str">
            <v>Calibre L</v>
          </cell>
        </row>
        <row r="428">
          <cell r="A428">
            <v>297</v>
          </cell>
          <cell r="B428">
            <v>15</v>
          </cell>
          <cell r="C428" t="str">
            <v>Œufs</v>
          </cell>
          <cell r="E428" t="str">
            <v>Œuf / 6 cal M</v>
          </cell>
          <cell r="F428" t="str">
            <v>O</v>
          </cell>
          <cell r="G428">
            <v>1.35</v>
          </cell>
          <cell r="H428">
            <v>1.28</v>
          </cell>
          <cell r="I428">
            <v>1.18</v>
          </cell>
          <cell r="J428">
            <v>1.93</v>
          </cell>
          <cell r="K428" t="str">
            <v>Pièce</v>
          </cell>
          <cell r="L428">
            <v>1</v>
          </cell>
          <cell r="M428" t="str">
            <v>297-1.png</v>
          </cell>
          <cell r="N428">
            <v>1</v>
          </cell>
          <cell r="O428">
            <v>1</v>
          </cell>
          <cell r="P428">
            <v>1</v>
          </cell>
          <cell r="Q428">
            <v>1</v>
          </cell>
          <cell r="R428" t="str">
            <v>boites de 6 cal M</v>
          </cell>
          <cell r="W428" t="str">
            <v>boites de 6 cal M</v>
          </cell>
          <cell r="X428" t="str">
            <v>boites de 6 cal M</v>
          </cell>
          <cell r="AC428" t="str">
            <v>boites de 6 cal M</v>
          </cell>
          <cell r="AD428" t="str">
            <v>x</v>
          </cell>
          <cell r="AE428" t="str">
            <v xml:space="preserve">Œufs de poules élevées en plein air à la ferme. </v>
          </cell>
          <cell r="AK428" t="str">
            <v>Calibre M</v>
          </cell>
        </row>
        <row r="429">
          <cell r="A429">
            <v>514</v>
          </cell>
          <cell r="B429">
            <v>16</v>
          </cell>
          <cell r="C429" t="str">
            <v>Epicerie</v>
          </cell>
          <cell r="E429" t="str">
            <v>Cornichon 180g</v>
          </cell>
          <cell r="F429" t="str">
            <v>E</v>
          </cell>
          <cell r="G429">
            <v>4.8</v>
          </cell>
          <cell r="H429">
            <v>4.55</v>
          </cell>
          <cell r="I429">
            <v>4.55</v>
          </cell>
          <cell r="J429">
            <v>4.8</v>
          </cell>
          <cell r="K429" t="str">
            <v>Pièce</v>
          </cell>
          <cell r="L429">
            <v>1</v>
          </cell>
          <cell r="M429" t="str">
            <v>514-1.png</v>
          </cell>
          <cell r="N429">
            <v>1</v>
          </cell>
          <cell r="O429">
            <v>1</v>
          </cell>
          <cell r="P429">
            <v>1</v>
          </cell>
          <cell r="Q429">
            <v>1</v>
          </cell>
          <cell r="R429" t="str">
            <v>pièces</v>
          </cell>
          <cell r="W429" t="str">
            <v>pièces</v>
          </cell>
          <cell r="X429" t="str">
            <v>pièces</v>
          </cell>
          <cell r="AC429" t="str">
            <v>pièces</v>
          </cell>
          <cell r="AE429" t="str">
            <v/>
          </cell>
        </row>
        <row r="430">
          <cell r="A430">
            <v>513</v>
          </cell>
          <cell r="B430">
            <v>16</v>
          </cell>
          <cell r="C430" t="str">
            <v>Epicerie</v>
          </cell>
          <cell r="E430" t="str">
            <v>Cornichon 500g gros calibre</v>
          </cell>
          <cell r="F430" t="str">
            <v>E</v>
          </cell>
          <cell r="G430">
            <v>11.5</v>
          </cell>
          <cell r="H430">
            <v>10.9</v>
          </cell>
          <cell r="I430">
            <v>10.9</v>
          </cell>
          <cell r="J430">
            <v>11.5</v>
          </cell>
          <cell r="K430" t="str">
            <v>Pièce</v>
          </cell>
          <cell r="L430">
            <v>1</v>
          </cell>
          <cell r="M430" t="str">
            <v>513-1.png</v>
          </cell>
          <cell r="N430">
            <v>1</v>
          </cell>
          <cell r="O430">
            <v>1</v>
          </cell>
          <cell r="P430">
            <v>1</v>
          </cell>
          <cell r="Q430">
            <v>1</v>
          </cell>
          <cell r="R430" t="str">
            <v>pièces</v>
          </cell>
          <cell r="W430" t="str">
            <v>pièces</v>
          </cell>
          <cell r="X430" t="str">
            <v>pièces</v>
          </cell>
          <cell r="AC430" t="str">
            <v>pièces</v>
          </cell>
          <cell r="AE430" t="str">
            <v/>
          </cell>
        </row>
        <row r="431">
          <cell r="A431">
            <v>543</v>
          </cell>
          <cell r="B431">
            <v>16</v>
          </cell>
          <cell r="C431" t="str">
            <v>Epicerie</v>
          </cell>
          <cell r="E431" t="str">
            <v>Coulis de tomate 200g</v>
          </cell>
          <cell r="F431" t="str">
            <v>E</v>
          </cell>
          <cell r="G431">
            <v>3.5</v>
          </cell>
          <cell r="H431">
            <v>3.32</v>
          </cell>
          <cell r="I431">
            <v>3.32</v>
          </cell>
          <cell r="J431">
            <v>3.5</v>
          </cell>
          <cell r="K431" t="str">
            <v>Pièce</v>
          </cell>
          <cell r="L431">
            <v>1</v>
          </cell>
          <cell r="M431" t="str">
            <v>543-1.png</v>
          </cell>
          <cell r="N431">
            <v>1</v>
          </cell>
          <cell r="O431">
            <v>1</v>
          </cell>
          <cell r="P431">
            <v>1</v>
          </cell>
          <cell r="Q431">
            <v>1</v>
          </cell>
          <cell r="R431" t="str">
            <v>pièces</v>
          </cell>
          <cell r="W431" t="str">
            <v>pièces</v>
          </cell>
          <cell r="X431" t="str">
            <v>pièces</v>
          </cell>
          <cell r="AC431" t="str">
            <v>pièces</v>
          </cell>
          <cell r="AE431" t="str">
            <v/>
          </cell>
        </row>
        <row r="432">
          <cell r="A432">
            <v>544</v>
          </cell>
          <cell r="B432">
            <v>16</v>
          </cell>
          <cell r="C432" t="str">
            <v>Epicerie</v>
          </cell>
          <cell r="E432" t="str">
            <v>Coulis de tomate basilic 200g</v>
          </cell>
          <cell r="F432" t="str">
            <v>E</v>
          </cell>
          <cell r="G432">
            <v>3.5</v>
          </cell>
          <cell r="H432">
            <v>3.32</v>
          </cell>
          <cell r="I432">
            <v>3.32</v>
          </cell>
          <cell r="J432">
            <v>3.5</v>
          </cell>
          <cell r="K432" t="str">
            <v>Pièce</v>
          </cell>
          <cell r="L432">
            <v>1</v>
          </cell>
          <cell r="M432" t="str">
            <v>544-1.png</v>
          </cell>
          <cell r="N432">
            <v>1</v>
          </cell>
          <cell r="O432">
            <v>1</v>
          </cell>
          <cell r="P432">
            <v>1</v>
          </cell>
          <cell r="Q432">
            <v>1</v>
          </cell>
          <cell r="R432" t="str">
            <v>pièces</v>
          </cell>
          <cell r="W432" t="str">
            <v>pièces</v>
          </cell>
          <cell r="X432" t="str">
            <v>pièces</v>
          </cell>
          <cell r="AC432" t="str">
            <v>pièces</v>
          </cell>
          <cell r="AE432" t="str">
            <v/>
          </cell>
        </row>
        <row r="433">
          <cell r="A433">
            <v>447</v>
          </cell>
          <cell r="B433">
            <v>16</v>
          </cell>
          <cell r="C433" t="str">
            <v>Epicerie</v>
          </cell>
          <cell r="E433" t="str">
            <v>Soupe paysanne 750ml</v>
          </cell>
          <cell r="F433" t="str">
            <v>E</v>
          </cell>
          <cell r="G433">
            <v>5.64</v>
          </cell>
          <cell r="H433">
            <v>5.35</v>
          </cell>
          <cell r="I433">
            <v>5.35</v>
          </cell>
          <cell r="J433">
            <v>5.64</v>
          </cell>
          <cell r="K433" t="str">
            <v>Pièce</v>
          </cell>
          <cell r="L433">
            <v>1</v>
          </cell>
          <cell r="M433" t="str">
            <v>447-1.png</v>
          </cell>
          <cell r="N433">
            <v>1</v>
          </cell>
          <cell r="O433">
            <v>1</v>
          </cell>
          <cell r="P433">
            <v>1</v>
          </cell>
          <cell r="Q433">
            <v>1</v>
          </cell>
          <cell r="R433" t="str">
            <v>pièces</v>
          </cell>
          <cell r="W433" t="str">
            <v>pièces</v>
          </cell>
          <cell r="X433" t="str">
            <v>pièces</v>
          </cell>
          <cell r="AC433" t="str">
            <v>pièces</v>
          </cell>
          <cell r="AE433" t="str">
            <v/>
          </cell>
        </row>
        <row r="434">
          <cell r="A434">
            <v>449</v>
          </cell>
          <cell r="B434">
            <v>16</v>
          </cell>
          <cell r="C434" t="str">
            <v>Epicerie</v>
          </cell>
          <cell r="E434" t="str">
            <v>Velouté de courge 750ml</v>
          </cell>
          <cell r="F434" t="str">
            <v>E</v>
          </cell>
          <cell r="G434">
            <v>5.64</v>
          </cell>
          <cell r="H434">
            <v>5.35</v>
          </cell>
          <cell r="I434">
            <v>5.35</v>
          </cell>
          <cell r="J434">
            <v>5.64</v>
          </cell>
          <cell r="K434" t="str">
            <v>Pièce</v>
          </cell>
          <cell r="L434">
            <v>1</v>
          </cell>
          <cell r="M434" t="str">
            <v>449-1.png</v>
          </cell>
          <cell r="N434">
            <v>1</v>
          </cell>
          <cell r="O434">
            <v>1</v>
          </cell>
          <cell r="P434">
            <v>1</v>
          </cell>
          <cell r="Q434">
            <v>1</v>
          </cell>
          <cell r="R434" t="str">
            <v>pièces</v>
          </cell>
          <cell r="W434" t="str">
            <v>pièces</v>
          </cell>
          <cell r="X434" t="str">
            <v>pièces</v>
          </cell>
          <cell r="AC434" t="str">
            <v>pièces</v>
          </cell>
          <cell r="AE434" t="str">
            <v/>
          </cell>
        </row>
        <row r="435">
          <cell r="A435">
            <v>448</v>
          </cell>
          <cell r="B435">
            <v>16</v>
          </cell>
          <cell r="C435" t="str">
            <v>Epicerie</v>
          </cell>
          <cell r="E435" t="str">
            <v>Velouté de courgette 750ml</v>
          </cell>
          <cell r="F435" t="str">
            <v>E</v>
          </cell>
          <cell r="G435">
            <v>5.64</v>
          </cell>
          <cell r="H435">
            <v>5.35</v>
          </cell>
          <cell r="I435">
            <v>5.35</v>
          </cell>
          <cell r="J435">
            <v>5.64</v>
          </cell>
          <cell r="K435" t="str">
            <v>Pièce</v>
          </cell>
          <cell r="L435">
            <v>1</v>
          </cell>
          <cell r="M435" t="str">
            <v>448-1.png</v>
          </cell>
          <cell r="N435">
            <v>1</v>
          </cell>
          <cell r="O435">
            <v>1</v>
          </cell>
          <cell r="P435">
            <v>1</v>
          </cell>
          <cell r="Q435">
            <v>1</v>
          </cell>
          <cell r="R435" t="str">
            <v>pièces</v>
          </cell>
          <cell r="W435" t="str">
            <v>pièces</v>
          </cell>
          <cell r="X435" t="str">
            <v>pièces</v>
          </cell>
          <cell r="AC435" t="str">
            <v>pièces</v>
          </cell>
          <cell r="AE435" t="str">
            <v/>
          </cell>
        </row>
        <row r="436">
          <cell r="A436">
            <v>427</v>
          </cell>
          <cell r="B436">
            <v>16</v>
          </cell>
          <cell r="C436" t="str">
            <v>Epicerie</v>
          </cell>
          <cell r="E436" t="str">
            <v>Confit floral de foin</v>
          </cell>
          <cell r="F436" t="str">
            <v>E</v>
          </cell>
          <cell r="G436">
            <v>4.5</v>
          </cell>
          <cell r="H436">
            <v>4.2699999999999996</v>
          </cell>
          <cell r="I436">
            <v>4.2699999999999996</v>
          </cell>
          <cell r="J436">
            <v>4.5</v>
          </cell>
          <cell r="K436" t="str">
            <v>Pièce</v>
          </cell>
          <cell r="L436">
            <v>1</v>
          </cell>
          <cell r="M436" t="str">
            <v>427-1.png</v>
          </cell>
          <cell r="N436">
            <v>1</v>
          </cell>
          <cell r="O436">
            <v>1</v>
          </cell>
          <cell r="P436">
            <v>1</v>
          </cell>
          <cell r="Q436">
            <v>1</v>
          </cell>
          <cell r="R436" t="str">
            <v>pièces</v>
          </cell>
          <cell r="W436" t="str">
            <v>pièces</v>
          </cell>
          <cell r="X436" t="str">
            <v>pièces</v>
          </cell>
          <cell r="AC436" t="str">
            <v>pièces</v>
          </cell>
          <cell r="AE436" t="str">
            <v/>
          </cell>
        </row>
        <row r="437">
          <cell r="A437">
            <v>428</v>
          </cell>
          <cell r="B437">
            <v>16</v>
          </cell>
          <cell r="C437" t="str">
            <v>Epicerie</v>
          </cell>
          <cell r="E437" t="str">
            <v>Confit floral de sauge pourpre &amp; lavande</v>
          </cell>
          <cell r="F437" t="str">
            <v>E</v>
          </cell>
          <cell r="G437">
            <v>4.5</v>
          </cell>
          <cell r="H437">
            <v>4.2699999999999996</v>
          </cell>
          <cell r="I437">
            <v>4.2699999999999996</v>
          </cell>
          <cell r="J437">
            <v>4.5</v>
          </cell>
          <cell r="K437" t="str">
            <v>Pièce</v>
          </cell>
          <cell r="L437">
            <v>1</v>
          </cell>
          <cell r="M437" t="str">
            <v>428-1.png</v>
          </cell>
          <cell r="N437">
            <v>1</v>
          </cell>
          <cell r="O437">
            <v>1</v>
          </cell>
          <cell r="P437">
            <v>1</v>
          </cell>
          <cell r="Q437">
            <v>1</v>
          </cell>
          <cell r="R437" t="str">
            <v>pièces</v>
          </cell>
          <cell r="W437" t="str">
            <v>pièces</v>
          </cell>
          <cell r="X437" t="str">
            <v>pièces</v>
          </cell>
          <cell r="AC437" t="str">
            <v>pièces</v>
          </cell>
          <cell r="AE437" t="str">
            <v/>
          </cell>
        </row>
        <row r="438">
          <cell r="A438">
            <v>426</v>
          </cell>
          <cell r="B438">
            <v>16</v>
          </cell>
          <cell r="C438" t="str">
            <v>Epicerie</v>
          </cell>
          <cell r="E438" t="str">
            <v>Confit floral de verveine</v>
          </cell>
          <cell r="F438" t="str">
            <v>E</v>
          </cell>
          <cell r="G438">
            <v>4.5</v>
          </cell>
          <cell r="H438">
            <v>4.2699999999999996</v>
          </cell>
          <cell r="I438">
            <v>4.2699999999999996</v>
          </cell>
          <cell r="J438">
            <v>4.5</v>
          </cell>
          <cell r="K438" t="str">
            <v>Pièce</v>
          </cell>
          <cell r="L438">
            <v>1</v>
          </cell>
          <cell r="M438" t="str">
            <v>426-1.png</v>
          </cell>
          <cell r="N438">
            <v>1</v>
          </cell>
          <cell r="O438">
            <v>1</v>
          </cell>
          <cell r="P438">
            <v>1</v>
          </cell>
          <cell r="Q438">
            <v>1</v>
          </cell>
          <cell r="R438" t="str">
            <v>pièces</v>
          </cell>
          <cell r="W438" t="str">
            <v>pièces</v>
          </cell>
          <cell r="X438" t="str">
            <v>pièces</v>
          </cell>
          <cell r="AC438" t="str">
            <v>pièces</v>
          </cell>
          <cell r="AE438" t="str">
            <v/>
          </cell>
        </row>
        <row r="439">
          <cell r="A439">
            <v>408</v>
          </cell>
          <cell r="B439">
            <v>16</v>
          </cell>
          <cell r="C439" t="str">
            <v>Epicerie</v>
          </cell>
          <cell r="E439" t="str">
            <v>Confiture abricots</v>
          </cell>
          <cell r="F439" t="str">
            <v>E</v>
          </cell>
          <cell r="G439">
            <v>4.51</v>
          </cell>
          <cell r="H439">
            <v>4.2699999999999996</v>
          </cell>
          <cell r="I439">
            <v>4.2699999999999996</v>
          </cell>
          <cell r="J439">
            <v>4.51</v>
          </cell>
          <cell r="K439" t="str">
            <v>Pièce</v>
          </cell>
          <cell r="L439">
            <v>1</v>
          </cell>
          <cell r="M439" t="str">
            <v>408-1.png</v>
          </cell>
          <cell r="N439">
            <v>1</v>
          </cell>
          <cell r="O439">
            <v>1</v>
          </cell>
          <cell r="P439">
            <v>1</v>
          </cell>
          <cell r="Q439">
            <v>1</v>
          </cell>
          <cell r="R439" t="str">
            <v>pièces</v>
          </cell>
          <cell r="W439" t="str">
            <v>pièces</v>
          </cell>
          <cell r="X439" t="str">
            <v>pièces</v>
          </cell>
          <cell r="AC439" t="str">
            <v>pièces</v>
          </cell>
          <cell r="AD439" t="str">
            <v>x</v>
          </cell>
          <cell r="AE439" t="str">
            <v xml:space="preserve">Abricot, sucre. </v>
          </cell>
        </row>
        <row r="440">
          <cell r="A440">
            <v>412</v>
          </cell>
          <cell r="B440">
            <v>16</v>
          </cell>
          <cell r="C440" t="str">
            <v>Epicerie</v>
          </cell>
          <cell r="E440" t="str">
            <v>Confiture cassis framboise</v>
          </cell>
          <cell r="F440" t="str">
            <v>E</v>
          </cell>
          <cell r="G440">
            <v>4.51</v>
          </cell>
          <cell r="H440">
            <v>4.2699999999999996</v>
          </cell>
          <cell r="I440">
            <v>4.2699999999999996</v>
          </cell>
          <cell r="J440">
            <v>4.51</v>
          </cell>
          <cell r="K440" t="str">
            <v>Pièce</v>
          </cell>
          <cell r="L440">
            <v>1</v>
          </cell>
          <cell r="M440" t="str">
            <v>412-1.png</v>
          </cell>
          <cell r="N440">
            <v>1</v>
          </cell>
          <cell r="O440">
            <v>1</v>
          </cell>
          <cell r="P440">
            <v>1</v>
          </cell>
          <cell r="Q440">
            <v>1</v>
          </cell>
          <cell r="R440" t="str">
            <v>pièces</v>
          </cell>
          <cell r="W440" t="str">
            <v>pièces</v>
          </cell>
          <cell r="X440" t="str">
            <v>pièces</v>
          </cell>
          <cell r="AC440" t="str">
            <v>pièces</v>
          </cell>
          <cell r="AD440" t="str">
            <v>x</v>
          </cell>
          <cell r="AE440" t="str">
            <v xml:space="preserve">Framboise, groseilles, cassis, sucre. </v>
          </cell>
        </row>
        <row r="441">
          <cell r="A441">
            <v>411</v>
          </cell>
          <cell r="B441">
            <v>16</v>
          </cell>
          <cell r="C441" t="str">
            <v>Epicerie</v>
          </cell>
          <cell r="E441" t="str">
            <v>Confiture Mirabelle</v>
          </cell>
          <cell r="F441" t="str">
            <v>E</v>
          </cell>
          <cell r="G441">
            <v>4.51</v>
          </cell>
          <cell r="H441">
            <v>4.2699999999999996</v>
          </cell>
          <cell r="I441">
            <v>4.2699999999999996</v>
          </cell>
          <cell r="J441">
            <v>4.51</v>
          </cell>
          <cell r="K441" t="str">
            <v>Pièce</v>
          </cell>
          <cell r="L441">
            <v>1</v>
          </cell>
          <cell r="M441" t="str">
            <v>411-1.png</v>
          </cell>
          <cell r="N441">
            <v>1</v>
          </cell>
          <cell r="O441">
            <v>1</v>
          </cell>
          <cell r="P441">
            <v>1</v>
          </cell>
          <cell r="Q441">
            <v>1</v>
          </cell>
          <cell r="R441" t="str">
            <v>pièces</v>
          </cell>
          <cell r="W441" t="str">
            <v>pièces</v>
          </cell>
          <cell r="X441" t="str">
            <v>pièces</v>
          </cell>
          <cell r="AC441" t="str">
            <v>pièces</v>
          </cell>
          <cell r="AD441" t="str">
            <v>x</v>
          </cell>
          <cell r="AE441" t="str">
            <v xml:space="preserve">Mirabelle, sucre. </v>
          </cell>
        </row>
        <row r="442">
          <cell r="A442">
            <v>409</v>
          </cell>
          <cell r="B442">
            <v>16</v>
          </cell>
          <cell r="C442" t="str">
            <v>Epicerie</v>
          </cell>
          <cell r="E442" t="str">
            <v>Confiture pêche de vigne</v>
          </cell>
          <cell r="F442" t="str">
            <v>E</v>
          </cell>
          <cell r="G442">
            <v>4.51</v>
          </cell>
          <cell r="H442">
            <v>4.2699999999999996</v>
          </cell>
          <cell r="I442">
            <v>4.2699999999999996</v>
          </cell>
          <cell r="J442">
            <v>4.51</v>
          </cell>
          <cell r="K442" t="str">
            <v>Pièce</v>
          </cell>
          <cell r="L442">
            <v>1</v>
          </cell>
          <cell r="M442" t="str">
            <v>409-1.png</v>
          </cell>
          <cell r="N442">
            <v>1</v>
          </cell>
          <cell r="O442">
            <v>1</v>
          </cell>
          <cell r="P442">
            <v>1</v>
          </cell>
          <cell r="Q442">
            <v>1</v>
          </cell>
          <cell r="R442" t="str">
            <v>pièces</v>
          </cell>
          <cell r="W442" t="str">
            <v>pièces</v>
          </cell>
          <cell r="X442" t="str">
            <v>pièces</v>
          </cell>
          <cell r="AC442" t="str">
            <v>pièces</v>
          </cell>
          <cell r="AD442" t="str">
            <v>x</v>
          </cell>
          <cell r="AE442" t="str">
            <v xml:space="preserve">Pêche de vigne, sucre. </v>
          </cell>
        </row>
        <row r="443">
          <cell r="A443">
            <v>410</v>
          </cell>
          <cell r="B443">
            <v>16</v>
          </cell>
          <cell r="C443" t="str">
            <v>Epicerie</v>
          </cell>
          <cell r="E443" t="str">
            <v>Confiture pêche jaune</v>
          </cell>
          <cell r="F443" t="str">
            <v>E</v>
          </cell>
          <cell r="G443">
            <v>3.95</v>
          </cell>
          <cell r="H443">
            <v>3.74</v>
          </cell>
          <cell r="I443">
            <v>3.74</v>
          </cell>
          <cell r="J443">
            <v>3.95</v>
          </cell>
          <cell r="K443" t="str">
            <v>Pièce</v>
          </cell>
          <cell r="L443">
            <v>1</v>
          </cell>
          <cell r="M443" t="str">
            <v>410-1.png</v>
          </cell>
          <cell r="N443">
            <v>1</v>
          </cell>
          <cell r="O443">
            <v>1</v>
          </cell>
          <cell r="P443">
            <v>1</v>
          </cell>
          <cell r="Q443">
            <v>1</v>
          </cell>
          <cell r="R443" t="str">
            <v>pièces</v>
          </cell>
          <cell r="W443" t="str">
            <v>pièces</v>
          </cell>
          <cell r="X443" t="str">
            <v>pièces</v>
          </cell>
          <cell r="AC443" t="str">
            <v>pièces</v>
          </cell>
          <cell r="AD443" t="str">
            <v>x</v>
          </cell>
          <cell r="AE443" t="str">
            <v xml:space="preserve">Pêche jaune, sucre.. </v>
          </cell>
        </row>
        <row r="444">
          <cell r="A444">
            <v>406</v>
          </cell>
          <cell r="B444">
            <v>16</v>
          </cell>
          <cell r="C444" t="str">
            <v>Epicerie</v>
          </cell>
          <cell r="E444" t="str">
            <v>Fruit au sirop Abricot</v>
          </cell>
          <cell r="F444" t="str">
            <v>E</v>
          </cell>
          <cell r="G444">
            <v>4.2300000000000004</v>
          </cell>
          <cell r="H444">
            <v>4.01</v>
          </cell>
          <cell r="I444">
            <v>4.01</v>
          </cell>
          <cell r="J444">
            <v>4.2300000000000004</v>
          </cell>
          <cell r="K444" t="str">
            <v>Pièce</v>
          </cell>
          <cell r="L444">
            <v>1</v>
          </cell>
          <cell r="M444" t="str">
            <v>406-1.png</v>
          </cell>
          <cell r="N444">
            <v>1</v>
          </cell>
          <cell r="O444">
            <v>1</v>
          </cell>
          <cell r="P444">
            <v>1</v>
          </cell>
          <cell r="Q444">
            <v>1</v>
          </cell>
          <cell r="R444" t="str">
            <v>pièces</v>
          </cell>
          <cell r="W444" t="str">
            <v>pièces</v>
          </cell>
          <cell r="X444" t="str">
            <v>pièces</v>
          </cell>
          <cell r="AC444" t="str">
            <v>pièces</v>
          </cell>
          <cell r="AD444" t="str">
            <v>x</v>
          </cell>
          <cell r="AE444" t="str">
            <v xml:space="preserve">Abricot, eau, sucre. </v>
          </cell>
        </row>
        <row r="445">
          <cell r="A445">
            <v>404</v>
          </cell>
          <cell r="B445">
            <v>16</v>
          </cell>
          <cell r="C445" t="str">
            <v>Epicerie</v>
          </cell>
          <cell r="E445" t="str">
            <v>Fruit au sirop Cerise</v>
          </cell>
          <cell r="F445" t="str">
            <v>E</v>
          </cell>
          <cell r="G445">
            <v>4.2300000000000004</v>
          </cell>
          <cell r="H445">
            <v>4.01</v>
          </cell>
          <cell r="I445">
            <v>4.01</v>
          </cell>
          <cell r="J445">
            <v>4.2300000000000004</v>
          </cell>
          <cell r="K445" t="str">
            <v>Pièce</v>
          </cell>
          <cell r="L445">
            <v>1</v>
          </cell>
          <cell r="M445" t="str">
            <v>404-1.png</v>
          </cell>
          <cell r="N445">
            <v>1</v>
          </cell>
          <cell r="O445">
            <v>1</v>
          </cell>
          <cell r="P445">
            <v>1</v>
          </cell>
          <cell r="Q445">
            <v>1</v>
          </cell>
          <cell r="R445" t="str">
            <v>pièces</v>
          </cell>
          <cell r="W445" t="str">
            <v>pièces</v>
          </cell>
          <cell r="X445" t="str">
            <v>pièces</v>
          </cell>
          <cell r="AC445" t="str">
            <v>pièces</v>
          </cell>
          <cell r="AD445" t="str">
            <v>x</v>
          </cell>
          <cell r="AE445" t="str">
            <v xml:space="preserve">Cerise, eau, sucre. </v>
          </cell>
        </row>
        <row r="446">
          <cell r="A446">
            <v>407</v>
          </cell>
          <cell r="B446">
            <v>16</v>
          </cell>
          <cell r="C446" t="str">
            <v>Epicerie</v>
          </cell>
          <cell r="E446" t="str">
            <v>Fruit au sirop Mirabelle</v>
          </cell>
          <cell r="F446" t="str">
            <v>E</v>
          </cell>
          <cell r="G446">
            <v>4.2300000000000004</v>
          </cell>
          <cell r="H446">
            <v>4.01</v>
          </cell>
          <cell r="I446">
            <v>4.01</v>
          </cell>
          <cell r="J446">
            <v>4.2300000000000004</v>
          </cell>
          <cell r="K446" t="str">
            <v>Pièce</v>
          </cell>
          <cell r="L446">
            <v>1</v>
          </cell>
          <cell r="M446" t="str">
            <v>407-1.png</v>
          </cell>
          <cell r="N446">
            <v>1</v>
          </cell>
          <cell r="O446">
            <v>1</v>
          </cell>
          <cell r="P446">
            <v>1</v>
          </cell>
          <cell r="Q446">
            <v>1</v>
          </cell>
          <cell r="R446" t="str">
            <v>pièces</v>
          </cell>
          <cell r="W446" t="str">
            <v>pièces</v>
          </cell>
          <cell r="X446" t="str">
            <v>pièces</v>
          </cell>
          <cell r="AC446" t="str">
            <v>pièces</v>
          </cell>
          <cell r="AD446" t="str">
            <v>x</v>
          </cell>
          <cell r="AE446" t="str">
            <v xml:space="preserve">Mirabelle, eau, sucre. </v>
          </cell>
        </row>
        <row r="447">
          <cell r="A447">
            <v>405</v>
          </cell>
          <cell r="B447">
            <v>16</v>
          </cell>
          <cell r="C447" t="str">
            <v>Epicerie</v>
          </cell>
          <cell r="E447" t="str">
            <v>Fruit au sirop Peche de vigne</v>
          </cell>
          <cell r="F447" t="str">
            <v>E</v>
          </cell>
          <cell r="G447">
            <v>4.2300000000000004</v>
          </cell>
          <cell r="H447">
            <v>4.01</v>
          </cell>
          <cell r="I447">
            <v>4.01</v>
          </cell>
          <cell r="J447">
            <v>4.2300000000000004</v>
          </cell>
          <cell r="K447" t="str">
            <v>Pièce</v>
          </cell>
          <cell r="L447">
            <v>1</v>
          </cell>
          <cell r="M447" t="str">
            <v>405-1.png</v>
          </cell>
          <cell r="N447">
            <v>1</v>
          </cell>
          <cell r="O447">
            <v>1</v>
          </cell>
          <cell r="P447">
            <v>1</v>
          </cell>
          <cell r="Q447">
            <v>1</v>
          </cell>
          <cell r="R447" t="str">
            <v>pièces</v>
          </cell>
          <cell r="W447" t="str">
            <v>pièces</v>
          </cell>
          <cell r="X447" t="str">
            <v>pièces</v>
          </cell>
          <cell r="AC447" t="str">
            <v>pièces</v>
          </cell>
          <cell r="AD447" t="str">
            <v>x</v>
          </cell>
          <cell r="AE447" t="str">
            <v xml:space="preserve">Pêche de vigne, eau, sucre. </v>
          </cell>
        </row>
        <row r="448">
          <cell r="A448">
            <v>400</v>
          </cell>
          <cell r="B448">
            <v>16</v>
          </cell>
          <cell r="C448" t="str">
            <v>Epicerie</v>
          </cell>
          <cell r="E448" t="str">
            <v>Nectar d'abricot</v>
          </cell>
          <cell r="F448" t="str">
            <v>E</v>
          </cell>
          <cell r="G448">
            <v>3.17</v>
          </cell>
          <cell r="H448">
            <v>3</v>
          </cell>
          <cell r="I448">
            <v>3</v>
          </cell>
          <cell r="J448">
            <v>3.17</v>
          </cell>
          <cell r="K448" t="str">
            <v>Pièce</v>
          </cell>
          <cell r="L448">
            <v>1</v>
          </cell>
          <cell r="M448" t="str">
            <v>400-1.png</v>
          </cell>
          <cell r="N448">
            <v>1</v>
          </cell>
          <cell r="O448">
            <v>1</v>
          </cell>
          <cell r="P448">
            <v>1</v>
          </cell>
          <cell r="Q448">
            <v>1</v>
          </cell>
          <cell r="R448" t="str">
            <v>pièces</v>
          </cell>
          <cell r="W448" t="str">
            <v>pièces</v>
          </cell>
          <cell r="X448" t="str">
            <v>pièces</v>
          </cell>
          <cell r="AC448" t="str">
            <v>pièces</v>
          </cell>
          <cell r="AD448" t="str">
            <v>x</v>
          </cell>
          <cell r="AE448" t="str">
            <v xml:space="preserve">Nectar d'abricot. </v>
          </cell>
        </row>
        <row r="449">
          <cell r="A449">
            <v>401</v>
          </cell>
          <cell r="B449">
            <v>16</v>
          </cell>
          <cell r="C449" t="str">
            <v>Epicerie</v>
          </cell>
          <cell r="E449" t="str">
            <v>Nectar peche de vigne</v>
          </cell>
          <cell r="F449" t="str">
            <v>E</v>
          </cell>
          <cell r="G449">
            <v>3.17</v>
          </cell>
          <cell r="H449">
            <v>3</v>
          </cell>
          <cell r="I449">
            <v>3</v>
          </cell>
          <cell r="J449">
            <v>3.17</v>
          </cell>
          <cell r="K449" t="str">
            <v>Pièce</v>
          </cell>
          <cell r="L449">
            <v>1</v>
          </cell>
          <cell r="M449" t="str">
            <v>401-1.png</v>
          </cell>
          <cell r="N449">
            <v>1</v>
          </cell>
          <cell r="O449">
            <v>1</v>
          </cell>
          <cell r="P449">
            <v>1</v>
          </cell>
          <cell r="Q449">
            <v>1</v>
          </cell>
          <cell r="R449" t="str">
            <v>pièces</v>
          </cell>
          <cell r="W449" t="str">
            <v>pièces</v>
          </cell>
          <cell r="X449" t="str">
            <v>pièces</v>
          </cell>
          <cell r="AC449" t="str">
            <v>pièces</v>
          </cell>
          <cell r="AD449" t="str">
            <v>x</v>
          </cell>
          <cell r="AE449" t="str">
            <v xml:space="preserve">Nectar peche de vigne. </v>
          </cell>
        </row>
        <row r="450">
          <cell r="A450">
            <v>418</v>
          </cell>
          <cell r="B450">
            <v>16</v>
          </cell>
          <cell r="C450" t="str">
            <v>Epicerie</v>
          </cell>
          <cell r="E450" t="str">
            <v>Nectar poire williams</v>
          </cell>
          <cell r="F450" t="str">
            <v>E</v>
          </cell>
          <cell r="G450">
            <v>3.17</v>
          </cell>
          <cell r="H450">
            <v>3</v>
          </cell>
          <cell r="I450">
            <v>3</v>
          </cell>
          <cell r="J450">
            <v>3.17</v>
          </cell>
          <cell r="K450" t="str">
            <v>Pièce</v>
          </cell>
          <cell r="L450">
            <v>1</v>
          </cell>
          <cell r="M450" t="str">
            <v>418-1.png</v>
          </cell>
          <cell r="N450">
            <v>1</v>
          </cell>
          <cell r="O450">
            <v>1</v>
          </cell>
          <cell r="P450">
            <v>1</v>
          </cell>
          <cell r="Q450">
            <v>1</v>
          </cell>
          <cell r="R450" t="str">
            <v>pièces</v>
          </cell>
          <cell r="W450" t="str">
            <v>pièces</v>
          </cell>
          <cell r="X450" t="str">
            <v>pièces</v>
          </cell>
          <cell r="AC450" t="str">
            <v>pièces</v>
          </cell>
          <cell r="AD450" t="str">
            <v>x</v>
          </cell>
          <cell r="AE450" t="str">
            <v xml:space="preserve">Nectar poire williams. </v>
          </cell>
        </row>
        <row r="451">
          <cell r="A451">
            <v>402</v>
          </cell>
          <cell r="B451">
            <v>16</v>
          </cell>
          <cell r="C451" t="str">
            <v>Epicerie</v>
          </cell>
          <cell r="E451" t="str">
            <v>Pur jus de pomme</v>
          </cell>
          <cell r="F451" t="str">
            <v>E</v>
          </cell>
          <cell r="G451">
            <v>2.68</v>
          </cell>
          <cell r="H451">
            <v>2.54</v>
          </cell>
          <cell r="I451">
            <v>2.54</v>
          </cell>
          <cell r="J451">
            <v>2.68</v>
          </cell>
          <cell r="K451" t="str">
            <v>Pièce</v>
          </cell>
          <cell r="L451">
            <v>1</v>
          </cell>
          <cell r="M451" t="str">
            <v>402-1.png</v>
          </cell>
          <cell r="N451">
            <v>1</v>
          </cell>
          <cell r="O451">
            <v>1</v>
          </cell>
          <cell r="P451">
            <v>1</v>
          </cell>
          <cell r="Q451">
            <v>1</v>
          </cell>
          <cell r="R451" t="str">
            <v>pièces</v>
          </cell>
          <cell r="W451" t="str">
            <v>pièces</v>
          </cell>
          <cell r="X451" t="str">
            <v>pièces</v>
          </cell>
          <cell r="AC451" t="str">
            <v>pièces</v>
          </cell>
          <cell r="AD451" t="str">
            <v>x</v>
          </cell>
          <cell r="AE451" t="str">
            <v xml:space="preserve">100% pomme. </v>
          </cell>
        </row>
        <row r="452">
          <cell r="A452">
            <v>419</v>
          </cell>
          <cell r="B452">
            <v>16</v>
          </cell>
          <cell r="C452" t="str">
            <v>Epicerie</v>
          </cell>
          <cell r="E452" t="str">
            <v>Pur jus de pomme cassis</v>
          </cell>
          <cell r="F452" t="str">
            <v>E</v>
          </cell>
          <cell r="G452">
            <v>2.96</v>
          </cell>
          <cell r="H452">
            <v>2.81</v>
          </cell>
          <cell r="I452">
            <v>2.81</v>
          </cell>
          <cell r="J452">
            <v>2.96</v>
          </cell>
          <cell r="K452" t="str">
            <v>Pièce</v>
          </cell>
          <cell r="L452">
            <v>1</v>
          </cell>
          <cell r="M452" t="str">
            <v>419-1.png</v>
          </cell>
          <cell r="N452">
            <v>1</v>
          </cell>
          <cell r="O452">
            <v>1</v>
          </cell>
          <cell r="P452">
            <v>1</v>
          </cell>
          <cell r="Q452">
            <v>1</v>
          </cell>
          <cell r="R452" t="str">
            <v>pièces</v>
          </cell>
          <cell r="W452" t="str">
            <v>pièces</v>
          </cell>
          <cell r="X452" t="str">
            <v>pièces</v>
          </cell>
          <cell r="AC452" t="str">
            <v>pièces</v>
          </cell>
          <cell r="AD452" t="str">
            <v>x</v>
          </cell>
          <cell r="AE452" t="str">
            <v xml:space="preserve">94% pomme, 6% cassis. </v>
          </cell>
        </row>
        <row r="453">
          <cell r="A453">
            <v>429</v>
          </cell>
          <cell r="B453">
            <v>16</v>
          </cell>
          <cell r="C453" t="str">
            <v>Epicerie</v>
          </cell>
          <cell r="E453" t="str">
            <v>Pur jus de pomme coing</v>
          </cell>
          <cell r="F453" t="str">
            <v>E</v>
          </cell>
          <cell r="G453">
            <v>2.96</v>
          </cell>
          <cell r="H453">
            <v>2.81</v>
          </cell>
          <cell r="I453">
            <v>2.81</v>
          </cell>
          <cell r="J453">
            <v>2.96</v>
          </cell>
          <cell r="K453" t="str">
            <v>Pièce</v>
          </cell>
          <cell r="L453">
            <v>1</v>
          </cell>
          <cell r="M453" t="str">
            <v>429-1.png</v>
          </cell>
          <cell r="N453">
            <v>1</v>
          </cell>
          <cell r="O453">
            <v>1</v>
          </cell>
          <cell r="P453">
            <v>1</v>
          </cell>
          <cell r="Q453">
            <v>1</v>
          </cell>
          <cell r="R453" t="str">
            <v>pièces</v>
          </cell>
          <cell r="W453" t="str">
            <v>pièces</v>
          </cell>
          <cell r="X453" t="str">
            <v>pièces</v>
          </cell>
          <cell r="AC453" t="str">
            <v>pièces</v>
          </cell>
          <cell r="AD453" t="str">
            <v>x</v>
          </cell>
          <cell r="AE453" t="str">
            <v xml:space="preserve">88% pomme, 12% coing. </v>
          </cell>
        </row>
        <row r="454">
          <cell r="A454">
            <v>403</v>
          </cell>
          <cell r="B454">
            <v>16</v>
          </cell>
          <cell r="C454" t="str">
            <v>Epicerie</v>
          </cell>
          <cell r="E454" t="str">
            <v>Pur jus de pomme framboise</v>
          </cell>
          <cell r="F454" t="str">
            <v>E</v>
          </cell>
          <cell r="G454">
            <v>2.96</v>
          </cell>
          <cell r="H454">
            <v>2.81</v>
          </cell>
          <cell r="I454">
            <v>2.81</v>
          </cell>
          <cell r="J454">
            <v>2.96</v>
          </cell>
          <cell r="K454" t="str">
            <v>Pièce</v>
          </cell>
          <cell r="L454">
            <v>1</v>
          </cell>
          <cell r="M454" t="str">
            <v>403-1.png</v>
          </cell>
          <cell r="N454">
            <v>1</v>
          </cell>
          <cell r="O454">
            <v>1</v>
          </cell>
          <cell r="P454">
            <v>1</v>
          </cell>
          <cell r="Q454">
            <v>1</v>
          </cell>
          <cell r="R454" t="str">
            <v>pièces</v>
          </cell>
          <cell r="W454" t="str">
            <v>pièces</v>
          </cell>
          <cell r="X454" t="str">
            <v>pièces</v>
          </cell>
          <cell r="AC454" t="str">
            <v>pièces</v>
          </cell>
          <cell r="AD454" t="str">
            <v>x</v>
          </cell>
          <cell r="AE454" t="str">
            <v xml:space="preserve">93% pomme, 7% framboise. </v>
          </cell>
        </row>
        <row r="455">
          <cell r="A455">
            <v>425</v>
          </cell>
          <cell r="B455">
            <v>16</v>
          </cell>
          <cell r="C455" t="str">
            <v>Epicerie</v>
          </cell>
          <cell r="E455" t="str">
            <v>Jus de pruneaux 1 L</v>
          </cell>
          <cell r="F455" t="str">
            <v>E</v>
          </cell>
          <cell r="G455">
            <v>3.53</v>
          </cell>
          <cell r="H455">
            <v>3.35</v>
          </cell>
          <cell r="I455">
            <v>3.35</v>
          </cell>
          <cell r="J455">
            <v>3.53</v>
          </cell>
          <cell r="K455" t="str">
            <v>Pièce</v>
          </cell>
          <cell r="L455">
            <v>1</v>
          </cell>
          <cell r="M455" t="str">
            <v>425-1.png</v>
          </cell>
          <cell r="N455">
            <v>1</v>
          </cell>
          <cell r="O455">
            <v>1</v>
          </cell>
          <cell r="P455">
            <v>1</v>
          </cell>
          <cell r="Q455">
            <v>1</v>
          </cell>
          <cell r="R455" t="str">
            <v>pièces</v>
          </cell>
          <cell r="W455" t="str">
            <v>pièces</v>
          </cell>
          <cell r="X455" t="str">
            <v>pièces</v>
          </cell>
          <cell r="AC455" t="str">
            <v>pièces</v>
          </cell>
          <cell r="AD455" t="str">
            <v>x</v>
          </cell>
          <cell r="AE455" t="str">
            <v xml:space="preserve">Pur jus de pruneaux. </v>
          </cell>
        </row>
        <row r="456">
          <cell r="A456">
            <v>477</v>
          </cell>
          <cell r="B456">
            <v>16</v>
          </cell>
          <cell r="C456" t="str">
            <v>Epicerie</v>
          </cell>
          <cell r="E456" t="str">
            <v>Jus de raisin</v>
          </cell>
          <cell r="F456" t="str">
            <v>E</v>
          </cell>
          <cell r="G456">
            <v>3.34</v>
          </cell>
          <cell r="H456">
            <v>2.78</v>
          </cell>
          <cell r="I456">
            <v>2.78</v>
          </cell>
          <cell r="J456">
            <v>3.34</v>
          </cell>
          <cell r="K456" t="str">
            <v>Pièce</v>
          </cell>
          <cell r="L456">
            <v>1</v>
          </cell>
          <cell r="M456" t="str">
            <v>477-1.png</v>
          </cell>
          <cell r="N456">
            <v>1</v>
          </cell>
          <cell r="O456">
            <v>1</v>
          </cell>
          <cell r="P456">
            <v>1</v>
          </cell>
          <cell r="Q456">
            <v>1</v>
          </cell>
          <cell r="R456" t="str">
            <v>pièces</v>
          </cell>
          <cell r="W456" t="str">
            <v>pièces</v>
          </cell>
          <cell r="X456" t="str">
            <v>pièces</v>
          </cell>
          <cell r="AC456" t="str">
            <v>pièces</v>
          </cell>
          <cell r="AD456" t="str">
            <v>x</v>
          </cell>
          <cell r="AE456" t="str">
            <v xml:space="preserve">Pur jus de raisin. </v>
          </cell>
        </row>
        <row r="457">
          <cell r="A457">
            <v>431</v>
          </cell>
          <cell r="B457">
            <v>16</v>
          </cell>
          <cell r="C457" t="str">
            <v>Epicerie</v>
          </cell>
          <cell r="E457" t="str">
            <v>Lentille du Puy 1000g</v>
          </cell>
          <cell r="F457" t="str">
            <v>E</v>
          </cell>
          <cell r="G457">
            <v>6.84</v>
          </cell>
          <cell r="H457">
            <v>6.48</v>
          </cell>
          <cell r="I457">
            <v>6.48</v>
          </cell>
          <cell r="J457">
            <v>6.84</v>
          </cell>
          <cell r="K457" t="str">
            <v>Pièce</v>
          </cell>
          <cell r="L457">
            <v>1</v>
          </cell>
          <cell r="M457" t="str">
            <v>431-1.png</v>
          </cell>
          <cell r="N457">
            <v>1</v>
          </cell>
          <cell r="O457">
            <v>1</v>
          </cell>
          <cell r="P457">
            <v>1</v>
          </cell>
          <cell r="Q457">
            <v>1</v>
          </cell>
          <cell r="R457" t="str">
            <v>pièces</v>
          </cell>
          <cell r="W457" t="str">
            <v>pièces</v>
          </cell>
          <cell r="X457" t="str">
            <v>pièces</v>
          </cell>
          <cell r="AC457" t="str">
            <v>pièces</v>
          </cell>
          <cell r="AD457" t="str">
            <v>x</v>
          </cell>
          <cell r="AE457" t="str">
            <v xml:space="preserve">Lentille verte du Puy. Appellation d'origine protégée. Cultivée sans engrais.. </v>
          </cell>
        </row>
        <row r="458">
          <cell r="A458">
            <v>432</v>
          </cell>
          <cell r="B458">
            <v>16</v>
          </cell>
          <cell r="C458" t="str">
            <v>Epicerie</v>
          </cell>
          <cell r="E458" t="str">
            <v>Lentille du Puy 3000g</v>
          </cell>
          <cell r="F458" t="str">
            <v>E</v>
          </cell>
          <cell r="G458">
            <v>19.739999999999998</v>
          </cell>
          <cell r="H458">
            <v>18.71</v>
          </cell>
          <cell r="I458">
            <v>18.71</v>
          </cell>
          <cell r="J458">
            <v>19.739999999999998</v>
          </cell>
          <cell r="K458" t="str">
            <v>Pièce</v>
          </cell>
          <cell r="L458">
            <v>1</v>
          </cell>
          <cell r="M458" t="str">
            <v>432-1.png</v>
          </cell>
          <cell r="N458">
            <v>1</v>
          </cell>
          <cell r="O458">
            <v>1</v>
          </cell>
          <cell r="P458">
            <v>1</v>
          </cell>
          <cell r="Q458">
            <v>1</v>
          </cell>
          <cell r="R458" t="str">
            <v>pièces</v>
          </cell>
          <cell r="W458" t="str">
            <v>pièces</v>
          </cell>
          <cell r="X458" t="str">
            <v>pièces</v>
          </cell>
          <cell r="AC458" t="str">
            <v>pièces</v>
          </cell>
          <cell r="AD458" t="str">
            <v>x</v>
          </cell>
          <cell r="AE458" t="str">
            <v xml:space="preserve">Lentille verte du Puy. Appellation d'origine protégée. Cultivée sans engrais.. </v>
          </cell>
        </row>
        <row r="459">
          <cell r="A459">
            <v>430</v>
          </cell>
          <cell r="B459">
            <v>16</v>
          </cell>
          <cell r="C459" t="str">
            <v>Epicerie</v>
          </cell>
          <cell r="E459" t="str">
            <v>Lentille du Puy 500g</v>
          </cell>
          <cell r="F459" t="str">
            <v>E</v>
          </cell>
          <cell r="G459">
            <v>4.57</v>
          </cell>
          <cell r="H459">
            <v>4.33</v>
          </cell>
          <cell r="I459">
            <v>4.33</v>
          </cell>
          <cell r="J459">
            <v>4.57</v>
          </cell>
          <cell r="K459" t="str">
            <v>Pièce</v>
          </cell>
          <cell r="L459">
            <v>1</v>
          </cell>
          <cell r="M459" t="str">
            <v>430-1.png</v>
          </cell>
          <cell r="N459">
            <v>1</v>
          </cell>
          <cell r="O459">
            <v>1</v>
          </cell>
          <cell r="P459">
            <v>1</v>
          </cell>
          <cell r="Q459">
            <v>1</v>
          </cell>
          <cell r="R459" t="str">
            <v>pièces</v>
          </cell>
          <cell r="W459" t="str">
            <v>pièces</v>
          </cell>
          <cell r="X459" t="str">
            <v>pièces</v>
          </cell>
          <cell r="AC459" t="str">
            <v>pièces</v>
          </cell>
          <cell r="AD459" t="str">
            <v>x</v>
          </cell>
          <cell r="AE459" t="str">
            <v xml:space="preserve">Lentille verte du Puy. Appellation d'origine protégée. Cultivée sans engrais.. </v>
          </cell>
        </row>
        <row r="460">
          <cell r="A460">
            <v>520</v>
          </cell>
          <cell r="B460">
            <v>16</v>
          </cell>
          <cell r="C460" t="str">
            <v>Epicerie</v>
          </cell>
          <cell r="E460" t="str">
            <v>Cernaux de noix 0,125g</v>
          </cell>
          <cell r="F460" t="str">
            <v>E</v>
          </cell>
          <cell r="G460">
            <v>3.37</v>
          </cell>
          <cell r="H460">
            <v>3.19</v>
          </cell>
          <cell r="I460">
            <v>3.19</v>
          </cell>
          <cell r="J460">
            <v>3.37</v>
          </cell>
          <cell r="K460" t="str">
            <v>Pièce</v>
          </cell>
          <cell r="L460">
            <v>1</v>
          </cell>
          <cell r="M460" t="str">
            <v>520-1.png</v>
          </cell>
          <cell r="N460">
            <v>1</v>
          </cell>
          <cell r="O460">
            <v>1</v>
          </cell>
          <cell r="P460">
            <v>1</v>
          </cell>
          <cell r="Q460">
            <v>1</v>
          </cell>
          <cell r="R460" t="str">
            <v>pièces</v>
          </cell>
          <cell r="W460" t="str">
            <v>pièces</v>
          </cell>
          <cell r="X460" t="str">
            <v>pièces</v>
          </cell>
          <cell r="AC460" t="str">
            <v>pièces</v>
          </cell>
          <cell r="AD460" t="str">
            <v>x</v>
          </cell>
          <cell r="AE460" t="str">
            <v xml:space="preserve">Cernaux de noix. </v>
          </cell>
        </row>
        <row r="461">
          <cell r="A461">
            <v>519</v>
          </cell>
          <cell r="B461">
            <v>16</v>
          </cell>
          <cell r="C461" t="str">
            <v>Epicerie</v>
          </cell>
          <cell r="E461" t="str">
            <v>Noisette sèche 250g</v>
          </cell>
          <cell r="F461" t="str">
            <v>E</v>
          </cell>
          <cell r="G461">
            <v>2.25</v>
          </cell>
          <cell r="H461">
            <v>2.13</v>
          </cell>
          <cell r="I461">
            <v>2.13</v>
          </cell>
          <cell r="J461">
            <v>2.25</v>
          </cell>
          <cell r="K461" t="str">
            <v>Pièce</v>
          </cell>
          <cell r="L461">
            <v>1</v>
          </cell>
          <cell r="M461" t="str">
            <v>519-1.png</v>
          </cell>
          <cell r="N461">
            <v>1</v>
          </cell>
          <cell r="O461">
            <v>1</v>
          </cell>
          <cell r="P461">
            <v>1</v>
          </cell>
          <cell r="Q461">
            <v>1</v>
          </cell>
          <cell r="R461" t="str">
            <v>pièces</v>
          </cell>
          <cell r="W461" t="str">
            <v>pièces</v>
          </cell>
          <cell r="X461" t="str">
            <v>pièces</v>
          </cell>
          <cell r="AC461" t="str">
            <v>pièces</v>
          </cell>
          <cell r="AD461" t="str">
            <v>x</v>
          </cell>
          <cell r="AE461" t="str">
            <v xml:space="preserve">Noisette sèche. </v>
          </cell>
        </row>
        <row r="462">
          <cell r="A462">
            <v>518</v>
          </cell>
          <cell r="B462">
            <v>16</v>
          </cell>
          <cell r="C462" t="str">
            <v>Epicerie</v>
          </cell>
          <cell r="E462" t="str">
            <v>Noisette sèche 500g</v>
          </cell>
          <cell r="F462" t="str">
            <v>E</v>
          </cell>
          <cell r="G462">
            <v>3.8</v>
          </cell>
          <cell r="H462">
            <v>3.6</v>
          </cell>
          <cell r="I462">
            <v>3.6</v>
          </cell>
          <cell r="J462">
            <v>3.8</v>
          </cell>
          <cell r="K462" t="str">
            <v>Pièce</v>
          </cell>
          <cell r="L462">
            <v>1</v>
          </cell>
          <cell r="M462" t="str">
            <v>518-1.png</v>
          </cell>
          <cell r="N462">
            <v>1</v>
          </cell>
          <cell r="O462">
            <v>1</v>
          </cell>
          <cell r="P462">
            <v>1</v>
          </cell>
          <cell r="Q462">
            <v>1</v>
          </cell>
          <cell r="R462" t="str">
            <v>pièces</v>
          </cell>
          <cell r="W462" t="str">
            <v>pièces</v>
          </cell>
          <cell r="X462" t="str">
            <v>pièces</v>
          </cell>
          <cell r="AC462" t="str">
            <v>pièces</v>
          </cell>
          <cell r="AD462" t="str">
            <v>x</v>
          </cell>
          <cell r="AE462" t="str">
            <v xml:space="preserve">Noisette sèche. </v>
          </cell>
        </row>
        <row r="463">
          <cell r="A463">
            <v>515</v>
          </cell>
          <cell r="B463">
            <v>16</v>
          </cell>
          <cell r="C463" t="str">
            <v>Epicerie</v>
          </cell>
          <cell r="E463" t="str">
            <v>Noix de grenoble 1Kg</v>
          </cell>
          <cell r="F463" t="str">
            <v>E</v>
          </cell>
          <cell r="G463">
            <v>5.63</v>
          </cell>
          <cell r="H463">
            <v>5.34</v>
          </cell>
          <cell r="I463">
            <v>5.34</v>
          </cell>
          <cell r="J463">
            <v>5.63</v>
          </cell>
          <cell r="K463" t="str">
            <v>Pièce</v>
          </cell>
          <cell r="L463">
            <v>1</v>
          </cell>
          <cell r="M463" t="str">
            <v>515-1.png</v>
          </cell>
          <cell r="N463">
            <v>1</v>
          </cell>
          <cell r="O463">
            <v>1</v>
          </cell>
          <cell r="P463">
            <v>1</v>
          </cell>
          <cell r="Q463">
            <v>1</v>
          </cell>
          <cell r="R463" t="str">
            <v>pièces</v>
          </cell>
          <cell r="W463" t="str">
            <v>pièces</v>
          </cell>
          <cell r="X463" t="str">
            <v>pièces</v>
          </cell>
          <cell r="AC463" t="str">
            <v>pièces</v>
          </cell>
          <cell r="AD463" t="str">
            <v>x</v>
          </cell>
          <cell r="AE463" t="str">
            <v xml:space="preserve">Noix de grenoble. </v>
          </cell>
        </row>
        <row r="464">
          <cell r="A464">
            <v>516</v>
          </cell>
          <cell r="B464">
            <v>16</v>
          </cell>
          <cell r="C464" t="str">
            <v>Epicerie</v>
          </cell>
          <cell r="E464" t="str">
            <v>Noix de grenoble 500g</v>
          </cell>
          <cell r="F464" t="str">
            <v>E</v>
          </cell>
          <cell r="G464">
            <v>2.75</v>
          </cell>
          <cell r="H464">
            <v>2.61</v>
          </cell>
          <cell r="I464">
            <v>2.61</v>
          </cell>
          <cell r="J464">
            <v>2.75</v>
          </cell>
          <cell r="K464" t="str">
            <v>Pièce</v>
          </cell>
          <cell r="L464">
            <v>1</v>
          </cell>
          <cell r="M464" t="str">
            <v>516-1.png</v>
          </cell>
          <cell r="N464">
            <v>1</v>
          </cell>
          <cell r="O464">
            <v>1</v>
          </cell>
          <cell r="P464">
            <v>1</v>
          </cell>
          <cell r="Q464">
            <v>1</v>
          </cell>
          <cell r="R464" t="str">
            <v>pièces</v>
          </cell>
          <cell r="W464" t="str">
            <v>pièces</v>
          </cell>
          <cell r="X464" t="str">
            <v>pièces</v>
          </cell>
          <cell r="AC464" t="str">
            <v>pièces</v>
          </cell>
          <cell r="AD464" t="str">
            <v>x</v>
          </cell>
          <cell r="AE464" t="str">
            <v xml:space="preserve">Noix de grenoble. </v>
          </cell>
        </row>
        <row r="465">
          <cell r="A465">
            <v>420</v>
          </cell>
          <cell r="B465">
            <v>16</v>
          </cell>
          <cell r="C465" t="str">
            <v>Epicerie</v>
          </cell>
          <cell r="E465" t="str">
            <v>Pruneaux d'Agen 1000 g</v>
          </cell>
          <cell r="F465" t="str">
            <v>E</v>
          </cell>
          <cell r="G465">
            <v>5.99</v>
          </cell>
          <cell r="H465">
            <v>5.68</v>
          </cell>
          <cell r="I465">
            <v>5.68</v>
          </cell>
          <cell r="J465">
            <v>5.99</v>
          </cell>
          <cell r="K465" t="str">
            <v>Pièce</v>
          </cell>
          <cell r="L465">
            <v>1</v>
          </cell>
          <cell r="M465" t="str">
            <v>420-1.png</v>
          </cell>
          <cell r="N465">
            <v>1</v>
          </cell>
          <cell r="O465">
            <v>1</v>
          </cell>
          <cell r="P465">
            <v>1</v>
          </cell>
          <cell r="Q465">
            <v>1</v>
          </cell>
          <cell r="R465" t="str">
            <v>pièces</v>
          </cell>
          <cell r="W465" t="str">
            <v>pièces</v>
          </cell>
          <cell r="X465" t="str">
            <v>pièces</v>
          </cell>
          <cell r="AC465" t="str">
            <v>pièces</v>
          </cell>
          <cell r="AD465" t="str">
            <v>x</v>
          </cell>
          <cell r="AE465" t="str">
            <v xml:space="preserve">Pruneaux d'Agen. </v>
          </cell>
        </row>
        <row r="466">
          <cell r="A466">
            <v>421</v>
          </cell>
          <cell r="B466">
            <v>16</v>
          </cell>
          <cell r="C466" t="str">
            <v>Epicerie</v>
          </cell>
          <cell r="E466" t="str">
            <v>Pruneaux d'Agen 500 g</v>
          </cell>
          <cell r="F466" t="str">
            <v>E</v>
          </cell>
          <cell r="G466">
            <v>3.09</v>
          </cell>
          <cell r="H466">
            <v>2.93</v>
          </cell>
          <cell r="I466">
            <v>2.93</v>
          </cell>
          <cell r="J466">
            <v>3.09</v>
          </cell>
          <cell r="K466" t="str">
            <v>Pièce</v>
          </cell>
          <cell r="L466">
            <v>1</v>
          </cell>
          <cell r="M466" t="str">
            <v>421-1.png</v>
          </cell>
          <cell r="N466">
            <v>1</v>
          </cell>
          <cell r="O466">
            <v>1</v>
          </cell>
          <cell r="P466">
            <v>1</v>
          </cell>
          <cell r="Q466">
            <v>1</v>
          </cell>
          <cell r="R466" t="str">
            <v>pièces</v>
          </cell>
          <cell r="W466" t="str">
            <v>pièces</v>
          </cell>
          <cell r="X466" t="str">
            <v>pièces</v>
          </cell>
          <cell r="AC466" t="str">
            <v>pièces</v>
          </cell>
          <cell r="AD466" t="str">
            <v>x</v>
          </cell>
          <cell r="AE466" t="str">
            <v xml:space="preserve">Pruneaux d'Agen. </v>
          </cell>
        </row>
        <row r="467">
          <cell r="A467">
            <v>422</v>
          </cell>
          <cell r="B467">
            <v>16</v>
          </cell>
          <cell r="C467" t="str">
            <v>Epicerie</v>
          </cell>
          <cell r="E467" t="str">
            <v>Pruneaux d'Agen denoyaute 500 g</v>
          </cell>
          <cell r="F467" t="str">
            <v>E</v>
          </cell>
          <cell r="G467">
            <v>3.93</v>
          </cell>
          <cell r="H467">
            <v>3.73</v>
          </cell>
          <cell r="I467">
            <v>3.73</v>
          </cell>
          <cell r="J467">
            <v>3.93</v>
          </cell>
          <cell r="K467" t="str">
            <v>Pièce</v>
          </cell>
          <cell r="L467">
            <v>1</v>
          </cell>
          <cell r="M467" t="str">
            <v>422-1.png</v>
          </cell>
          <cell r="N467">
            <v>1</v>
          </cell>
          <cell r="O467">
            <v>1</v>
          </cell>
          <cell r="P467">
            <v>1</v>
          </cell>
          <cell r="Q467">
            <v>1</v>
          </cell>
          <cell r="R467" t="str">
            <v>pièces</v>
          </cell>
          <cell r="W467" t="str">
            <v>pièces</v>
          </cell>
          <cell r="X467" t="str">
            <v>pièces</v>
          </cell>
          <cell r="AC467" t="str">
            <v>pièces</v>
          </cell>
          <cell r="AD467" t="str">
            <v>x</v>
          </cell>
          <cell r="AE467" t="str">
            <v xml:space="preserve">Pruneaux d'Agen denoyaute. </v>
          </cell>
        </row>
        <row r="468">
          <cell r="A468">
            <v>526</v>
          </cell>
          <cell r="B468">
            <v>16</v>
          </cell>
          <cell r="C468" t="str">
            <v>Epicerie</v>
          </cell>
          <cell r="E468" t="str">
            <v>Huile de cacahuete toastée 25cl</v>
          </cell>
          <cell r="F468" t="str">
            <v>E</v>
          </cell>
          <cell r="G468">
            <v>6.77</v>
          </cell>
          <cell r="H468">
            <v>6.42</v>
          </cell>
          <cell r="I468">
            <v>6.42</v>
          </cell>
          <cell r="J468">
            <v>6.77</v>
          </cell>
          <cell r="K468" t="str">
            <v>Pièce</v>
          </cell>
          <cell r="L468">
            <v>1</v>
          </cell>
          <cell r="M468" t="str">
            <v>526-1.png</v>
          </cell>
          <cell r="N468">
            <v>1</v>
          </cell>
          <cell r="O468">
            <v>1</v>
          </cell>
          <cell r="P468">
            <v>1</v>
          </cell>
          <cell r="Q468">
            <v>1</v>
          </cell>
          <cell r="R468" t="str">
            <v>pièces</v>
          </cell>
          <cell r="W468" t="str">
            <v>pièces</v>
          </cell>
          <cell r="X468" t="str">
            <v>pièces</v>
          </cell>
          <cell r="AC468" t="str">
            <v>pièces</v>
          </cell>
          <cell r="AD468" t="str">
            <v>x</v>
          </cell>
          <cell r="AE468" t="str">
            <v xml:space="preserve">Huile de cacahuete toastée. </v>
          </cell>
        </row>
        <row r="469">
          <cell r="A469">
            <v>541</v>
          </cell>
          <cell r="B469">
            <v>16</v>
          </cell>
          <cell r="C469" t="str">
            <v>Epicerie</v>
          </cell>
          <cell r="E469" t="str">
            <v>Huile de colza à l'ancienne 50cl</v>
          </cell>
          <cell r="F469" t="str">
            <v>E</v>
          </cell>
          <cell r="G469">
            <v>7.05</v>
          </cell>
          <cell r="H469">
            <v>6.68</v>
          </cell>
          <cell r="I469">
            <v>6.68</v>
          </cell>
          <cell r="J469">
            <v>7.05</v>
          </cell>
          <cell r="K469" t="str">
            <v>Pièce</v>
          </cell>
          <cell r="L469">
            <v>1</v>
          </cell>
          <cell r="M469" t="str">
            <v>541-1.png</v>
          </cell>
          <cell r="N469">
            <v>1</v>
          </cell>
          <cell r="O469">
            <v>1</v>
          </cell>
          <cell r="P469">
            <v>1</v>
          </cell>
          <cell r="Q469">
            <v>1</v>
          </cell>
          <cell r="R469" t="str">
            <v>pièces</v>
          </cell>
          <cell r="W469" t="str">
            <v>pièces</v>
          </cell>
          <cell r="X469" t="str">
            <v>pièces</v>
          </cell>
          <cell r="AC469" t="str">
            <v>pièces</v>
          </cell>
          <cell r="AD469" t="str">
            <v>x</v>
          </cell>
          <cell r="AE469" t="str">
            <v xml:space="preserve">Huile de colza. </v>
          </cell>
        </row>
        <row r="470">
          <cell r="A470">
            <v>512</v>
          </cell>
          <cell r="B470">
            <v>16</v>
          </cell>
          <cell r="C470" t="str">
            <v>Epicerie</v>
          </cell>
          <cell r="E470" t="str">
            <v>Huile de noix 1L</v>
          </cell>
          <cell r="F470" t="str">
            <v>E</v>
          </cell>
          <cell r="G470">
            <v>20.87</v>
          </cell>
          <cell r="H470">
            <v>19.78</v>
          </cell>
          <cell r="I470">
            <v>19.78</v>
          </cell>
          <cell r="J470">
            <v>20.87</v>
          </cell>
          <cell r="K470" t="str">
            <v>Pièce</v>
          </cell>
          <cell r="L470">
            <v>1</v>
          </cell>
          <cell r="M470" t="str">
            <v>512-1.png</v>
          </cell>
          <cell r="N470">
            <v>1</v>
          </cell>
          <cell r="O470">
            <v>1</v>
          </cell>
          <cell r="P470">
            <v>1</v>
          </cell>
          <cell r="Q470">
            <v>1</v>
          </cell>
          <cell r="R470" t="str">
            <v>pièces</v>
          </cell>
          <cell r="W470" t="str">
            <v>pièces</v>
          </cell>
          <cell r="X470" t="str">
            <v>pièces</v>
          </cell>
          <cell r="AC470" t="str">
            <v>pièces</v>
          </cell>
          <cell r="AD470" t="str">
            <v>x</v>
          </cell>
          <cell r="AE470" t="str">
            <v xml:space="preserve">Huile de noix. </v>
          </cell>
        </row>
        <row r="471">
          <cell r="A471">
            <v>501</v>
          </cell>
          <cell r="B471">
            <v>16</v>
          </cell>
          <cell r="C471" t="str">
            <v>Epicerie</v>
          </cell>
          <cell r="E471" t="str">
            <v>Huile de noix 50cl</v>
          </cell>
          <cell r="F471" t="str">
            <v>E</v>
          </cell>
          <cell r="G471">
            <v>10.58</v>
          </cell>
          <cell r="H471">
            <v>10.029999999999999</v>
          </cell>
          <cell r="I471">
            <v>10.029999999999999</v>
          </cell>
          <cell r="J471">
            <v>10.58</v>
          </cell>
          <cell r="K471" t="str">
            <v>Pièce</v>
          </cell>
          <cell r="L471">
            <v>1</v>
          </cell>
          <cell r="M471" t="str">
            <v>501-1.png</v>
          </cell>
          <cell r="N471">
            <v>1</v>
          </cell>
          <cell r="O471">
            <v>1</v>
          </cell>
          <cell r="P471">
            <v>1</v>
          </cell>
          <cell r="Q471">
            <v>1</v>
          </cell>
          <cell r="R471" t="str">
            <v>pièces</v>
          </cell>
          <cell r="W471" t="str">
            <v>pièces</v>
          </cell>
          <cell r="X471" t="str">
            <v>pièces</v>
          </cell>
          <cell r="AC471" t="str">
            <v>pièces</v>
          </cell>
          <cell r="AD471" t="str">
            <v>x</v>
          </cell>
          <cell r="AE471" t="str">
            <v xml:space="preserve">Huile de noix. </v>
          </cell>
        </row>
        <row r="472">
          <cell r="A472">
            <v>527</v>
          </cell>
          <cell r="B472">
            <v>16</v>
          </cell>
          <cell r="C472" t="str">
            <v>Epicerie</v>
          </cell>
          <cell r="E472" t="str">
            <v>Huile de pépin de raisin 50cl</v>
          </cell>
          <cell r="F472" t="str">
            <v>E</v>
          </cell>
          <cell r="G472">
            <v>5.22</v>
          </cell>
          <cell r="H472">
            <v>4.95</v>
          </cell>
          <cell r="I472">
            <v>4.95</v>
          </cell>
          <cell r="J472">
            <v>5.22</v>
          </cell>
          <cell r="K472" t="str">
            <v>Pièce</v>
          </cell>
          <cell r="L472">
            <v>1</v>
          </cell>
          <cell r="M472" t="str">
            <v>527-1.png</v>
          </cell>
          <cell r="N472">
            <v>1</v>
          </cell>
          <cell r="O472">
            <v>1</v>
          </cell>
          <cell r="P472">
            <v>1</v>
          </cell>
          <cell r="Q472">
            <v>1</v>
          </cell>
          <cell r="R472" t="str">
            <v>pièces</v>
          </cell>
          <cell r="W472" t="str">
            <v>pièces</v>
          </cell>
          <cell r="X472" t="str">
            <v>pièces</v>
          </cell>
          <cell r="AC472" t="str">
            <v>pièces</v>
          </cell>
          <cell r="AD472" t="str">
            <v>x</v>
          </cell>
          <cell r="AE472" t="str">
            <v xml:space="preserve">Huile de pépin de raisin. </v>
          </cell>
        </row>
        <row r="473">
          <cell r="A473">
            <v>528</v>
          </cell>
          <cell r="B473">
            <v>16</v>
          </cell>
          <cell r="C473" t="str">
            <v>Epicerie</v>
          </cell>
          <cell r="E473" t="str">
            <v>Huile de sésame toasté 25 cl</v>
          </cell>
          <cell r="F473" t="str">
            <v>E</v>
          </cell>
          <cell r="G473">
            <v>8.0399999999999991</v>
          </cell>
          <cell r="H473">
            <v>7.62</v>
          </cell>
          <cell r="I473">
            <v>7.62</v>
          </cell>
          <cell r="J473">
            <v>8.0399999999999991</v>
          </cell>
          <cell r="K473" t="str">
            <v>Pièce</v>
          </cell>
          <cell r="L473">
            <v>1</v>
          </cell>
          <cell r="M473" t="str">
            <v>528-1.png</v>
          </cell>
          <cell r="N473">
            <v>1</v>
          </cell>
          <cell r="O473">
            <v>1</v>
          </cell>
          <cell r="P473">
            <v>1</v>
          </cell>
          <cell r="Q473">
            <v>1</v>
          </cell>
          <cell r="R473" t="str">
            <v>pièces</v>
          </cell>
          <cell r="W473" t="str">
            <v>pièces</v>
          </cell>
          <cell r="X473" t="str">
            <v>pièces</v>
          </cell>
          <cell r="AC473" t="str">
            <v>pièces</v>
          </cell>
          <cell r="AD473" t="str">
            <v>x</v>
          </cell>
          <cell r="AE473" t="str">
            <v xml:space="preserve">Huile de sésame toasté. </v>
          </cell>
        </row>
        <row r="474">
          <cell r="A474">
            <v>542</v>
          </cell>
          <cell r="B474">
            <v>16</v>
          </cell>
          <cell r="C474" t="str">
            <v>Epicerie</v>
          </cell>
          <cell r="E474" t="str">
            <v>Huile de tournesol 100cl</v>
          </cell>
          <cell r="F474" t="str">
            <v>E</v>
          </cell>
          <cell r="G474">
            <v>6.91</v>
          </cell>
          <cell r="H474">
            <v>6.55</v>
          </cell>
          <cell r="I474">
            <v>6.55</v>
          </cell>
          <cell r="J474">
            <v>6.91</v>
          </cell>
          <cell r="K474" t="str">
            <v>Pièce</v>
          </cell>
          <cell r="L474">
            <v>1</v>
          </cell>
          <cell r="M474" t="str">
            <v>542-1.png</v>
          </cell>
          <cell r="N474">
            <v>1</v>
          </cell>
          <cell r="O474">
            <v>1</v>
          </cell>
          <cell r="P474">
            <v>1</v>
          </cell>
          <cell r="Q474">
            <v>1</v>
          </cell>
          <cell r="R474" t="str">
            <v>pièces</v>
          </cell>
          <cell r="W474" t="str">
            <v>pièces</v>
          </cell>
          <cell r="X474" t="str">
            <v>pièces</v>
          </cell>
          <cell r="AC474" t="str">
            <v>pièces</v>
          </cell>
          <cell r="AD474" t="str">
            <v>x</v>
          </cell>
          <cell r="AE474" t="str">
            <v xml:space="preserve">Huile de tournesol. </v>
          </cell>
        </row>
        <row r="475">
          <cell r="A475">
            <v>525</v>
          </cell>
          <cell r="B475">
            <v>16</v>
          </cell>
          <cell r="C475" t="str">
            <v>Epicerie</v>
          </cell>
          <cell r="E475" t="str">
            <v>Huile d'olive 1l</v>
          </cell>
          <cell r="F475" t="str">
            <v>E</v>
          </cell>
          <cell r="G475">
            <v>12.55</v>
          </cell>
          <cell r="H475">
            <v>11.9</v>
          </cell>
          <cell r="I475">
            <v>11.9</v>
          </cell>
          <cell r="J475">
            <v>12.55</v>
          </cell>
          <cell r="K475" t="str">
            <v>Pièce</v>
          </cell>
          <cell r="L475">
            <v>1</v>
          </cell>
          <cell r="M475" t="str">
            <v>525-1.png</v>
          </cell>
          <cell r="N475">
            <v>1</v>
          </cell>
          <cell r="O475">
            <v>1</v>
          </cell>
          <cell r="P475">
            <v>1</v>
          </cell>
          <cell r="Q475">
            <v>1</v>
          </cell>
          <cell r="R475" t="str">
            <v>pièces</v>
          </cell>
          <cell r="W475" t="str">
            <v>pièces</v>
          </cell>
          <cell r="X475" t="str">
            <v>pièces</v>
          </cell>
          <cell r="AC475" t="str">
            <v>pièces</v>
          </cell>
          <cell r="AD475" t="str">
            <v>x</v>
          </cell>
          <cell r="AE475" t="str">
            <v xml:space="preserve">Huile d'olive. </v>
          </cell>
        </row>
        <row r="476">
          <cell r="A476">
            <v>529</v>
          </cell>
          <cell r="B476">
            <v>16</v>
          </cell>
          <cell r="C476" t="str">
            <v>Epicerie</v>
          </cell>
          <cell r="E476" t="str">
            <v>Huile d'olive 50cl</v>
          </cell>
          <cell r="F476" t="str">
            <v>E</v>
          </cell>
          <cell r="G476">
            <v>7.76</v>
          </cell>
          <cell r="H476">
            <v>7.36</v>
          </cell>
          <cell r="I476">
            <v>7.36</v>
          </cell>
          <cell r="J476">
            <v>7.76</v>
          </cell>
          <cell r="K476" t="str">
            <v>Pièce</v>
          </cell>
          <cell r="L476">
            <v>1</v>
          </cell>
          <cell r="M476" t="str">
            <v>529-1.png</v>
          </cell>
          <cell r="N476">
            <v>1</v>
          </cell>
          <cell r="O476">
            <v>1</v>
          </cell>
          <cell r="P476">
            <v>1</v>
          </cell>
          <cell r="Q476">
            <v>1</v>
          </cell>
          <cell r="R476" t="str">
            <v>pièces</v>
          </cell>
          <cell r="W476" t="str">
            <v>pièces</v>
          </cell>
          <cell r="X476" t="str">
            <v>pièces</v>
          </cell>
          <cell r="AC476" t="str">
            <v>pièces</v>
          </cell>
          <cell r="AD476" t="str">
            <v>x</v>
          </cell>
          <cell r="AE476" t="str">
            <v xml:space="preserve">Huile d'olive. </v>
          </cell>
        </row>
        <row r="477">
          <cell r="A477">
            <v>530</v>
          </cell>
          <cell r="B477">
            <v>16</v>
          </cell>
          <cell r="C477" t="str">
            <v>Epicerie</v>
          </cell>
          <cell r="E477" t="str">
            <v>Huile goût truffe 25 cl</v>
          </cell>
          <cell r="F477" t="str">
            <v>E</v>
          </cell>
          <cell r="G477">
            <v>9.73</v>
          </cell>
          <cell r="H477">
            <v>9.2200000000000006</v>
          </cell>
          <cell r="I477">
            <v>9.2200000000000006</v>
          </cell>
          <cell r="J477">
            <v>9.73</v>
          </cell>
          <cell r="K477" t="str">
            <v>Pièce</v>
          </cell>
          <cell r="L477">
            <v>1</v>
          </cell>
          <cell r="M477" t="str">
            <v>530-1.png</v>
          </cell>
          <cell r="N477">
            <v>1</v>
          </cell>
          <cell r="O477">
            <v>1</v>
          </cell>
          <cell r="P477">
            <v>1</v>
          </cell>
          <cell r="Q477">
            <v>1</v>
          </cell>
          <cell r="R477" t="str">
            <v>pièces</v>
          </cell>
          <cell r="W477" t="str">
            <v>pièces</v>
          </cell>
          <cell r="X477" t="str">
            <v>pièces</v>
          </cell>
          <cell r="AC477" t="str">
            <v>pièces</v>
          </cell>
          <cell r="AD477" t="str">
            <v>x</v>
          </cell>
          <cell r="AE477" t="str">
            <v xml:space="preserve">Huile goût truffe. </v>
          </cell>
        </row>
        <row r="478">
          <cell r="A478">
            <v>545</v>
          </cell>
          <cell r="B478">
            <v>16</v>
          </cell>
          <cell r="C478" t="str">
            <v>Epicerie</v>
          </cell>
          <cell r="E478" t="str">
            <v>Moutarde à l'ancienne 200g</v>
          </cell>
          <cell r="F478" t="str">
            <v>E</v>
          </cell>
          <cell r="G478">
            <v>3.81</v>
          </cell>
          <cell r="H478">
            <v>3.61</v>
          </cell>
          <cell r="I478">
            <v>3.61</v>
          </cell>
          <cell r="J478">
            <v>3.81</v>
          </cell>
          <cell r="K478" t="str">
            <v>Pièce</v>
          </cell>
          <cell r="L478">
            <v>1</v>
          </cell>
          <cell r="M478" t="str">
            <v>545-1.png</v>
          </cell>
          <cell r="N478">
            <v>1</v>
          </cell>
          <cell r="O478">
            <v>1</v>
          </cell>
          <cell r="P478">
            <v>1</v>
          </cell>
          <cell r="Q478">
            <v>1</v>
          </cell>
          <cell r="R478" t="str">
            <v>pièces</v>
          </cell>
          <cell r="W478" t="str">
            <v>pièces</v>
          </cell>
          <cell r="X478" t="str">
            <v>pièces</v>
          </cell>
          <cell r="AC478" t="str">
            <v>pièces</v>
          </cell>
          <cell r="AE478" t="str">
            <v/>
          </cell>
        </row>
        <row r="479">
          <cell r="A479">
            <v>546</v>
          </cell>
          <cell r="B479">
            <v>16</v>
          </cell>
          <cell r="C479" t="str">
            <v>Epicerie</v>
          </cell>
          <cell r="E479" t="str">
            <v>Moutarde blanche 200g</v>
          </cell>
          <cell r="F479" t="str">
            <v>E</v>
          </cell>
          <cell r="G479">
            <v>3.81</v>
          </cell>
          <cell r="H479">
            <v>3.61</v>
          </cell>
          <cell r="I479">
            <v>3.61</v>
          </cell>
          <cell r="J479">
            <v>3.81</v>
          </cell>
          <cell r="K479" t="str">
            <v>Pièce</v>
          </cell>
          <cell r="L479">
            <v>1</v>
          </cell>
          <cell r="M479" t="str">
            <v>546-1.png</v>
          </cell>
          <cell r="N479">
            <v>1</v>
          </cell>
          <cell r="O479">
            <v>1</v>
          </cell>
          <cell r="P479">
            <v>1</v>
          </cell>
          <cell r="Q479">
            <v>1</v>
          </cell>
          <cell r="R479" t="str">
            <v>pièces</v>
          </cell>
          <cell r="W479" t="str">
            <v>pièces</v>
          </cell>
          <cell r="X479" t="str">
            <v>pièces</v>
          </cell>
          <cell r="AC479" t="str">
            <v>pièces</v>
          </cell>
          <cell r="AE479" t="str">
            <v/>
          </cell>
        </row>
        <row r="480">
          <cell r="A480">
            <v>540</v>
          </cell>
          <cell r="B480">
            <v>16</v>
          </cell>
          <cell r="C480" t="str">
            <v>Epicerie</v>
          </cell>
          <cell r="E480" t="str">
            <v>Moutarde a l'estragon</v>
          </cell>
          <cell r="F480" t="str">
            <v>E</v>
          </cell>
          <cell r="G480">
            <v>4.09</v>
          </cell>
          <cell r="H480">
            <v>3.88</v>
          </cell>
          <cell r="I480">
            <v>3.88</v>
          </cell>
          <cell r="J480">
            <v>4.09</v>
          </cell>
          <cell r="K480" t="str">
            <v>Pièce</v>
          </cell>
          <cell r="L480">
            <v>1</v>
          </cell>
          <cell r="M480" t="str">
            <v>540-1.png</v>
          </cell>
          <cell r="N480">
            <v>1</v>
          </cell>
          <cell r="O480">
            <v>1</v>
          </cell>
          <cell r="P480">
            <v>1</v>
          </cell>
          <cell r="Q480">
            <v>1</v>
          </cell>
          <cell r="R480" t="str">
            <v>pièces</v>
          </cell>
          <cell r="W480" t="str">
            <v>pièces</v>
          </cell>
          <cell r="X480" t="str">
            <v>pièces</v>
          </cell>
          <cell r="AC480" t="str">
            <v>pièces</v>
          </cell>
          <cell r="AD480" t="str">
            <v>x</v>
          </cell>
          <cell r="AE480" t="str">
            <v xml:space="preserve">Moutarde a l'estragon. </v>
          </cell>
        </row>
        <row r="481">
          <cell r="A481">
            <v>535</v>
          </cell>
          <cell r="B481">
            <v>16</v>
          </cell>
          <cell r="C481" t="str">
            <v>Epicerie</v>
          </cell>
          <cell r="E481" t="str">
            <v>Moutarde au miel</v>
          </cell>
          <cell r="F481" t="str">
            <v>E</v>
          </cell>
          <cell r="G481">
            <v>4.09</v>
          </cell>
          <cell r="H481">
            <v>3.88</v>
          </cell>
          <cell r="I481">
            <v>3.88</v>
          </cell>
          <cell r="J481">
            <v>4.09</v>
          </cell>
          <cell r="K481" t="str">
            <v>Pièce</v>
          </cell>
          <cell r="L481">
            <v>1</v>
          </cell>
          <cell r="M481" t="str">
            <v>535-1.png</v>
          </cell>
          <cell r="N481">
            <v>1</v>
          </cell>
          <cell r="O481">
            <v>1</v>
          </cell>
          <cell r="P481">
            <v>1</v>
          </cell>
          <cell r="Q481">
            <v>1</v>
          </cell>
          <cell r="R481" t="str">
            <v>pièces</v>
          </cell>
          <cell r="W481" t="str">
            <v>pièces</v>
          </cell>
          <cell r="X481" t="str">
            <v>pièces</v>
          </cell>
          <cell r="AC481" t="str">
            <v>pièces</v>
          </cell>
          <cell r="AD481" t="str">
            <v>x</v>
          </cell>
          <cell r="AE481" t="str">
            <v xml:space="preserve">Moutarde au miel. </v>
          </cell>
        </row>
        <row r="482">
          <cell r="A482">
            <v>536</v>
          </cell>
          <cell r="B482">
            <v>16</v>
          </cell>
          <cell r="C482" t="str">
            <v>Epicerie</v>
          </cell>
          <cell r="E482" t="str">
            <v>Moutarde au poivre vert</v>
          </cell>
          <cell r="F482" t="str">
            <v>E</v>
          </cell>
          <cell r="G482">
            <v>3.81</v>
          </cell>
          <cell r="H482">
            <v>3.61</v>
          </cell>
          <cell r="I482">
            <v>3.61</v>
          </cell>
          <cell r="J482">
            <v>3.81</v>
          </cell>
          <cell r="K482" t="str">
            <v>Pièce</v>
          </cell>
          <cell r="L482">
            <v>1</v>
          </cell>
          <cell r="M482" t="str">
            <v>536-1.png</v>
          </cell>
          <cell r="N482">
            <v>1</v>
          </cell>
          <cell r="O482">
            <v>1</v>
          </cell>
          <cell r="P482">
            <v>1</v>
          </cell>
          <cell r="Q482">
            <v>1</v>
          </cell>
          <cell r="R482" t="str">
            <v>pièces</v>
          </cell>
          <cell r="W482" t="str">
            <v>pièces</v>
          </cell>
          <cell r="X482" t="str">
            <v>pièces</v>
          </cell>
          <cell r="AC482" t="str">
            <v>pièces</v>
          </cell>
          <cell r="AD482" t="str">
            <v>x</v>
          </cell>
          <cell r="AE482" t="str">
            <v xml:space="preserve">Moutarde au poivre vert. </v>
          </cell>
        </row>
        <row r="483">
          <cell r="A483">
            <v>539</v>
          </cell>
          <cell r="B483">
            <v>16</v>
          </cell>
          <cell r="C483" t="str">
            <v>Epicerie</v>
          </cell>
          <cell r="E483" t="str">
            <v>Moutarde au vin blanc</v>
          </cell>
          <cell r="F483" t="str">
            <v>E</v>
          </cell>
          <cell r="G483">
            <v>3.81</v>
          </cell>
          <cell r="H483">
            <v>3.61</v>
          </cell>
          <cell r="I483">
            <v>3.61</v>
          </cell>
          <cell r="J483">
            <v>3.81</v>
          </cell>
          <cell r="K483" t="str">
            <v>Pièce</v>
          </cell>
          <cell r="L483">
            <v>1</v>
          </cell>
          <cell r="M483" t="str">
            <v>539-1.png</v>
          </cell>
          <cell r="N483">
            <v>1</v>
          </cell>
          <cell r="O483">
            <v>1</v>
          </cell>
          <cell r="P483">
            <v>1</v>
          </cell>
          <cell r="Q483">
            <v>1</v>
          </cell>
          <cell r="R483" t="str">
            <v>pièces</v>
          </cell>
          <cell r="W483" t="str">
            <v>pièces</v>
          </cell>
          <cell r="X483" t="str">
            <v>pièces</v>
          </cell>
          <cell r="AC483" t="str">
            <v>pièces</v>
          </cell>
          <cell r="AD483" t="str">
            <v>x</v>
          </cell>
          <cell r="AE483" t="str">
            <v xml:space="preserve">Moutarde au vin blanc. </v>
          </cell>
        </row>
        <row r="484">
          <cell r="A484">
            <v>538</v>
          </cell>
          <cell r="B484">
            <v>16</v>
          </cell>
          <cell r="C484" t="str">
            <v>Epicerie</v>
          </cell>
          <cell r="E484" t="str">
            <v>Moutarde aux noix</v>
          </cell>
          <cell r="F484" t="str">
            <v>E</v>
          </cell>
          <cell r="G484">
            <v>4.09</v>
          </cell>
          <cell r="H484">
            <v>3.88</v>
          </cell>
          <cell r="I484">
            <v>3.88</v>
          </cell>
          <cell r="J484">
            <v>4.09</v>
          </cell>
          <cell r="K484" t="str">
            <v>Pièce</v>
          </cell>
          <cell r="L484">
            <v>1</v>
          </cell>
          <cell r="M484" t="str">
            <v>538-1.png</v>
          </cell>
          <cell r="N484">
            <v>1</v>
          </cell>
          <cell r="O484">
            <v>1</v>
          </cell>
          <cell r="P484">
            <v>1</v>
          </cell>
          <cell r="Q484">
            <v>1</v>
          </cell>
          <cell r="R484" t="str">
            <v>pièces</v>
          </cell>
          <cell r="W484" t="str">
            <v>pièces</v>
          </cell>
          <cell r="X484" t="str">
            <v>pièces</v>
          </cell>
          <cell r="AC484" t="str">
            <v>pièces</v>
          </cell>
          <cell r="AD484" t="str">
            <v>x</v>
          </cell>
          <cell r="AE484" t="str">
            <v xml:space="preserve">Moutarde aux noix. </v>
          </cell>
        </row>
        <row r="485">
          <cell r="A485">
            <v>537</v>
          </cell>
          <cell r="B485">
            <v>16</v>
          </cell>
          <cell r="C485" t="str">
            <v>Epicerie</v>
          </cell>
          <cell r="E485" t="str">
            <v>Moutarde en grain</v>
          </cell>
          <cell r="F485" t="str">
            <v>E</v>
          </cell>
          <cell r="G485">
            <v>3.81</v>
          </cell>
          <cell r="H485">
            <v>3.61</v>
          </cell>
          <cell r="I485">
            <v>3.61</v>
          </cell>
          <cell r="J485">
            <v>3.81</v>
          </cell>
          <cell r="K485" t="str">
            <v>Pièce</v>
          </cell>
          <cell r="L485">
            <v>1</v>
          </cell>
          <cell r="M485" t="str">
            <v>537-1.png</v>
          </cell>
          <cell r="N485">
            <v>1</v>
          </cell>
          <cell r="O485">
            <v>1</v>
          </cell>
          <cell r="P485">
            <v>1</v>
          </cell>
          <cell r="Q485">
            <v>1</v>
          </cell>
          <cell r="R485" t="str">
            <v>pièces</v>
          </cell>
          <cell r="W485" t="str">
            <v>pièces</v>
          </cell>
          <cell r="X485" t="str">
            <v>pièces</v>
          </cell>
          <cell r="AC485" t="str">
            <v>pièces</v>
          </cell>
          <cell r="AD485" t="str">
            <v>x</v>
          </cell>
          <cell r="AE485" t="str">
            <v xml:space="preserve">Moutarde en grain. </v>
          </cell>
        </row>
        <row r="486">
          <cell r="A486">
            <v>534</v>
          </cell>
          <cell r="B486">
            <v>16</v>
          </cell>
          <cell r="C486" t="str">
            <v>Epicerie</v>
          </cell>
          <cell r="E486" t="str">
            <v>Vinagre balsamique</v>
          </cell>
          <cell r="F486" t="str">
            <v>E</v>
          </cell>
          <cell r="G486">
            <v>9.8699999999999992</v>
          </cell>
          <cell r="H486">
            <v>9.36</v>
          </cell>
          <cell r="I486">
            <v>9.36</v>
          </cell>
          <cell r="J486">
            <v>9.8699999999999992</v>
          </cell>
          <cell r="K486" t="str">
            <v>Pièce</v>
          </cell>
          <cell r="L486">
            <v>1</v>
          </cell>
          <cell r="M486" t="str">
            <v>534-1.png</v>
          </cell>
          <cell r="N486">
            <v>1</v>
          </cell>
          <cell r="O486">
            <v>1</v>
          </cell>
          <cell r="P486">
            <v>1</v>
          </cell>
          <cell r="Q486">
            <v>1</v>
          </cell>
          <cell r="R486" t="str">
            <v>pièces</v>
          </cell>
          <cell r="W486" t="str">
            <v>pièces</v>
          </cell>
          <cell r="X486" t="str">
            <v>pièces</v>
          </cell>
          <cell r="AC486" t="str">
            <v>pièces</v>
          </cell>
          <cell r="AD486" t="str">
            <v>x</v>
          </cell>
          <cell r="AE486" t="str">
            <v xml:space="preserve">Vinagre balsamique. </v>
          </cell>
        </row>
        <row r="487">
          <cell r="A487">
            <v>532</v>
          </cell>
          <cell r="B487">
            <v>16</v>
          </cell>
          <cell r="C487" t="str">
            <v>Epicerie</v>
          </cell>
          <cell r="E487" t="str">
            <v>Vinaigre Champagne Ardenne</v>
          </cell>
          <cell r="F487" t="str">
            <v>E</v>
          </cell>
          <cell r="G487">
            <v>5.78</v>
          </cell>
          <cell r="H487">
            <v>5.48</v>
          </cell>
          <cell r="I487">
            <v>5.48</v>
          </cell>
          <cell r="J487">
            <v>5.78</v>
          </cell>
          <cell r="K487" t="str">
            <v>Pièce</v>
          </cell>
          <cell r="L487">
            <v>1</v>
          </cell>
          <cell r="M487" t="str">
            <v>532-1.png</v>
          </cell>
          <cell r="N487">
            <v>1</v>
          </cell>
          <cell r="O487">
            <v>1</v>
          </cell>
          <cell r="P487">
            <v>1</v>
          </cell>
          <cell r="Q487">
            <v>1</v>
          </cell>
          <cell r="R487" t="str">
            <v>pièces</v>
          </cell>
          <cell r="W487" t="str">
            <v>pièces</v>
          </cell>
          <cell r="X487" t="str">
            <v>pièces</v>
          </cell>
          <cell r="AC487" t="str">
            <v>pièces</v>
          </cell>
          <cell r="AD487" t="str">
            <v>x</v>
          </cell>
          <cell r="AE487" t="str">
            <v xml:space="preserve">Vinaigre Champagne Ardenne. </v>
          </cell>
        </row>
        <row r="488">
          <cell r="A488">
            <v>533</v>
          </cell>
          <cell r="B488">
            <v>16</v>
          </cell>
          <cell r="C488" t="str">
            <v>Epicerie</v>
          </cell>
          <cell r="E488" t="str">
            <v>Vinaigre de noix</v>
          </cell>
          <cell r="F488" t="str">
            <v>E</v>
          </cell>
          <cell r="G488">
            <v>5.92</v>
          </cell>
          <cell r="H488">
            <v>5.61</v>
          </cell>
          <cell r="I488">
            <v>5.61</v>
          </cell>
          <cell r="J488">
            <v>5.92</v>
          </cell>
          <cell r="K488" t="str">
            <v>Pièce</v>
          </cell>
          <cell r="L488">
            <v>1</v>
          </cell>
          <cell r="M488" t="str">
            <v>533-1.png</v>
          </cell>
          <cell r="N488">
            <v>1</v>
          </cell>
          <cell r="O488">
            <v>1</v>
          </cell>
          <cell r="P488">
            <v>1</v>
          </cell>
          <cell r="Q488">
            <v>1</v>
          </cell>
          <cell r="R488" t="str">
            <v>pièces</v>
          </cell>
          <cell r="W488" t="str">
            <v>pièces</v>
          </cell>
          <cell r="X488" t="str">
            <v>pièces</v>
          </cell>
          <cell r="AC488" t="str">
            <v>pièces</v>
          </cell>
          <cell r="AD488" t="str">
            <v>x</v>
          </cell>
          <cell r="AE488" t="str">
            <v xml:space="preserve">Vinaigre de noix. </v>
          </cell>
        </row>
        <row r="489">
          <cell r="A489">
            <v>531</v>
          </cell>
          <cell r="B489">
            <v>16</v>
          </cell>
          <cell r="C489" t="str">
            <v>Epicerie</v>
          </cell>
          <cell r="E489" t="str">
            <v>Vinaigre framboise</v>
          </cell>
          <cell r="F489" t="str">
            <v>E</v>
          </cell>
          <cell r="G489">
            <v>5.5</v>
          </cell>
          <cell r="H489">
            <v>5.21</v>
          </cell>
          <cell r="I489">
            <v>5.21</v>
          </cell>
          <cell r="J489">
            <v>5.5</v>
          </cell>
          <cell r="K489" t="str">
            <v>Pièce</v>
          </cell>
          <cell r="L489">
            <v>1</v>
          </cell>
          <cell r="M489" t="str">
            <v>531-1.png</v>
          </cell>
          <cell r="N489">
            <v>1</v>
          </cell>
          <cell r="O489">
            <v>1</v>
          </cell>
          <cell r="P489">
            <v>1</v>
          </cell>
          <cell r="Q489">
            <v>1</v>
          </cell>
          <cell r="R489" t="str">
            <v>pièces</v>
          </cell>
          <cell r="W489" t="str">
            <v>pièces</v>
          </cell>
          <cell r="X489" t="str">
            <v>pièces</v>
          </cell>
          <cell r="AC489" t="str">
            <v>pièces</v>
          </cell>
          <cell r="AD489" t="str">
            <v>x</v>
          </cell>
          <cell r="AE489" t="str">
            <v xml:space="preserve">Vinaigre framboise. </v>
          </cell>
        </row>
        <row r="490">
          <cell r="A490">
            <v>472</v>
          </cell>
          <cell r="B490">
            <v>16</v>
          </cell>
          <cell r="C490" t="str">
            <v>Epicerie</v>
          </cell>
          <cell r="E490" t="str">
            <v>Thym</v>
          </cell>
          <cell r="F490" t="str">
            <v>E</v>
          </cell>
          <cell r="G490">
            <v>4.6500000000000004</v>
          </cell>
          <cell r="H490">
            <v>4.41</v>
          </cell>
          <cell r="I490">
            <v>4.41</v>
          </cell>
          <cell r="J490">
            <v>4.6500000000000004</v>
          </cell>
          <cell r="K490" t="str">
            <v>Pièce</v>
          </cell>
          <cell r="L490">
            <v>1</v>
          </cell>
          <cell r="M490" t="str">
            <v>472-1.png</v>
          </cell>
          <cell r="N490">
            <v>1</v>
          </cell>
          <cell r="O490">
            <v>1</v>
          </cell>
          <cell r="P490">
            <v>1</v>
          </cell>
          <cell r="Q490">
            <v>1</v>
          </cell>
          <cell r="R490" t="str">
            <v>pièces</v>
          </cell>
          <cell r="W490" t="str">
            <v>pièces</v>
          </cell>
          <cell r="X490" t="str">
            <v>pièces</v>
          </cell>
          <cell r="AC490" t="str">
            <v>pièces</v>
          </cell>
          <cell r="AD490" t="str">
            <v>x</v>
          </cell>
          <cell r="AE490" t="str">
            <v xml:space="preserve">Thym. </v>
          </cell>
        </row>
        <row r="491">
          <cell r="A491">
            <v>548</v>
          </cell>
          <cell r="B491">
            <v>16</v>
          </cell>
          <cell r="C491" t="str">
            <v>Epicerie</v>
          </cell>
          <cell r="E491" t="str">
            <v>Tisane après repas</v>
          </cell>
          <cell r="F491" t="str">
            <v>E</v>
          </cell>
          <cell r="G491">
            <v>4.6500000000000004</v>
          </cell>
          <cell r="H491">
            <v>4.41</v>
          </cell>
          <cell r="I491">
            <v>4.41</v>
          </cell>
          <cell r="J491">
            <v>4.6500000000000004</v>
          </cell>
          <cell r="K491" t="str">
            <v>Pièce</v>
          </cell>
          <cell r="L491">
            <v>1</v>
          </cell>
          <cell r="M491" t="str">
            <v>548-1.png</v>
          </cell>
          <cell r="N491">
            <v>1</v>
          </cell>
          <cell r="O491">
            <v>1</v>
          </cell>
          <cell r="P491">
            <v>1</v>
          </cell>
          <cell r="Q491">
            <v>1</v>
          </cell>
          <cell r="R491" t="str">
            <v>pièces</v>
          </cell>
          <cell r="W491" t="str">
            <v>pièces</v>
          </cell>
          <cell r="X491" t="str">
            <v>pièces</v>
          </cell>
          <cell r="AC491" t="str">
            <v>pièces</v>
          </cell>
          <cell r="AD491" t="str">
            <v>x</v>
          </cell>
          <cell r="AE491" t="str">
            <v xml:space="preserve">Menthe, melisse, souci, romarin. </v>
          </cell>
        </row>
        <row r="492">
          <cell r="A492">
            <v>473</v>
          </cell>
          <cell r="B492">
            <v>16</v>
          </cell>
          <cell r="C492" t="str">
            <v>Epicerie</v>
          </cell>
          <cell r="E492" t="str">
            <v>Tisane circulation</v>
          </cell>
          <cell r="F492" t="str">
            <v>E</v>
          </cell>
          <cell r="G492">
            <v>4.6500000000000004</v>
          </cell>
          <cell r="H492">
            <v>4.41</v>
          </cell>
          <cell r="I492">
            <v>4.41</v>
          </cell>
          <cell r="J492">
            <v>4.6500000000000004</v>
          </cell>
          <cell r="K492" t="str">
            <v>Pièce</v>
          </cell>
          <cell r="L492">
            <v>1</v>
          </cell>
          <cell r="M492" t="str">
            <v>473-1.png</v>
          </cell>
          <cell r="N492">
            <v>1</v>
          </cell>
          <cell r="O492">
            <v>1</v>
          </cell>
          <cell r="P492">
            <v>1</v>
          </cell>
          <cell r="Q492">
            <v>1</v>
          </cell>
          <cell r="R492" t="str">
            <v>pièces</v>
          </cell>
          <cell r="W492" t="str">
            <v>pièces</v>
          </cell>
          <cell r="X492" t="str">
            <v>pièces</v>
          </cell>
          <cell r="AC492" t="str">
            <v>pièces</v>
          </cell>
          <cell r="AD492" t="str">
            <v>x</v>
          </cell>
          <cell r="AE492" t="str">
            <v xml:space="preserve">Menthe, melisse, souci, romarin. </v>
          </cell>
        </row>
        <row r="493">
          <cell r="A493">
            <v>456</v>
          </cell>
          <cell r="B493">
            <v>16</v>
          </cell>
          <cell r="C493" t="str">
            <v>Epicerie</v>
          </cell>
          <cell r="E493" t="str">
            <v>Tisane detente</v>
          </cell>
          <cell r="F493" t="str">
            <v>E</v>
          </cell>
          <cell r="G493">
            <v>4.6500000000000004</v>
          </cell>
          <cell r="H493">
            <v>4.41</v>
          </cell>
          <cell r="I493">
            <v>4.41</v>
          </cell>
          <cell r="J493">
            <v>4.6500000000000004</v>
          </cell>
          <cell r="K493" t="str">
            <v>Pièce</v>
          </cell>
          <cell r="L493">
            <v>1</v>
          </cell>
          <cell r="M493" t="str">
            <v>456-1.png</v>
          </cell>
          <cell r="N493">
            <v>1</v>
          </cell>
          <cell r="O493">
            <v>1</v>
          </cell>
          <cell r="P493">
            <v>1</v>
          </cell>
          <cell r="Q493">
            <v>1</v>
          </cell>
          <cell r="R493" t="str">
            <v>pièces</v>
          </cell>
          <cell r="W493" t="str">
            <v>pièces</v>
          </cell>
          <cell r="X493" t="str">
            <v>pièces</v>
          </cell>
          <cell r="AC493" t="str">
            <v>pièces</v>
          </cell>
          <cell r="AD493" t="str">
            <v>x</v>
          </cell>
          <cell r="AE493" t="str">
            <v xml:space="preserve">Tilleul, verveine, melisse, aubépine,. </v>
          </cell>
        </row>
        <row r="494">
          <cell r="A494">
            <v>499</v>
          </cell>
          <cell r="B494">
            <v>16</v>
          </cell>
          <cell r="C494" t="str">
            <v>Epicerie</v>
          </cell>
          <cell r="E494" t="str">
            <v>Tisane fleurie</v>
          </cell>
          <cell r="F494" t="str">
            <v>E</v>
          </cell>
          <cell r="G494">
            <v>4.6500000000000004</v>
          </cell>
          <cell r="H494">
            <v>4.41</v>
          </cell>
          <cell r="I494">
            <v>4.41</v>
          </cell>
          <cell r="J494">
            <v>4.6500000000000004</v>
          </cell>
          <cell r="K494" t="str">
            <v>Pièce</v>
          </cell>
          <cell r="L494">
            <v>1</v>
          </cell>
          <cell r="M494" t="str">
            <v>499-1.png</v>
          </cell>
          <cell r="N494">
            <v>1</v>
          </cell>
          <cell r="O494">
            <v>1</v>
          </cell>
          <cell r="P494">
            <v>1</v>
          </cell>
          <cell r="Q494">
            <v>1</v>
          </cell>
          <cell r="R494" t="str">
            <v>pièces</v>
          </cell>
          <cell r="W494" t="str">
            <v>pièces</v>
          </cell>
          <cell r="X494" t="str">
            <v>pièces</v>
          </cell>
          <cell r="AC494" t="str">
            <v>pièces</v>
          </cell>
          <cell r="AD494" t="str">
            <v>x</v>
          </cell>
          <cell r="AE494" t="str">
            <v xml:space="preserve">Mélisse, menthe, verveine, rose, basilic, primevere officinale,. </v>
          </cell>
        </row>
        <row r="495">
          <cell r="A495">
            <v>547</v>
          </cell>
          <cell r="B495">
            <v>16</v>
          </cell>
          <cell r="C495" t="str">
            <v>Epicerie</v>
          </cell>
          <cell r="E495" t="str">
            <v>Tisane souplesse</v>
          </cell>
          <cell r="F495" t="str">
            <v>E</v>
          </cell>
          <cell r="G495">
            <v>4.6500000000000004</v>
          </cell>
          <cell r="H495">
            <v>4.41</v>
          </cell>
          <cell r="I495">
            <v>4.41</v>
          </cell>
          <cell r="J495">
            <v>4.6500000000000004</v>
          </cell>
          <cell r="K495" t="str">
            <v>Pièce</v>
          </cell>
          <cell r="L495">
            <v>1</v>
          </cell>
          <cell r="M495" t="str">
            <v>547-1.png</v>
          </cell>
          <cell r="N495">
            <v>1</v>
          </cell>
          <cell r="O495">
            <v>1</v>
          </cell>
          <cell r="P495">
            <v>1</v>
          </cell>
          <cell r="Q495">
            <v>1</v>
          </cell>
          <cell r="R495" t="str">
            <v>pièces</v>
          </cell>
          <cell r="W495" t="str">
            <v>pièces</v>
          </cell>
          <cell r="X495" t="str">
            <v>pièces</v>
          </cell>
          <cell r="AC495" t="str">
            <v>pièces</v>
          </cell>
          <cell r="AD495" t="str">
            <v>x</v>
          </cell>
          <cell r="AE495" t="str">
            <v xml:space="preserve">Reine des prés, frêne, cassis, ortie. </v>
          </cell>
        </row>
        <row r="496">
          <cell r="A496">
            <v>475</v>
          </cell>
          <cell r="B496">
            <v>16</v>
          </cell>
          <cell r="C496" t="str">
            <v>Epicerie</v>
          </cell>
          <cell r="E496" t="str">
            <v>Tisane tilleul</v>
          </cell>
          <cell r="F496" t="str">
            <v>E</v>
          </cell>
          <cell r="G496">
            <v>4.6500000000000004</v>
          </cell>
          <cell r="H496">
            <v>4.41</v>
          </cell>
          <cell r="I496">
            <v>4.41</v>
          </cell>
          <cell r="J496">
            <v>4.6500000000000004</v>
          </cell>
          <cell r="K496" t="str">
            <v>Pièce</v>
          </cell>
          <cell r="L496">
            <v>1</v>
          </cell>
          <cell r="M496" t="str">
            <v>475-1.png</v>
          </cell>
          <cell r="N496">
            <v>1</v>
          </cell>
          <cell r="O496">
            <v>1</v>
          </cell>
          <cell r="P496">
            <v>1</v>
          </cell>
          <cell r="Q496">
            <v>1</v>
          </cell>
          <cell r="R496" t="str">
            <v>pièces</v>
          </cell>
          <cell r="W496" t="str">
            <v>pièces</v>
          </cell>
          <cell r="X496" t="str">
            <v>pièces</v>
          </cell>
          <cell r="AC496" t="str">
            <v>pièces</v>
          </cell>
          <cell r="AD496" t="str">
            <v>x</v>
          </cell>
          <cell r="AE496" t="str">
            <v xml:space="preserve">Tilleul.. </v>
          </cell>
        </row>
        <row r="497">
          <cell r="A497">
            <v>444</v>
          </cell>
          <cell r="B497">
            <v>16</v>
          </cell>
          <cell r="C497" t="str">
            <v>Epicerie</v>
          </cell>
          <cell r="E497" t="str">
            <v>Miel d'acacia 1 Kg</v>
          </cell>
          <cell r="F497" t="str">
            <v>E</v>
          </cell>
          <cell r="G497">
            <v>11.31</v>
          </cell>
          <cell r="H497">
            <v>10.72</v>
          </cell>
          <cell r="I497">
            <v>10.72</v>
          </cell>
          <cell r="J497">
            <v>11.31</v>
          </cell>
          <cell r="K497" t="str">
            <v>Pièce</v>
          </cell>
          <cell r="L497">
            <v>1</v>
          </cell>
          <cell r="M497" t="str">
            <v>444-1.png</v>
          </cell>
          <cell r="N497">
            <v>1</v>
          </cell>
          <cell r="O497">
            <v>1</v>
          </cell>
          <cell r="P497">
            <v>1</v>
          </cell>
          <cell r="Q497">
            <v>1</v>
          </cell>
          <cell r="R497" t="str">
            <v>pièces</v>
          </cell>
          <cell r="W497" t="str">
            <v>pièces</v>
          </cell>
          <cell r="X497" t="str">
            <v>pièces</v>
          </cell>
          <cell r="AC497" t="str">
            <v>pièces</v>
          </cell>
          <cell r="AD497" t="str">
            <v>x</v>
          </cell>
          <cell r="AE497" t="str">
            <v xml:space="preserve">Miel d'acacia. </v>
          </cell>
        </row>
        <row r="498">
          <cell r="A498">
            <v>441</v>
          </cell>
          <cell r="B498">
            <v>16</v>
          </cell>
          <cell r="C498" t="str">
            <v>Epicerie</v>
          </cell>
          <cell r="E498" t="str">
            <v>Miel d'acacia 500 g</v>
          </cell>
          <cell r="F498" t="str">
            <v>E</v>
          </cell>
          <cell r="G498">
            <v>7.68</v>
          </cell>
          <cell r="H498">
            <v>7.28</v>
          </cell>
          <cell r="I498">
            <v>7.28</v>
          </cell>
          <cell r="J498">
            <v>7.68</v>
          </cell>
          <cell r="K498" t="str">
            <v>Pièce</v>
          </cell>
          <cell r="L498">
            <v>1</v>
          </cell>
          <cell r="M498" t="str">
            <v>441-1.png</v>
          </cell>
          <cell r="N498">
            <v>1</v>
          </cell>
          <cell r="O498">
            <v>1</v>
          </cell>
          <cell r="P498">
            <v>1</v>
          </cell>
          <cell r="Q498">
            <v>1</v>
          </cell>
          <cell r="R498" t="str">
            <v>pièces</v>
          </cell>
          <cell r="W498" t="str">
            <v>pièces</v>
          </cell>
          <cell r="X498" t="str">
            <v>pièces</v>
          </cell>
          <cell r="AC498" t="str">
            <v>pièces</v>
          </cell>
          <cell r="AD498" t="str">
            <v>x</v>
          </cell>
          <cell r="AE498" t="str">
            <v xml:space="preserve">Miel d'acacia. </v>
          </cell>
        </row>
        <row r="499">
          <cell r="A499">
            <v>445</v>
          </cell>
          <cell r="B499">
            <v>16</v>
          </cell>
          <cell r="C499" t="str">
            <v>Epicerie</v>
          </cell>
          <cell r="E499" t="str">
            <v>Miel de chataignier 1 Kg</v>
          </cell>
          <cell r="F499" t="str">
            <v>E</v>
          </cell>
          <cell r="G499">
            <v>11.31</v>
          </cell>
          <cell r="H499">
            <v>10.72</v>
          </cell>
          <cell r="I499">
            <v>10.72</v>
          </cell>
          <cell r="J499">
            <v>11.31</v>
          </cell>
          <cell r="K499" t="str">
            <v>Pièce</v>
          </cell>
          <cell r="L499">
            <v>1</v>
          </cell>
          <cell r="M499" t="str">
            <v>445-1.png</v>
          </cell>
          <cell r="N499">
            <v>1</v>
          </cell>
          <cell r="O499">
            <v>1</v>
          </cell>
          <cell r="P499">
            <v>1</v>
          </cell>
          <cell r="Q499">
            <v>1</v>
          </cell>
          <cell r="R499" t="str">
            <v>pièces</v>
          </cell>
          <cell r="W499" t="str">
            <v>pièces</v>
          </cell>
          <cell r="X499" t="str">
            <v>pièces</v>
          </cell>
          <cell r="AC499" t="str">
            <v>pièces</v>
          </cell>
          <cell r="AD499" t="str">
            <v>x</v>
          </cell>
          <cell r="AE499" t="str">
            <v xml:space="preserve">Miel de chataignier. </v>
          </cell>
        </row>
        <row r="500">
          <cell r="A500">
            <v>442</v>
          </cell>
          <cell r="B500">
            <v>16</v>
          </cell>
          <cell r="C500" t="str">
            <v>Epicerie</v>
          </cell>
          <cell r="E500" t="str">
            <v>Miel de chataignier 500 g</v>
          </cell>
          <cell r="F500" t="str">
            <v>E</v>
          </cell>
          <cell r="G500">
            <v>7.7</v>
          </cell>
          <cell r="H500">
            <v>7.3</v>
          </cell>
          <cell r="I500">
            <v>7.3</v>
          </cell>
          <cell r="J500">
            <v>7.7</v>
          </cell>
          <cell r="K500" t="str">
            <v>Pièce</v>
          </cell>
          <cell r="L500">
            <v>1</v>
          </cell>
          <cell r="M500" t="str">
            <v>442-1.png</v>
          </cell>
          <cell r="N500">
            <v>1</v>
          </cell>
          <cell r="O500">
            <v>1</v>
          </cell>
          <cell r="P500">
            <v>1</v>
          </cell>
          <cell r="Q500">
            <v>1</v>
          </cell>
          <cell r="R500" t="str">
            <v>pièces</v>
          </cell>
          <cell r="W500" t="str">
            <v>pièces</v>
          </cell>
          <cell r="X500" t="str">
            <v>pièces</v>
          </cell>
          <cell r="AC500" t="str">
            <v>pièces</v>
          </cell>
          <cell r="AD500" t="str">
            <v>x</v>
          </cell>
          <cell r="AE500" t="str">
            <v xml:space="preserve">Miel de chataignier. </v>
          </cell>
        </row>
        <row r="501">
          <cell r="A501">
            <v>443</v>
          </cell>
          <cell r="B501">
            <v>16</v>
          </cell>
          <cell r="C501" t="str">
            <v>Epicerie</v>
          </cell>
          <cell r="E501" t="str">
            <v>Miel de fleurs sauvages 1 Kg</v>
          </cell>
          <cell r="F501" t="str">
            <v>E</v>
          </cell>
          <cell r="G501">
            <v>14.85</v>
          </cell>
          <cell r="H501">
            <v>14.08</v>
          </cell>
          <cell r="I501">
            <v>14.08</v>
          </cell>
          <cell r="J501">
            <v>14.85</v>
          </cell>
          <cell r="K501" t="str">
            <v>Pièce</v>
          </cell>
          <cell r="L501">
            <v>1</v>
          </cell>
          <cell r="M501" t="str">
            <v>443-1.png</v>
          </cell>
          <cell r="N501">
            <v>1</v>
          </cell>
          <cell r="O501">
            <v>1</v>
          </cell>
          <cell r="P501">
            <v>1</v>
          </cell>
          <cell r="Q501">
            <v>1</v>
          </cell>
          <cell r="R501" t="str">
            <v>pièces</v>
          </cell>
          <cell r="W501" t="str">
            <v>pièces</v>
          </cell>
          <cell r="X501" t="str">
            <v>pièces</v>
          </cell>
          <cell r="AC501" t="str">
            <v>pièces</v>
          </cell>
          <cell r="AD501" t="str">
            <v>x</v>
          </cell>
          <cell r="AE501" t="str">
            <v xml:space="preserve">Miel de fleurs sauvages. </v>
          </cell>
        </row>
        <row r="502">
          <cell r="A502">
            <v>440</v>
          </cell>
          <cell r="B502">
            <v>16</v>
          </cell>
          <cell r="C502" t="str">
            <v>Epicerie</v>
          </cell>
          <cell r="E502" t="str">
            <v>Miel de fleurs sauvages 500 g</v>
          </cell>
          <cell r="F502" t="str">
            <v>E</v>
          </cell>
          <cell r="G502">
            <v>7.56</v>
          </cell>
          <cell r="H502">
            <v>7.17</v>
          </cell>
          <cell r="I502">
            <v>7.17</v>
          </cell>
          <cell r="J502">
            <v>7.56</v>
          </cell>
          <cell r="K502" t="str">
            <v>Pièce</v>
          </cell>
          <cell r="L502">
            <v>1</v>
          </cell>
          <cell r="M502" t="str">
            <v>440-1.png</v>
          </cell>
          <cell r="N502">
            <v>1</v>
          </cell>
          <cell r="O502">
            <v>1</v>
          </cell>
          <cell r="P502">
            <v>1</v>
          </cell>
          <cell r="Q502">
            <v>1</v>
          </cell>
          <cell r="R502" t="str">
            <v>pièces</v>
          </cell>
          <cell r="W502" t="str">
            <v>pièces</v>
          </cell>
          <cell r="X502" t="str">
            <v>pièces</v>
          </cell>
          <cell r="AC502" t="str">
            <v>pièces</v>
          </cell>
          <cell r="AD502" t="str">
            <v>x</v>
          </cell>
          <cell r="AE502" t="str">
            <v xml:space="preserve">Miel de fleurs sauvages. </v>
          </cell>
        </row>
        <row r="503">
          <cell r="A503">
            <v>446</v>
          </cell>
          <cell r="B503">
            <v>16</v>
          </cell>
          <cell r="C503" t="str">
            <v>Epicerie</v>
          </cell>
          <cell r="E503" t="str">
            <v>Miel de sapin 500g</v>
          </cell>
          <cell r="F503" t="str">
            <v>E</v>
          </cell>
          <cell r="G503">
            <v>10.15</v>
          </cell>
          <cell r="H503">
            <v>9.6199999999999992</v>
          </cell>
          <cell r="I503">
            <v>9.6199999999999992</v>
          </cell>
          <cell r="J503">
            <v>10.15</v>
          </cell>
          <cell r="K503" t="str">
            <v>Pièce</v>
          </cell>
          <cell r="L503">
            <v>1</v>
          </cell>
          <cell r="M503" t="str">
            <v>446-1.png</v>
          </cell>
          <cell r="N503">
            <v>1</v>
          </cell>
          <cell r="O503">
            <v>1</v>
          </cell>
          <cell r="P503">
            <v>1</v>
          </cell>
          <cell r="Q503">
            <v>1</v>
          </cell>
          <cell r="R503" t="str">
            <v>pièces</v>
          </cell>
          <cell r="W503" t="str">
            <v>pièces</v>
          </cell>
          <cell r="X503" t="str">
            <v>pièces</v>
          </cell>
          <cell r="AC503" t="str">
            <v>pièces</v>
          </cell>
          <cell r="AD503" t="str">
            <v>x</v>
          </cell>
          <cell r="AE503" t="str">
            <v xml:space="preserve">Miel de sapin. </v>
          </cell>
        </row>
        <row r="504">
          <cell r="A504">
            <v>521</v>
          </cell>
          <cell r="B504">
            <v>16</v>
          </cell>
          <cell r="C504" t="str">
            <v>Epicerie</v>
          </cell>
          <cell r="E504" t="str">
            <v>Apéritif châtons vin blanc 50 cl</v>
          </cell>
          <cell r="F504" t="str">
            <v>E</v>
          </cell>
          <cell r="G504">
            <v>11.04</v>
          </cell>
          <cell r="H504">
            <v>9.1999999999999993</v>
          </cell>
          <cell r="I504">
            <v>9.1999999999999993</v>
          </cell>
          <cell r="J504">
            <v>11.04</v>
          </cell>
          <cell r="K504" t="str">
            <v>Pièce</v>
          </cell>
          <cell r="L504">
            <v>1</v>
          </cell>
          <cell r="M504" t="str">
            <v>521-1.png</v>
          </cell>
          <cell r="N504">
            <v>1</v>
          </cell>
          <cell r="O504">
            <v>1</v>
          </cell>
          <cell r="P504">
            <v>1</v>
          </cell>
          <cell r="Q504">
            <v>1</v>
          </cell>
          <cell r="R504" t="str">
            <v>pièces</v>
          </cell>
          <cell r="W504" t="str">
            <v>pièces</v>
          </cell>
          <cell r="X504" t="str">
            <v>pièces</v>
          </cell>
          <cell r="AC504" t="str">
            <v>pièces</v>
          </cell>
          <cell r="AD504" t="str">
            <v>x</v>
          </cell>
          <cell r="AE504" t="str">
            <v xml:space="preserve">Vin blanc, alcool, chatons (fleurs mâle du noyer), sucre, eau. </v>
          </cell>
        </row>
        <row r="505">
          <cell r="A505">
            <v>523</v>
          </cell>
          <cell r="B505">
            <v>16</v>
          </cell>
          <cell r="C505" t="str">
            <v>Epicerie</v>
          </cell>
          <cell r="E505" t="str">
            <v>Apéritif châtons vin blanc 75 cl</v>
          </cell>
          <cell r="F505" t="str">
            <v>E</v>
          </cell>
          <cell r="G505">
            <v>14.4</v>
          </cell>
          <cell r="H505">
            <v>12</v>
          </cell>
          <cell r="I505">
            <v>12</v>
          </cell>
          <cell r="J505">
            <v>14.4</v>
          </cell>
          <cell r="K505" t="str">
            <v>Pièce</v>
          </cell>
          <cell r="L505">
            <v>1</v>
          </cell>
          <cell r="M505" t="str">
            <v>523-1.png</v>
          </cell>
          <cell r="N505">
            <v>1</v>
          </cell>
          <cell r="O505">
            <v>1</v>
          </cell>
          <cell r="P505">
            <v>1</v>
          </cell>
          <cell r="Q505">
            <v>1</v>
          </cell>
          <cell r="R505" t="str">
            <v>pièces</v>
          </cell>
          <cell r="W505" t="str">
            <v>pièces</v>
          </cell>
          <cell r="X505" t="str">
            <v>pièces</v>
          </cell>
          <cell r="AC505" t="str">
            <v>pièces</v>
          </cell>
          <cell r="AD505" t="str">
            <v>x</v>
          </cell>
          <cell r="AE505" t="str">
            <v xml:space="preserve">Vin blanc, alcool, chatons (fleurs mâle du noyer), sucre, eau. </v>
          </cell>
        </row>
        <row r="506">
          <cell r="A506">
            <v>522</v>
          </cell>
          <cell r="B506">
            <v>16</v>
          </cell>
          <cell r="C506" t="str">
            <v>Epicerie</v>
          </cell>
          <cell r="E506" t="str">
            <v>Apéritif noix verte vin rouge 50 cl</v>
          </cell>
          <cell r="F506" t="str">
            <v>E</v>
          </cell>
          <cell r="G506">
            <v>11.04</v>
          </cell>
          <cell r="H506">
            <v>9.1999999999999993</v>
          </cell>
          <cell r="I506">
            <v>9.1999999999999993</v>
          </cell>
          <cell r="J506">
            <v>11.04</v>
          </cell>
          <cell r="K506" t="str">
            <v>Pièce</v>
          </cell>
          <cell r="L506">
            <v>1</v>
          </cell>
          <cell r="M506" t="str">
            <v>522-1.png</v>
          </cell>
          <cell r="N506">
            <v>1</v>
          </cell>
          <cell r="O506">
            <v>1</v>
          </cell>
          <cell r="P506">
            <v>1</v>
          </cell>
          <cell r="Q506">
            <v>1</v>
          </cell>
          <cell r="R506" t="str">
            <v>pièces</v>
          </cell>
          <cell r="W506" t="str">
            <v>pièces</v>
          </cell>
          <cell r="X506" t="str">
            <v>pièces</v>
          </cell>
          <cell r="AC506" t="str">
            <v>pièces</v>
          </cell>
          <cell r="AD506" t="str">
            <v>x</v>
          </cell>
          <cell r="AE506" t="str">
            <v xml:space="preserve">Vin rouge, alcool, noix vertes, sucre, eau. </v>
          </cell>
        </row>
        <row r="507">
          <cell r="A507">
            <v>524</v>
          </cell>
          <cell r="B507">
            <v>16</v>
          </cell>
          <cell r="C507" t="str">
            <v>Epicerie</v>
          </cell>
          <cell r="E507" t="str">
            <v>Apéritif noix verte vin rouge 75 cl</v>
          </cell>
          <cell r="F507" t="str">
            <v>E</v>
          </cell>
          <cell r="G507">
            <v>14.4</v>
          </cell>
          <cell r="H507">
            <v>12</v>
          </cell>
          <cell r="I507">
            <v>12</v>
          </cell>
          <cell r="J507">
            <v>14.4</v>
          </cell>
          <cell r="K507" t="str">
            <v>Pièce</v>
          </cell>
          <cell r="L507">
            <v>1</v>
          </cell>
          <cell r="M507" t="str">
            <v>524-1.png</v>
          </cell>
          <cell r="N507">
            <v>1</v>
          </cell>
          <cell r="O507">
            <v>1</v>
          </cell>
          <cell r="P507">
            <v>1</v>
          </cell>
          <cell r="Q507">
            <v>1</v>
          </cell>
          <cell r="R507" t="str">
            <v>pièces</v>
          </cell>
          <cell r="W507" t="str">
            <v>pièces</v>
          </cell>
          <cell r="X507" t="str">
            <v>pièces</v>
          </cell>
          <cell r="AC507" t="str">
            <v>pièces</v>
          </cell>
          <cell r="AD507" t="str">
            <v>x</v>
          </cell>
          <cell r="AE507" t="str">
            <v xml:space="preserve">Vin rouge, alcool, noix vertes, sucre, eau. </v>
          </cell>
        </row>
        <row r="508">
          <cell r="A508">
            <v>497</v>
          </cell>
          <cell r="B508">
            <v>16</v>
          </cell>
          <cell r="C508" t="str">
            <v>Epicerie</v>
          </cell>
          <cell r="E508" t="str">
            <v>Bière 'Castagne'</v>
          </cell>
          <cell r="F508" t="str">
            <v>E</v>
          </cell>
          <cell r="G508">
            <v>6.71</v>
          </cell>
          <cell r="H508">
            <v>5.59</v>
          </cell>
          <cell r="I508">
            <v>5.59</v>
          </cell>
          <cell r="J508">
            <v>6.71</v>
          </cell>
          <cell r="K508" t="str">
            <v>Pièce</v>
          </cell>
          <cell r="L508">
            <v>1</v>
          </cell>
          <cell r="M508" t="str">
            <v>497-1.png</v>
          </cell>
          <cell r="N508">
            <v>1</v>
          </cell>
          <cell r="O508">
            <v>1</v>
          </cell>
          <cell r="P508">
            <v>1</v>
          </cell>
          <cell r="Q508">
            <v>1</v>
          </cell>
          <cell r="R508" t="str">
            <v>pièces</v>
          </cell>
          <cell r="W508" t="str">
            <v>pièces</v>
          </cell>
          <cell r="X508" t="str">
            <v>pièces</v>
          </cell>
          <cell r="AC508" t="str">
            <v>pièces</v>
          </cell>
          <cell r="AD508" t="str">
            <v>x</v>
          </cell>
          <cell r="AE508" t="str">
            <v xml:space="preserve">Bière ambrée haute fermentation aux malts et châtaignes. Sa saveur est maltée et nous retrouvons ses notes de châtaigne et de caramel. En fin de bouche la finition est légèrement épicée avec des touches de noisettes.. </v>
          </cell>
        </row>
        <row r="509">
          <cell r="A509">
            <v>496</v>
          </cell>
          <cell r="B509">
            <v>16</v>
          </cell>
          <cell r="C509" t="str">
            <v>Epicerie</v>
          </cell>
          <cell r="E509" t="str">
            <v>Bière 'Cervoise'</v>
          </cell>
          <cell r="F509" t="str">
            <v>E</v>
          </cell>
          <cell r="G509">
            <v>5.71</v>
          </cell>
          <cell r="H509">
            <v>4.76</v>
          </cell>
          <cell r="I509">
            <v>4.76</v>
          </cell>
          <cell r="J509">
            <v>5.71</v>
          </cell>
          <cell r="K509" t="str">
            <v>Pièce</v>
          </cell>
          <cell r="L509">
            <v>1</v>
          </cell>
          <cell r="M509" t="str">
            <v>496-1.png</v>
          </cell>
          <cell r="N509">
            <v>1</v>
          </cell>
          <cell r="O509">
            <v>1</v>
          </cell>
          <cell r="P509">
            <v>1</v>
          </cell>
          <cell r="Q509">
            <v>1</v>
          </cell>
          <cell r="R509" t="str">
            <v>pièces</v>
          </cell>
          <cell r="W509" t="str">
            <v>pièces</v>
          </cell>
          <cell r="X509" t="str">
            <v>pièces</v>
          </cell>
          <cell r="AC509" t="str">
            <v>pièces</v>
          </cell>
          <cell r="AD509" t="str">
            <v>x</v>
          </cell>
          <cell r="AE509" t="str">
            <v xml:space="preserve">Cervoise blonde haute fermentation au malt d’orge et d’épeautre.. </v>
          </cell>
        </row>
        <row r="510">
          <cell r="A510">
            <v>494</v>
          </cell>
          <cell r="B510">
            <v>16</v>
          </cell>
          <cell r="C510" t="str">
            <v>Epicerie</v>
          </cell>
          <cell r="E510" t="str">
            <v>Bière ambrée 'Egyptienne'</v>
          </cell>
          <cell r="F510" t="str">
            <v>E</v>
          </cell>
          <cell r="G510">
            <v>4.71</v>
          </cell>
          <cell r="H510">
            <v>3.93</v>
          </cell>
          <cell r="I510">
            <v>3.93</v>
          </cell>
          <cell r="J510">
            <v>4.71</v>
          </cell>
          <cell r="K510" t="str">
            <v>Pièce</v>
          </cell>
          <cell r="L510">
            <v>1</v>
          </cell>
          <cell r="M510" t="str">
            <v>494-1.png</v>
          </cell>
          <cell r="N510">
            <v>1</v>
          </cell>
          <cell r="O510">
            <v>1</v>
          </cell>
          <cell r="P510">
            <v>1</v>
          </cell>
          <cell r="Q510">
            <v>1</v>
          </cell>
          <cell r="R510" t="str">
            <v>pièces</v>
          </cell>
          <cell r="W510" t="str">
            <v>pièces</v>
          </cell>
          <cell r="X510" t="str">
            <v>pièces</v>
          </cell>
          <cell r="AC510" t="str">
            <v>pièces</v>
          </cell>
          <cell r="AD510" t="str">
            <v>x</v>
          </cell>
          <cell r="AE510" t="str">
            <v xml:space="preserve">Bière ambrée haute fermentation aux malts et dattes avec des teintes marron. Cette bière se caractérise par une saveur très douce apportée par les dattes et le malt. Les notes sont sur le fruit rôti avec des petites notes de caramel et de baies. Petit final sec.. </v>
          </cell>
        </row>
        <row r="511">
          <cell r="A511">
            <v>495</v>
          </cell>
          <cell r="B511">
            <v>16</v>
          </cell>
          <cell r="C511" t="str">
            <v>Epicerie</v>
          </cell>
          <cell r="E511" t="str">
            <v>Bière ambrée 'Shore break'</v>
          </cell>
          <cell r="F511" t="str">
            <v>E</v>
          </cell>
          <cell r="G511">
            <v>4.71</v>
          </cell>
          <cell r="H511">
            <v>3.93</v>
          </cell>
          <cell r="I511">
            <v>3.93</v>
          </cell>
          <cell r="J511">
            <v>4.71</v>
          </cell>
          <cell r="K511" t="str">
            <v>Pièce</v>
          </cell>
          <cell r="L511">
            <v>1</v>
          </cell>
          <cell r="M511" t="str">
            <v>495-1.png</v>
          </cell>
          <cell r="N511">
            <v>1</v>
          </cell>
          <cell r="O511">
            <v>1</v>
          </cell>
          <cell r="P511">
            <v>1</v>
          </cell>
          <cell r="Q511">
            <v>1</v>
          </cell>
          <cell r="R511" t="str">
            <v>pièces</v>
          </cell>
          <cell r="W511" t="str">
            <v>pièces</v>
          </cell>
          <cell r="X511" t="str">
            <v>pièces</v>
          </cell>
          <cell r="AC511" t="str">
            <v>pièces</v>
          </cell>
          <cell r="AD511" t="str">
            <v>x</v>
          </cell>
          <cell r="AE511" t="str">
            <v xml:space="preserve">Bière ambrée haute fermentation à la mangue.. </v>
          </cell>
        </row>
        <row r="512">
          <cell r="A512">
            <v>491</v>
          </cell>
          <cell r="B512">
            <v>16</v>
          </cell>
          <cell r="C512" t="str">
            <v>Epicerie</v>
          </cell>
          <cell r="E512" t="str">
            <v>Bière ambrée 'Sornin'</v>
          </cell>
          <cell r="F512" t="str">
            <v>E</v>
          </cell>
          <cell r="G512">
            <v>4.71</v>
          </cell>
          <cell r="H512">
            <v>3.93</v>
          </cell>
          <cell r="I512">
            <v>3.93</v>
          </cell>
          <cell r="J512">
            <v>4.71</v>
          </cell>
          <cell r="K512" t="str">
            <v>Pièce</v>
          </cell>
          <cell r="L512">
            <v>1</v>
          </cell>
          <cell r="M512" t="str">
            <v>491-1.png</v>
          </cell>
          <cell r="N512">
            <v>1</v>
          </cell>
          <cell r="O512">
            <v>1</v>
          </cell>
          <cell r="P512">
            <v>1</v>
          </cell>
          <cell r="Q512">
            <v>1</v>
          </cell>
          <cell r="R512" t="str">
            <v>pièces</v>
          </cell>
          <cell r="W512" t="str">
            <v>pièces</v>
          </cell>
          <cell r="X512" t="str">
            <v>pièces</v>
          </cell>
          <cell r="AC512" t="str">
            <v>pièces</v>
          </cell>
          <cell r="AD512" t="str">
            <v>x</v>
          </cell>
          <cell r="AE512" t="str">
            <v xml:space="preserve">Bière ambrée haute fermentation avec des teintes oranges et une mousse de couleur blanche. Les arômes fruités et herbacés sont très équilibrés. Le corps amène des notes fines de chocolat amère et d’oranges avec un final légèrement acide.. </v>
          </cell>
        </row>
        <row r="513">
          <cell r="A513">
            <v>492</v>
          </cell>
          <cell r="B513">
            <v>16</v>
          </cell>
          <cell r="C513" t="str">
            <v>Epicerie</v>
          </cell>
          <cell r="E513" t="str">
            <v>Bière blanche 'Pierre blanche'</v>
          </cell>
          <cell r="F513" t="str">
            <v>E</v>
          </cell>
          <cell r="G513">
            <v>4.71</v>
          </cell>
          <cell r="H513">
            <v>3.93</v>
          </cell>
          <cell r="I513">
            <v>3.93</v>
          </cell>
          <cell r="J513">
            <v>4.71</v>
          </cell>
          <cell r="K513" t="str">
            <v>Pièce</v>
          </cell>
          <cell r="L513">
            <v>1</v>
          </cell>
          <cell r="M513" t="str">
            <v>492-1.png</v>
          </cell>
          <cell r="N513">
            <v>1</v>
          </cell>
          <cell r="O513">
            <v>1</v>
          </cell>
          <cell r="P513">
            <v>1</v>
          </cell>
          <cell r="Q513">
            <v>1</v>
          </cell>
          <cell r="R513" t="str">
            <v>pièces</v>
          </cell>
          <cell r="W513" t="str">
            <v>pièces</v>
          </cell>
          <cell r="X513" t="str">
            <v>pièces</v>
          </cell>
          <cell r="AC513" t="str">
            <v>pièces</v>
          </cell>
          <cell r="AD513" t="str">
            <v>x</v>
          </cell>
          <cell r="AE513" t="str">
            <v xml:space="preserve">Bière blanche haute fermentation aux malts orges et blé. Cette bière se caractérise par sa douceur et ses parfums de céréales avec des notes légères de banane et d’épice. Bonne carbonatation avec une petite pointe d’acidité. Très peu d’amertume.. </v>
          </cell>
        </row>
        <row r="514">
          <cell r="A514">
            <v>490</v>
          </cell>
          <cell r="B514">
            <v>16</v>
          </cell>
          <cell r="C514" t="str">
            <v>Epicerie</v>
          </cell>
          <cell r="E514" t="str">
            <v>Bière blonde 'Charliendine'</v>
          </cell>
          <cell r="F514" t="str">
            <v>E</v>
          </cell>
          <cell r="G514">
            <v>4.71</v>
          </cell>
          <cell r="H514">
            <v>3.93</v>
          </cell>
          <cell r="I514">
            <v>3.93</v>
          </cell>
          <cell r="J514">
            <v>4.71</v>
          </cell>
          <cell r="K514" t="str">
            <v>Pièce</v>
          </cell>
          <cell r="L514">
            <v>1</v>
          </cell>
          <cell r="M514" t="str">
            <v>490-1.png</v>
          </cell>
          <cell r="N514">
            <v>1</v>
          </cell>
          <cell r="O514">
            <v>1</v>
          </cell>
          <cell r="P514">
            <v>1</v>
          </cell>
          <cell r="Q514">
            <v>1</v>
          </cell>
          <cell r="R514" t="str">
            <v>pièces</v>
          </cell>
          <cell r="W514" t="str">
            <v>pièces</v>
          </cell>
          <cell r="X514" t="str">
            <v>pièces</v>
          </cell>
          <cell r="AC514" t="str">
            <v>pièces</v>
          </cell>
          <cell r="AD514" t="str">
            <v>x</v>
          </cell>
          <cell r="AE514" t="str">
            <v xml:space="preserve">C'est une bière blonde haute fermentation pur malt. Elle possède une couleur or avec une mousse fine. Le corps de cette bière est très malté avec des notes fruités aux fruits noirset une amertume très légère herbale.. </v>
          </cell>
        </row>
        <row r="515">
          <cell r="A515">
            <v>493</v>
          </cell>
          <cell r="B515">
            <v>16</v>
          </cell>
          <cell r="C515" t="str">
            <v>Epicerie</v>
          </cell>
          <cell r="E515" t="str">
            <v>Bière brune 'Trouille'</v>
          </cell>
          <cell r="F515" t="str">
            <v>E</v>
          </cell>
          <cell r="G515">
            <v>4.71</v>
          </cell>
          <cell r="H515">
            <v>3.93</v>
          </cell>
          <cell r="I515">
            <v>3.93</v>
          </cell>
          <cell r="J515">
            <v>4.71</v>
          </cell>
          <cell r="K515" t="str">
            <v>Pièce</v>
          </cell>
          <cell r="L515">
            <v>1</v>
          </cell>
          <cell r="M515" t="str">
            <v>493-1.png</v>
          </cell>
          <cell r="N515">
            <v>1</v>
          </cell>
          <cell r="O515">
            <v>1</v>
          </cell>
          <cell r="P515">
            <v>1</v>
          </cell>
          <cell r="Q515">
            <v>1</v>
          </cell>
          <cell r="R515" t="str">
            <v>pièces</v>
          </cell>
          <cell r="W515" t="str">
            <v>pièces</v>
          </cell>
          <cell r="X515" t="str">
            <v>pièces</v>
          </cell>
          <cell r="AC515" t="str">
            <v>pièces</v>
          </cell>
          <cell r="AD515" t="str">
            <v>x</v>
          </cell>
          <cell r="AE515" t="str">
            <v xml:space="preserve">Bière brune haute fermentation aux malts torréfiés avec des reflets rouges. Cette bière se caractérise par des gouts de caramel et de torréfaction. Bière douce avec une fin de bouche légèrement sèche et une fine amertume fruitée.. </v>
          </cell>
        </row>
        <row r="516">
          <cell r="A516">
            <v>498</v>
          </cell>
          <cell r="B516">
            <v>16</v>
          </cell>
          <cell r="C516" t="str">
            <v>Epicerie</v>
          </cell>
          <cell r="E516" t="str">
            <v>Bière rousse 'HKT'</v>
          </cell>
          <cell r="F516" t="str">
            <v>E</v>
          </cell>
          <cell r="G516">
            <v>4.71</v>
          </cell>
          <cell r="H516">
            <v>3.93</v>
          </cell>
          <cell r="I516">
            <v>3.93</v>
          </cell>
          <cell r="J516">
            <v>4.71</v>
          </cell>
          <cell r="K516" t="str">
            <v>Pièce</v>
          </cell>
          <cell r="L516">
            <v>1</v>
          </cell>
          <cell r="M516" t="str">
            <v>498-1.png</v>
          </cell>
          <cell r="N516">
            <v>1</v>
          </cell>
          <cell r="O516">
            <v>1</v>
          </cell>
          <cell r="P516">
            <v>1</v>
          </cell>
          <cell r="Q516">
            <v>1</v>
          </cell>
          <cell r="R516" t="str">
            <v>pièces</v>
          </cell>
          <cell r="W516" t="str">
            <v>pièces</v>
          </cell>
          <cell r="X516" t="str">
            <v>pièces</v>
          </cell>
          <cell r="AC516" t="str">
            <v>pièces</v>
          </cell>
          <cell r="AE516" t="str">
            <v/>
          </cell>
        </row>
        <row r="517">
          <cell r="A517">
            <v>470</v>
          </cell>
          <cell r="B517">
            <v>16</v>
          </cell>
          <cell r="C517" t="str">
            <v>Epicerie</v>
          </cell>
          <cell r="E517" t="str">
            <v>Bière rousse 'Lutine'</v>
          </cell>
          <cell r="F517" t="str">
            <v>E</v>
          </cell>
          <cell r="G517">
            <v>4.71</v>
          </cell>
          <cell r="H517">
            <v>3.93</v>
          </cell>
          <cell r="I517">
            <v>3.93</v>
          </cell>
          <cell r="J517">
            <v>4.71</v>
          </cell>
          <cell r="K517" t="str">
            <v>Pièce</v>
          </cell>
          <cell r="L517">
            <v>1</v>
          </cell>
          <cell r="M517" t="str">
            <v>470-1.png</v>
          </cell>
          <cell r="N517">
            <v>1</v>
          </cell>
          <cell r="O517">
            <v>1</v>
          </cell>
          <cell r="P517">
            <v>1</v>
          </cell>
          <cell r="Q517">
            <v>1</v>
          </cell>
          <cell r="R517" t="str">
            <v>pièces</v>
          </cell>
          <cell r="W517" t="str">
            <v>pièces</v>
          </cell>
          <cell r="X517" t="str">
            <v>pièces</v>
          </cell>
          <cell r="AC517" t="str">
            <v>pièces</v>
          </cell>
          <cell r="AE517" t="str">
            <v/>
          </cell>
        </row>
        <row r="518">
          <cell r="A518">
            <v>459</v>
          </cell>
          <cell r="B518">
            <v>16</v>
          </cell>
          <cell r="C518" t="str">
            <v>Epicerie</v>
          </cell>
          <cell r="E518" t="str">
            <v>La part des autres Ambrée 50cl</v>
          </cell>
          <cell r="F518" t="str">
            <v>E</v>
          </cell>
          <cell r="G518">
            <v>4.2699999999999996</v>
          </cell>
          <cell r="H518">
            <v>3.56</v>
          </cell>
          <cell r="I518">
            <v>3.56</v>
          </cell>
          <cell r="J518">
            <v>4.2699999999999996</v>
          </cell>
          <cell r="K518" t="str">
            <v>Pièce</v>
          </cell>
          <cell r="L518">
            <v>1</v>
          </cell>
          <cell r="M518" t="str">
            <v>459-1.png</v>
          </cell>
          <cell r="N518">
            <v>1</v>
          </cell>
          <cell r="O518">
            <v>1</v>
          </cell>
          <cell r="P518">
            <v>1</v>
          </cell>
          <cell r="Q518">
            <v>1</v>
          </cell>
          <cell r="R518" t="str">
            <v>pièces</v>
          </cell>
          <cell r="W518" t="str">
            <v>pièces</v>
          </cell>
          <cell r="X518" t="str">
            <v>pièces</v>
          </cell>
          <cell r="AC518" t="str">
            <v>pièces</v>
          </cell>
          <cell r="AD518" t="str">
            <v>x</v>
          </cell>
          <cell r="AE518" t="str">
            <v xml:space="preserve">Eau, MALT, houblon, sucre.. </v>
          </cell>
        </row>
        <row r="519">
          <cell r="A519">
            <v>461</v>
          </cell>
          <cell r="B519">
            <v>16</v>
          </cell>
          <cell r="C519" t="str">
            <v>Epicerie</v>
          </cell>
          <cell r="E519" t="str">
            <v>La part des autres Blonde 50cl</v>
          </cell>
          <cell r="F519" t="str">
            <v>E</v>
          </cell>
          <cell r="G519">
            <v>4.2699999999999996</v>
          </cell>
          <cell r="H519">
            <v>3.56</v>
          </cell>
          <cell r="I519">
            <v>3.56</v>
          </cell>
          <cell r="J519">
            <v>4.2699999999999996</v>
          </cell>
          <cell r="K519" t="str">
            <v>Pièce</v>
          </cell>
          <cell r="L519">
            <v>1</v>
          </cell>
          <cell r="M519" t="str">
            <v>461-1.png</v>
          </cell>
          <cell r="N519">
            <v>1</v>
          </cell>
          <cell r="O519">
            <v>1</v>
          </cell>
          <cell r="P519">
            <v>1</v>
          </cell>
          <cell r="Q519">
            <v>1</v>
          </cell>
          <cell r="R519" t="str">
            <v>pièces</v>
          </cell>
          <cell r="W519" t="str">
            <v>pièces</v>
          </cell>
          <cell r="X519" t="str">
            <v>pièces</v>
          </cell>
          <cell r="AC519" t="str">
            <v>pièces</v>
          </cell>
          <cell r="AD519" t="str">
            <v>x</v>
          </cell>
          <cell r="AE519" t="str">
            <v xml:space="preserve">Eau, MALT, houblon, sucre.. </v>
          </cell>
        </row>
        <row r="520">
          <cell r="A520">
            <v>458</v>
          </cell>
          <cell r="B520">
            <v>16</v>
          </cell>
          <cell r="C520" t="str">
            <v>Epicerie</v>
          </cell>
          <cell r="E520" t="str">
            <v>La part des autres Brune 50cl</v>
          </cell>
          <cell r="F520" t="str">
            <v>E</v>
          </cell>
          <cell r="G520">
            <v>4.2699999999999996</v>
          </cell>
          <cell r="H520">
            <v>3.56</v>
          </cell>
          <cell r="I520">
            <v>3.56</v>
          </cell>
          <cell r="J520">
            <v>4.2699999999999996</v>
          </cell>
          <cell r="K520" t="str">
            <v>Pièce</v>
          </cell>
          <cell r="L520">
            <v>1</v>
          </cell>
          <cell r="M520" t="str">
            <v>458-1.png</v>
          </cell>
          <cell r="N520">
            <v>1</v>
          </cell>
          <cell r="O520">
            <v>1</v>
          </cell>
          <cell r="P520">
            <v>1</v>
          </cell>
          <cell r="Q520">
            <v>1</v>
          </cell>
          <cell r="R520" t="str">
            <v>pièces</v>
          </cell>
          <cell r="W520" t="str">
            <v>pièces</v>
          </cell>
          <cell r="X520" t="str">
            <v>pièces</v>
          </cell>
          <cell r="AC520" t="str">
            <v>pièces</v>
          </cell>
          <cell r="AD520" t="str">
            <v>x</v>
          </cell>
          <cell r="AE520" t="str">
            <v xml:space="preserve">Eau, MALT, houblon, sucre.. </v>
          </cell>
        </row>
        <row r="521">
          <cell r="A521">
            <v>457</v>
          </cell>
          <cell r="B521">
            <v>16</v>
          </cell>
          <cell r="C521" t="str">
            <v>Epicerie</v>
          </cell>
          <cell r="E521" t="str">
            <v>Vin blanc Champs de Lorge</v>
          </cell>
          <cell r="F521" t="str">
            <v>E</v>
          </cell>
          <cell r="G521">
            <v>5.95</v>
          </cell>
          <cell r="H521">
            <v>4.96</v>
          </cell>
          <cell r="I521">
            <v>4.96</v>
          </cell>
          <cell r="J521">
            <v>5.95</v>
          </cell>
          <cell r="K521" t="str">
            <v>Pièce</v>
          </cell>
          <cell r="L521">
            <v>1</v>
          </cell>
          <cell r="M521" t="str">
            <v>457-1.png</v>
          </cell>
          <cell r="N521">
            <v>1</v>
          </cell>
          <cell r="O521">
            <v>1</v>
          </cell>
          <cell r="P521">
            <v>1</v>
          </cell>
          <cell r="Q521">
            <v>1</v>
          </cell>
          <cell r="R521" t="str">
            <v>pièces</v>
          </cell>
          <cell r="W521" t="str">
            <v>pièces</v>
          </cell>
          <cell r="X521" t="str">
            <v>pièces</v>
          </cell>
          <cell r="AC521" t="str">
            <v>pièces</v>
          </cell>
          <cell r="AD521" t="str">
            <v>x</v>
          </cell>
          <cell r="AE521" t="str">
            <v xml:space="preserve">Coteaux du Lyonnais. </v>
          </cell>
        </row>
        <row r="522">
          <cell r="A522">
            <v>455</v>
          </cell>
          <cell r="B522">
            <v>16</v>
          </cell>
          <cell r="C522" t="str">
            <v>Epicerie</v>
          </cell>
          <cell r="E522" t="str">
            <v>Vin rosé La cabane</v>
          </cell>
          <cell r="F522" t="str">
            <v>E</v>
          </cell>
          <cell r="G522">
            <v>5.6</v>
          </cell>
          <cell r="H522">
            <v>4.67</v>
          </cell>
          <cell r="I522">
            <v>4.67</v>
          </cell>
          <cell r="J522">
            <v>5.6</v>
          </cell>
          <cell r="K522" t="str">
            <v>Pièce</v>
          </cell>
          <cell r="L522">
            <v>1</v>
          </cell>
          <cell r="M522" t="str">
            <v>455-1.png</v>
          </cell>
          <cell r="N522">
            <v>1</v>
          </cell>
          <cell r="O522">
            <v>1</v>
          </cell>
          <cell r="P522">
            <v>1</v>
          </cell>
          <cell r="Q522">
            <v>1</v>
          </cell>
          <cell r="R522" t="str">
            <v>pièces</v>
          </cell>
          <cell r="W522" t="str">
            <v>pièces</v>
          </cell>
          <cell r="X522" t="str">
            <v>pièces</v>
          </cell>
          <cell r="AC522" t="str">
            <v>pièces</v>
          </cell>
          <cell r="AD522" t="str">
            <v>x</v>
          </cell>
          <cell r="AE522" t="str">
            <v xml:space="preserve">Coteaux du Lyonnais. </v>
          </cell>
        </row>
        <row r="523">
          <cell r="A523">
            <v>454</v>
          </cell>
          <cell r="B523">
            <v>16</v>
          </cell>
          <cell r="C523" t="str">
            <v>Epicerie</v>
          </cell>
          <cell r="E523" t="str">
            <v>Vin rouge Château Vieux</v>
          </cell>
          <cell r="F523" t="str">
            <v>E</v>
          </cell>
          <cell r="G523">
            <v>5.6</v>
          </cell>
          <cell r="H523">
            <v>4.67</v>
          </cell>
          <cell r="I523">
            <v>4.67</v>
          </cell>
          <cell r="J523">
            <v>5.6</v>
          </cell>
          <cell r="K523" t="str">
            <v>Pièce</v>
          </cell>
          <cell r="L523">
            <v>1</v>
          </cell>
          <cell r="M523" t="str">
            <v>454-1.png</v>
          </cell>
          <cell r="N523">
            <v>1</v>
          </cell>
          <cell r="O523">
            <v>1</v>
          </cell>
          <cell r="P523">
            <v>1</v>
          </cell>
          <cell r="Q523">
            <v>1</v>
          </cell>
          <cell r="R523" t="str">
            <v>pièces</v>
          </cell>
          <cell r="W523" t="str">
            <v>pièces</v>
          </cell>
          <cell r="X523" t="str">
            <v>pièces</v>
          </cell>
          <cell r="AC523" t="str">
            <v>pièces</v>
          </cell>
          <cell r="AD523" t="str">
            <v>x</v>
          </cell>
          <cell r="AE523" t="str">
            <v xml:space="preserve">Coteaux du Lyonnais. </v>
          </cell>
        </row>
        <row r="524">
          <cell r="A524">
            <v>468</v>
          </cell>
          <cell r="B524">
            <v>16</v>
          </cell>
          <cell r="C524" t="str">
            <v>Epicerie</v>
          </cell>
          <cell r="E524" t="str">
            <v>Beaujolais blanc iconia</v>
          </cell>
          <cell r="F524" t="str">
            <v>E</v>
          </cell>
          <cell r="G524">
            <v>6.54</v>
          </cell>
          <cell r="H524">
            <v>5.45</v>
          </cell>
          <cell r="I524">
            <v>5.45</v>
          </cell>
          <cell r="J524">
            <v>6.54</v>
          </cell>
          <cell r="K524" t="str">
            <v>Pièce</v>
          </cell>
          <cell r="L524">
            <v>1</v>
          </cell>
          <cell r="M524" t="str">
            <v>468-1.png</v>
          </cell>
          <cell r="N524">
            <v>1</v>
          </cell>
          <cell r="O524">
            <v>1</v>
          </cell>
          <cell r="P524">
            <v>1</v>
          </cell>
          <cell r="Q524">
            <v>1</v>
          </cell>
          <cell r="R524" t="str">
            <v>pièces</v>
          </cell>
          <cell r="W524" t="str">
            <v>pièces</v>
          </cell>
          <cell r="X524" t="str">
            <v>pièces</v>
          </cell>
          <cell r="AC524" t="str">
            <v>pièces</v>
          </cell>
          <cell r="AD524" t="str">
            <v>x</v>
          </cell>
          <cell r="AE524" t="str">
            <v xml:space="preserve">Caractéristiques techniques :
Cépage : Chardonnay
Sols : Argilo-calcaire
Age des vignes : Inférieur à 40 ans
Rendement : 60 hectolitres  / hectares.. </v>
          </cell>
        </row>
        <row r="525">
          <cell r="A525">
            <v>451</v>
          </cell>
          <cell r="B525">
            <v>16</v>
          </cell>
          <cell r="C525" t="str">
            <v>Epicerie</v>
          </cell>
          <cell r="E525" t="str">
            <v>Beaujolais Corne d'ammon</v>
          </cell>
          <cell r="F525" t="str">
            <v>E</v>
          </cell>
          <cell r="G525">
            <v>8.14</v>
          </cell>
          <cell r="H525">
            <v>6.78</v>
          </cell>
          <cell r="I525">
            <v>6.78</v>
          </cell>
          <cell r="J525">
            <v>8.14</v>
          </cell>
          <cell r="K525" t="str">
            <v>Pièce</v>
          </cell>
          <cell r="L525">
            <v>1</v>
          </cell>
          <cell r="M525" t="str">
            <v>451-1.png</v>
          </cell>
          <cell r="N525">
            <v>1</v>
          </cell>
          <cell r="O525">
            <v>1</v>
          </cell>
          <cell r="P525">
            <v>1</v>
          </cell>
          <cell r="Q525">
            <v>1</v>
          </cell>
          <cell r="R525" t="str">
            <v>pièces</v>
          </cell>
          <cell r="W525" t="str">
            <v>pièces</v>
          </cell>
          <cell r="X525" t="str">
            <v>pièces</v>
          </cell>
          <cell r="AC525" t="str">
            <v>pièces</v>
          </cell>
          <cell r="AD525" t="str">
            <v>x</v>
          </cell>
          <cell r="AE525" t="str">
            <v xml:space="preserve">Caractéristiques techniques :
Cépage : Gamay Noir à jus blanc
Sols : de sableux granitiques à argilo-calcaire
Age des vignes : inférieur à 40 ans
Rendement : 52 hectolitres / hectares. </v>
          </cell>
        </row>
        <row r="526">
          <cell r="A526">
            <v>474</v>
          </cell>
          <cell r="B526">
            <v>16</v>
          </cell>
          <cell r="C526" t="str">
            <v>Epicerie</v>
          </cell>
          <cell r="E526" t="str">
            <v>Beaujolais Effet versant</v>
          </cell>
          <cell r="F526" t="str">
            <v>E</v>
          </cell>
          <cell r="G526">
            <v>8.14</v>
          </cell>
          <cell r="H526">
            <v>6.78</v>
          </cell>
          <cell r="I526">
            <v>6.78</v>
          </cell>
          <cell r="J526">
            <v>8.14</v>
          </cell>
          <cell r="K526" t="str">
            <v>Pièce</v>
          </cell>
          <cell r="L526">
            <v>1</v>
          </cell>
          <cell r="M526" t="str">
            <v>474-1.png</v>
          </cell>
          <cell r="N526">
            <v>1</v>
          </cell>
          <cell r="O526">
            <v>1</v>
          </cell>
          <cell r="P526">
            <v>1</v>
          </cell>
          <cell r="Q526">
            <v>1</v>
          </cell>
          <cell r="R526" t="str">
            <v>pièces</v>
          </cell>
          <cell r="W526" t="str">
            <v>pièces</v>
          </cell>
          <cell r="X526" t="str">
            <v>pièces</v>
          </cell>
          <cell r="AC526" t="str">
            <v>pièces</v>
          </cell>
          <cell r="AD526" t="str">
            <v>x</v>
          </cell>
          <cell r="AE526" t="str">
            <v xml:space="preserve">Caractéristiques techniques :
Cépage : Gamay Noir à jus blanc
Sols : de sableux granitiques à argilo-calcaire
Age des vignes : Inférieur à 40 ans
Rendement : 52 hectolitres  / hectares. </v>
          </cell>
        </row>
        <row r="527">
          <cell r="A527">
            <v>452</v>
          </cell>
          <cell r="B527">
            <v>16</v>
          </cell>
          <cell r="C527" t="str">
            <v>Epicerie</v>
          </cell>
          <cell r="E527" t="str">
            <v>Beaujolais Nouveau 2017</v>
          </cell>
          <cell r="F527" t="str">
            <v>E</v>
          </cell>
          <cell r="G527">
            <v>5.0999999999999996</v>
          </cell>
          <cell r="H527">
            <v>4.25</v>
          </cell>
          <cell r="I527">
            <v>4.25</v>
          </cell>
          <cell r="J527">
            <v>5.0999999999999996</v>
          </cell>
          <cell r="K527" t="str">
            <v>Pièce</v>
          </cell>
          <cell r="L527">
            <v>1</v>
          </cell>
          <cell r="M527" t="str">
            <v>452-1.png</v>
          </cell>
          <cell r="N527">
            <v>1</v>
          </cell>
          <cell r="O527">
            <v>1</v>
          </cell>
          <cell r="P527">
            <v>1</v>
          </cell>
          <cell r="Q527">
            <v>1</v>
          </cell>
          <cell r="R527" t="str">
            <v>pièces</v>
          </cell>
          <cell r="W527" t="str">
            <v>pièces</v>
          </cell>
          <cell r="X527" t="str">
            <v>pièces</v>
          </cell>
          <cell r="AC527" t="str">
            <v>pièces</v>
          </cell>
          <cell r="AE527" t="str">
            <v/>
          </cell>
        </row>
        <row r="528">
          <cell r="A528">
            <v>471</v>
          </cell>
          <cell r="B528">
            <v>16</v>
          </cell>
          <cell r="C528" t="str">
            <v>Epicerie</v>
          </cell>
          <cell r="E528" t="str">
            <v>Beaujolais Perles buisantines</v>
          </cell>
          <cell r="F528" t="str">
            <v>E</v>
          </cell>
          <cell r="G528">
            <v>7.34</v>
          </cell>
          <cell r="H528">
            <v>6.12</v>
          </cell>
          <cell r="I528">
            <v>6.12</v>
          </cell>
          <cell r="J528">
            <v>7.34</v>
          </cell>
          <cell r="K528" t="str">
            <v>Pièce</v>
          </cell>
          <cell r="L528">
            <v>1</v>
          </cell>
          <cell r="M528" t="str">
            <v>471-1.png</v>
          </cell>
          <cell r="N528">
            <v>1</v>
          </cell>
          <cell r="O528">
            <v>1</v>
          </cell>
          <cell r="P528">
            <v>1</v>
          </cell>
          <cell r="Q528">
            <v>1</v>
          </cell>
          <cell r="R528" t="str">
            <v>pièces</v>
          </cell>
          <cell r="W528" t="str">
            <v>pièces</v>
          </cell>
          <cell r="X528" t="str">
            <v>pièces</v>
          </cell>
          <cell r="AC528" t="str">
            <v>pièces</v>
          </cell>
          <cell r="AD528" t="str">
            <v>x</v>
          </cell>
          <cell r="AE528" t="str">
            <v xml:space="preserve">Caractéristiques techniques :
Cépage : Chardonnay
Sols : argilo-calcaire
Age des vignes : de 15 à 35 ans
Rendement : 52 hectolitres / hectares. </v>
          </cell>
        </row>
        <row r="529">
          <cell r="A529">
            <v>465</v>
          </cell>
          <cell r="B529">
            <v>16</v>
          </cell>
          <cell r="C529" t="str">
            <v>Epicerie</v>
          </cell>
          <cell r="E529" t="str">
            <v>Beaujolais rosé iconia</v>
          </cell>
          <cell r="F529" t="str">
            <v>E</v>
          </cell>
          <cell r="G529">
            <v>5.44</v>
          </cell>
          <cell r="H529">
            <v>4.53</v>
          </cell>
          <cell r="I529">
            <v>4.53</v>
          </cell>
          <cell r="J529">
            <v>5.44</v>
          </cell>
          <cell r="K529" t="str">
            <v>Pièce</v>
          </cell>
          <cell r="L529">
            <v>1</v>
          </cell>
          <cell r="M529" t="str">
            <v>465-1.png</v>
          </cell>
          <cell r="N529">
            <v>1</v>
          </cell>
          <cell r="O529">
            <v>1</v>
          </cell>
          <cell r="P529">
            <v>1</v>
          </cell>
          <cell r="Q529">
            <v>1</v>
          </cell>
          <cell r="R529" t="str">
            <v>pièces</v>
          </cell>
          <cell r="W529" t="str">
            <v>pièces</v>
          </cell>
          <cell r="X529" t="str">
            <v>pièces</v>
          </cell>
          <cell r="AC529" t="str">
            <v>pièces</v>
          </cell>
          <cell r="AD529" t="str">
            <v>x</v>
          </cell>
          <cell r="AE529" t="str">
            <v xml:space="preserve">Caractéristiques techniques :
Cépage : Gamay Noir à jus blanc
Sols : de sableux granitiques à argilo-calcaire
Age des vignes : de 15  à 40 ans
Rendement : 52 hectolitres / hectares. </v>
          </cell>
        </row>
        <row r="530">
          <cell r="A530">
            <v>462</v>
          </cell>
          <cell r="B530">
            <v>16</v>
          </cell>
          <cell r="C530" t="str">
            <v>Epicerie</v>
          </cell>
          <cell r="E530" t="str">
            <v>Beaujolais rouge "la rose pourpre"</v>
          </cell>
          <cell r="F530" t="str">
            <v>E</v>
          </cell>
          <cell r="G530">
            <v>6</v>
          </cell>
          <cell r="H530">
            <v>5</v>
          </cell>
          <cell r="I530">
            <v>5</v>
          </cell>
          <cell r="J530">
            <v>6</v>
          </cell>
          <cell r="K530" t="str">
            <v>Pièce</v>
          </cell>
          <cell r="L530">
            <v>1</v>
          </cell>
          <cell r="M530" t="str">
            <v>462-1.png</v>
          </cell>
          <cell r="N530">
            <v>1</v>
          </cell>
          <cell r="O530">
            <v>1</v>
          </cell>
          <cell r="P530">
            <v>1</v>
          </cell>
          <cell r="Q530">
            <v>1</v>
          </cell>
          <cell r="R530" t="str">
            <v>pièces</v>
          </cell>
          <cell r="W530" t="str">
            <v>pièces</v>
          </cell>
          <cell r="X530" t="str">
            <v>pièces</v>
          </cell>
          <cell r="AC530" t="str">
            <v>pièces</v>
          </cell>
          <cell r="AD530" t="str">
            <v>x</v>
          </cell>
          <cell r="AE530" t="str">
            <v xml:space="preserve">Caractéristiques techniques :
Cépage : Gamay Noir à jus blanc
Sols : de sableux granitiques à argilo-calcaire
Age des vignes : Supérieur à 40 ans
Rendement : 52 hectolitres  / hectares. . </v>
          </cell>
        </row>
        <row r="531">
          <cell r="A531">
            <v>450</v>
          </cell>
          <cell r="B531">
            <v>16</v>
          </cell>
          <cell r="C531" t="str">
            <v>Epicerie</v>
          </cell>
          <cell r="E531" t="str">
            <v>Beaujolais rouge iconia</v>
          </cell>
          <cell r="F531" t="str">
            <v>E</v>
          </cell>
          <cell r="G531">
            <v>5.2</v>
          </cell>
          <cell r="H531">
            <v>4.33</v>
          </cell>
          <cell r="I531">
            <v>4.33</v>
          </cell>
          <cell r="J531">
            <v>5.2</v>
          </cell>
          <cell r="K531" t="str">
            <v>Pièce</v>
          </cell>
          <cell r="L531">
            <v>1</v>
          </cell>
          <cell r="M531" t="str">
            <v>450-1.png</v>
          </cell>
          <cell r="N531">
            <v>1</v>
          </cell>
          <cell r="O531">
            <v>1</v>
          </cell>
          <cell r="P531">
            <v>1</v>
          </cell>
          <cell r="Q531">
            <v>1</v>
          </cell>
          <cell r="R531" t="str">
            <v>pièces</v>
          </cell>
          <cell r="W531" t="str">
            <v>pièces</v>
          </cell>
          <cell r="X531" t="str">
            <v>pièces</v>
          </cell>
          <cell r="AC531" t="str">
            <v>pièces</v>
          </cell>
          <cell r="AD531" t="str">
            <v>x</v>
          </cell>
          <cell r="AE531" t="str">
            <v xml:space="preserve">Caractéristiques techniques :
Cépage : Gamay Noir à jus blanc
Sols : de sableux granitiques à argilo-calcaire
Age des vignes : de 15 à 40 ans
Rendement : 52 hectolitres / hectares. </v>
          </cell>
        </row>
      </sheetData>
      <sheetData sheetId="3">
        <row r="1">
          <cell r="D1" t="str">
            <v>id</v>
          </cell>
          <cell r="E1" t="str">
            <v>name</v>
          </cell>
        </row>
        <row r="2">
          <cell r="D2" t="str">
            <v>C1</v>
          </cell>
          <cell r="E2" t="str">
            <v>Charcuterie - Produits secs</v>
          </cell>
        </row>
        <row r="3">
          <cell r="D3" t="str">
            <v>C7</v>
          </cell>
          <cell r="E3" t="str">
            <v>Charcuterie- Jambon cuit, Epaule cuite, Talon</v>
          </cell>
        </row>
        <row r="4">
          <cell r="D4" t="str">
            <v>C6</v>
          </cell>
          <cell r="E4" t="str">
            <v>Charcuterie- Terrine, Pâté, Rillette</v>
          </cell>
        </row>
        <row r="5">
          <cell r="D5" t="str">
            <v>C4</v>
          </cell>
          <cell r="E5" t="str">
            <v>Charcuterie - Saucisse, Chair</v>
          </cell>
        </row>
        <row r="6">
          <cell r="D6" t="str">
            <v>C5</v>
          </cell>
          <cell r="E6" t="str">
            <v>Charcuterie - Boudin, Andouillette</v>
          </cell>
        </row>
        <row r="7">
          <cell r="D7" t="str">
            <v>C2</v>
          </cell>
          <cell r="E7" t="str">
            <v>Charcuterie - Produits à cuire</v>
          </cell>
        </row>
        <row r="8">
          <cell r="D8" t="str">
            <v>C8</v>
          </cell>
          <cell r="E8" t="str">
            <v>Charcuterie - Traiteur</v>
          </cell>
        </row>
        <row r="9">
          <cell r="D9" t="str">
            <v>C3</v>
          </cell>
          <cell r="E9" t="str">
            <v>Charcuterie - Produits cuits</v>
          </cell>
        </row>
        <row r="10">
          <cell r="D10" t="str">
            <v>C9</v>
          </cell>
          <cell r="E10" t="str">
            <v>Charcuterie - Produits fumés</v>
          </cell>
        </row>
        <row r="11">
          <cell r="D11" t="str">
            <v>P1</v>
          </cell>
          <cell r="E11" t="str">
            <v>Porc</v>
          </cell>
        </row>
        <row r="12">
          <cell r="D12" t="str">
            <v>P2</v>
          </cell>
          <cell r="E12" t="str">
            <v>Porc - Abats</v>
          </cell>
        </row>
        <row r="13">
          <cell r="D13" t="str">
            <v>B1</v>
          </cell>
          <cell r="E13" t="str">
            <v>Bœuf</v>
          </cell>
        </row>
        <row r="14">
          <cell r="D14" t="str">
            <v>B2</v>
          </cell>
          <cell r="E14" t="str">
            <v>Bœuf - Abats</v>
          </cell>
        </row>
        <row r="15">
          <cell r="D15" t="str">
            <v>V1</v>
          </cell>
          <cell r="E15" t="str">
            <v>Veau</v>
          </cell>
        </row>
        <row r="16">
          <cell r="D16" t="str">
            <v>V2</v>
          </cell>
          <cell r="E16" t="str">
            <v>Veau - Abats</v>
          </cell>
        </row>
        <row r="17">
          <cell r="D17" t="str">
            <v>F</v>
          </cell>
          <cell r="E17" t="str">
            <v>Fromage</v>
          </cell>
        </row>
        <row r="18">
          <cell r="D18" t="str">
            <v>O</v>
          </cell>
          <cell r="E18" t="str">
            <v>Œuf</v>
          </cell>
        </row>
        <row r="19">
          <cell r="D19" t="str">
            <v>C10</v>
          </cell>
          <cell r="E19" t="str">
            <v>Verrine</v>
          </cell>
        </row>
        <row r="20">
          <cell r="D20" t="str">
            <v>E</v>
          </cell>
          <cell r="E20" t="str">
            <v>Epicerie - Producteurs mis en vente dans nos rayons</v>
          </cell>
        </row>
      </sheetData>
      <sheetData sheetId="4"/>
      <sheetData sheetId="5"/>
      <sheetData sheetId="6"/>
      <sheetData sheetId="7"/>
      <sheetData sheetId="8"/>
      <sheetData sheetId="9"/>
      <sheetData sheetId="10">
        <row r="1">
          <cell r="A1" t="str">
            <v>Au panier fermier</v>
          </cell>
        </row>
      </sheetData>
      <sheetData sheetId="11">
        <row r="6">
          <cell r="A6" t="str">
            <v>223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Utilisateur Windows" refreshedDate="43968.346962384261" createdVersion="6" refreshedVersion="6" minRefreshableVersion="3" recordCount="177">
  <cacheSource type="worksheet">
    <worksheetSource name="Tableau_panier_power"/>
  </cacheSource>
  <cacheFields count="9">
    <cacheField name="Produits" numFmtId="0">
      <sharedItems count="176">
        <s v="Apéritif Affiné"/>
        <s v="Apéritif Au Cumin"/>
        <s v="Apéritif Aux 5 Baies"/>
        <s v="Apéritif Aux Fines Herbes"/>
        <s v="Apéritif Aux Jambon"/>
        <s v="Apéritif Aux Noix"/>
        <s v="Apéritif Nature"/>
        <s v="Barquete Ail Et Fines Herbes"/>
        <s v="Crème Fraiche 25 Cl"/>
        <s v="Crème Fraiche 50 Cl"/>
        <s v="Fromage Au Cumin Gros"/>
        <s v="Fromage Au Cumin Petit"/>
        <s v="Fromage Au Jambon Gros"/>
        <s v="Fromage Au Jambon Petit"/>
        <s v="Fromage Aux 5 Baies Gros"/>
        <s v="Fromage Aux 5 Baies Petit"/>
        <s v="Fromage Aux Noix Gros"/>
        <s v="Fromage Aux Noix Petit"/>
        <s v="Fromage Cœur De Crème"/>
        <s v="Fromage Cœur De Crème Affiné"/>
        <s v="Fromage Cœur De Crème Au Poivre"/>
        <s v="Fromage Cœur De Crème Sec"/>
        <s v="Fromage Mi-Sec"/>
        <s v="Fromage Moelleux (St Marcelin)"/>
        <s v="Fromage Sec"/>
        <s v="Fromage Sec Affiné"/>
        <s v="Fromage Sec Moyen"/>
        <s v="Fromage Sec Petit"/>
        <s v="Lait Cru Avec Bouteille"/>
        <s v="Tomme D'Anglard"/>
        <s v="Tomme D'Anglard Petite"/>
        <s v="Tomme De La Paquérie"/>
        <s v="Tomme De La Paquérie Petite "/>
        <s v="Faisselles X 6"/>
        <s v="Faisselles X 4"/>
        <s v="Andouille À Cuire"/>
        <s v="Andouille Cuite"/>
        <s v="Andouillette"/>
        <s v="Aspic Au Jambon Et Oeuf *"/>
        <s v="Bacon"/>
        <s v="Boudin Blanc De Porc Aux Cèpes"/>
        <s v="Boudin Blanc De Porc Nature"/>
        <s v="Boudin Blanc De Porc Trufffé"/>
        <s v="Caillette"/>
        <s v="Chair À Saucisse"/>
        <s v="Choriso À Griller"/>
        <s v="Farce À Tomates"/>
        <s v="Cöte De Porc"/>
        <s v="Choriso Sec"/>
        <s v="Côte De Porc"/>
        <s v="Epaule Supérieure Tranchée"/>
        <s v="Escaloppe De Porc"/>
        <s v="Feuilleté Amplepuisien"/>
        <s v="Feuilleté Au Jambon"/>
        <s v="Filet Mignon"/>
        <s v="Filet Mignon Sec Tranché"/>
        <s v="Friand *"/>
        <s v="Fromage De Tête"/>
        <s v="Gateau De Foie *"/>
        <s v="Grillade"/>
        <s v="Grillade Marinée"/>
        <s v="Jambon Cuit A L'Os Tranché"/>
        <s v="Jambon Aux Herbes"/>
        <s v="Jambon Supérieur Tranché"/>
        <s v="Jésus Tranché"/>
        <s v="Lard Frais"/>
        <s v="Lard Roulé Cuit"/>
        <s v="Lard Roulé Sec Tranché"/>
        <s v="Lard Salé"/>
        <s v="Lardon Découenné"/>
        <s v="Merguez De Porc"/>
        <s v="Mousse De Foie"/>
        <s v="Pâté De Campagne"/>
        <s v="Blanquettede Veau"/>
        <s v="Côtes De Veau Filet"/>
        <s v="Côtes De Veau Première"/>
        <s v="Escaloppe De Veau"/>
        <s v="Filet De Veau"/>
        <s v="Foie De Veau"/>
        <s v="Noix De Veau"/>
        <s v="Osso Bucco"/>
        <s v="Paupiette De Veau"/>
        <s v="Petite Saucisse De Veau"/>
        <s v="Pierrade De Veau"/>
        <s v="Quasi De Veau"/>
        <s v="Rôti De Veau &quot;Collier&quot;"/>
        <s v="Rôti De Veau &quot;Cuisseau&quot;"/>
        <s v="Rôti De Veau &quot;Épaule&quot;"/>
        <s v="Rôti De Veau &quot;Jarret&quot;"/>
        <s v="Rôti De Veau &quot;Poitrine&quot;"/>
        <s v="Sous Noix De Veau"/>
        <s v="Steack Haché De Veau "/>
        <s v="Tendrons De Veau"/>
        <s v="Pâté De Campagne Forestier"/>
        <s v="Pâté De Couenne"/>
        <s v="Pâté De Foie"/>
        <s v="Pâté En Croûte"/>
        <s v="Pâté En Croûte Apéritif"/>
        <s v="Pâté En Croûte Pistaché"/>
        <s v="Pâté En Croûte Pistaché Apéritif"/>
        <s v="Paupiette De Porc"/>
        <s v="Petites Saucisses"/>
        <s v="Petites Saucisses Aux Herbes"/>
        <s v="Pierrade De Porc"/>
        <s v="Quenelle"/>
        <s v="Quiche Au Jambon Et Oignon Grande *"/>
        <s v="Quiche Au Jambon Et Oignon Petite *"/>
        <s v="Quiche Au Jambon Grande *"/>
        <s v="Quiche Au Jambon Petite *"/>
        <s v="Quiche Sans Pâte *"/>
        <s v="Rillettes"/>
        <s v="Rosette"/>
        <s v="Rosette Tranchée"/>
        <s v="Rôti De Porc Cuit"/>
        <s v="Rôti De Porc Échine"/>
        <s v="Rôti De Porc Filet"/>
        <s v="Rôti Sec Tranché"/>
        <s v="Rouelle"/>
        <s v="Salade De Museaux"/>
        <s v="Saucisse À Cuire"/>
        <s v="Saucisse Pour Choucroutte"/>
        <s v="Saucisses Aux Choux"/>
        <s v="Saucisson À Cuire"/>
        <s v="Saucisson Brioché"/>
        <s v="Saucisson Brioché Petit *"/>
        <s v="Saucisson Sec"/>
        <s v="Saucisson Sec Apériif Aux Noisette"/>
        <s v="Saucisson Sec Apéritif En Croissant"/>
        <s v="Saucisson Sec Apéritif En Ficelle"/>
        <s v="Saucisson Sec Fumé"/>
        <s v="Saucisson Sec Tranché"/>
        <s v="Sauté De Porc"/>
        <s v="Talon De Jambon"/>
        <s v="Terrine Aux Noisette En Barquette *"/>
        <s v="Tête Roulée"/>
        <s v="Jambon Supérieur Tranché Fumé"/>
        <s v="Jambonneau Salé Fumé"/>
        <s v="Jésus Tranché Fumé"/>
        <s v="Lard Roulé Sec Tranché Fumé"/>
        <s v="Lard Salé Fumé"/>
        <s v="Lardons Fumées"/>
        <s v="Roti Sec Fumé Tranché"/>
        <s v="Saucisse Cuite Fumée"/>
        <s v="Saucisson Sec Fumé Tranché"/>
        <s v="Talon De Jambon Fumé"/>
        <s v="Aiguillette Baronne R"/>
        <s v="Araignée"/>
        <s v="Basse Côte De Bœuf"/>
        <s v="Bavette R"/>
        <s v="Bifteck De Bœuf"/>
        <s v="Bourguignon De Bœuf"/>
        <s v="Braisé De Bœuf"/>
        <s v="Côtes De Bœuf"/>
        <s v="Entrecôte De Bœuf"/>
        <s v="Faux Filet De Bœuf"/>
        <s v="Filet De Bœuf"/>
        <s v="Fondue"/>
        <s v="Gîte Noix R De Bœuf"/>
        <s v="Haché De Bœuf"/>
        <s v="Hampe"/>
        <s v="Jarret De Bœuf"/>
        <s v="Onglet"/>
        <s v="Os À Moelle"/>
        <s v="Paleron B De Bœuf"/>
        <s v="Petite Saucisse Pur Bœuf"/>
        <s v="Pierrade De Bœuf"/>
        <s v="Poire R De Bœuf"/>
        <s v="Rond De Gîte R"/>
        <s v="Rosbif"/>
        <s v="Rôti De Bœuf"/>
        <s v="Rôti De Bœuf Sec"/>
        <s v="Rumstek De Bœuf"/>
        <s v="Steak Haché"/>
        <s v="Tournedos"/>
        <s v="Trippe De Bœuf"/>
        <s v="Rillettes 180G"/>
      </sharedItems>
    </cacheField>
    <cacheField name="Quantités" numFmtId="0">
      <sharedItems containsSemiMixedTypes="0" containsString="0" containsNumber="1" containsInteger="1" minValue="1" maxValue="40"/>
    </cacheField>
    <cacheField name="PLU" numFmtId="0">
      <sharedItems containsMixedTypes="1" containsNumber="1" containsInteger="1" minValue="1" maxValue="796"/>
    </cacheField>
    <cacheField name="Famille_commande" numFmtId="0">
      <sharedItems count="6">
        <s v="Fromage"/>
        <s v="Divers"/>
        <s v="Charcuterie"/>
        <s v="Porc"/>
        <s v="Veau"/>
        <s v="Bœuf"/>
      </sharedItems>
    </cacheField>
    <cacheField name="Sous_famille_commande" numFmtId="0">
      <sharedItems/>
    </cacheField>
    <cacheField name="Code_famillle" numFmtId="0">
      <sharedItems count="17">
        <s v="F"/>
        <s v="Divers"/>
        <s v="C2"/>
        <s v="C3"/>
        <s v="C5"/>
        <s v="C8"/>
        <s v="C4"/>
        <s v="P1"/>
        <s v="C1"/>
        <s v="C7"/>
        <s v="C6"/>
        <s v="V1"/>
        <s v="V2"/>
        <s v="C9"/>
        <s v="B1"/>
        <s v="B2"/>
        <s v="C10"/>
      </sharedItems>
    </cacheField>
    <cacheField name="Sous_famille_CSV" numFmtId="0">
      <sharedItems/>
    </cacheField>
    <cacheField name="Details" numFmtId="0">
      <sharedItems count="172">
        <s v="Apéritif affiné"/>
        <s v="Apéritif au cumin"/>
        <s v="Apéritif aux 5 baies"/>
        <s v="Apéritif aux fines herbes"/>
        <s v="Apéritif aux jambon"/>
        <s v="Apéritif aux noix"/>
        <s v="Apéritif"/>
        <s v="Barquete Ail Et Fines Herbes"/>
        <s v="Crème fraiche 25 cl"/>
        <s v="Crème fraiche 50 cl"/>
        <s v="Fromage au cumin gros"/>
        <s v="Fromage au cumin petit"/>
        <s v="Fromage au jambon gros"/>
        <s v="Fromage au jambon petit"/>
        <s v="Fromage aux 5 baies gros"/>
        <s v="Fromage aux 5 baies petit"/>
        <s v="Fromage aux noix gros"/>
        <s v="Fromage aux noix petit"/>
        <s v="Fromage Cœur de crème frais"/>
        <s v="Fromage Cœur de crème affiné"/>
        <s v="Fromage Cœur de crème au poivre"/>
        <s v="Fromage Cœur de crème sec"/>
        <s v="Fromage mi-sec"/>
        <s v="Fromage Moelleux (St Marcelin)"/>
        <s v="Fromage sec"/>
        <s v="Fromage sec affiné"/>
        <s v="Fromage Sec Moyen"/>
        <s v="Fromage Sec Petit"/>
        <s v="Lait cru avec bouteille"/>
        <s v="Tomme d'Anglard"/>
        <s v="Tomme D'Anglard Petite"/>
        <s v="Tomme de la paquérie"/>
        <s v="Tomme De La Paquérie Petite "/>
        <s v="Fromage blanc portions 6 x 110g"/>
        <s v="Fromage blanc portions 4 x 110g"/>
        <s v="Andouille à cuire"/>
        <s v="Andouille cuite"/>
        <s v="Andouillette"/>
        <s v="Aspic au jambon et oeuf *"/>
        <s v="Bacon"/>
        <s v="Boudin blanc de porc aux cèpes"/>
        <s v="Boudin blanc de porc nature"/>
        <s v="Boudin blanc de porc truffé"/>
        <s v="Caillette"/>
        <s v="Chair à saucisse"/>
        <s v="Chorizo à griller"/>
        <s v="Farce à tomate"/>
        <s v="Côte de porc"/>
        <s v="Chorizo sec"/>
        <s v="Epaule supérieure tranchée"/>
        <s v="Escaloppe de porc"/>
        <s v="Feuilleté amplepuisien"/>
        <s v="Feuilleté au jambon"/>
        <s v="Filet mignon"/>
        <s v="Filet mignon sec tranché"/>
        <s v="Friand *"/>
        <s v="Fromage de tête"/>
        <s v="Gateau de foie *"/>
        <s v="Grillade"/>
        <s v="Grillade marinée épicée"/>
        <s v="Jambon cuit a l'os tranché"/>
        <s v="Jambon supérieur tranché aux herbes"/>
        <s v="Jambon supérieur tranché"/>
        <s v="Jésus tranché"/>
        <s v="Lard"/>
        <s v="Lard roulé cuit"/>
        <s v="Lard roulé sec tranché"/>
        <s v="Lard salé"/>
        <s v="Lardons"/>
        <s v="Merguez de porc"/>
        <s v="Mousse de foie"/>
        <s v="Pâté de campagne"/>
        <s v="Blanquettede veau"/>
        <s v="Côtes de veau filet"/>
        <s v="Côtes de veau première"/>
        <s v="Escaloppe de veau"/>
        <s v="Filet de veau"/>
        <s v="Foie de veau"/>
        <s v="Rôti de veau 'cuisseau'"/>
        <s v="Osso bucco"/>
        <s v="Paupiette de veau"/>
        <s v="Petite saucisse de veau"/>
        <s v="Pierrade de veau"/>
        <s v="Quasi de veau"/>
        <s v="Rôti de veau 'collier'"/>
        <s v="Rôti de veau 'épaule'"/>
        <s v="Rôti de veau 'Jarret'"/>
        <s v="Rôti de veau 'poitrine'"/>
        <s v="Haché de veau "/>
        <s v="Tendrons de veau"/>
        <s v="Pâté de campagne forestier"/>
        <s v="Pâté de couenne"/>
        <s v="Pâté De Foie"/>
        <s v="Pâté en croûte"/>
        <s v="Pâté en croûte apéritif"/>
        <s v="Pâté en croûte pistaché"/>
        <s v="Pâté en croûte pistaché apéritif"/>
        <s v="Paupiette de porc"/>
        <s v="Petites saucisses"/>
        <s v="Petites saucisses aux herbes"/>
        <s v="Pierrade de porc"/>
        <s v="Quenelle"/>
        <s v="Quiche au jambon et oignon grande *"/>
        <s v="Quiche au jambon et oignon petite *"/>
        <s v="Quiche au jambon grande *"/>
        <s v="Quiche au jambon petite *"/>
        <s v="Quiche sans pâte en plaque*"/>
        <s v="Rillettes"/>
        <s v="Rosette"/>
        <s v="Rosette tranchée"/>
        <s v="Rôti de porc cuit"/>
        <s v="Rôti de porc échine"/>
        <s v="Rôti de porc filet"/>
        <s v="Rôti sec tranché"/>
        <s v="Rouelle"/>
        <s v="Salade de museaux"/>
        <s v="Saucisse à cuire"/>
        <s v="Saucisse pour choucroute"/>
        <s v="Saucisses aux choux"/>
        <s v="Saucisson à cuire"/>
        <s v="Saucisson brioché"/>
        <s v="Saucisson brioché petit *"/>
        <s v="Saucisson sec"/>
        <s v="Saucisson sec apéritif aux noisettes"/>
        <s v="Saucisson sec apéritif en croissant"/>
        <s v="Saucisson sec apéritif en ficelle"/>
        <s v="Saucisson sec fumé"/>
        <s v="Saucisson sec tranché"/>
        <s v="Sauté de porc"/>
        <s v="Talon de jambon supérieur"/>
        <s v="Terrine aux noisette en barquette *"/>
        <s v="Tête roulée"/>
        <s v="Jambon supérieur tranché fumé"/>
        <s v="Jambonneau salé fumé"/>
        <s v="Jésus tranché fumé"/>
        <s v="Lard roulé sec tranché fumé"/>
        <s v="Lard salé fumé"/>
        <s v="Lardons fumés"/>
        <s v="Roti sec fumé tranché"/>
        <s v="Saucisse cuite fumée"/>
        <s v="Saucisson sec fumé tranché"/>
        <s v="Talon de jambon cuit fumé"/>
        <s v="Aiguillette baronne R"/>
        <s v="Araignée"/>
        <s v="Basse côte de bœuf"/>
        <s v="Bavette R"/>
        <s v="Bifteck de bœuf"/>
        <s v="Bourguignon de bœuf"/>
        <s v="Braisé de bœuf"/>
        <s v="Côtes de bœuf"/>
        <s v="Entrecôte de bœuf"/>
        <s v="Faux filet de bœuf"/>
        <s v="Filet de bœuf"/>
        <s v="Fondue"/>
        <s v="Gîte noix R de bœuf"/>
        <s v="Haché de bœuf"/>
        <s v="Hampe"/>
        <s v="Jarret de bœuf"/>
        <s v="Onglet"/>
        <s v="Os à moelle"/>
        <s v="Paleron B de bœuf"/>
        <s v="Petite saucisse pur bœuf"/>
        <s v="Pierrade de bœuf"/>
        <s v="Poire R de bœuf"/>
        <s v="Rond de gîte R"/>
        <s v="Rosbif"/>
        <s v="Rôti de bœuf"/>
        <s v="Rôti de bœuf sec"/>
        <s v="Rumstek de bœuf"/>
        <s v="Tournedos"/>
        <s v="Trippe de bœuf"/>
        <s v="Rillettes 180g"/>
      </sharedItems>
    </cacheField>
    <cacheField name="Package" numFmtId="0">
      <sharedItems containsMixedTypes="1" containsNumber="1" containsInteger="1" minValue="0" maxValue="0" count="44">
        <s v="pièces"/>
        <s v="Divers"/>
        <s v="pots"/>
        <s v="bouteilles"/>
        <s v="1/8"/>
        <s v="x ≈ 500 g"/>
        <s v="x ≈ 200 g"/>
        <s v="x 2 ( ≈ 300 g )"/>
        <s v=" x 6 tranches"/>
        <s v="x 2 ( ≈ 250 g )"/>
        <s v="x 2"/>
        <s v="x 2 tranches ( ≈ 150 g )"/>
        <s v="x 2 tranches"/>
        <s v="x ≈ 250 g"/>
        <s v="x ≈ 150 g"/>
        <s v="x 2 tranches ( ≈ 170 g )"/>
        <s v="x 2 tranches ( ≈ 220 g )"/>
        <s v="x 12 tranches ( ≈ 150 g )"/>
        <s v="x 10 tranches ( ≈ 200 g )"/>
        <s v="x ≈ 300 g"/>
        <s v="x 4"/>
        <s v="x ≈ 160 g"/>
        <s v="x ≈ 240 g"/>
        <s v="x ≈ 600 g"/>
        <s v="x ≈ 350 g"/>
        <s v="x ≈ 380 g"/>
        <s v="x 2 tranches (≈ 250 g) "/>
        <s v="x 2 tranches  ( ≈ 220 g )"/>
        <s v="x 2 pièces"/>
        <s v="x  ≈ 200 g"/>
        <s v="x ≈ 1 Kg"/>
        <s v="x 2 hachés de ≈ 130 g"/>
        <s v="x ≈ 220 g"/>
        <s v="x ≈ 750 g"/>
        <s v="x 20 tranches ( ≈ 150 g )"/>
        <n v="0"/>
        <s v="x ≈ 450 g"/>
        <s v="    "/>
        <s v="x ≈ 280 g"/>
        <s v="x 10 tranches ( ≈ 210 g )"/>
        <s v="x ≈ 130 g"/>
        <s v="x 2 tranches  ( ~ 260 g )"/>
        <s v="x 2 hachés de ~ 130 g"/>
        <s v="Verrines"/>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77">
  <r>
    <x v="0"/>
    <n v="8"/>
    <n v="211"/>
    <x v="0"/>
    <s v=""/>
    <x v="0"/>
    <s v="Fromage"/>
    <x v="0"/>
    <x v="0"/>
  </r>
  <r>
    <x v="1"/>
    <n v="8"/>
    <n v="212"/>
    <x v="0"/>
    <s v=""/>
    <x v="0"/>
    <s v="Fromage"/>
    <x v="1"/>
    <x v="0"/>
  </r>
  <r>
    <x v="2"/>
    <n v="8"/>
    <n v="213"/>
    <x v="0"/>
    <s v=""/>
    <x v="0"/>
    <s v="Fromage"/>
    <x v="2"/>
    <x v="0"/>
  </r>
  <r>
    <x v="3"/>
    <n v="8"/>
    <n v="214"/>
    <x v="0"/>
    <s v=""/>
    <x v="0"/>
    <s v="Fromage"/>
    <x v="3"/>
    <x v="0"/>
  </r>
  <r>
    <x v="4"/>
    <n v="8"/>
    <n v="215"/>
    <x v="0"/>
    <s v=""/>
    <x v="0"/>
    <s v="Fromage"/>
    <x v="4"/>
    <x v="0"/>
  </r>
  <r>
    <x v="5"/>
    <n v="8"/>
    <n v="216"/>
    <x v="0"/>
    <s v=""/>
    <x v="0"/>
    <s v="Fromage"/>
    <x v="5"/>
    <x v="0"/>
  </r>
  <r>
    <x v="6"/>
    <n v="8"/>
    <n v="210"/>
    <x v="0"/>
    <s v=""/>
    <x v="0"/>
    <s v="Fromage"/>
    <x v="6"/>
    <x v="0"/>
  </r>
  <r>
    <x v="7"/>
    <n v="4"/>
    <s v="Divers"/>
    <x v="1"/>
    <s v="Divers"/>
    <x v="1"/>
    <s v="Divers"/>
    <x v="7"/>
    <x v="1"/>
  </r>
  <r>
    <x v="8"/>
    <n v="20"/>
    <n v="230"/>
    <x v="0"/>
    <s v=""/>
    <x v="0"/>
    <s v="Fromage"/>
    <x v="8"/>
    <x v="2"/>
  </r>
  <r>
    <x v="9"/>
    <n v="10"/>
    <n v="231"/>
    <x v="0"/>
    <s v=""/>
    <x v="0"/>
    <s v="Fromage"/>
    <x v="9"/>
    <x v="2"/>
  </r>
  <r>
    <x v="10"/>
    <n v="6"/>
    <n v="280"/>
    <x v="0"/>
    <s v=""/>
    <x v="0"/>
    <s v="Fromage"/>
    <x v="10"/>
    <x v="0"/>
  </r>
  <r>
    <x v="11"/>
    <n v="6"/>
    <n v="204"/>
    <x v="0"/>
    <s v=""/>
    <x v="0"/>
    <s v="Fromage"/>
    <x v="11"/>
    <x v="0"/>
  </r>
  <r>
    <x v="12"/>
    <n v="6"/>
    <n v="283"/>
    <x v="0"/>
    <s v=""/>
    <x v="0"/>
    <s v="Fromage"/>
    <x v="12"/>
    <x v="0"/>
  </r>
  <r>
    <x v="13"/>
    <n v="6"/>
    <n v="282"/>
    <x v="0"/>
    <s v=""/>
    <x v="0"/>
    <s v="Fromage"/>
    <x v="13"/>
    <x v="0"/>
  </r>
  <r>
    <x v="14"/>
    <n v="6"/>
    <n v="206"/>
    <x v="0"/>
    <s v=""/>
    <x v="0"/>
    <s v="Fromage"/>
    <x v="14"/>
    <x v="0"/>
  </r>
  <r>
    <x v="15"/>
    <n v="6"/>
    <n v="205"/>
    <x v="0"/>
    <s v=""/>
    <x v="0"/>
    <s v="Fromage"/>
    <x v="15"/>
    <x v="0"/>
  </r>
  <r>
    <x v="16"/>
    <n v="6"/>
    <n v="274"/>
    <x v="0"/>
    <s v=""/>
    <x v="0"/>
    <s v="Fromage"/>
    <x v="16"/>
    <x v="0"/>
  </r>
  <r>
    <x v="17"/>
    <n v="6"/>
    <n v="275"/>
    <x v="0"/>
    <s v=""/>
    <x v="0"/>
    <s v="Fromage"/>
    <x v="17"/>
    <x v="0"/>
  </r>
  <r>
    <x v="18"/>
    <n v="6"/>
    <n v="220"/>
    <x v="0"/>
    <s v=""/>
    <x v="0"/>
    <s v="Fromage"/>
    <x v="18"/>
    <x v="0"/>
  </r>
  <r>
    <x v="19"/>
    <n v="6"/>
    <n v="222"/>
    <x v="0"/>
    <s v=""/>
    <x v="0"/>
    <s v="Fromage"/>
    <x v="19"/>
    <x v="0"/>
  </r>
  <r>
    <x v="20"/>
    <n v="6"/>
    <n v="223"/>
    <x v="0"/>
    <s v=""/>
    <x v="0"/>
    <s v="Fromage"/>
    <x v="20"/>
    <x v="0"/>
  </r>
  <r>
    <x v="21"/>
    <n v="6"/>
    <n v="221"/>
    <x v="0"/>
    <s v=""/>
    <x v="0"/>
    <s v="Fromage"/>
    <x v="21"/>
    <x v="0"/>
  </r>
  <r>
    <x v="22"/>
    <n v="6"/>
    <n v="200"/>
    <x v="0"/>
    <s v=""/>
    <x v="0"/>
    <s v="Fromage"/>
    <x v="22"/>
    <x v="0"/>
  </r>
  <r>
    <x v="23"/>
    <n v="6"/>
    <s v="Divers"/>
    <x v="1"/>
    <s v="Divers"/>
    <x v="1"/>
    <s v="Divers"/>
    <x v="23"/>
    <x v="1"/>
  </r>
  <r>
    <x v="24"/>
    <n v="6"/>
    <n v="201"/>
    <x v="0"/>
    <s v=""/>
    <x v="0"/>
    <s v="Fromage"/>
    <x v="24"/>
    <x v="0"/>
  </r>
  <r>
    <x v="25"/>
    <n v="6"/>
    <n v="202"/>
    <x v="0"/>
    <s v=""/>
    <x v="0"/>
    <s v="Fromage"/>
    <x v="25"/>
    <x v="0"/>
  </r>
  <r>
    <x v="26"/>
    <n v="6"/>
    <s v="Divers"/>
    <x v="1"/>
    <s v="Divers"/>
    <x v="1"/>
    <s v="Divers"/>
    <x v="26"/>
    <x v="1"/>
  </r>
  <r>
    <x v="27"/>
    <n v="6"/>
    <s v="Divers"/>
    <x v="1"/>
    <s v="Divers"/>
    <x v="1"/>
    <s v="Divers"/>
    <x v="27"/>
    <x v="1"/>
  </r>
  <r>
    <x v="28"/>
    <n v="10"/>
    <n v="261"/>
    <x v="0"/>
    <s v=""/>
    <x v="0"/>
    <s v="Fromage"/>
    <x v="28"/>
    <x v="3"/>
  </r>
  <r>
    <x v="29"/>
    <n v="10"/>
    <n v="278"/>
    <x v="0"/>
    <s v=""/>
    <x v="0"/>
    <s v="Fromage"/>
    <x v="29"/>
    <x v="4"/>
  </r>
  <r>
    <x v="30"/>
    <n v="10"/>
    <s v="Divers"/>
    <x v="1"/>
    <s v="Divers"/>
    <x v="1"/>
    <s v="Divers"/>
    <x v="30"/>
    <x v="1"/>
  </r>
  <r>
    <x v="31"/>
    <n v="10"/>
    <n v="277"/>
    <x v="0"/>
    <s v=""/>
    <x v="0"/>
    <s v="Fromage"/>
    <x v="31"/>
    <x v="4"/>
  </r>
  <r>
    <x v="32"/>
    <n v="10"/>
    <s v="Divers"/>
    <x v="1"/>
    <s v="Divers"/>
    <x v="1"/>
    <s v="Divers"/>
    <x v="32"/>
    <x v="1"/>
  </r>
  <r>
    <x v="33"/>
    <n v="8"/>
    <n v="252"/>
    <x v="0"/>
    <s v=""/>
    <x v="0"/>
    <s v="Fromage"/>
    <x v="33"/>
    <x v="0"/>
  </r>
  <r>
    <x v="34"/>
    <n v="8"/>
    <n v="251"/>
    <x v="0"/>
    <s v=""/>
    <x v="0"/>
    <s v="Fromage"/>
    <x v="34"/>
    <x v="0"/>
  </r>
  <r>
    <x v="35"/>
    <n v="1"/>
    <n v="3"/>
    <x v="2"/>
    <s v="A cuire"/>
    <x v="2"/>
    <s v="Charcuterie - Produits à cuire"/>
    <x v="35"/>
    <x v="5"/>
  </r>
  <r>
    <x v="36"/>
    <n v="1"/>
    <n v="4"/>
    <x v="2"/>
    <s v="Cuit"/>
    <x v="3"/>
    <s v="Charcuterie - Produits cuits"/>
    <x v="36"/>
    <x v="6"/>
  </r>
  <r>
    <x v="37"/>
    <n v="1"/>
    <n v="51"/>
    <x v="2"/>
    <s v="Boudin / Andouillette"/>
    <x v="4"/>
    <s v="Charcuterie - Boudin, Andouillette"/>
    <x v="37"/>
    <x v="7"/>
  </r>
  <r>
    <x v="38"/>
    <n v="5"/>
    <n v="137"/>
    <x v="2"/>
    <s v="Traiteur"/>
    <x v="5"/>
    <s v="Charcuterie - Traiteur"/>
    <x v="38"/>
    <x v="0"/>
  </r>
  <r>
    <x v="39"/>
    <n v="10"/>
    <n v="159"/>
    <x v="2"/>
    <s v="A cuire"/>
    <x v="2"/>
    <s v="Charcuterie - Produits à cuire"/>
    <x v="39"/>
    <x v="8"/>
  </r>
  <r>
    <x v="40"/>
    <n v="3"/>
    <n v="139"/>
    <x v="2"/>
    <s v="Boudin / Andouillette"/>
    <x v="4"/>
    <s v="Charcuterie - Boudin, Andouillette"/>
    <x v="40"/>
    <x v="9"/>
  </r>
  <r>
    <x v="41"/>
    <n v="3"/>
    <n v="113"/>
    <x v="2"/>
    <s v="Boudin / Andouillette"/>
    <x v="4"/>
    <s v="Charcuterie - Boudin, Andouillette"/>
    <x v="41"/>
    <x v="9"/>
  </r>
  <r>
    <x v="42"/>
    <n v="3"/>
    <n v="114"/>
    <x v="2"/>
    <s v="Boudin / Andouillette"/>
    <x v="4"/>
    <s v="Charcuterie - Boudin, Andouillette"/>
    <x v="42"/>
    <x v="9"/>
  </r>
  <r>
    <x v="43"/>
    <n v="3"/>
    <n v="87"/>
    <x v="2"/>
    <s v="Traiteur"/>
    <x v="5"/>
    <s v="Charcuterie - Traiteur"/>
    <x v="43"/>
    <x v="10"/>
  </r>
  <r>
    <x v="44"/>
    <n v="6"/>
    <n v="9"/>
    <x v="2"/>
    <s v="Saucisse / Chair"/>
    <x v="6"/>
    <s v="Charcuterie - Saucisse, Chair"/>
    <x v="44"/>
    <x v="5"/>
  </r>
  <r>
    <x v="45"/>
    <n v="1"/>
    <n v="134"/>
    <x v="2"/>
    <s v="Saucisse / Chair"/>
    <x v="6"/>
    <s v="Charcuterie - Saucisse, Chair"/>
    <x v="45"/>
    <x v="0"/>
  </r>
  <r>
    <x v="46"/>
    <n v="3"/>
    <n v="65"/>
    <x v="2"/>
    <s v="Traiteur"/>
    <x v="5"/>
    <s v="Charcuterie - Traiteur"/>
    <x v="46"/>
    <x v="5"/>
  </r>
  <r>
    <x v="47"/>
    <n v="8"/>
    <n v="141"/>
    <x v="3"/>
    <s v="Viande"/>
    <x v="7"/>
    <s v="Porc"/>
    <x v="47"/>
    <x v="10"/>
  </r>
  <r>
    <x v="48"/>
    <n v="5"/>
    <n v="135"/>
    <x v="2"/>
    <s v="Sec"/>
    <x v="8"/>
    <s v="Charcuterie - Produits secs"/>
    <x v="48"/>
    <x v="0"/>
  </r>
  <r>
    <x v="49"/>
    <n v="6"/>
    <n v="141"/>
    <x v="3"/>
    <s v="Viande"/>
    <x v="7"/>
    <s v="Porc"/>
    <x v="47"/>
    <x v="10"/>
  </r>
  <r>
    <x v="50"/>
    <n v="15"/>
    <n v="83"/>
    <x v="2"/>
    <s v="Jambon cuit"/>
    <x v="9"/>
    <s v="Charcuterie- Jambon cuit, Epaule cuite, Talon"/>
    <x v="49"/>
    <x v="11"/>
  </r>
  <r>
    <x v="51"/>
    <n v="8"/>
    <n v="67"/>
    <x v="3"/>
    <s v="Viande"/>
    <x v="7"/>
    <s v="Porc"/>
    <x v="50"/>
    <x v="12"/>
  </r>
  <r>
    <x v="52"/>
    <n v="4"/>
    <n v="196"/>
    <x v="2"/>
    <s v="Traiteur"/>
    <x v="5"/>
    <s v="Charcuterie - Traiteur"/>
    <x v="51"/>
    <x v="13"/>
  </r>
  <r>
    <x v="53"/>
    <n v="4"/>
    <n v="92"/>
    <x v="2"/>
    <s v="Traiteur"/>
    <x v="5"/>
    <s v="Charcuterie - Traiteur"/>
    <x v="52"/>
    <x v="13"/>
  </r>
  <r>
    <x v="54"/>
    <n v="4"/>
    <n v="34"/>
    <x v="3"/>
    <s v="Viande"/>
    <x v="7"/>
    <s v="Porc"/>
    <x v="53"/>
    <x v="0"/>
  </r>
  <r>
    <x v="55"/>
    <n v="3"/>
    <n v="63"/>
    <x v="2"/>
    <s v="Sec"/>
    <x v="8"/>
    <s v="Charcuterie - Produits secs"/>
    <x v="54"/>
    <x v="14"/>
  </r>
  <r>
    <x v="56"/>
    <n v="3"/>
    <n v="16"/>
    <x v="2"/>
    <s v="Traiteur"/>
    <x v="5"/>
    <s v="Charcuterie - Traiteur"/>
    <x v="55"/>
    <x v="0"/>
  </r>
  <r>
    <x v="57"/>
    <n v="2"/>
    <n v="93"/>
    <x v="2"/>
    <s v="Terrine / Pâté"/>
    <x v="10"/>
    <s v="Charcuterie- Terrine, Pâté, Rillette"/>
    <x v="56"/>
    <x v="13"/>
  </r>
  <r>
    <x v="58"/>
    <n v="2"/>
    <n v="91"/>
    <x v="2"/>
    <s v="Traiteur"/>
    <x v="5"/>
    <s v="Charcuterie - Traiteur"/>
    <x v="57"/>
    <x v="0"/>
  </r>
  <r>
    <x v="59"/>
    <n v="10"/>
    <n v="36"/>
    <x v="3"/>
    <s v="Viande"/>
    <x v="7"/>
    <s v="Porc"/>
    <x v="58"/>
    <x v="10"/>
  </r>
  <r>
    <x v="60"/>
    <n v="5"/>
    <n v="389"/>
    <x v="3"/>
    <s v="Viande"/>
    <x v="7"/>
    <s v="Porc"/>
    <x v="59"/>
    <x v="10"/>
  </r>
  <r>
    <x v="61"/>
    <n v="20"/>
    <n v="14"/>
    <x v="2"/>
    <s v="Jambon cuit"/>
    <x v="9"/>
    <s v="Charcuterie- Jambon cuit, Epaule cuite, Talon"/>
    <x v="60"/>
    <x v="15"/>
  </r>
  <r>
    <x v="62"/>
    <n v="20"/>
    <n v="198"/>
    <x v="2"/>
    <s v="Jambon cuit"/>
    <x v="9"/>
    <s v="Charcuterie- Jambon cuit, Epaule cuite, Talon"/>
    <x v="61"/>
    <x v="16"/>
  </r>
  <r>
    <x v="63"/>
    <n v="20"/>
    <n v="82"/>
    <x v="2"/>
    <s v="Jambon cuit"/>
    <x v="9"/>
    <s v="Charcuterie- Jambon cuit, Epaule cuite, Talon"/>
    <x v="62"/>
    <x v="16"/>
  </r>
  <r>
    <x v="61"/>
    <n v="25"/>
    <n v="14"/>
    <x v="2"/>
    <s v="Jambon cuit"/>
    <x v="9"/>
    <s v="Charcuterie- Jambon cuit, Epaule cuite, Talon"/>
    <x v="60"/>
    <x v="15"/>
  </r>
  <r>
    <x v="64"/>
    <n v="4"/>
    <n v="120"/>
    <x v="2"/>
    <s v="Sec"/>
    <x v="8"/>
    <s v="Charcuterie - Produits secs"/>
    <x v="63"/>
    <x v="17"/>
  </r>
  <r>
    <x v="65"/>
    <n v="6"/>
    <n v="21"/>
    <x v="3"/>
    <s v="Viande"/>
    <x v="7"/>
    <s v="Porc"/>
    <x v="64"/>
    <x v="5"/>
  </r>
  <r>
    <x v="66"/>
    <n v="2"/>
    <n v="24"/>
    <x v="2"/>
    <s v="Cuit"/>
    <x v="3"/>
    <s v="Charcuterie - Produits cuits"/>
    <x v="65"/>
    <x v="6"/>
  </r>
  <r>
    <x v="67"/>
    <n v="3"/>
    <n v="25"/>
    <x v="2"/>
    <s v="Sec"/>
    <x v="8"/>
    <s v="Charcuterie - Produits secs"/>
    <x v="66"/>
    <x v="18"/>
  </r>
  <r>
    <x v="68"/>
    <n v="3"/>
    <n v="22"/>
    <x v="2"/>
    <s v="A cuire"/>
    <x v="2"/>
    <s v="Charcuterie - Produits à cuire"/>
    <x v="67"/>
    <x v="5"/>
  </r>
  <r>
    <x v="69"/>
    <n v="6"/>
    <n v="29"/>
    <x v="2"/>
    <s v="A cuire"/>
    <x v="2"/>
    <s v="Charcuterie - Produits à cuire"/>
    <x v="68"/>
    <x v="19"/>
  </r>
  <r>
    <x v="70"/>
    <n v="40"/>
    <n v="8"/>
    <x v="2"/>
    <s v="Saucisse / Chair"/>
    <x v="6"/>
    <s v="Charcuterie - Saucisse, Chair"/>
    <x v="69"/>
    <x v="20"/>
  </r>
  <r>
    <x v="71"/>
    <n v="8"/>
    <n v="50"/>
    <x v="2"/>
    <s v="Terrine / Pâté"/>
    <x v="10"/>
    <s v="Charcuterie- Terrine, Pâté, Rillette"/>
    <x v="70"/>
    <x v="21"/>
  </r>
  <r>
    <x v="72"/>
    <n v="10"/>
    <n v="43"/>
    <x v="2"/>
    <s v="Terrine / Pâté"/>
    <x v="10"/>
    <s v="Charcuterie- Terrine, Pâté, Rillette"/>
    <x v="71"/>
    <x v="22"/>
  </r>
  <r>
    <x v="73"/>
    <n v="10"/>
    <n v="658"/>
    <x v="4"/>
    <s v="Viande"/>
    <x v="11"/>
    <s v="Veau"/>
    <x v="72"/>
    <x v="23"/>
  </r>
  <r>
    <x v="74"/>
    <n v="5"/>
    <n v="686"/>
    <x v="4"/>
    <s v="Viande"/>
    <x v="11"/>
    <s v="Veau"/>
    <x v="73"/>
    <x v="24"/>
  </r>
  <r>
    <x v="75"/>
    <n v="5"/>
    <n v="685"/>
    <x v="4"/>
    <s v="Viande"/>
    <x v="11"/>
    <s v="Veau"/>
    <x v="74"/>
    <x v="25"/>
  </r>
  <r>
    <x v="76"/>
    <n v="8"/>
    <n v="650"/>
    <x v="4"/>
    <s v="Viande"/>
    <x v="11"/>
    <s v="Veau"/>
    <x v="75"/>
    <x v="26"/>
  </r>
  <r>
    <x v="77"/>
    <n v="1"/>
    <n v="679"/>
    <x v="4"/>
    <s v="Viande"/>
    <x v="11"/>
    <s v="Veau"/>
    <x v="76"/>
    <x v="0"/>
  </r>
  <r>
    <x v="78"/>
    <n v="4"/>
    <n v="673"/>
    <x v="4"/>
    <s v="Abats"/>
    <x v="12"/>
    <s v="Veau - Abats"/>
    <x v="77"/>
    <x v="27"/>
  </r>
  <r>
    <x v="79"/>
    <n v="3"/>
    <n v="653"/>
    <x v="4"/>
    <s v="Viande"/>
    <x v="11"/>
    <s v="Veau"/>
    <x v="78"/>
    <x v="23"/>
  </r>
  <r>
    <x v="80"/>
    <n v="1"/>
    <n v="695"/>
    <x v="4"/>
    <s v="Viande"/>
    <x v="11"/>
    <s v="Veau"/>
    <x v="79"/>
    <x v="0"/>
  </r>
  <r>
    <x v="81"/>
    <n v="10"/>
    <n v="684"/>
    <x v="4"/>
    <s v="Viande"/>
    <x v="11"/>
    <s v="Veau"/>
    <x v="80"/>
    <x v="28"/>
  </r>
  <r>
    <x v="82"/>
    <n v="10"/>
    <n v="652"/>
    <x v="4"/>
    <s v="Viande"/>
    <x v="11"/>
    <s v="Veau"/>
    <x v="81"/>
    <x v="20"/>
  </r>
  <r>
    <x v="83"/>
    <n v="1"/>
    <n v="688"/>
    <x v="4"/>
    <s v="Viande"/>
    <x v="11"/>
    <s v="Veau"/>
    <x v="82"/>
    <x v="29"/>
  </r>
  <r>
    <x v="84"/>
    <n v="3"/>
    <n v="666"/>
    <x v="4"/>
    <s v="Viande"/>
    <x v="11"/>
    <s v="Veau"/>
    <x v="83"/>
    <x v="23"/>
  </r>
  <r>
    <x v="85"/>
    <n v="4"/>
    <n v="656"/>
    <x v="4"/>
    <s v="Viande"/>
    <x v="11"/>
    <s v="Veau"/>
    <x v="84"/>
    <x v="23"/>
  </r>
  <r>
    <x v="86"/>
    <n v="4"/>
    <n v="653"/>
    <x v="4"/>
    <s v="Viande"/>
    <x v="11"/>
    <s v="Veau"/>
    <x v="78"/>
    <x v="23"/>
  </r>
  <r>
    <x v="87"/>
    <n v="4"/>
    <n v="654"/>
    <x v="4"/>
    <s v="Viande"/>
    <x v="11"/>
    <s v="Veau"/>
    <x v="85"/>
    <x v="23"/>
  </r>
  <r>
    <x v="88"/>
    <n v="2"/>
    <n v="670"/>
    <x v="4"/>
    <s v="Viande"/>
    <x v="11"/>
    <s v="Veau"/>
    <x v="86"/>
    <x v="30"/>
  </r>
  <r>
    <x v="89"/>
    <n v="2"/>
    <n v="655"/>
    <x v="4"/>
    <s v="Viande"/>
    <x v="11"/>
    <s v="Veau"/>
    <x v="87"/>
    <x v="23"/>
  </r>
  <r>
    <x v="90"/>
    <n v="3"/>
    <n v="653"/>
    <x v="4"/>
    <s v="Viande"/>
    <x v="11"/>
    <s v="Veau"/>
    <x v="78"/>
    <x v="23"/>
  </r>
  <r>
    <x v="91"/>
    <n v="10"/>
    <n v="796"/>
    <x v="4"/>
    <s v="Viande"/>
    <x v="11"/>
    <s v="Veau"/>
    <x v="88"/>
    <x v="31"/>
  </r>
  <r>
    <x v="92"/>
    <n v="1"/>
    <n v="657"/>
    <x v="4"/>
    <s v="Viande"/>
    <x v="11"/>
    <s v="Veau"/>
    <x v="89"/>
    <x v="12"/>
  </r>
  <r>
    <x v="93"/>
    <n v="10"/>
    <n v="129"/>
    <x v="2"/>
    <s v="Terrine / Pâté"/>
    <x v="10"/>
    <s v="Charcuterie- Terrine, Pâté, Rillette"/>
    <x v="90"/>
    <x v="22"/>
  </r>
  <r>
    <x v="94"/>
    <n v="2"/>
    <n v="44"/>
    <x v="2"/>
    <s v="Terrine / Pâté"/>
    <x v="10"/>
    <s v="Charcuterie- Terrine, Pâté, Rillette"/>
    <x v="91"/>
    <x v="13"/>
  </r>
  <r>
    <x v="95"/>
    <n v="6"/>
    <s v="Divers"/>
    <x v="1"/>
    <s v="Divers"/>
    <x v="1"/>
    <s v="Divers"/>
    <x v="92"/>
    <x v="1"/>
  </r>
  <r>
    <x v="96"/>
    <n v="6"/>
    <n v="45"/>
    <x v="2"/>
    <s v="Terrine / Pâté"/>
    <x v="10"/>
    <s v="Charcuterie- Terrine, Pâté, Rillette"/>
    <x v="93"/>
    <x v="12"/>
  </r>
  <r>
    <x v="97"/>
    <n v="6"/>
    <n v="145"/>
    <x v="2"/>
    <s v="Terrine / Pâté"/>
    <x v="10"/>
    <s v="Charcuterie- Terrine, Pâté, Rillette"/>
    <x v="94"/>
    <x v="5"/>
  </r>
  <r>
    <x v="98"/>
    <n v="6"/>
    <n v="97"/>
    <x v="2"/>
    <s v="Terrine / Pâté"/>
    <x v="10"/>
    <s v="Charcuterie- Terrine, Pâté, Rillette"/>
    <x v="95"/>
    <x v="12"/>
  </r>
  <r>
    <x v="99"/>
    <n v="6"/>
    <n v="146"/>
    <x v="2"/>
    <s v="Terrine / Pâté"/>
    <x v="10"/>
    <s v="Charcuterie- Terrine, Pâté, Rillette"/>
    <x v="96"/>
    <x v="5"/>
  </r>
  <r>
    <x v="100"/>
    <n v="10"/>
    <n v="68"/>
    <x v="2"/>
    <s v="Traiteur"/>
    <x v="5"/>
    <s v="Charcuterie - Traiteur"/>
    <x v="97"/>
    <x v="10"/>
  </r>
  <r>
    <x v="101"/>
    <n v="40"/>
    <n v="7"/>
    <x v="2"/>
    <s v="Saucisse / Chair"/>
    <x v="6"/>
    <s v="Charcuterie - Saucisse, Chair"/>
    <x v="98"/>
    <x v="20"/>
  </r>
  <r>
    <x v="102"/>
    <n v="40"/>
    <n v="95"/>
    <x v="2"/>
    <s v="Saucisse / Chair"/>
    <x v="6"/>
    <s v="Charcuterie - Saucisse, Chair"/>
    <x v="99"/>
    <x v="20"/>
  </r>
  <r>
    <x v="103"/>
    <n v="1"/>
    <n v="397"/>
    <x v="3"/>
    <s v="Viande"/>
    <x v="7"/>
    <s v="Porc"/>
    <x v="100"/>
    <x v="6"/>
  </r>
  <r>
    <x v="104"/>
    <n v="5"/>
    <n v="90"/>
    <x v="2"/>
    <s v="Traiteur"/>
    <x v="5"/>
    <s v="Charcuterie - Traiteur"/>
    <x v="101"/>
    <x v="20"/>
  </r>
  <r>
    <x v="105"/>
    <n v="5"/>
    <n v="161"/>
    <x v="2"/>
    <s v="Traiteur"/>
    <x v="5"/>
    <s v="Charcuterie - Traiteur"/>
    <x v="102"/>
    <x v="0"/>
  </r>
  <r>
    <x v="106"/>
    <n v="5"/>
    <n v="160"/>
    <x v="2"/>
    <s v="Traiteur"/>
    <x v="5"/>
    <s v="Charcuterie - Traiteur"/>
    <x v="103"/>
    <x v="0"/>
  </r>
  <r>
    <x v="107"/>
    <n v="5"/>
    <n v="61"/>
    <x v="2"/>
    <s v="Traiteur"/>
    <x v="5"/>
    <s v="Charcuterie - Traiteur"/>
    <x v="104"/>
    <x v="0"/>
  </r>
  <r>
    <x v="108"/>
    <n v="5"/>
    <n v="60"/>
    <x v="2"/>
    <s v="Traiteur"/>
    <x v="5"/>
    <s v="Charcuterie - Traiteur"/>
    <x v="105"/>
    <x v="0"/>
  </r>
  <r>
    <x v="109"/>
    <n v="5"/>
    <n v="94"/>
    <x v="2"/>
    <s v="Traiteur"/>
    <x v="5"/>
    <s v="Charcuterie - Traiteur"/>
    <x v="106"/>
    <x v="0"/>
  </r>
  <r>
    <x v="110"/>
    <n v="10"/>
    <n v="49"/>
    <x v="2"/>
    <s v="Terrine / Pâté"/>
    <x v="10"/>
    <s v="Charcuterie- Terrine, Pâté, Rillette"/>
    <x v="107"/>
    <x v="32"/>
  </r>
  <r>
    <x v="111"/>
    <n v="2"/>
    <n v="2"/>
    <x v="2"/>
    <s v="Sec"/>
    <x v="8"/>
    <s v="Charcuterie - Produits secs"/>
    <x v="108"/>
    <x v="33"/>
  </r>
  <r>
    <x v="112"/>
    <n v="6"/>
    <n v="62"/>
    <x v="2"/>
    <s v="Sec"/>
    <x v="8"/>
    <s v="Charcuterie - Produits secs"/>
    <x v="109"/>
    <x v="34"/>
  </r>
  <r>
    <x v="113"/>
    <n v="2"/>
    <n v="66"/>
    <x v="2"/>
    <s v="Cuit"/>
    <x v="3"/>
    <s v="Charcuterie - Produits cuits"/>
    <x v="110"/>
    <x v="19"/>
  </r>
  <r>
    <x v="114"/>
    <n v="6"/>
    <n v="35"/>
    <x v="3"/>
    <s v="Viande"/>
    <x v="7"/>
    <s v="Porc"/>
    <x v="111"/>
    <x v="23"/>
  </r>
  <r>
    <x v="115"/>
    <n v="6"/>
    <n v="142"/>
    <x v="3"/>
    <s v="Viande"/>
    <x v="7"/>
    <s v="Porc"/>
    <x v="112"/>
    <x v="23"/>
  </r>
  <r>
    <x v="116"/>
    <n v="3"/>
    <n v="74"/>
    <x v="2"/>
    <s v="Sec"/>
    <x v="8"/>
    <s v="Charcuterie - Produits secs"/>
    <x v="113"/>
    <x v="17"/>
  </r>
  <r>
    <x v="117"/>
    <n v="4"/>
    <n v="37"/>
    <x v="3"/>
    <s v="Viande"/>
    <x v="7"/>
    <s v="Porc"/>
    <x v="114"/>
    <x v="30"/>
  </r>
  <r>
    <x v="118"/>
    <n v="1"/>
    <n v="131"/>
    <x v="2"/>
    <s v="Traiteur"/>
    <x v="5"/>
    <s v="Charcuterie - Traiteur"/>
    <x v="115"/>
    <x v="35"/>
  </r>
  <r>
    <x v="119"/>
    <n v="4"/>
    <n v="123"/>
    <x v="2"/>
    <s v="Saucisse / Chair"/>
    <x v="6"/>
    <s v="Charcuterie - Saucisse, Chair"/>
    <x v="116"/>
    <x v="10"/>
  </r>
  <r>
    <x v="120"/>
    <n v="4"/>
    <n v="81"/>
    <x v="2"/>
    <s v="Saucisse / Chair"/>
    <x v="6"/>
    <s v="Charcuterie - Saucisse, Chair"/>
    <x v="117"/>
    <x v="20"/>
  </r>
  <r>
    <x v="121"/>
    <n v="1"/>
    <n v="52"/>
    <x v="2"/>
    <s v="Saucisse / Chair"/>
    <x v="6"/>
    <s v="Charcuterie - Saucisse, Chair"/>
    <x v="118"/>
    <x v="36"/>
  </r>
  <r>
    <x v="122"/>
    <n v="5"/>
    <n v="1"/>
    <x v="2"/>
    <s v="A cuire"/>
    <x v="2"/>
    <s v="Charcuterie - Produits à cuire"/>
    <x v="119"/>
    <x v="23"/>
  </r>
  <r>
    <x v="123"/>
    <n v="1"/>
    <n v="59"/>
    <x v="2"/>
    <s v="Traiteur"/>
    <x v="5"/>
    <s v="Charcuterie - Traiteur"/>
    <x v="120"/>
    <x v="0"/>
  </r>
  <r>
    <x v="124"/>
    <n v="3"/>
    <n v="89"/>
    <x v="2"/>
    <s v="Traiteur"/>
    <x v="5"/>
    <s v="Charcuterie - Traiteur"/>
    <x v="121"/>
    <x v="0"/>
  </r>
  <r>
    <x v="125"/>
    <n v="20"/>
    <n v="100"/>
    <x v="2"/>
    <s v="Sec"/>
    <x v="8"/>
    <s v="Charcuterie - Produits secs"/>
    <x v="122"/>
    <x v="0"/>
  </r>
  <r>
    <x v="126"/>
    <n v="10"/>
    <n v="124"/>
    <x v="2"/>
    <s v="Sec"/>
    <x v="8"/>
    <s v="Charcuterie - Produits secs"/>
    <x v="123"/>
    <x v="0"/>
  </r>
  <r>
    <x v="127"/>
    <n v="10"/>
    <n v="102"/>
    <x v="2"/>
    <s v="Sec"/>
    <x v="8"/>
    <s v="Charcuterie - Produits secs"/>
    <x v="124"/>
    <x v="0"/>
  </r>
  <r>
    <x v="128"/>
    <n v="5"/>
    <n v="143"/>
    <x v="2"/>
    <s v="Sec"/>
    <x v="8"/>
    <s v="Charcuterie - Produits secs"/>
    <x v="125"/>
    <x v="0"/>
  </r>
  <r>
    <x v="129"/>
    <n v="5"/>
    <n v="164"/>
    <x v="2"/>
    <s v="Fumé"/>
    <x v="13"/>
    <s v="Charcuterie - Produits fumés"/>
    <x v="126"/>
    <x v="0"/>
  </r>
  <r>
    <x v="130"/>
    <n v="5"/>
    <n v="101"/>
    <x v="2"/>
    <s v="Sec"/>
    <x v="8"/>
    <s v="Charcuterie - Produits secs"/>
    <x v="127"/>
    <x v="34"/>
  </r>
  <r>
    <x v="131"/>
    <n v="5"/>
    <n v="128"/>
    <x v="3"/>
    <s v="Viande"/>
    <x v="7"/>
    <s v="Porc"/>
    <x v="128"/>
    <x v="23"/>
  </r>
  <r>
    <x v="132"/>
    <n v="2"/>
    <n v="115"/>
    <x v="2"/>
    <s v="Jambon cuit"/>
    <x v="9"/>
    <s v="Charcuterie- Jambon cuit, Epaule cuite, Talon"/>
    <x v="129"/>
    <x v="5"/>
  </r>
  <r>
    <x v="133"/>
    <n v="3"/>
    <n v="117"/>
    <x v="2"/>
    <s v="Terrine / Pâté"/>
    <x v="10"/>
    <s v="Charcuterie- Terrine, Pâté, Rillette"/>
    <x v="130"/>
    <x v="37"/>
  </r>
  <r>
    <x v="134"/>
    <n v="1"/>
    <n v="46"/>
    <x v="2"/>
    <s v="Terrine / Pâté"/>
    <x v="10"/>
    <s v="Charcuterie- Terrine, Pâté, Rillette"/>
    <x v="131"/>
    <x v="38"/>
  </r>
  <r>
    <x v="135"/>
    <n v="20"/>
    <n v="156"/>
    <x v="2"/>
    <s v="Fumé"/>
    <x v="13"/>
    <s v="Charcuterie - Produits fumés"/>
    <x v="132"/>
    <x v="16"/>
  </r>
  <r>
    <x v="136"/>
    <n v="1"/>
    <n v="172"/>
    <x v="2"/>
    <s v="Fumé"/>
    <x v="13"/>
    <s v="Charcuterie - Produits fumés"/>
    <x v="133"/>
    <x v="0"/>
  </r>
  <r>
    <x v="137"/>
    <n v="5"/>
    <n v="177"/>
    <x v="2"/>
    <s v="Fumé"/>
    <x v="13"/>
    <s v="Charcuterie - Produits fumés"/>
    <x v="134"/>
    <x v="17"/>
  </r>
  <r>
    <x v="138"/>
    <n v="5"/>
    <n v="173"/>
    <x v="2"/>
    <s v="Fumé"/>
    <x v="13"/>
    <s v="Charcuterie - Produits fumés"/>
    <x v="135"/>
    <x v="39"/>
  </r>
  <r>
    <x v="139"/>
    <n v="2"/>
    <n v="170"/>
    <x v="2"/>
    <s v="Fumé"/>
    <x v="13"/>
    <s v="Charcuterie - Produits fumés"/>
    <x v="136"/>
    <x v="5"/>
  </r>
  <r>
    <x v="140"/>
    <n v="8"/>
    <n v="167"/>
    <x v="2"/>
    <s v="Fumé"/>
    <x v="13"/>
    <s v="Charcuterie - Produits fumés"/>
    <x v="137"/>
    <x v="19"/>
  </r>
  <r>
    <x v="141"/>
    <n v="4"/>
    <n v="175"/>
    <x v="2"/>
    <s v="Fumé"/>
    <x v="13"/>
    <s v="Charcuterie - Produits fumés"/>
    <x v="138"/>
    <x v="17"/>
  </r>
  <r>
    <x v="142"/>
    <n v="2"/>
    <n v="144"/>
    <x v="2"/>
    <s v="Fumé"/>
    <x v="13"/>
    <s v="Charcuterie - Produits fumés"/>
    <x v="139"/>
    <x v="40"/>
  </r>
  <r>
    <x v="143"/>
    <n v="5"/>
    <n v="179"/>
    <x v="2"/>
    <s v="Fumé"/>
    <x v="13"/>
    <s v="Charcuterie - Produits fumés"/>
    <x v="140"/>
    <x v="34"/>
  </r>
  <r>
    <x v="144"/>
    <n v="2"/>
    <n v="171"/>
    <x v="2"/>
    <s v="Fumé"/>
    <x v="13"/>
    <s v="Charcuterie - Produits fumés"/>
    <x v="141"/>
    <x v="5"/>
  </r>
  <r>
    <x v="145"/>
    <n v="4"/>
    <n v="625"/>
    <x v="5"/>
    <s v="Viande"/>
    <x v="14"/>
    <s v="Bœuf"/>
    <x v="142"/>
    <x v="0"/>
  </r>
  <r>
    <x v="146"/>
    <n v="8"/>
    <n v="632"/>
    <x v="5"/>
    <s v="Viande"/>
    <x v="14"/>
    <s v="Bœuf"/>
    <x v="143"/>
    <x v="0"/>
  </r>
  <r>
    <x v="147"/>
    <n v="5"/>
    <n v="624"/>
    <x v="5"/>
    <s v="Viande"/>
    <x v="14"/>
    <s v="Bœuf"/>
    <x v="144"/>
    <x v="23"/>
  </r>
  <r>
    <x v="148"/>
    <n v="10"/>
    <n v="623"/>
    <x v="5"/>
    <s v="Viande"/>
    <x v="14"/>
    <s v="Bœuf"/>
    <x v="145"/>
    <x v="12"/>
  </r>
  <r>
    <x v="149"/>
    <n v="14"/>
    <n v="606"/>
    <x v="5"/>
    <s v="Viande"/>
    <x v="14"/>
    <s v="Bœuf"/>
    <x v="146"/>
    <x v="41"/>
  </r>
  <r>
    <x v="150"/>
    <n v="4"/>
    <n v="612"/>
    <x v="5"/>
    <s v="Viande"/>
    <x v="14"/>
    <s v="Bœuf"/>
    <x v="147"/>
    <x v="23"/>
  </r>
  <r>
    <x v="151"/>
    <n v="3"/>
    <n v="614"/>
    <x v="5"/>
    <s v="Viande"/>
    <x v="14"/>
    <s v="Bœuf"/>
    <x v="148"/>
    <x v="23"/>
  </r>
  <r>
    <x v="152"/>
    <n v="2"/>
    <n v="600"/>
    <x v="5"/>
    <s v="Viande"/>
    <x v="14"/>
    <s v="Bœuf"/>
    <x v="149"/>
    <x v="30"/>
  </r>
  <r>
    <x v="153"/>
    <n v="8"/>
    <n v="610"/>
    <x v="5"/>
    <s v="Viande"/>
    <x v="14"/>
    <s v="Bœuf"/>
    <x v="150"/>
    <x v="24"/>
  </r>
  <r>
    <x v="154"/>
    <n v="8"/>
    <n v="604"/>
    <x v="5"/>
    <s v="Viande"/>
    <x v="14"/>
    <s v="Bœuf"/>
    <x v="151"/>
    <x v="13"/>
  </r>
  <r>
    <x v="155"/>
    <n v="2"/>
    <n v="616"/>
    <x v="5"/>
    <s v="Viande"/>
    <x v="14"/>
    <s v="Bœuf"/>
    <x v="152"/>
    <x v="13"/>
  </r>
  <r>
    <x v="156"/>
    <n v="2"/>
    <n v="641"/>
    <x v="5"/>
    <s v="Viande"/>
    <x v="14"/>
    <s v="Bœuf"/>
    <x v="153"/>
    <x v="5"/>
  </r>
  <r>
    <x v="157"/>
    <n v="2"/>
    <n v="621"/>
    <x v="5"/>
    <s v="Viande"/>
    <x v="14"/>
    <s v="Bœuf"/>
    <x v="154"/>
    <x v="35"/>
  </r>
  <r>
    <x v="158"/>
    <n v="15"/>
    <n v="636"/>
    <x v="5"/>
    <s v="Viande"/>
    <x v="14"/>
    <s v="Bœuf"/>
    <x v="155"/>
    <x v="42"/>
  </r>
  <r>
    <x v="159"/>
    <n v="10"/>
    <n v="611"/>
    <x v="5"/>
    <s v="Viande"/>
    <x v="14"/>
    <s v="Bœuf"/>
    <x v="156"/>
    <x v="12"/>
  </r>
  <r>
    <x v="160"/>
    <n v="3"/>
    <n v="602"/>
    <x v="5"/>
    <s v="Viande"/>
    <x v="14"/>
    <s v="Bœuf"/>
    <x v="157"/>
    <x v="23"/>
  </r>
  <r>
    <x v="161"/>
    <n v="10"/>
    <n v="633"/>
    <x v="5"/>
    <s v="Viande"/>
    <x v="14"/>
    <s v="Bœuf"/>
    <x v="158"/>
    <x v="12"/>
  </r>
  <r>
    <x v="162"/>
    <n v="2"/>
    <n v="699"/>
    <x v="5"/>
    <s v="Abats"/>
    <x v="15"/>
    <s v="Bœuf - Abats"/>
    <x v="159"/>
    <x v="0"/>
  </r>
  <r>
    <x v="163"/>
    <n v="2"/>
    <n v="617"/>
    <x v="5"/>
    <s v="Viande"/>
    <x v="14"/>
    <s v="Bœuf"/>
    <x v="160"/>
    <x v="23"/>
  </r>
  <r>
    <x v="164"/>
    <n v="10"/>
    <n v="635"/>
    <x v="5"/>
    <s v="Viande"/>
    <x v="14"/>
    <s v="Bœuf"/>
    <x v="161"/>
    <x v="20"/>
  </r>
  <r>
    <x v="165"/>
    <n v="1"/>
    <n v="687"/>
    <x v="5"/>
    <s v="Viande"/>
    <x v="14"/>
    <s v="Bœuf"/>
    <x v="162"/>
    <x v="6"/>
  </r>
  <r>
    <x v="166"/>
    <n v="4"/>
    <n v="634"/>
    <x v="5"/>
    <s v="Viande"/>
    <x v="14"/>
    <s v="Bœuf"/>
    <x v="163"/>
    <x v="35"/>
  </r>
  <r>
    <x v="167"/>
    <n v="2"/>
    <n v="613"/>
    <x v="5"/>
    <s v="Viande"/>
    <x v="14"/>
    <s v="Bœuf"/>
    <x v="164"/>
    <x v="35"/>
  </r>
  <r>
    <x v="168"/>
    <n v="8"/>
    <n v="639"/>
    <x v="5"/>
    <s v="Viande"/>
    <x v="14"/>
    <s v="Bœuf"/>
    <x v="165"/>
    <x v="23"/>
  </r>
  <r>
    <x v="169"/>
    <n v="8"/>
    <n v="630"/>
    <x v="5"/>
    <s v="Viande"/>
    <x v="14"/>
    <s v="Bœuf"/>
    <x v="166"/>
    <x v="23"/>
  </r>
  <r>
    <x v="170"/>
    <n v="4"/>
    <n v="631"/>
    <x v="5"/>
    <s v="Viande"/>
    <x v="14"/>
    <s v="Bœuf"/>
    <x v="167"/>
    <x v="35"/>
  </r>
  <r>
    <x v="171"/>
    <n v="10"/>
    <n v="605"/>
    <x v="5"/>
    <s v="Viande"/>
    <x v="14"/>
    <s v="Bœuf"/>
    <x v="168"/>
    <x v="23"/>
  </r>
  <r>
    <x v="172"/>
    <n v="30"/>
    <n v="636"/>
    <x v="5"/>
    <s v="Viande"/>
    <x v="14"/>
    <s v="Bœuf"/>
    <x v="155"/>
    <x v="42"/>
  </r>
  <r>
    <x v="173"/>
    <n v="8"/>
    <n v="640"/>
    <x v="5"/>
    <s v="Viande"/>
    <x v="14"/>
    <s v="Bœuf"/>
    <x v="169"/>
    <x v="28"/>
  </r>
  <r>
    <x v="174"/>
    <n v="1"/>
    <n v="643"/>
    <x v="5"/>
    <s v="Abats"/>
    <x v="15"/>
    <s v="Bœuf - Abats"/>
    <x v="170"/>
    <x v="5"/>
  </r>
  <r>
    <x v="175"/>
    <n v="5"/>
    <n v="309"/>
    <x v="2"/>
    <s v="Verrine"/>
    <x v="16"/>
    <s v="Verrine"/>
    <x v="171"/>
    <x v="4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29" applyNumberFormats="0" applyBorderFormats="0" applyFontFormats="0" applyPatternFormats="0" applyAlignmentFormats="0" applyWidthHeightFormats="1" dataCaption="Valeurs" updatedVersion="6" minRefreshableVersion="3" showDrill="0" rowGrandTotals="0" itemPrintTitles="1" createdVersion="6" indent="4" outline="1" outlineData="1" multipleFieldFilters="0" rowHeaderCaption="">
  <location ref="B4:C360" firstHeaderRow="1" firstDataRow="1" firstDataCol="1"/>
  <pivotFields count="9">
    <pivotField showAll="0">
      <items count="177">
        <item x="145"/>
        <item x="35"/>
        <item x="36"/>
        <item x="37"/>
        <item x="0"/>
        <item x="1"/>
        <item x="2"/>
        <item x="3"/>
        <item x="4"/>
        <item x="5"/>
        <item x="6"/>
        <item x="146"/>
        <item x="38"/>
        <item x="39"/>
        <item x="7"/>
        <item x="147"/>
        <item x="148"/>
        <item x="149"/>
        <item x="73"/>
        <item x="40"/>
        <item x="41"/>
        <item x="42"/>
        <item x="150"/>
        <item x="151"/>
        <item x="43"/>
        <item x="44"/>
        <item x="45"/>
        <item x="48"/>
        <item x="49"/>
        <item x="47"/>
        <item x="152"/>
        <item x="74"/>
        <item x="75"/>
        <item x="8"/>
        <item x="9"/>
        <item x="153"/>
        <item x="50"/>
        <item x="51"/>
        <item x="76"/>
        <item x="34"/>
        <item x="33"/>
        <item x="46"/>
        <item x="154"/>
        <item x="52"/>
        <item x="53"/>
        <item x="155"/>
        <item x="77"/>
        <item x="54"/>
        <item x="55"/>
        <item x="78"/>
        <item x="156"/>
        <item x="56"/>
        <item x="10"/>
        <item x="11"/>
        <item x="12"/>
        <item x="13"/>
        <item x="14"/>
        <item x="15"/>
        <item x="16"/>
        <item x="17"/>
        <item x="18"/>
        <item x="19"/>
        <item x="20"/>
        <item x="21"/>
        <item x="57"/>
        <item x="22"/>
        <item x="23"/>
        <item x="24"/>
        <item x="25"/>
        <item x="26"/>
        <item x="27"/>
        <item x="58"/>
        <item x="157"/>
        <item x="59"/>
        <item x="60"/>
        <item x="158"/>
        <item x="159"/>
        <item x="62"/>
        <item x="61"/>
        <item x="63"/>
        <item x="135"/>
        <item x="136"/>
        <item x="160"/>
        <item x="64"/>
        <item x="137"/>
        <item x="28"/>
        <item x="65"/>
        <item x="66"/>
        <item x="67"/>
        <item x="138"/>
        <item x="68"/>
        <item x="139"/>
        <item x="69"/>
        <item x="140"/>
        <item x="70"/>
        <item x="71"/>
        <item x="79"/>
        <item x="161"/>
        <item x="162"/>
        <item x="80"/>
        <item x="163"/>
        <item x="72"/>
        <item x="93"/>
        <item x="94"/>
        <item x="95"/>
        <item x="96"/>
        <item x="97"/>
        <item x="98"/>
        <item x="99"/>
        <item x="100"/>
        <item x="81"/>
        <item x="82"/>
        <item x="164"/>
        <item x="101"/>
        <item x="102"/>
        <item x="165"/>
        <item x="103"/>
        <item x="83"/>
        <item x="166"/>
        <item x="84"/>
        <item x="104"/>
        <item x="105"/>
        <item x="106"/>
        <item x="107"/>
        <item x="108"/>
        <item x="109"/>
        <item x="110"/>
        <item x="175"/>
        <item x="167"/>
        <item x="168"/>
        <item x="111"/>
        <item x="112"/>
        <item x="169"/>
        <item x="170"/>
        <item x="113"/>
        <item x="114"/>
        <item x="115"/>
        <item x="85"/>
        <item x="86"/>
        <item x="87"/>
        <item x="88"/>
        <item x="89"/>
        <item x="141"/>
        <item x="116"/>
        <item x="117"/>
        <item x="171"/>
        <item x="118"/>
        <item x="119"/>
        <item x="142"/>
        <item x="120"/>
        <item x="121"/>
        <item x="122"/>
        <item x="123"/>
        <item x="124"/>
        <item x="125"/>
        <item x="126"/>
        <item x="127"/>
        <item x="128"/>
        <item x="129"/>
        <item x="143"/>
        <item x="130"/>
        <item x="131"/>
        <item x="90"/>
        <item x="91"/>
        <item x="172"/>
        <item x="132"/>
        <item x="144"/>
        <item x="92"/>
        <item x="133"/>
        <item x="134"/>
        <item x="29"/>
        <item x="30"/>
        <item x="31"/>
        <item x="32"/>
        <item x="173"/>
        <item x="174"/>
        <item t="default"/>
      </items>
    </pivotField>
    <pivotField dataField="1" showAll="0"/>
    <pivotField showAll="0"/>
    <pivotField axis="axisRow" showAll="0" insertBlankRow="1" defaultSubtotal="0">
      <items count="6">
        <item x="5"/>
        <item x="2"/>
        <item x="1"/>
        <item x="0"/>
        <item x="3"/>
        <item x="4"/>
      </items>
    </pivotField>
    <pivotField showAll="0"/>
    <pivotField showAll="0">
      <items count="18">
        <item x="14"/>
        <item x="15"/>
        <item x="8"/>
        <item x="16"/>
        <item x="2"/>
        <item x="3"/>
        <item x="6"/>
        <item x="4"/>
        <item x="10"/>
        <item x="9"/>
        <item x="5"/>
        <item x="13"/>
        <item x="1"/>
        <item x="0"/>
        <item x="7"/>
        <item x="11"/>
        <item x="12"/>
        <item t="default"/>
      </items>
    </pivotField>
    <pivotField showAll="0"/>
    <pivotField axis="axisRow" showAll="0" defaultSubtotal="0">
      <items count="172">
        <item x="142"/>
        <item x="35"/>
        <item x="36"/>
        <item x="37"/>
        <item x="6"/>
        <item x="0"/>
        <item x="1"/>
        <item x="2"/>
        <item x="3"/>
        <item x="4"/>
        <item x="5"/>
        <item x="143"/>
        <item x="38"/>
        <item x="39"/>
        <item x="7"/>
        <item x="144"/>
        <item x="145"/>
        <item x="146"/>
        <item x="72"/>
        <item x="40"/>
        <item x="41"/>
        <item x="42"/>
        <item x="147"/>
        <item x="148"/>
        <item x="43"/>
        <item x="44"/>
        <item x="45"/>
        <item x="48"/>
        <item x="47"/>
        <item x="149"/>
        <item x="73"/>
        <item x="74"/>
        <item x="8"/>
        <item x="9"/>
        <item x="150"/>
        <item x="49"/>
        <item x="50"/>
        <item x="75"/>
        <item x="46"/>
        <item x="151"/>
        <item x="51"/>
        <item x="52"/>
        <item x="152"/>
        <item x="76"/>
        <item x="53"/>
        <item x="54"/>
        <item x="77"/>
        <item x="153"/>
        <item x="55"/>
        <item x="10"/>
        <item x="11"/>
        <item x="12"/>
        <item x="13"/>
        <item x="14"/>
        <item x="15"/>
        <item x="16"/>
        <item x="17"/>
        <item x="34"/>
        <item x="33"/>
        <item x="19"/>
        <item x="20"/>
        <item x="18"/>
        <item x="21"/>
        <item x="56"/>
        <item x="22"/>
        <item x="23"/>
        <item x="24"/>
        <item x="25"/>
        <item x="26"/>
        <item x="27"/>
        <item x="57"/>
        <item x="154"/>
        <item x="58"/>
        <item x="59"/>
        <item x="155"/>
        <item x="88"/>
        <item x="156"/>
        <item x="60"/>
        <item x="62"/>
        <item x="61"/>
        <item x="132"/>
        <item x="133"/>
        <item x="157"/>
        <item x="63"/>
        <item x="134"/>
        <item x="28"/>
        <item x="64"/>
        <item x="65"/>
        <item x="66"/>
        <item x="135"/>
        <item x="67"/>
        <item x="136"/>
        <item x="68"/>
        <item x="137"/>
        <item x="69"/>
        <item x="70"/>
        <item x="158"/>
        <item x="159"/>
        <item x="79"/>
        <item x="160"/>
        <item x="71"/>
        <item x="90"/>
        <item x="91"/>
        <item x="92"/>
        <item x="93"/>
        <item x="94"/>
        <item x="95"/>
        <item x="96"/>
        <item x="97"/>
        <item x="80"/>
        <item x="81"/>
        <item x="161"/>
        <item x="98"/>
        <item x="99"/>
        <item x="162"/>
        <item x="100"/>
        <item x="82"/>
        <item x="163"/>
        <item x="83"/>
        <item x="101"/>
        <item x="102"/>
        <item x="103"/>
        <item x="104"/>
        <item x="105"/>
        <item x="106"/>
        <item x="107"/>
        <item x="171"/>
        <item x="164"/>
        <item x="165"/>
        <item x="108"/>
        <item x="109"/>
        <item x="166"/>
        <item x="167"/>
        <item x="110"/>
        <item x="111"/>
        <item x="112"/>
        <item x="84"/>
        <item x="78"/>
        <item x="85"/>
        <item x="86"/>
        <item x="87"/>
        <item x="138"/>
        <item x="113"/>
        <item x="114"/>
        <item x="168"/>
        <item x="115"/>
        <item x="116"/>
        <item x="139"/>
        <item x="117"/>
        <item x="118"/>
        <item x="119"/>
        <item x="120"/>
        <item x="121"/>
        <item x="122"/>
        <item x="123"/>
        <item x="124"/>
        <item x="125"/>
        <item x="126"/>
        <item x="140"/>
        <item x="127"/>
        <item x="128"/>
        <item x="141"/>
        <item x="129"/>
        <item x="89"/>
        <item x="130"/>
        <item x="131"/>
        <item x="29"/>
        <item x="30"/>
        <item x="31"/>
        <item x="32"/>
        <item x="169"/>
        <item x="170"/>
      </items>
    </pivotField>
    <pivotField axis="axisRow" showAll="0">
      <items count="45">
        <item x="35"/>
        <item x="37"/>
        <item x="8"/>
        <item x="4"/>
        <item x="3"/>
        <item x="1"/>
        <item x="0"/>
        <item x="2"/>
        <item x="43"/>
        <item x="29"/>
        <item x="30"/>
        <item x="40"/>
        <item x="14"/>
        <item x="21"/>
        <item x="6"/>
        <item x="32"/>
        <item x="22"/>
        <item x="13"/>
        <item x="38"/>
        <item x="19"/>
        <item x="24"/>
        <item x="25"/>
        <item x="36"/>
        <item x="5"/>
        <item x="23"/>
        <item x="33"/>
        <item x="18"/>
        <item x="39"/>
        <item x="17"/>
        <item x="10"/>
        <item x="9"/>
        <item x="7"/>
        <item x="42"/>
        <item x="31"/>
        <item x="28"/>
        <item x="12"/>
        <item x="41"/>
        <item x="27"/>
        <item x="11"/>
        <item x="15"/>
        <item x="16"/>
        <item x="26"/>
        <item x="34"/>
        <item x="20"/>
        <item t="default"/>
      </items>
    </pivotField>
  </pivotFields>
  <rowFields count="3">
    <field x="3"/>
    <field x="7"/>
    <field x="8"/>
  </rowFields>
  <rowItems count="356">
    <i>
      <x/>
    </i>
    <i r="1">
      <x/>
    </i>
    <i r="2">
      <x v="6"/>
    </i>
    <i r="1">
      <x v="11"/>
    </i>
    <i r="2">
      <x v="6"/>
    </i>
    <i r="1">
      <x v="15"/>
    </i>
    <i r="2">
      <x v="24"/>
    </i>
    <i r="1">
      <x v="16"/>
    </i>
    <i r="2">
      <x v="35"/>
    </i>
    <i r="1">
      <x v="17"/>
    </i>
    <i r="2">
      <x v="36"/>
    </i>
    <i r="1">
      <x v="22"/>
    </i>
    <i r="2">
      <x v="24"/>
    </i>
    <i r="1">
      <x v="23"/>
    </i>
    <i r="2">
      <x v="24"/>
    </i>
    <i r="1">
      <x v="29"/>
    </i>
    <i r="2">
      <x v="10"/>
    </i>
    <i r="1">
      <x v="34"/>
    </i>
    <i r="2">
      <x v="20"/>
    </i>
    <i r="1">
      <x v="39"/>
    </i>
    <i r="2">
      <x v="17"/>
    </i>
    <i r="1">
      <x v="42"/>
    </i>
    <i r="2">
      <x v="17"/>
    </i>
    <i r="1">
      <x v="47"/>
    </i>
    <i r="2">
      <x v="23"/>
    </i>
    <i r="1">
      <x v="71"/>
    </i>
    <i r="2">
      <x/>
    </i>
    <i r="1">
      <x v="74"/>
    </i>
    <i r="2">
      <x v="32"/>
    </i>
    <i r="1">
      <x v="76"/>
    </i>
    <i r="2">
      <x v="35"/>
    </i>
    <i r="1">
      <x v="82"/>
    </i>
    <i r="2">
      <x v="24"/>
    </i>
    <i r="1">
      <x v="96"/>
    </i>
    <i r="2">
      <x v="35"/>
    </i>
    <i r="1">
      <x v="97"/>
    </i>
    <i r="2">
      <x v="6"/>
    </i>
    <i r="1">
      <x v="99"/>
    </i>
    <i r="2">
      <x v="24"/>
    </i>
    <i r="1">
      <x v="111"/>
    </i>
    <i r="2">
      <x v="43"/>
    </i>
    <i r="1">
      <x v="114"/>
    </i>
    <i r="2">
      <x v="14"/>
    </i>
    <i r="1">
      <x v="117"/>
    </i>
    <i r="2">
      <x/>
    </i>
    <i r="1">
      <x v="127"/>
    </i>
    <i r="2">
      <x/>
    </i>
    <i r="1">
      <x v="128"/>
    </i>
    <i r="2">
      <x v="24"/>
    </i>
    <i r="1">
      <x v="131"/>
    </i>
    <i r="2">
      <x v="24"/>
    </i>
    <i r="1">
      <x v="132"/>
    </i>
    <i r="2">
      <x/>
    </i>
    <i r="1">
      <x v="144"/>
    </i>
    <i r="2">
      <x v="24"/>
    </i>
    <i r="1">
      <x v="170"/>
    </i>
    <i r="2">
      <x v="34"/>
    </i>
    <i r="1">
      <x v="171"/>
    </i>
    <i r="2">
      <x v="23"/>
    </i>
    <i t="blank">
      <x/>
    </i>
    <i>
      <x v="1"/>
    </i>
    <i r="1">
      <x v="1"/>
    </i>
    <i r="2">
      <x v="23"/>
    </i>
    <i r="1">
      <x v="2"/>
    </i>
    <i r="2">
      <x v="14"/>
    </i>
    <i r="1">
      <x v="3"/>
    </i>
    <i r="2">
      <x v="31"/>
    </i>
    <i r="1">
      <x v="12"/>
    </i>
    <i r="2">
      <x v="6"/>
    </i>
    <i r="1">
      <x v="13"/>
    </i>
    <i r="2">
      <x v="2"/>
    </i>
    <i r="1">
      <x v="19"/>
    </i>
    <i r="2">
      <x v="30"/>
    </i>
    <i r="1">
      <x v="20"/>
    </i>
    <i r="2">
      <x v="30"/>
    </i>
    <i r="1">
      <x v="21"/>
    </i>
    <i r="2">
      <x v="30"/>
    </i>
    <i r="1">
      <x v="24"/>
    </i>
    <i r="2">
      <x v="29"/>
    </i>
    <i r="1">
      <x v="25"/>
    </i>
    <i r="2">
      <x v="23"/>
    </i>
    <i r="1">
      <x v="26"/>
    </i>
    <i r="2">
      <x v="6"/>
    </i>
    <i r="1">
      <x v="27"/>
    </i>
    <i r="2">
      <x v="6"/>
    </i>
    <i r="1">
      <x v="35"/>
    </i>
    <i r="2">
      <x v="38"/>
    </i>
    <i r="1">
      <x v="38"/>
    </i>
    <i r="2">
      <x v="23"/>
    </i>
    <i r="1">
      <x v="40"/>
    </i>
    <i r="2">
      <x v="17"/>
    </i>
    <i r="1">
      <x v="41"/>
    </i>
    <i r="2">
      <x v="17"/>
    </i>
    <i r="1">
      <x v="45"/>
    </i>
    <i r="2">
      <x v="12"/>
    </i>
    <i r="1">
      <x v="48"/>
    </i>
    <i r="2">
      <x v="6"/>
    </i>
    <i r="1">
      <x v="63"/>
    </i>
    <i r="2">
      <x v="17"/>
    </i>
    <i r="1">
      <x v="70"/>
    </i>
    <i r="2">
      <x v="6"/>
    </i>
    <i r="1">
      <x v="77"/>
    </i>
    <i r="2">
      <x v="39"/>
    </i>
    <i r="1">
      <x v="78"/>
    </i>
    <i r="2">
      <x v="40"/>
    </i>
    <i r="1">
      <x v="79"/>
    </i>
    <i r="2">
      <x v="40"/>
    </i>
    <i r="1">
      <x v="80"/>
    </i>
    <i r="2">
      <x v="40"/>
    </i>
    <i r="1">
      <x v="81"/>
    </i>
    <i r="2">
      <x v="6"/>
    </i>
    <i r="1">
      <x v="83"/>
    </i>
    <i r="2">
      <x v="28"/>
    </i>
    <i r="1">
      <x v="84"/>
    </i>
    <i r="2">
      <x v="28"/>
    </i>
    <i r="1">
      <x v="87"/>
    </i>
    <i r="2">
      <x v="14"/>
    </i>
    <i r="1">
      <x v="88"/>
    </i>
    <i r="2">
      <x v="26"/>
    </i>
    <i r="1">
      <x v="89"/>
    </i>
    <i r="2">
      <x v="27"/>
    </i>
    <i r="1">
      <x v="90"/>
    </i>
    <i r="2">
      <x v="23"/>
    </i>
    <i r="1">
      <x v="91"/>
    </i>
    <i r="2">
      <x v="23"/>
    </i>
    <i r="1">
      <x v="92"/>
    </i>
    <i r="2">
      <x v="19"/>
    </i>
    <i r="1">
      <x v="93"/>
    </i>
    <i r="2">
      <x v="19"/>
    </i>
    <i r="1">
      <x v="94"/>
    </i>
    <i r="2">
      <x v="43"/>
    </i>
    <i r="1">
      <x v="95"/>
    </i>
    <i r="2">
      <x v="13"/>
    </i>
    <i r="1">
      <x v="100"/>
    </i>
    <i r="2">
      <x v="16"/>
    </i>
    <i r="1">
      <x v="101"/>
    </i>
    <i r="2">
      <x v="16"/>
    </i>
    <i r="1">
      <x v="102"/>
    </i>
    <i r="2">
      <x v="17"/>
    </i>
    <i r="1">
      <x v="104"/>
    </i>
    <i r="2">
      <x v="35"/>
    </i>
    <i r="1">
      <x v="105"/>
    </i>
    <i r="2">
      <x v="23"/>
    </i>
    <i r="1">
      <x v="106"/>
    </i>
    <i r="2">
      <x v="35"/>
    </i>
    <i r="1">
      <x v="107"/>
    </i>
    <i r="2">
      <x v="23"/>
    </i>
    <i r="1">
      <x v="108"/>
    </i>
    <i r="2">
      <x v="29"/>
    </i>
    <i r="1">
      <x v="112"/>
    </i>
    <i r="2">
      <x v="43"/>
    </i>
    <i r="1">
      <x v="113"/>
    </i>
    <i r="2">
      <x v="43"/>
    </i>
    <i r="1">
      <x v="119"/>
    </i>
    <i r="2">
      <x v="43"/>
    </i>
    <i r="1">
      <x v="120"/>
    </i>
    <i r="2">
      <x v="6"/>
    </i>
    <i r="1">
      <x v="121"/>
    </i>
    <i r="2">
      <x v="6"/>
    </i>
    <i r="1">
      <x v="122"/>
    </i>
    <i r="2">
      <x v="6"/>
    </i>
    <i r="1">
      <x v="123"/>
    </i>
    <i r="2">
      <x v="6"/>
    </i>
    <i r="1">
      <x v="124"/>
    </i>
    <i r="2">
      <x v="6"/>
    </i>
    <i r="1">
      <x v="125"/>
    </i>
    <i r="2">
      <x v="15"/>
    </i>
    <i r="1">
      <x v="126"/>
    </i>
    <i r="2">
      <x v="8"/>
    </i>
    <i r="1">
      <x v="129"/>
    </i>
    <i r="2">
      <x v="25"/>
    </i>
    <i r="1">
      <x v="130"/>
    </i>
    <i r="2">
      <x v="42"/>
    </i>
    <i r="1">
      <x v="133"/>
    </i>
    <i r="2">
      <x v="19"/>
    </i>
    <i r="1">
      <x v="141"/>
    </i>
    <i r="2">
      <x v="28"/>
    </i>
    <i r="1">
      <x v="142"/>
    </i>
    <i r="2">
      <x v="28"/>
    </i>
    <i r="1">
      <x v="145"/>
    </i>
    <i r="2">
      <x/>
    </i>
    <i r="1">
      <x v="146"/>
    </i>
    <i r="2">
      <x v="29"/>
    </i>
    <i r="1">
      <x v="147"/>
    </i>
    <i r="2">
      <x v="11"/>
    </i>
    <i r="1">
      <x v="148"/>
    </i>
    <i r="2">
      <x v="43"/>
    </i>
    <i r="1">
      <x v="149"/>
    </i>
    <i r="2">
      <x v="22"/>
    </i>
    <i r="1">
      <x v="150"/>
    </i>
    <i r="2">
      <x v="24"/>
    </i>
    <i r="1">
      <x v="151"/>
    </i>
    <i r="2">
      <x v="6"/>
    </i>
    <i r="1">
      <x v="152"/>
    </i>
    <i r="2">
      <x v="6"/>
    </i>
    <i r="1">
      <x v="153"/>
    </i>
    <i r="2">
      <x v="6"/>
    </i>
    <i r="1">
      <x v="154"/>
    </i>
    <i r="2">
      <x v="6"/>
    </i>
    <i r="1">
      <x v="155"/>
    </i>
    <i r="2">
      <x v="6"/>
    </i>
    <i r="1">
      <x v="156"/>
    </i>
    <i r="2">
      <x v="6"/>
    </i>
    <i r="1">
      <x v="157"/>
    </i>
    <i r="2">
      <x v="6"/>
    </i>
    <i r="1">
      <x v="158"/>
    </i>
    <i r="2">
      <x v="42"/>
    </i>
    <i r="1">
      <x v="159"/>
    </i>
    <i r="2">
      <x v="42"/>
    </i>
    <i r="1">
      <x v="161"/>
    </i>
    <i r="2">
      <x v="23"/>
    </i>
    <i r="1">
      <x v="162"/>
    </i>
    <i r="2">
      <x v="23"/>
    </i>
    <i r="1">
      <x v="164"/>
    </i>
    <i r="2">
      <x v="1"/>
    </i>
    <i r="1">
      <x v="165"/>
    </i>
    <i r="2">
      <x v="18"/>
    </i>
    <i t="blank">
      <x v="1"/>
    </i>
    <i>
      <x v="2"/>
    </i>
    <i r="1">
      <x v="14"/>
    </i>
    <i r="2">
      <x v="5"/>
    </i>
    <i r="1">
      <x v="65"/>
    </i>
    <i r="2">
      <x v="5"/>
    </i>
    <i r="1">
      <x v="68"/>
    </i>
    <i r="2">
      <x v="5"/>
    </i>
    <i r="1">
      <x v="69"/>
    </i>
    <i r="2">
      <x v="5"/>
    </i>
    <i r="1">
      <x v="103"/>
    </i>
    <i r="2">
      <x v="5"/>
    </i>
    <i r="1">
      <x v="167"/>
    </i>
    <i r="2">
      <x v="5"/>
    </i>
    <i r="1">
      <x v="169"/>
    </i>
    <i r="2">
      <x v="5"/>
    </i>
    <i t="blank">
      <x v="2"/>
    </i>
    <i>
      <x v="3"/>
    </i>
    <i r="1">
      <x v="4"/>
    </i>
    <i r="2">
      <x v="6"/>
    </i>
    <i r="1">
      <x v="5"/>
    </i>
    <i r="2">
      <x v="6"/>
    </i>
    <i r="1">
      <x v="6"/>
    </i>
    <i r="2">
      <x v="6"/>
    </i>
    <i r="1">
      <x v="7"/>
    </i>
    <i r="2">
      <x v="6"/>
    </i>
    <i r="1">
      <x v="8"/>
    </i>
    <i r="2">
      <x v="6"/>
    </i>
    <i r="1">
      <x v="9"/>
    </i>
    <i r="2">
      <x v="6"/>
    </i>
    <i r="1">
      <x v="10"/>
    </i>
    <i r="2">
      <x v="6"/>
    </i>
    <i r="1">
      <x v="32"/>
    </i>
    <i r="2">
      <x v="7"/>
    </i>
    <i r="1">
      <x v="33"/>
    </i>
    <i r="2">
      <x v="7"/>
    </i>
    <i r="1">
      <x v="49"/>
    </i>
    <i r="2">
      <x v="6"/>
    </i>
    <i r="1">
      <x v="50"/>
    </i>
    <i r="2">
      <x v="6"/>
    </i>
    <i r="1">
      <x v="51"/>
    </i>
    <i r="2">
      <x v="6"/>
    </i>
    <i r="1">
      <x v="52"/>
    </i>
    <i r="2">
      <x v="6"/>
    </i>
    <i r="1">
      <x v="53"/>
    </i>
    <i r="2">
      <x v="6"/>
    </i>
    <i r="1">
      <x v="54"/>
    </i>
    <i r="2">
      <x v="6"/>
    </i>
    <i r="1">
      <x v="55"/>
    </i>
    <i r="2">
      <x v="6"/>
    </i>
    <i r="1">
      <x v="56"/>
    </i>
    <i r="2">
      <x v="6"/>
    </i>
    <i r="1">
      <x v="57"/>
    </i>
    <i r="2">
      <x v="6"/>
    </i>
    <i r="1">
      <x v="58"/>
    </i>
    <i r="2">
      <x v="6"/>
    </i>
    <i r="1">
      <x v="59"/>
    </i>
    <i r="2">
      <x v="6"/>
    </i>
    <i r="1">
      <x v="60"/>
    </i>
    <i r="2">
      <x v="6"/>
    </i>
    <i r="1">
      <x v="61"/>
    </i>
    <i r="2">
      <x v="6"/>
    </i>
    <i r="1">
      <x v="62"/>
    </i>
    <i r="2">
      <x v="6"/>
    </i>
    <i r="1">
      <x v="64"/>
    </i>
    <i r="2">
      <x v="6"/>
    </i>
    <i r="1">
      <x v="66"/>
    </i>
    <i r="2">
      <x v="6"/>
    </i>
    <i r="1">
      <x v="67"/>
    </i>
    <i r="2">
      <x v="6"/>
    </i>
    <i r="1">
      <x v="85"/>
    </i>
    <i r="2">
      <x v="4"/>
    </i>
    <i r="1">
      <x v="166"/>
    </i>
    <i r="2">
      <x v="3"/>
    </i>
    <i r="1">
      <x v="168"/>
    </i>
    <i r="2">
      <x v="3"/>
    </i>
    <i t="blank">
      <x v="3"/>
    </i>
    <i>
      <x v="4"/>
    </i>
    <i r="1">
      <x v="28"/>
    </i>
    <i r="2">
      <x v="29"/>
    </i>
    <i r="1">
      <x v="36"/>
    </i>
    <i r="2">
      <x v="35"/>
    </i>
    <i r="1">
      <x v="44"/>
    </i>
    <i r="2">
      <x v="6"/>
    </i>
    <i r="1">
      <x v="72"/>
    </i>
    <i r="2">
      <x v="29"/>
    </i>
    <i r="1">
      <x v="73"/>
    </i>
    <i r="2">
      <x v="29"/>
    </i>
    <i r="1">
      <x v="86"/>
    </i>
    <i r="2">
      <x v="23"/>
    </i>
    <i r="1">
      <x v="115"/>
    </i>
    <i r="2">
      <x v="14"/>
    </i>
    <i r="1">
      <x v="134"/>
    </i>
    <i r="2">
      <x v="24"/>
    </i>
    <i r="1">
      <x v="135"/>
    </i>
    <i r="2">
      <x v="24"/>
    </i>
    <i r="1">
      <x v="143"/>
    </i>
    <i r="2">
      <x v="10"/>
    </i>
    <i r="1">
      <x v="160"/>
    </i>
    <i r="2">
      <x v="24"/>
    </i>
    <i t="blank">
      <x v="4"/>
    </i>
    <i>
      <x v="5"/>
    </i>
    <i r="1">
      <x v="18"/>
    </i>
    <i r="2">
      <x v="24"/>
    </i>
    <i r="1">
      <x v="30"/>
    </i>
    <i r="2">
      <x v="20"/>
    </i>
    <i r="1">
      <x v="31"/>
    </i>
    <i r="2">
      <x v="21"/>
    </i>
    <i r="1">
      <x v="37"/>
    </i>
    <i r="2">
      <x v="41"/>
    </i>
    <i r="1">
      <x v="43"/>
    </i>
    <i r="2">
      <x v="6"/>
    </i>
    <i r="1">
      <x v="46"/>
    </i>
    <i r="2">
      <x v="37"/>
    </i>
    <i r="1">
      <x v="75"/>
    </i>
    <i r="2">
      <x v="33"/>
    </i>
    <i r="1">
      <x v="98"/>
    </i>
    <i r="2">
      <x v="6"/>
    </i>
    <i r="1">
      <x v="109"/>
    </i>
    <i r="2">
      <x v="34"/>
    </i>
    <i r="1">
      <x v="110"/>
    </i>
    <i r="2">
      <x v="43"/>
    </i>
    <i r="1">
      <x v="116"/>
    </i>
    <i r="2">
      <x v="9"/>
    </i>
    <i r="1">
      <x v="118"/>
    </i>
    <i r="2">
      <x v="24"/>
    </i>
    <i r="1">
      <x v="136"/>
    </i>
    <i r="2">
      <x v="24"/>
    </i>
    <i r="1">
      <x v="137"/>
    </i>
    <i r="2">
      <x v="24"/>
    </i>
    <i r="1">
      <x v="138"/>
    </i>
    <i r="2">
      <x v="24"/>
    </i>
    <i r="1">
      <x v="139"/>
    </i>
    <i r="2">
      <x v="10"/>
    </i>
    <i r="1">
      <x v="140"/>
    </i>
    <i r="2">
      <x v="24"/>
    </i>
    <i r="1">
      <x v="163"/>
    </i>
    <i r="2">
      <x v="35"/>
    </i>
    <i t="blank">
      <x v="5"/>
    </i>
  </rowItems>
  <colItems count="1">
    <i/>
  </colItems>
  <dataFields count="1">
    <dataField name="Qté" fld="1" baseField="3" baseItem="0"/>
  </dataFields>
  <formats count="8">
    <format dxfId="37">
      <pivotArea outline="0" collapsedLevelsAreSubtotals="1" fieldPosition="0"/>
    </format>
    <format dxfId="36">
      <pivotArea dataOnly="0" labelOnly="1" outline="0" axis="axisValues" fieldPosition="0"/>
    </format>
    <format dxfId="35">
      <pivotArea dataOnly="0" labelOnly="1" outline="0" axis="axisValues" fieldPosition="0"/>
    </format>
    <format dxfId="34">
      <pivotArea outline="0" collapsedLevelsAreSubtotals="1" fieldPosition="0"/>
    </format>
    <format dxfId="33">
      <pivotArea dataOnly="0" labelOnly="1" outline="0" axis="axisValues" fieldPosition="0"/>
    </format>
    <format dxfId="27">
      <pivotArea dataOnly="0" labelOnly="1" fieldPosition="0">
        <references count="1">
          <reference field="8" count="0"/>
        </references>
      </pivotArea>
    </format>
    <format dxfId="26">
      <pivotArea dataOnly="0" labelOnly="1" fieldPosition="0">
        <references count="1">
          <reference field="7" count="0"/>
        </references>
      </pivotArea>
    </format>
    <format dxfId="25">
      <pivotArea dataOnly="0" labelOnly="1" fieldPosition="0">
        <references count="1">
          <reference field="3" count="0"/>
        </references>
      </pivotArea>
    </format>
  </formats>
  <pivotTableStyleInfo name="PivotStyleLight15" showRowHeaders="1" showColHeaders="0"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name="DonnéesExternes_4" connectionId="1" autoFormatId="16" applyNumberFormats="0" applyBorderFormats="0" applyFontFormats="0" applyPatternFormats="0" applyAlignmentFormats="0" applyWidthHeightFormats="0">
  <queryTableRefresh nextId="10" unboundColumnsRight="7">
    <queryTableFields count="9">
      <queryTableField id="1" name="Produits" tableColumnId="3"/>
      <queryTableField id="2" name="Quantités" tableColumnId="2"/>
      <queryTableField id="3" dataBound="0" tableColumnId="4"/>
      <queryTableField id="4" dataBound="0" tableColumnId="5"/>
      <queryTableField id="5" dataBound="0" tableColumnId="6"/>
      <queryTableField id="6" dataBound="0" tableColumnId="7"/>
      <queryTableField id="7" dataBound="0" tableColumnId="8"/>
      <queryTableField id="8" dataBound="0" tableColumnId="9"/>
      <queryTableField id="9" dataBound="0" tableColumnId="10"/>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 name="Tableau_panier_power" displayName="Tableau_panier_power" ref="A4:I181" tableType="queryTable" totalsRowShown="0">
  <autoFilter ref="A4:I181"/>
  <tableColumns count="9">
    <tableColumn id="3" uniqueName="3" name="Produits" queryTableFieldId="1"/>
    <tableColumn id="2" uniqueName="2" name="Quantités" queryTableFieldId="2"/>
    <tableColumn id="4" uniqueName="4" name="PLU" queryTableFieldId="3" dataDxfId="44">
      <calculatedColumnFormula>IF(ISNA(VLOOKUP(Tableau_panier_power[[#This Row],[Produits]],[1]!Tableau_famille_panierfermier[#Data],2,FALSE)),"Divers",(VLOOKUP(Tableau_panier_power[[#This Row],[Produits]],[1]!Tableau_famille_panierfermier[#Data],2,FALSE)))</calculatedColumnFormula>
    </tableColumn>
    <tableColumn id="5" uniqueName="5" name="Famille_commande" queryTableFieldId="4" dataDxfId="43">
      <calculatedColumnFormula>IF(ISNA(VLOOKUP(Tableau_panier_power[[#This Row],[PLU]],[1]commande_indirect!$A:$AM,3,FALSE)),"Divers",(VLOOKUP(Tableau_panier_power[[#This Row],[PLU]],[1]commande_indirect!$A:$AM,3,FALSE)))</calculatedColumnFormula>
    </tableColumn>
    <tableColumn id="6" uniqueName="6" name="Sous_famille_commande" queryTableFieldId="5" dataDxfId="42">
      <calculatedColumnFormula>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calculatedColumnFormula>
    </tableColumn>
    <tableColumn id="7" uniqueName="7" name="Code_famillle" queryTableFieldId="6" dataDxfId="41">
      <calculatedColumnFormula>IF(ISNA(VLOOKUP(Tableau_panier_power[[#This Row],[PLU]],[1]commande_indirect!$A:$AM,6,FALSE)),"Divers",(VLOOKUP(Tableau_panier_power[[#This Row],[PLU]],[1]commande_indirect!$A:$AM,6,FALSE)))</calculatedColumnFormula>
    </tableColumn>
    <tableColumn id="8" uniqueName="8" name="Sous_famille_CSV" queryTableFieldId="7" dataDxfId="40">
      <calculatedColumnFormula>IF(ISNA(VLOOKUP(Tableau_panier_power[[#This Row],[Code_famillle]],[1]category_list!$D:$E,2,FALSE)),"Divers",(VLOOKUP(Tableau_panier_power[[#This Row],[Code_famillle]],[1]category_list!$D:$E,2,FALSE)))</calculatedColumnFormula>
    </tableColumn>
    <tableColumn id="9" uniqueName="9" name="Details" queryTableFieldId="8" dataDxfId="39">
      <calculatedColumnFormula>IF(ISNA(VLOOKUP(Tableau_panier_power[[#This Row],[PLU]],[1]commande_indirect!$A:$AM,5,FALSE)),Tableau_panier_power[[#This Row],[Produits]],(VLOOKUP(Tableau_panier_power[[#This Row],[PLU]],[1]commande_indirect!$A:$AM,5,FALSE)))</calculatedColumnFormula>
    </tableColumn>
    <tableColumn id="10" uniqueName="10" name="Package" queryTableFieldId="9" dataDxfId="38">
      <calculatedColumnFormula>IF(ISNA(VLOOKUP(Tableau_panier_power[[#This Row],[PLU]],[1]!Tableau_famille_panierfermier[[PLU]:[Package panier]],3,FALSE)),"Divers",(VLOOKUP(Tableau_panier_power[[#This Row],[PLU]],[1]!Tableau_famille_panierfermier[[PLU]:[Package panier]],3,FALSE)))</calculatedColumnFormula>
    </tableColumn>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4:I181"/>
  <sheetViews>
    <sheetView workbookViewId="0">
      <selection activeCell="J10" sqref="J10"/>
    </sheetView>
  </sheetViews>
  <sheetFormatPr baseColWidth="10" defaultRowHeight="15" x14ac:dyDescent="0.25"/>
  <sheetData>
    <row r="4" spans="1:9" x14ac:dyDescent="0.25">
      <c r="A4" t="s">
        <v>176</v>
      </c>
      <c r="B4" t="s">
        <v>177</v>
      </c>
      <c r="C4" t="s">
        <v>178</v>
      </c>
      <c r="D4" t="s">
        <v>179</v>
      </c>
      <c r="E4" t="s">
        <v>180</v>
      </c>
      <c r="F4" t="s">
        <v>181</v>
      </c>
      <c r="G4" t="s">
        <v>182</v>
      </c>
      <c r="H4" t="s">
        <v>183</v>
      </c>
      <c r="I4" t="s">
        <v>184</v>
      </c>
    </row>
    <row r="5" spans="1:9" x14ac:dyDescent="0.25">
      <c r="A5" t="s">
        <v>0</v>
      </c>
      <c r="B5">
        <v>8</v>
      </c>
      <c r="C5">
        <f>IF(ISNA(VLOOKUP(Tableau_panier_power[[#This Row],[Produits]],[1]!Tableau_famille_panierfermier[#Data],2,FALSE)),"Divers",(VLOOKUP(Tableau_panier_power[[#This Row],[Produits]],[1]!Tableau_famille_panierfermier[#Data],2,FALSE)))</f>
        <v>211</v>
      </c>
      <c r="D5" t="str">
        <f>IF(ISNA(VLOOKUP(Tableau_panier_power[[#This Row],[PLU]],[1]commande_indirect!$A:$AM,3,FALSE)),"Divers",(VLOOKUP(Tableau_panier_power[[#This Row],[PLU]],[1]commande_indirect!$A:$AM,3,FALSE)))</f>
        <v>Fromage</v>
      </c>
      <c r="E5"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5" t="str">
        <f>IF(ISNA(VLOOKUP(Tableau_panier_power[[#This Row],[PLU]],[1]commande_indirect!$A:$AM,6,FALSE)),"Divers",(VLOOKUP(Tableau_panier_power[[#This Row],[PLU]],[1]commande_indirect!$A:$AM,6,FALSE)))</f>
        <v>F</v>
      </c>
      <c r="G5" t="str">
        <f>IF(ISNA(VLOOKUP(Tableau_panier_power[[#This Row],[Code_famillle]],[1]category_list!$D:$E,2,FALSE)),"Divers",(VLOOKUP(Tableau_panier_power[[#This Row],[Code_famillle]],[1]category_list!$D:$E,2,FALSE)))</f>
        <v>Fromage</v>
      </c>
      <c r="H5" t="str">
        <f>IF(ISNA(VLOOKUP(Tableau_panier_power[[#This Row],[PLU]],[1]commande_indirect!$A:$AM,5,FALSE)),Tableau_panier_power[[#This Row],[Produits]],(VLOOKUP(Tableau_panier_power[[#This Row],[PLU]],[1]commande_indirect!$A:$AM,5,FALSE)))</f>
        <v>Apéritif affiné</v>
      </c>
      <c r="I5" t="str">
        <f>IF(ISNA(VLOOKUP(Tableau_panier_power[[#This Row],[PLU]],[1]!Tableau_famille_panierfermier[[PLU]:[Package panier]],3,FALSE)),"Divers",(VLOOKUP(Tableau_panier_power[[#This Row],[PLU]],[1]!Tableau_famille_panierfermier[[PLU]:[Package panier]],3,FALSE)))</f>
        <v>pièces</v>
      </c>
    </row>
    <row r="6" spans="1:9" x14ac:dyDescent="0.25">
      <c r="A6" t="s">
        <v>1</v>
      </c>
      <c r="B6">
        <v>8</v>
      </c>
      <c r="C6">
        <f>IF(ISNA(VLOOKUP(Tableau_panier_power[[#This Row],[Produits]],[1]!Tableau_famille_panierfermier[#Data],2,FALSE)),"Divers",(VLOOKUP(Tableau_panier_power[[#This Row],[Produits]],[1]!Tableau_famille_panierfermier[#Data],2,FALSE)))</f>
        <v>212</v>
      </c>
      <c r="D6" t="str">
        <f>IF(ISNA(VLOOKUP(Tableau_panier_power[[#This Row],[PLU]],[1]commande_indirect!$A:$AM,3,FALSE)),"Divers",(VLOOKUP(Tableau_panier_power[[#This Row],[PLU]],[1]commande_indirect!$A:$AM,3,FALSE)))</f>
        <v>Fromage</v>
      </c>
      <c r="E6"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6" t="str">
        <f>IF(ISNA(VLOOKUP(Tableau_panier_power[[#This Row],[PLU]],[1]commande_indirect!$A:$AM,6,FALSE)),"Divers",(VLOOKUP(Tableau_panier_power[[#This Row],[PLU]],[1]commande_indirect!$A:$AM,6,FALSE)))</f>
        <v>F</v>
      </c>
      <c r="G6" t="str">
        <f>IF(ISNA(VLOOKUP(Tableau_panier_power[[#This Row],[Code_famillle]],[1]category_list!$D:$E,2,FALSE)),"Divers",(VLOOKUP(Tableau_panier_power[[#This Row],[Code_famillle]],[1]category_list!$D:$E,2,FALSE)))</f>
        <v>Fromage</v>
      </c>
      <c r="H6" t="str">
        <f>IF(ISNA(VLOOKUP(Tableau_panier_power[[#This Row],[PLU]],[1]commande_indirect!$A:$AM,5,FALSE)),Tableau_panier_power[[#This Row],[Produits]],(VLOOKUP(Tableau_panier_power[[#This Row],[PLU]],[1]commande_indirect!$A:$AM,5,FALSE)))</f>
        <v>Apéritif au cumin</v>
      </c>
      <c r="I6" t="str">
        <f>IF(ISNA(VLOOKUP(Tableau_panier_power[[#This Row],[PLU]],[1]!Tableau_famille_panierfermier[[PLU]:[Package panier]],3,FALSE)),"Divers",(VLOOKUP(Tableau_panier_power[[#This Row],[PLU]],[1]!Tableau_famille_panierfermier[[PLU]:[Package panier]],3,FALSE)))</f>
        <v>pièces</v>
      </c>
    </row>
    <row r="7" spans="1:9" x14ac:dyDescent="0.25">
      <c r="A7" t="s">
        <v>2</v>
      </c>
      <c r="B7">
        <v>8</v>
      </c>
      <c r="C7">
        <f>IF(ISNA(VLOOKUP(Tableau_panier_power[[#This Row],[Produits]],[1]!Tableau_famille_panierfermier[#Data],2,FALSE)),"Divers",(VLOOKUP(Tableau_panier_power[[#This Row],[Produits]],[1]!Tableau_famille_panierfermier[#Data],2,FALSE)))</f>
        <v>213</v>
      </c>
      <c r="D7" t="str">
        <f>IF(ISNA(VLOOKUP(Tableau_panier_power[[#This Row],[PLU]],[1]commande_indirect!$A:$AM,3,FALSE)),"Divers",(VLOOKUP(Tableau_panier_power[[#This Row],[PLU]],[1]commande_indirect!$A:$AM,3,FALSE)))</f>
        <v>Fromage</v>
      </c>
      <c r="E7"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7" t="str">
        <f>IF(ISNA(VLOOKUP(Tableau_panier_power[[#This Row],[PLU]],[1]commande_indirect!$A:$AM,6,FALSE)),"Divers",(VLOOKUP(Tableau_panier_power[[#This Row],[PLU]],[1]commande_indirect!$A:$AM,6,FALSE)))</f>
        <v>F</v>
      </c>
      <c r="G7" t="str">
        <f>IF(ISNA(VLOOKUP(Tableau_panier_power[[#This Row],[Code_famillle]],[1]category_list!$D:$E,2,FALSE)),"Divers",(VLOOKUP(Tableau_panier_power[[#This Row],[Code_famillle]],[1]category_list!$D:$E,2,FALSE)))</f>
        <v>Fromage</v>
      </c>
      <c r="H7" t="str">
        <f>IF(ISNA(VLOOKUP(Tableau_panier_power[[#This Row],[PLU]],[1]commande_indirect!$A:$AM,5,FALSE)),Tableau_panier_power[[#This Row],[Produits]],(VLOOKUP(Tableau_panier_power[[#This Row],[PLU]],[1]commande_indirect!$A:$AM,5,FALSE)))</f>
        <v>Apéritif aux 5 baies</v>
      </c>
      <c r="I7" t="str">
        <f>IF(ISNA(VLOOKUP(Tableau_panier_power[[#This Row],[PLU]],[1]!Tableau_famille_panierfermier[[PLU]:[Package panier]],3,FALSE)),"Divers",(VLOOKUP(Tableau_panier_power[[#This Row],[PLU]],[1]!Tableau_famille_panierfermier[[PLU]:[Package panier]],3,FALSE)))</f>
        <v>pièces</v>
      </c>
    </row>
    <row r="8" spans="1:9" x14ac:dyDescent="0.25">
      <c r="A8" t="s">
        <v>3</v>
      </c>
      <c r="B8">
        <v>8</v>
      </c>
      <c r="C8">
        <f>IF(ISNA(VLOOKUP(Tableau_panier_power[[#This Row],[Produits]],[1]!Tableau_famille_panierfermier[#Data],2,FALSE)),"Divers",(VLOOKUP(Tableau_panier_power[[#This Row],[Produits]],[1]!Tableau_famille_panierfermier[#Data],2,FALSE)))</f>
        <v>214</v>
      </c>
      <c r="D8" t="str">
        <f>IF(ISNA(VLOOKUP(Tableau_panier_power[[#This Row],[PLU]],[1]commande_indirect!$A:$AM,3,FALSE)),"Divers",(VLOOKUP(Tableau_panier_power[[#This Row],[PLU]],[1]commande_indirect!$A:$AM,3,FALSE)))</f>
        <v>Fromage</v>
      </c>
      <c r="E8"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8" t="str">
        <f>IF(ISNA(VLOOKUP(Tableau_panier_power[[#This Row],[PLU]],[1]commande_indirect!$A:$AM,6,FALSE)),"Divers",(VLOOKUP(Tableau_panier_power[[#This Row],[PLU]],[1]commande_indirect!$A:$AM,6,FALSE)))</f>
        <v>F</v>
      </c>
      <c r="G8" t="str">
        <f>IF(ISNA(VLOOKUP(Tableau_panier_power[[#This Row],[Code_famillle]],[1]category_list!$D:$E,2,FALSE)),"Divers",(VLOOKUP(Tableau_panier_power[[#This Row],[Code_famillle]],[1]category_list!$D:$E,2,FALSE)))</f>
        <v>Fromage</v>
      </c>
      <c r="H8" t="str">
        <f>IF(ISNA(VLOOKUP(Tableau_panier_power[[#This Row],[PLU]],[1]commande_indirect!$A:$AM,5,FALSE)),Tableau_panier_power[[#This Row],[Produits]],(VLOOKUP(Tableau_panier_power[[#This Row],[PLU]],[1]commande_indirect!$A:$AM,5,FALSE)))</f>
        <v>Apéritif aux fines herbes</v>
      </c>
      <c r="I8" t="str">
        <f>IF(ISNA(VLOOKUP(Tableau_panier_power[[#This Row],[PLU]],[1]!Tableau_famille_panierfermier[[PLU]:[Package panier]],3,FALSE)),"Divers",(VLOOKUP(Tableau_panier_power[[#This Row],[PLU]],[1]!Tableau_famille_panierfermier[[PLU]:[Package panier]],3,FALSE)))</f>
        <v>pièces</v>
      </c>
    </row>
    <row r="9" spans="1:9" x14ac:dyDescent="0.25">
      <c r="A9" t="s">
        <v>4</v>
      </c>
      <c r="B9">
        <v>8</v>
      </c>
      <c r="C9">
        <f>IF(ISNA(VLOOKUP(Tableau_panier_power[[#This Row],[Produits]],[1]!Tableau_famille_panierfermier[#Data],2,FALSE)),"Divers",(VLOOKUP(Tableau_panier_power[[#This Row],[Produits]],[1]!Tableau_famille_panierfermier[#Data],2,FALSE)))</f>
        <v>215</v>
      </c>
      <c r="D9" t="str">
        <f>IF(ISNA(VLOOKUP(Tableau_panier_power[[#This Row],[PLU]],[1]commande_indirect!$A:$AM,3,FALSE)),"Divers",(VLOOKUP(Tableau_panier_power[[#This Row],[PLU]],[1]commande_indirect!$A:$AM,3,FALSE)))</f>
        <v>Fromage</v>
      </c>
      <c r="E9"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9" t="str">
        <f>IF(ISNA(VLOOKUP(Tableau_panier_power[[#This Row],[PLU]],[1]commande_indirect!$A:$AM,6,FALSE)),"Divers",(VLOOKUP(Tableau_panier_power[[#This Row],[PLU]],[1]commande_indirect!$A:$AM,6,FALSE)))</f>
        <v>F</v>
      </c>
      <c r="G9" t="str">
        <f>IF(ISNA(VLOOKUP(Tableau_panier_power[[#This Row],[Code_famillle]],[1]category_list!$D:$E,2,FALSE)),"Divers",(VLOOKUP(Tableau_panier_power[[#This Row],[Code_famillle]],[1]category_list!$D:$E,2,FALSE)))</f>
        <v>Fromage</v>
      </c>
      <c r="H9" t="str">
        <f>IF(ISNA(VLOOKUP(Tableau_panier_power[[#This Row],[PLU]],[1]commande_indirect!$A:$AM,5,FALSE)),Tableau_panier_power[[#This Row],[Produits]],(VLOOKUP(Tableau_panier_power[[#This Row],[PLU]],[1]commande_indirect!$A:$AM,5,FALSE)))</f>
        <v>Apéritif aux jambon</v>
      </c>
      <c r="I9" t="str">
        <f>IF(ISNA(VLOOKUP(Tableau_panier_power[[#This Row],[PLU]],[1]!Tableau_famille_panierfermier[[PLU]:[Package panier]],3,FALSE)),"Divers",(VLOOKUP(Tableau_panier_power[[#This Row],[PLU]],[1]!Tableau_famille_panierfermier[[PLU]:[Package panier]],3,FALSE)))</f>
        <v>pièces</v>
      </c>
    </row>
    <row r="10" spans="1:9" x14ac:dyDescent="0.25">
      <c r="A10" t="s">
        <v>5</v>
      </c>
      <c r="B10">
        <v>8</v>
      </c>
      <c r="C10">
        <f>IF(ISNA(VLOOKUP(Tableau_panier_power[[#This Row],[Produits]],[1]!Tableau_famille_panierfermier[#Data],2,FALSE)),"Divers",(VLOOKUP(Tableau_panier_power[[#This Row],[Produits]],[1]!Tableau_famille_panierfermier[#Data],2,FALSE)))</f>
        <v>216</v>
      </c>
      <c r="D10" t="str">
        <f>IF(ISNA(VLOOKUP(Tableau_panier_power[[#This Row],[PLU]],[1]commande_indirect!$A:$AM,3,FALSE)),"Divers",(VLOOKUP(Tableau_panier_power[[#This Row],[PLU]],[1]commande_indirect!$A:$AM,3,FALSE)))</f>
        <v>Fromage</v>
      </c>
      <c r="E10"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10" t="str">
        <f>IF(ISNA(VLOOKUP(Tableau_panier_power[[#This Row],[PLU]],[1]commande_indirect!$A:$AM,6,FALSE)),"Divers",(VLOOKUP(Tableau_panier_power[[#This Row],[PLU]],[1]commande_indirect!$A:$AM,6,FALSE)))</f>
        <v>F</v>
      </c>
      <c r="G10" t="str">
        <f>IF(ISNA(VLOOKUP(Tableau_panier_power[[#This Row],[Code_famillle]],[1]category_list!$D:$E,2,FALSE)),"Divers",(VLOOKUP(Tableau_panier_power[[#This Row],[Code_famillle]],[1]category_list!$D:$E,2,FALSE)))</f>
        <v>Fromage</v>
      </c>
      <c r="H10" t="str">
        <f>IF(ISNA(VLOOKUP(Tableau_panier_power[[#This Row],[PLU]],[1]commande_indirect!$A:$AM,5,FALSE)),Tableau_panier_power[[#This Row],[Produits]],(VLOOKUP(Tableau_panier_power[[#This Row],[PLU]],[1]commande_indirect!$A:$AM,5,FALSE)))</f>
        <v>Apéritif aux noix</v>
      </c>
      <c r="I10" t="str">
        <f>IF(ISNA(VLOOKUP(Tableau_panier_power[[#This Row],[PLU]],[1]!Tableau_famille_panierfermier[[PLU]:[Package panier]],3,FALSE)),"Divers",(VLOOKUP(Tableau_panier_power[[#This Row],[PLU]],[1]!Tableau_famille_panierfermier[[PLU]:[Package panier]],3,FALSE)))</f>
        <v>pièces</v>
      </c>
    </row>
    <row r="11" spans="1:9" x14ac:dyDescent="0.25">
      <c r="A11" t="s">
        <v>6</v>
      </c>
      <c r="B11">
        <v>8</v>
      </c>
      <c r="C11">
        <f>IF(ISNA(VLOOKUP(Tableau_panier_power[[#This Row],[Produits]],[1]!Tableau_famille_panierfermier[#Data],2,FALSE)),"Divers",(VLOOKUP(Tableau_panier_power[[#This Row],[Produits]],[1]!Tableau_famille_panierfermier[#Data],2,FALSE)))</f>
        <v>210</v>
      </c>
      <c r="D11" t="str">
        <f>IF(ISNA(VLOOKUP(Tableau_panier_power[[#This Row],[PLU]],[1]commande_indirect!$A:$AM,3,FALSE)),"Divers",(VLOOKUP(Tableau_panier_power[[#This Row],[PLU]],[1]commande_indirect!$A:$AM,3,FALSE)))</f>
        <v>Fromage</v>
      </c>
      <c r="E11"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11" t="str">
        <f>IF(ISNA(VLOOKUP(Tableau_panier_power[[#This Row],[PLU]],[1]commande_indirect!$A:$AM,6,FALSE)),"Divers",(VLOOKUP(Tableau_panier_power[[#This Row],[PLU]],[1]commande_indirect!$A:$AM,6,FALSE)))</f>
        <v>F</v>
      </c>
      <c r="G11" t="str">
        <f>IF(ISNA(VLOOKUP(Tableau_panier_power[[#This Row],[Code_famillle]],[1]category_list!$D:$E,2,FALSE)),"Divers",(VLOOKUP(Tableau_panier_power[[#This Row],[Code_famillle]],[1]category_list!$D:$E,2,FALSE)))</f>
        <v>Fromage</v>
      </c>
      <c r="H11" t="str">
        <f>IF(ISNA(VLOOKUP(Tableau_panier_power[[#This Row],[PLU]],[1]commande_indirect!$A:$AM,5,FALSE)),Tableau_panier_power[[#This Row],[Produits]],(VLOOKUP(Tableau_panier_power[[#This Row],[PLU]],[1]commande_indirect!$A:$AM,5,FALSE)))</f>
        <v>Apéritif</v>
      </c>
      <c r="I11" t="str">
        <f>IF(ISNA(VLOOKUP(Tableau_panier_power[[#This Row],[PLU]],[1]!Tableau_famille_panierfermier[[PLU]:[Package panier]],3,FALSE)),"Divers",(VLOOKUP(Tableau_panier_power[[#This Row],[PLU]],[1]!Tableau_famille_panierfermier[[PLU]:[Package panier]],3,FALSE)))</f>
        <v>pièces</v>
      </c>
    </row>
    <row r="12" spans="1:9" x14ac:dyDescent="0.25">
      <c r="A12" t="s">
        <v>7</v>
      </c>
      <c r="B12">
        <v>4</v>
      </c>
      <c r="C12" t="str">
        <f>IF(ISNA(VLOOKUP(Tableau_panier_power[[#This Row],[Produits]],[1]!Tableau_famille_panierfermier[#Data],2,FALSE)),"Divers",(VLOOKUP(Tableau_panier_power[[#This Row],[Produits]],[1]!Tableau_famille_panierfermier[#Data],2,FALSE)))</f>
        <v>Divers</v>
      </c>
      <c r="D12" t="str">
        <f>IF(ISNA(VLOOKUP(Tableau_panier_power[[#This Row],[PLU]],[1]commande_indirect!$A:$AM,3,FALSE)),"Divers",(VLOOKUP(Tableau_panier_power[[#This Row],[PLU]],[1]commande_indirect!$A:$AM,3,FALSE)))</f>
        <v>Divers</v>
      </c>
      <c r="E12"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Divers</v>
      </c>
      <c r="F12" t="str">
        <f>IF(ISNA(VLOOKUP(Tableau_panier_power[[#This Row],[PLU]],[1]commande_indirect!$A:$AM,6,FALSE)),"Divers",(VLOOKUP(Tableau_panier_power[[#This Row],[PLU]],[1]commande_indirect!$A:$AM,6,FALSE)))</f>
        <v>Divers</v>
      </c>
      <c r="G12" t="str">
        <f>IF(ISNA(VLOOKUP(Tableau_panier_power[[#This Row],[Code_famillle]],[1]category_list!$D:$E,2,FALSE)),"Divers",(VLOOKUP(Tableau_panier_power[[#This Row],[Code_famillle]],[1]category_list!$D:$E,2,FALSE)))</f>
        <v>Divers</v>
      </c>
      <c r="H12" t="str">
        <f>IF(ISNA(VLOOKUP(Tableau_panier_power[[#This Row],[PLU]],[1]commande_indirect!$A:$AM,5,FALSE)),Tableau_panier_power[[#This Row],[Produits]],(VLOOKUP(Tableau_panier_power[[#This Row],[PLU]],[1]commande_indirect!$A:$AM,5,FALSE)))</f>
        <v>Barquete Ail Et Fines Herbes</v>
      </c>
      <c r="I12" t="str">
        <f>IF(ISNA(VLOOKUP(Tableau_panier_power[[#This Row],[PLU]],[1]!Tableau_famille_panierfermier[[PLU]:[Package panier]],3,FALSE)),"Divers",(VLOOKUP(Tableau_panier_power[[#This Row],[PLU]],[1]!Tableau_famille_panierfermier[[PLU]:[Package panier]],3,FALSE)))</f>
        <v>Divers</v>
      </c>
    </row>
    <row r="13" spans="1:9" x14ac:dyDescent="0.25">
      <c r="A13" t="s">
        <v>8</v>
      </c>
      <c r="B13">
        <v>20</v>
      </c>
      <c r="C13">
        <f>IF(ISNA(VLOOKUP(Tableau_panier_power[[#This Row],[Produits]],[1]!Tableau_famille_panierfermier[#Data],2,FALSE)),"Divers",(VLOOKUP(Tableau_panier_power[[#This Row],[Produits]],[1]!Tableau_famille_panierfermier[#Data],2,FALSE)))</f>
        <v>230</v>
      </c>
      <c r="D13" t="str">
        <f>IF(ISNA(VLOOKUP(Tableau_panier_power[[#This Row],[PLU]],[1]commande_indirect!$A:$AM,3,FALSE)),"Divers",(VLOOKUP(Tableau_panier_power[[#This Row],[PLU]],[1]commande_indirect!$A:$AM,3,FALSE)))</f>
        <v>Fromage</v>
      </c>
      <c r="E13"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13" t="str">
        <f>IF(ISNA(VLOOKUP(Tableau_panier_power[[#This Row],[PLU]],[1]commande_indirect!$A:$AM,6,FALSE)),"Divers",(VLOOKUP(Tableau_panier_power[[#This Row],[PLU]],[1]commande_indirect!$A:$AM,6,FALSE)))</f>
        <v>F</v>
      </c>
      <c r="G13" t="str">
        <f>IF(ISNA(VLOOKUP(Tableau_panier_power[[#This Row],[Code_famillle]],[1]category_list!$D:$E,2,FALSE)),"Divers",(VLOOKUP(Tableau_panier_power[[#This Row],[Code_famillle]],[1]category_list!$D:$E,2,FALSE)))</f>
        <v>Fromage</v>
      </c>
      <c r="H13" t="str">
        <f>IF(ISNA(VLOOKUP(Tableau_panier_power[[#This Row],[PLU]],[1]commande_indirect!$A:$AM,5,FALSE)),Tableau_panier_power[[#This Row],[Produits]],(VLOOKUP(Tableau_panier_power[[#This Row],[PLU]],[1]commande_indirect!$A:$AM,5,FALSE)))</f>
        <v>Crème fraiche 25 cl</v>
      </c>
      <c r="I13" t="str">
        <f>IF(ISNA(VLOOKUP(Tableau_panier_power[[#This Row],[PLU]],[1]!Tableau_famille_panierfermier[[PLU]:[Package panier]],3,FALSE)),"Divers",(VLOOKUP(Tableau_panier_power[[#This Row],[PLU]],[1]!Tableau_famille_panierfermier[[PLU]:[Package panier]],3,FALSE)))</f>
        <v>pots</v>
      </c>
    </row>
    <row r="14" spans="1:9" x14ac:dyDescent="0.25">
      <c r="A14" t="s">
        <v>9</v>
      </c>
      <c r="B14">
        <v>10</v>
      </c>
      <c r="C14">
        <f>IF(ISNA(VLOOKUP(Tableau_panier_power[[#This Row],[Produits]],[1]!Tableau_famille_panierfermier[#Data],2,FALSE)),"Divers",(VLOOKUP(Tableau_panier_power[[#This Row],[Produits]],[1]!Tableau_famille_panierfermier[#Data],2,FALSE)))</f>
        <v>231</v>
      </c>
      <c r="D14" t="str">
        <f>IF(ISNA(VLOOKUP(Tableau_panier_power[[#This Row],[PLU]],[1]commande_indirect!$A:$AM,3,FALSE)),"Divers",(VLOOKUP(Tableau_panier_power[[#This Row],[PLU]],[1]commande_indirect!$A:$AM,3,FALSE)))</f>
        <v>Fromage</v>
      </c>
      <c r="E14"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14" t="str">
        <f>IF(ISNA(VLOOKUP(Tableau_panier_power[[#This Row],[PLU]],[1]commande_indirect!$A:$AM,6,FALSE)),"Divers",(VLOOKUP(Tableau_panier_power[[#This Row],[PLU]],[1]commande_indirect!$A:$AM,6,FALSE)))</f>
        <v>F</v>
      </c>
      <c r="G14" t="str">
        <f>IF(ISNA(VLOOKUP(Tableau_panier_power[[#This Row],[Code_famillle]],[1]category_list!$D:$E,2,FALSE)),"Divers",(VLOOKUP(Tableau_panier_power[[#This Row],[Code_famillle]],[1]category_list!$D:$E,2,FALSE)))</f>
        <v>Fromage</v>
      </c>
      <c r="H14" t="str">
        <f>IF(ISNA(VLOOKUP(Tableau_panier_power[[#This Row],[PLU]],[1]commande_indirect!$A:$AM,5,FALSE)),Tableau_panier_power[[#This Row],[Produits]],(VLOOKUP(Tableau_panier_power[[#This Row],[PLU]],[1]commande_indirect!$A:$AM,5,FALSE)))</f>
        <v>Crème fraiche 50 cl</v>
      </c>
      <c r="I14" t="str">
        <f>IF(ISNA(VLOOKUP(Tableau_panier_power[[#This Row],[PLU]],[1]!Tableau_famille_panierfermier[[PLU]:[Package panier]],3,FALSE)),"Divers",(VLOOKUP(Tableau_panier_power[[#This Row],[PLU]],[1]!Tableau_famille_panierfermier[[PLU]:[Package panier]],3,FALSE)))</f>
        <v>pots</v>
      </c>
    </row>
    <row r="15" spans="1:9" x14ac:dyDescent="0.25">
      <c r="A15" t="s">
        <v>10</v>
      </c>
      <c r="B15">
        <v>6</v>
      </c>
      <c r="C15">
        <f>IF(ISNA(VLOOKUP(Tableau_panier_power[[#This Row],[Produits]],[1]!Tableau_famille_panierfermier[#Data],2,FALSE)),"Divers",(VLOOKUP(Tableau_panier_power[[#This Row],[Produits]],[1]!Tableau_famille_panierfermier[#Data],2,FALSE)))</f>
        <v>280</v>
      </c>
      <c r="D15" t="str">
        <f>IF(ISNA(VLOOKUP(Tableau_panier_power[[#This Row],[PLU]],[1]commande_indirect!$A:$AM,3,FALSE)),"Divers",(VLOOKUP(Tableau_panier_power[[#This Row],[PLU]],[1]commande_indirect!$A:$AM,3,FALSE)))</f>
        <v>Fromage</v>
      </c>
      <c r="E15"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15" t="str">
        <f>IF(ISNA(VLOOKUP(Tableau_panier_power[[#This Row],[PLU]],[1]commande_indirect!$A:$AM,6,FALSE)),"Divers",(VLOOKUP(Tableau_panier_power[[#This Row],[PLU]],[1]commande_indirect!$A:$AM,6,FALSE)))</f>
        <v>F</v>
      </c>
      <c r="G15" t="str">
        <f>IF(ISNA(VLOOKUP(Tableau_panier_power[[#This Row],[Code_famillle]],[1]category_list!$D:$E,2,FALSE)),"Divers",(VLOOKUP(Tableau_panier_power[[#This Row],[Code_famillle]],[1]category_list!$D:$E,2,FALSE)))</f>
        <v>Fromage</v>
      </c>
      <c r="H15" t="str">
        <f>IF(ISNA(VLOOKUP(Tableau_panier_power[[#This Row],[PLU]],[1]commande_indirect!$A:$AM,5,FALSE)),Tableau_panier_power[[#This Row],[Produits]],(VLOOKUP(Tableau_panier_power[[#This Row],[PLU]],[1]commande_indirect!$A:$AM,5,FALSE)))</f>
        <v>Fromage au cumin gros</v>
      </c>
      <c r="I15" t="str">
        <f>IF(ISNA(VLOOKUP(Tableau_panier_power[[#This Row],[PLU]],[1]!Tableau_famille_panierfermier[[PLU]:[Package panier]],3,FALSE)),"Divers",(VLOOKUP(Tableau_panier_power[[#This Row],[PLU]],[1]!Tableau_famille_panierfermier[[PLU]:[Package panier]],3,FALSE)))</f>
        <v>pièces</v>
      </c>
    </row>
    <row r="16" spans="1:9" x14ac:dyDescent="0.25">
      <c r="A16" t="s">
        <v>11</v>
      </c>
      <c r="B16">
        <v>6</v>
      </c>
      <c r="C16">
        <f>IF(ISNA(VLOOKUP(Tableau_panier_power[[#This Row],[Produits]],[1]!Tableau_famille_panierfermier[#Data],2,FALSE)),"Divers",(VLOOKUP(Tableau_panier_power[[#This Row],[Produits]],[1]!Tableau_famille_panierfermier[#Data],2,FALSE)))</f>
        <v>204</v>
      </c>
      <c r="D16" t="str">
        <f>IF(ISNA(VLOOKUP(Tableau_panier_power[[#This Row],[PLU]],[1]commande_indirect!$A:$AM,3,FALSE)),"Divers",(VLOOKUP(Tableau_panier_power[[#This Row],[PLU]],[1]commande_indirect!$A:$AM,3,FALSE)))</f>
        <v>Fromage</v>
      </c>
      <c r="E16"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16" t="str">
        <f>IF(ISNA(VLOOKUP(Tableau_panier_power[[#This Row],[PLU]],[1]commande_indirect!$A:$AM,6,FALSE)),"Divers",(VLOOKUP(Tableau_panier_power[[#This Row],[PLU]],[1]commande_indirect!$A:$AM,6,FALSE)))</f>
        <v>F</v>
      </c>
      <c r="G16" t="str">
        <f>IF(ISNA(VLOOKUP(Tableau_panier_power[[#This Row],[Code_famillle]],[1]category_list!$D:$E,2,FALSE)),"Divers",(VLOOKUP(Tableau_panier_power[[#This Row],[Code_famillle]],[1]category_list!$D:$E,2,FALSE)))</f>
        <v>Fromage</v>
      </c>
      <c r="H16" t="str">
        <f>IF(ISNA(VLOOKUP(Tableau_panier_power[[#This Row],[PLU]],[1]commande_indirect!$A:$AM,5,FALSE)),Tableau_panier_power[[#This Row],[Produits]],(VLOOKUP(Tableau_panier_power[[#This Row],[PLU]],[1]commande_indirect!$A:$AM,5,FALSE)))</f>
        <v>Fromage au cumin petit</v>
      </c>
      <c r="I16" t="str">
        <f>IF(ISNA(VLOOKUP(Tableau_panier_power[[#This Row],[PLU]],[1]!Tableau_famille_panierfermier[[PLU]:[Package panier]],3,FALSE)),"Divers",(VLOOKUP(Tableau_panier_power[[#This Row],[PLU]],[1]!Tableau_famille_panierfermier[[PLU]:[Package panier]],3,FALSE)))</f>
        <v>pièces</v>
      </c>
    </row>
    <row r="17" spans="1:9" x14ac:dyDescent="0.25">
      <c r="A17" t="s">
        <v>12</v>
      </c>
      <c r="B17">
        <v>6</v>
      </c>
      <c r="C17">
        <f>IF(ISNA(VLOOKUP(Tableau_panier_power[[#This Row],[Produits]],[1]!Tableau_famille_panierfermier[#Data],2,FALSE)),"Divers",(VLOOKUP(Tableau_panier_power[[#This Row],[Produits]],[1]!Tableau_famille_panierfermier[#Data],2,FALSE)))</f>
        <v>283</v>
      </c>
      <c r="D17" t="str">
        <f>IF(ISNA(VLOOKUP(Tableau_panier_power[[#This Row],[PLU]],[1]commande_indirect!$A:$AM,3,FALSE)),"Divers",(VLOOKUP(Tableau_panier_power[[#This Row],[PLU]],[1]commande_indirect!$A:$AM,3,FALSE)))</f>
        <v>Fromage</v>
      </c>
      <c r="E17"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17" t="str">
        <f>IF(ISNA(VLOOKUP(Tableau_panier_power[[#This Row],[PLU]],[1]commande_indirect!$A:$AM,6,FALSE)),"Divers",(VLOOKUP(Tableau_panier_power[[#This Row],[PLU]],[1]commande_indirect!$A:$AM,6,FALSE)))</f>
        <v>F</v>
      </c>
      <c r="G17" t="str">
        <f>IF(ISNA(VLOOKUP(Tableau_panier_power[[#This Row],[Code_famillle]],[1]category_list!$D:$E,2,FALSE)),"Divers",(VLOOKUP(Tableau_panier_power[[#This Row],[Code_famillle]],[1]category_list!$D:$E,2,FALSE)))</f>
        <v>Fromage</v>
      </c>
      <c r="H17" t="str">
        <f>IF(ISNA(VLOOKUP(Tableau_panier_power[[#This Row],[PLU]],[1]commande_indirect!$A:$AM,5,FALSE)),Tableau_panier_power[[#This Row],[Produits]],(VLOOKUP(Tableau_panier_power[[#This Row],[PLU]],[1]commande_indirect!$A:$AM,5,FALSE)))</f>
        <v>Fromage au jambon gros</v>
      </c>
      <c r="I17" t="str">
        <f>IF(ISNA(VLOOKUP(Tableau_panier_power[[#This Row],[PLU]],[1]!Tableau_famille_panierfermier[[PLU]:[Package panier]],3,FALSE)),"Divers",(VLOOKUP(Tableau_panier_power[[#This Row],[PLU]],[1]!Tableau_famille_panierfermier[[PLU]:[Package panier]],3,FALSE)))</f>
        <v>pièces</v>
      </c>
    </row>
    <row r="18" spans="1:9" x14ac:dyDescent="0.25">
      <c r="A18" t="s">
        <v>13</v>
      </c>
      <c r="B18">
        <v>6</v>
      </c>
      <c r="C18">
        <f>IF(ISNA(VLOOKUP(Tableau_panier_power[[#This Row],[Produits]],[1]!Tableau_famille_panierfermier[#Data],2,FALSE)),"Divers",(VLOOKUP(Tableau_panier_power[[#This Row],[Produits]],[1]!Tableau_famille_panierfermier[#Data],2,FALSE)))</f>
        <v>282</v>
      </c>
      <c r="D18" t="str">
        <f>IF(ISNA(VLOOKUP(Tableau_panier_power[[#This Row],[PLU]],[1]commande_indirect!$A:$AM,3,FALSE)),"Divers",(VLOOKUP(Tableau_panier_power[[#This Row],[PLU]],[1]commande_indirect!$A:$AM,3,FALSE)))</f>
        <v>Fromage</v>
      </c>
      <c r="E18"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18" t="str">
        <f>IF(ISNA(VLOOKUP(Tableau_panier_power[[#This Row],[PLU]],[1]commande_indirect!$A:$AM,6,FALSE)),"Divers",(VLOOKUP(Tableau_panier_power[[#This Row],[PLU]],[1]commande_indirect!$A:$AM,6,FALSE)))</f>
        <v>F</v>
      </c>
      <c r="G18" t="str">
        <f>IF(ISNA(VLOOKUP(Tableau_panier_power[[#This Row],[Code_famillle]],[1]category_list!$D:$E,2,FALSE)),"Divers",(VLOOKUP(Tableau_panier_power[[#This Row],[Code_famillle]],[1]category_list!$D:$E,2,FALSE)))</f>
        <v>Fromage</v>
      </c>
      <c r="H18" t="str">
        <f>IF(ISNA(VLOOKUP(Tableau_panier_power[[#This Row],[PLU]],[1]commande_indirect!$A:$AM,5,FALSE)),Tableau_panier_power[[#This Row],[Produits]],(VLOOKUP(Tableau_panier_power[[#This Row],[PLU]],[1]commande_indirect!$A:$AM,5,FALSE)))</f>
        <v>Fromage au jambon petit</v>
      </c>
      <c r="I18" t="str">
        <f>IF(ISNA(VLOOKUP(Tableau_panier_power[[#This Row],[PLU]],[1]!Tableau_famille_panierfermier[[PLU]:[Package panier]],3,FALSE)),"Divers",(VLOOKUP(Tableau_panier_power[[#This Row],[PLU]],[1]!Tableau_famille_panierfermier[[PLU]:[Package panier]],3,FALSE)))</f>
        <v>pièces</v>
      </c>
    </row>
    <row r="19" spans="1:9" x14ac:dyDescent="0.25">
      <c r="A19" t="s">
        <v>14</v>
      </c>
      <c r="B19">
        <v>6</v>
      </c>
      <c r="C19">
        <f>IF(ISNA(VLOOKUP(Tableau_panier_power[[#This Row],[Produits]],[1]!Tableau_famille_panierfermier[#Data],2,FALSE)),"Divers",(VLOOKUP(Tableau_panier_power[[#This Row],[Produits]],[1]!Tableau_famille_panierfermier[#Data],2,FALSE)))</f>
        <v>206</v>
      </c>
      <c r="D19" t="str">
        <f>IF(ISNA(VLOOKUP(Tableau_panier_power[[#This Row],[PLU]],[1]commande_indirect!$A:$AM,3,FALSE)),"Divers",(VLOOKUP(Tableau_panier_power[[#This Row],[PLU]],[1]commande_indirect!$A:$AM,3,FALSE)))</f>
        <v>Fromage</v>
      </c>
      <c r="E19"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19" t="str">
        <f>IF(ISNA(VLOOKUP(Tableau_panier_power[[#This Row],[PLU]],[1]commande_indirect!$A:$AM,6,FALSE)),"Divers",(VLOOKUP(Tableau_panier_power[[#This Row],[PLU]],[1]commande_indirect!$A:$AM,6,FALSE)))</f>
        <v>F</v>
      </c>
      <c r="G19" t="str">
        <f>IF(ISNA(VLOOKUP(Tableau_panier_power[[#This Row],[Code_famillle]],[1]category_list!$D:$E,2,FALSE)),"Divers",(VLOOKUP(Tableau_panier_power[[#This Row],[Code_famillle]],[1]category_list!$D:$E,2,FALSE)))</f>
        <v>Fromage</v>
      </c>
      <c r="H19" t="str">
        <f>IF(ISNA(VLOOKUP(Tableau_panier_power[[#This Row],[PLU]],[1]commande_indirect!$A:$AM,5,FALSE)),Tableau_panier_power[[#This Row],[Produits]],(VLOOKUP(Tableau_panier_power[[#This Row],[PLU]],[1]commande_indirect!$A:$AM,5,FALSE)))</f>
        <v>Fromage aux 5 baies gros</v>
      </c>
      <c r="I19" t="str">
        <f>IF(ISNA(VLOOKUP(Tableau_panier_power[[#This Row],[PLU]],[1]!Tableau_famille_panierfermier[[PLU]:[Package panier]],3,FALSE)),"Divers",(VLOOKUP(Tableau_panier_power[[#This Row],[PLU]],[1]!Tableau_famille_panierfermier[[PLU]:[Package panier]],3,FALSE)))</f>
        <v>pièces</v>
      </c>
    </row>
    <row r="20" spans="1:9" x14ac:dyDescent="0.25">
      <c r="A20" t="s">
        <v>15</v>
      </c>
      <c r="B20">
        <v>6</v>
      </c>
      <c r="C20">
        <f>IF(ISNA(VLOOKUP(Tableau_panier_power[[#This Row],[Produits]],[1]!Tableau_famille_panierfermier[#Data],2,FALSE)),"Divers",(VLOOKUP(Tableau_panier_power[[#This Row],[Produits]],[1]!Tableau_famille_panierfermier[#Data],2,FALSE)))</f>
        <v>205</v>
      </c>
      <c r="D20" t="str">
        <f>IF(ISNA(VLOOKUP(Tableau_panier_power[[#This Row],[PLU]],[1]commande_indirect!$A:$AM,3,FALSE)),"Divers",(VLOOKUP(Tableau_panier_power[[#This Row],[PLU]],[1]commande_indirect!$A:$AM,3,FALSE)))</f>
        <v>Fromage</v>
      </c>
      <c r="E20"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20" t="str">
        <f>IF(ISNA(VLOOKUP(Tableau_panier_power[[#This Row],[PLU]],[1]commande_indirect!$A:$AM,6,FALSE)),"Divers",(VLOOKUP(Tableau_panier_power[[#This Row],[PLU]],[1]commande_indirect!$A:$AM,6,FALSE)))</f>
        <v>F</v>
      </c>
      <c r="G20" t="str">
        <f>IF(ISNA(VLOOKUP(Tableau_panier_power[[#This Row],[Code_famillle]],[1]category_list!$D:$E,2,FALSE)),"Divers",(VLOOKUP(Tableau_panier_power[[#This Row],[Code_famillle]],[1]category_list!$D:$E,2,FALSE)))</f>
        <v>Fromage</v>
      </c>
      <c r="H20" t="str">
        <f>IF(ISNA(VLOOKUP(Tableau_panier_power[[#This Row],[PLU]],[1]commande_indirect!$A:$AM,5,FALSE)),Tableau_panier_power[[#This Row],[Produits]],(VLOOKUP(Tableau_panier_power[[#This Row],[PLU]],[1]commande_indirect!$A:$AM,5,FALSE)))</f>
        <v>Fromage aux 5 baies petit</v>
      </c>
      <c r="I20" t="str">
        <f>IF(ISNA(VLOOKUP(Tableau_panier_power[[#This Row],[PLU]],[1]!Tableau_famille_panierfermier[[PLU]:[Package panier]],3,FALSE)),"Divers",(VLOOKUP(Tableau_panier_power[[#This Row],[PLU]],[1]!Tableau_famille_panierfermier[[PLU]:[Package panier]],3,FALSE)))</f>
        <v>pièces</v>
      </c>
    </row>
    <row r="21" spans="1:9" x14ac:dyDescent="0.25">
      <c r="A21" t="s">
        <v>16</v>
      </c>
      <c r="B21">
        <v>6</v>
      </c>
      <c r="C21">
        <f>IF(ISNA(VLOOKUP(Tableau_panier_power[[#This Row],[Produits]],[1]!Tableau_famille_panierfermier[#Data],2,FALSE)),"Divers",(VLOOKUP(Tableau_panier_power[[#This Row],[Produits]],[1]!Tableau_famille_panierfermier[#Data],2,FALSE)))</f>
        <v>274</v>
      </c>
      <c r="D21" t="str">
        <f>IF(ISNA(VLOOKUP(Tableau_panier_power[[#This Row],[PLU]],[1]commande_indirect!$A:$AM,3,FALSE)),"Divers",(VLOOKUP(Tableau_panier_power[[#This Row],[PLU]],[1]commande_indirect!$A:$AM,3,FALSE)))</f>
        <v>Fromage</v>
      </c>
      <c r="E21"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21" t="str">
        <f>IF(ISNA(VLOOKUP(Tableau_panier_power[[#This Row],[PLU]],[1]commande_indirect!$A:$AM,6,FALSE)),"Divers",(VLOOKUP(Tableau_panier_power[[#This Row],[PLU]],[1]commande_indirect!$A:$AM,6,FALSE)))</f>
        <v>F</v>
      </c>
      <c r="G21" t="str">
        <f>IF(ISNA(VLOOKUP(Tableau_panier_power[[#This Row],[Code_famillle]],[1]category_list!$D:$E,2,FALSE)),"Divers",(VLOOKUP(Tableau_panier_power[[#This Row],[Code_famillle]],[1]category_list!$D:$E,2,FALSE)))</f>
        <v>Fromage</v>
      </c>
      <c r="H21" t="str">
        <f>IF(ISNA(VLOOKUP(Tableau_panier_power[[#This Row],[PLU]],[1]commande_indirect!$A:$AM,5,FALSE)),Tableau_panier_power[[#This Row],[Produits]],(VLOOKUP(Tableau_panier_power[[#This Row],[PLU]],[1]commande_indirect!$A:$AM,5,FALSE)))</f>
        <v>Fromage aux noix gros</v>
      </c>
      <c r="I21" t="str">
        <f>IF(ISNA(VLOOKUP(Tableau_panier_power[[#This Row],[PLU]],[1]!Tableau_famille_panierfermier[[PLU]:[Package panier]],3,FALSE)),"Divers",(VLOOKUP(Tableau_panier_power[[#This Row],[PLU]],[1]!Tableau_famille_panierfermier[[PLU]:[Package panier]],3,FALSE)))</f>
        <v>pièces</v>
      </c>
    </row>
    <row r="22" spans="1:9" x14ac:dyDescent="0.25">
      <c r="A22" t="s">
        <v>17</v>
      </c>
      <c r="B22">
        <v>6</v>
      </c>
      <c r="C22">
        <f>IF(ISNA(VLOOKUP(Tableau_panier_power[[#This Row],[Produits]],[1]!Tableau_famille_panierfermier[#Data],2,FALSE)),"Divers",(VLOOKUP(Tableau_panier_power[[#This Row],[Produits]],[1]!Tableau_famille_panierfermier[#Data],2,FALSE)))</f>
        <v>275</v>
      </c>
      <c r="D22" t="str">
        <f>IF(ISNA(VLOOKUP(Tableau_panier_power[[#This Row],[PLU]],[1]commande_indirect!$A:$AM,3,FALSE)),"Divers",(VLOOKUP(Tableau_panier_power[[#This Row],[PLU]],[1]commande_indirect!$A:$AM,3,FALSE)))</f>
        <v>Fromage</v>
      </c>
      <c r="E22"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22" t="str">
        <f>IF(ISNA(VLOOKUP(Tableau_panier_power[[#This Row],[PLU]],[1]commande_indirect!$A:$AM,6,FALSE)),"Divers",(VLOOKUP(Tableau_panier_power[[#This Row],[PLU]],[1]commande_indirect!$A:$AM,6,FALSE)))</f>
        <v>F</v>
      </c>
      <c r="G22" t="str">
        <f>IF(ISNA(VLOOKUP(Tableau_panier_power[[#This Row],[Code_famillle]],[1]category_list!$D:$E,2,FALSE)),"Divers",(VLOOKUP(Tableau_panier_power[[#This Row],[Code_famillle]],[1]category_list!$D:$E,2,FALSE)))</f>
        <v>Fromage</v>
      </c>
      <c r="H22" t="str">
        <f>IF(ISNA(VLOOKUP(Tableau_panier_power[[#This Row],[PLU]],[1]commande_indirect!$A:$AM,5,FALSE)),Tableau_panier_power[[#This Row],[Produits]],(VLOOKUP(Tableau_panier_power[[#This Row],[PLU]],[1]commande_indirect!$A:$AM,5,FALSE)))</f>
        <v>Fromage aux noix petit</v>
      </c>
      <c r="I22" t="str">
        <f>IF(ISNA(VLOOKUP(Tableau_panier_power[[#This Row],[PLU]],[1]!Tableau_famille_panierfermier[[PLU]:[Package panier]],3,FALSE)),"Divers",(VLOOKUP(Tableau_panier_power[[#This Row],[PLU]],[1]!Tableau_famille_panierfermier[[PLU]:[Package panier]],3,FALSE)))</f>
        <v>pièces</v>
      </c>
    </row>
    <row r="23" spans="1:9" x14ac:dyDescent="0.25">
      <c r="A23" t="s">
        <v>18</v>
      </c>
      <c r="B23">
        <v>6</v>
      </c>
      <c r="C23">
        <f>IF(ISNA(VLOOKUP(Tableau_panier_power[[#This Row],[Produits]],[1]!Tableau_famille_panierfermier[#Data],2,FALSE)),"Divers",(VLOOKUP(Tableau_panier_power[[#This Row],[Produits]],[1]!Tableau_famille_panierfermier[#Data],2,FALSE)))</f>
        <v>220</v>
      </c>
      <c r="D23" t="str">
        <f>IF(ISNA(VLOOKUP(Tableau_panier_power[[#This Row],[PLU]],[1]commande_indirect!$A:$AM,3,FALSE)),"Divers",(VLOOKUP(Tableau_panier_power[[#This Row],[PLU]],[1]commande_indirect!$A:$AM,3,FALSE)))</f>
        <v>Fromage</v>
      </c>
      <c r="E23"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23" t="str">
        <f>IF(ISNA(VLOOKUP(Tableau_panier_power[[#This Row],[PLU]],[1]commande_indirect!$A:$AM,6,FALSE)),"Divers",(VLOOKUP(Tableau_panier_power[[#This Row],[PLU]],[1]commande_indirect!$A:$AM,6,FALSE)))</f>
        <v>F</v>
      </c>
      <c r="G23" t="str">
        <f>IF(ISNA(VLOOKUP(Tableau_panier_power[[#This Row],[Code_famillle]],[1]category_list!$D:$E,2,FALSE)),"Divers",(VLOOKUP(Tableau_panier_power[[#This Row],[Code_famillle]],[1]category_list!$D:$E,2,FALSE)))</f>
        <v>Fromage</v>
      </c>
      <c r="H23" t="str">
        <f>IF(ISNA(VLOOKUP(Tableau_panier_power[[#This Row],[PLU]],[1]commande_indirect!$A:$AM,5,FALSE)),Tableau_panier_power[[#This Row],[Produits]],(VLOOKUP(Tableau_panier_power[[#This Row],[PLU]],[1]commande_indirect!$A:$AM,5,FALSE)))</f>
        <v>Fromage Cœur de crème frais</v>
      </c>
      <c r="I23" t="str">
        <f>IF(ISNA(VLOOKUP(Tableau_panier_power[[#This Row],[PLU]],[1]!Tableau_famille_panierfermier[[PLU]:[Package panier]],3,FALSE)),"Divers",(VLOOKUP(Tableau_panier_power[[#This Row],[PLU]],[1]!Tableau_famille_panierfermier[[PLU]:[Package panier]],3,FALSE)))</f>
        <v>pièces</v>
      </c>
    </row>
    <row r="24" spans="1:9" x14ac:dyDescent="0.25">
      <c r="A24" t="s">
        <v>19</v>
      </c>
      <c r="B24">
        <v>6</v>
      </c>
      <c r="C24">
        <f>IF(ISNA(VLOOKUP(Tableau_panier_power[[#This Row],[Produits]],[1]!Tableau_famille_panierfermier[#Data],2,FALSE)),"Divers",(VLOOKUP(Tableau_panier_power[[#This Row],[Produits]],[1]!Tableau_famille_panierfermier[#Data],2,FALSE)))</f>
        <v>222</v>
      </c>
      <c r="D24" t="str">
        <f>IF(ISNA(VLOOKUP(Tableau_panier_power[[#This Row],[PLU]],[1]commande_indirect!$A:$AM,3,FALSE)),"Divers",(VLOOKUP(Tableau_panier_power[[#This Row],[PLU]],[1]commande_indirect!$A:$AM,3,FALSE)))</f>
        <v>Fromage</v>
      </c>
      <c r="E24"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24" t="str">
        <f>IF(ISNA(VLOOKUP(Tableau_panier_power[[#This Row],[PLU]],[1]commande_indirect!$A:$AM,6,FALSE)),"Divers",(VLOOKUP(Tableau_panier_power[[#This Row],[PLU]],[1]commande_indirect!$A:$AM,6,FALSE)))</f>
        <v>F</v>
      </c>
      <c r="G24" t="str">
        <f>IF(ISNA(VLOOKUP(Tableau_panier_power[[#This Row],[Code_famillle]],[1]category_list!$D:$E,2,FALSE)),"Divers",(VLOOKUP(Tableau_panier_power[[#This Row],[Code_famillle]],[1]category_list!$D:$E,2,FALSE)))</f>
        <v>Fromage</v>
      </c>
      <c r="H24" t="str">
        <f>IF(ISNA(VLOOKUP(Tableau_panier_power[[#This Row],[PLU]],[1]commande_indirect!$A:$AM,5,FALSE)),Tableau_panier_power[[#This Row],[Produits]],(VLOOKUP(Tableau_panier_power[[#This Row],[PLU]],[1]commande_indirect!$A:$AM,5,FALSE)))</f>
        <v>Fromage Cœur de crème affiné</v>
      </c>
      <c r="I24" t="str">
        <f>IF(ISNA(VLOOKUP(Tableau_panier_power[[#This Row],[PLU]],[1]!Tableau_famille_panierfermier[[PLU]:[Package panier]],3,FALSE)),"Divers",(VLOOKUP(Tableau_panier_power[[#This Row],[PLU]],[1]!Tableau_famille_panierfermier[[PLU]:[Package panier]],3,FALSE)))</f>
        <v>pièces</v>
      </c>
    </row>
    <row r="25" spans="1:9" x14ac:dyDescent="0.25">
      <c r="A25" t="s">
        <v>20</v>
      </c>
      <c r="B25">
        <v>6</v>
      </c>
      <c r="C25">
        <f>IF(ISNA(VLOOKUP(Tableau_panier_power[[#This Row],[Produits]],[1]!Tableau_famille_panierfermier[#Data],2,FALSE)),"Divers",(VLOOKUP(Tableau_panier_power[[#This Row],[Produits]],[1]!Tableau_famille_panierfermier[#Data],2,FALSE)))</f>
        <v>223</v>
      </c>
      <c r="D25" t="str">
        <f>IF(ISNA(VLOOKUP(Tableau_panier_power[[#This Row],[PLU]],[1]commande_indirect!$A:$AM,3,FALSE)),"Divers",(VLOOKUP(Tableau_panier_power[[#This Row],[PLU]],[1]commande_indirect!$A:$AM,3,FALSE)))</f>
        <v>Fromage</v>
      </c>
      <c r="E25"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25" t="str">
        <f>IF(ISNA(VLOOKUP(Tableau_panier_power[[#This Row],[PLU]],[1]commande_indirect!$A:$AM,6,FALSE)),"Divers",(VLOOKUP(Tableau_panier_power[[#This Row],[PLU]],[1]commande_indirect!$A:$AM,6,FALSE)))</f>
        <v>F</v>
      </c>
      <c r="G25" t="str">
        <f>IF(ISNA(VLOOKUP(Tableau_panier_power[[#This Row],[Code_famillle]],[1]category_list!$D:$E,2,FALSE)),"Divers",(VLOOKUP(Tableau_panier_power[[#This Row],[Code_famillle]],[1]category_list!$D:$E,2,FALSE)))</f>
        <v>Fromage</v>
      </c>
      <c r="H25" t="str">
        <f>IF(ISNA(VLOOKUP(Tableau_panier_power[[#This Row],[PLU]],[1]commande_indirect!$A:$AM,5,FALSE)),Tableau_panier_power[[#This Row],[Produits]],(VLOOKUP(Tableau_panier_power[[#This Row],[PLU]],[1]commande_indirect!$A:$AM,5,FALSE)))</f>
        <v>Fromage Cœur de crème au poivre</v>
      </c>
      <c r="I25" t="str">
        <f>IF(ISNA(VLOOKUP(Tableau_panier_power[[#This Row],[PLU]],[1]!Tableau_famille_panierfermier[[PLU]:[Package panier]],3,FALSE)),"Divers",(VLOOKUP(Tableau_panier_power[[#This Row],[PLU]],[1]!Tableau_famille_panierfermier[[PLU]:[Package panier]],3,FALSE)))</f>
        <v>pièces</v>
      </c>
    </row>
    <row r="26" spans="1:9" x14ac:dyDescent="0.25">
      <c r="A26" t="s">
        <v>21</v>
      </c>
      <c r="B26">
        <v>6</v>
      </c>
      <c r="C26">
        <f>IF(ISNA(VLOOKUP(Tableau_panier_power[[#This Row],[Produits]],[1]!Tableau_famille_panierfermier[#Data],2,FALSE)),"Divers",(VLOOKUP(Tableau_panier_power[[#This Row],[Produits]],[1]!Tableau_famille_panierfermier[#Data],2,FALSE)))</f>
        <v>221</v>
      </c>
      <c r="D26" t="str">
        <f>IF(ISNA(VLOOKUP(Tableau_panier_power[[#This Row],[PLU]],[1]commande_indirect!$A:$AM,3,FALSE)),"Divers",(VLOOKUP(Tableau_panier_power[[#This Row],[PLU]],[1]commande_indirect!$A:$AM,3,FALSE)))</f>
        <v>Fromage</v>
      </c>
      <c r="E26"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26" t="str">
        <f>IF(ISNA(VLOOKUP(Tableau_panier_power[[#This Row],[PLU]],[1]commande_indirect!$A:$AM,6,FALSE)),"Divers",(VLOOKUP(Tableau_panier_power[[#This Row],[PLU]],[1]commande_indirect!$A:$AM,6,FALSE)))</f>
        <v>F</v>
      </c>
      <c r="G26" t="str">
        <f>IF(ISNA(VLOOKUP(Tableau_panier_power[[#This Row],[Code_famillle]],[1]category_list!$D:$E,2,FALSE)),"Divers",(VLOOKUP(Tableau_panier_power[[#This Row],[Code_famillle]],[1]category_list!$D:$E,2,FALSE)))</f>
        <v>Fromage</v>
      </c>
      <c r="H26" t="str">
        <f>IF(ISNA(VLOOKUP(Tableau_panier_power[[#This Row],[PLU]],[1]commande_indirect!$A:$AM,5,FALSE)),Tableau_panier_power[[#This Row],[Produits]],(VLOOKUP(Tableau_panier_power[[#This Row],[PLU]],[1]commande_indirect!$A:$AM,5,FALSE)))</f>
        <v>Fromage Cœur de crème sec</v>
      </c>
      <c r="I26" t="str">
        <f>IF(ISNA(VLOOKUP(Tableau_panier_power[[#This Row],[PLU]],[1]!Tableau_famille_panierfermier[[PLU]:[Package panier]],3,FALSE)),"Divers",(VLOOKUP(Tableau_panier_power[[#This Row],[PLU]],[1]!Tableau_famille_panierfermier[[PLU]:[Package panier]],3,FALSE)))</f>
        <v>pièces</v>
      </c>
    </row>
    <row r="27" spans="1:9" x14ac:dyDescent="0.25">
      <c r="A27" t="s">
        <v>22</v>
      </c>
      <c r="B27">
        <v>6</v>
      </c>
      <c r="C27">
        <f>IF(ISNA(VLOOKUP(Tableau_panier_power[[#This Row],[Produits]],[1]!Tableau_famille_panierfermier[#Data],2,FALSE)),"Divers",(VLOOKUP(Tableau_panier_power[[#This Row],[Produits]],[1]!Tableau_famille_panierfermier[#Data],2,FALSE)))</f>
        <v>200</v>
      </c>
      <c r="D27" t="str">
        <f>IF(ISNA(VLOOKUP(Tableau_panier_power[[#This Row],[PLU]],[1]commande_indirect!$A:$AM,3,FALSE)),"Divers",(VLOOKUP(Tableau_panier_power[[#This Row],[PLU]],[1]commande_indirect!$A:$AM,3,FALSE)))</f>
        <v>Fromage</v>
      </c>
      <c r="E27"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27" t="str">
        <f>IF(ISNA(VLOOKUP(Tableau_panier_power[[#This Row],[PLU]],[1]commande_indirect!$A:$AM,6,FALSE)),"Divers",(VLOOKUP(Tableau_panier_power[[#This Row],[PLU]],[1]commande_indirect!$A:$AM,6,FALSE)))</f>
        <v>F</v>
      </c>
      <c r="G27" t="str">
        <f>IF(ISNA(VLOOKUP(Tableau_panier_power[[#This Row],[Code_famillle]],[1]category_list!$D:$E,2,FALSE)),"Divers",(VLOOKUP(Tableau_panier_power[[#This Row],[Code_famillle]],[1]category_list!$D:$E,2,FALSE)))</f>
        <v>Fromage</v>
      </c>
      <c r="H27" t="str">
        <f>IF(ISNA(VLOOKUP(Tableau_panier_power[[#This Row],[PLU]],[1]commande_indirect!$A:$AM,5,FALSE)),Tableau_panier_power[[#This Row],[Produits]],(VLOOKUP(Tableau_panier_power[[#This Row],[PLU]],[1]commande_indirect!$A:$AM,5,FALSE)))</f>
        <v>Fromage mi-sec</v>
      </c>
      <c r="I27" t="str">
        <f>IF(ISNA(VLOOKUP(Tableau_panier_power[[#This Row],[PLU]],[1]!Tableau_famille_panierfermier[[PLU]:[Package panier]],3,FALSE)),"Divers",(VLOOKUP(Tableau_panier_power[[#This Row],[PLU]],[1]!Tableau_famille_panierfermier[[PLU]:[Package panier]],3,FALSE)))</f>
        <v>pièces</v>
      </c>
    </row>
    <row r="28" spans="1:9" x14ac:dyDescent="0.25">
      <c r="A28" t="s">
        <v>23</v>
      </c>
      <c r="B28">
        <v>6</v>
      </c>
      <c r="C28" t="str">
        <f>IF(ISNA(VLOOKUP(Tableau_panier_power[[#This Row],[Produits]],[1]!Tableau_famille_panierfermier[#Data],2,FALSE)),"Divers",(VLOOKUP(Tableau_panier_power[[#This Row],[Produits]],[1]!Tableau_famille_panierfermier[#Data],2,FALSE)))</f>
        <v>Divers</v>
      </c>
      <c r="D28" t="str">
        <f>IF(ISNA(VLOOKUP(Tableau_panier_power[[#This Row],[PLU]],[1]commande_indirect!$A:$AM,3,FALSE)),"Divers",(VLOOKUP(Tableau_panier_power[[#This Row],[PLU]],[1]commande_indirect!$A:$AM,3,FALSE)))</f>
        <v>Divers</v>
      </c>
      <c r="E28"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Divers</v>
      </c>
      <c r="F28" t="str">
        <f>IF(ISNA(VLOOKUP(Tableau_panier_power[[#This Row],[PLU]],[1]commande_indirect!$A:$AM,6,FALSE)),"Divers",(VLOOKUP(Tableau_panier_power[[#This Row],[PLU]],[1]commande_indirect!$A:$AM,6,FALSE)))</f>
        <v>Divers</v>
      </c>
      <c r="G28" t="str">
        <f>IF(ISNA(VLOOKUP(Tableau_panier_power[[#This Row],[Code_famillle]],[1]category_list!$D:$E,2,FALSE)),"Divers",(VLOOKUP(Tableau_panier_power[[#This Row],[Code_famillle]],[1]category_list!$D:$E,2,FALSE)))</f>
        <v>Divers</v>
      </c>
      <c r="H28" t="str">
        <f>IF(ISNA(VLOOKUP(Tableau_panier_power[[#This Row],[PLU]],[1]commande_indirect!$A:$AM,5,FALSE)),Tableau_panier_power[[#This Row],[Produits]],(VLOOKUP(Tableau_panier_power[[#This Row],[PLU]],[1]commande_indirect!$A:$AM,5,FALSE)))</f>
        <v>Fromage Moelleux (St Marcelin)</v>
      </c>
      <c r="I28" t="str">
        <f>IF(ISNA(VLOOKUP(Tableau_panier_power[[#This Row],[PLU]],[1]!Tableau_famille_panierfermier[[PLU]:[Package panier]],3,FALSE)),"Divers",(VLOOKUP(Tableau_panier_power[[#This Row],[PLU]],[1]!Tableau_famille_panierfermier[[PLU]:[Package panier]],3,FALSE)))</f>
        <v>Divers</v>
      </c>
    </row>
    <row r="29" spans="1:9" x14ac:dyDescent="0.25">
      <c r="A29" t="s">
        <v>24</v>
      </c>
      <c r="B29">
        <v>6</v>
      </c>
      <c r="C29">
        <f>IF(ISNA(VLOOKUP(Tableau_panier_power[[#This Row],[Produits]],[1]!Tableau_famille_panierfermier[#Data],2,FALSE)),"Divers",(VLOOKUP(Tableau_panier_power[[#This Row],[Produits]],[1]!Tableau_famille_panierfermier[#Data],2,FALSE)))</f>
        <v>201</v>
      </c>
      <c r="D29" t="str">
        <f>IF(ISNA(VLOOKUP(Tableau_panier_power[[#This Row],[PLU]],[1]commande_indirect!$A:$AM,3,FALSE)),"Divers",(VLOOKUP(Tableau_panier_power[[#This Row],[PLU]],[1]commande_indirect!$A:$AM,3,FALSE)))</f>
        <v>Fromage</v>
      </c>
      <c r="E29"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29" t="str">
        <f>IF(ISNA(VLOOKUP(Tableau_panier_power[[#This Row],[PLU]],[1]commande_indirect!$A:$AM,6,FALSE)),"Divers",(VLOOKUP(Tableau_panier_power[[#This Row],[PLU]],[1]commande_indirect!$A:$AM,6,FALSE)))</f>
        <v>F</v>
      </c>
      <c r="G29" t="str">
        <f>IF(ISNA(VLOOKUP(Tableau_panier_power[[#This Row],[Code_famillle]],[1]category_list!$D:$E,2,FALSE)),"Divers",(VLOOKUP(Tableau_panier_power[[#This Row],[Code_famillle]],[1]category_list!$D:$E,2,FALSE)))</f>
        <v>Fromage</v>
      </c>
      <c r="H29" t="str">
        <f>IF(ISNA(VLOOKUP(Tableau_panier_power[[#This Row],[PLU]],[1]commande_indirect!$A:$AM,5,FALSE)),Tableau_panier_power[[#This Row],[Produits]],(VLOOKUP(Tableau_panier_power[[#This Row],[PLU]],[1]commande_indirect!$A:$AM,5,FALSE)))</f>
        <v>Fromage sec</v>
      </c>
      <c r="I29" t="str">
        <f>IF(ISNA(VLOOKUP(Tableau_panier_power[[#This Row],[PLU]],[1]!Tableau_famille_panierfermier[[PLU]:[Package panier]],3,FALSE)),"Divers",(VLOOKUP(Tableau_panier_power[[#This Row],[PLU]],[1]!Tableau_famille_panierfermier[[PLU]:[Package panier]],3,FALSE)))</f>
        <v>pièces</v>
      </c>
    </row>
    <row r="30" spans="1:9" x14ac:dyDescent="0.25">
      <c r="A30" t="s">
        <v>25</v>
      </c>
      <c r="B30">
        <v>6</v>
      </c>
      <c r="C30">
        <f>IF(ISNA(VLOOKUP(Tableau_panier_power[[#This Row],[Produits]],[1]!Tableau_famille_panierfermier[#Data],2,FALSE)),"Divers",(VLOOKUP(Tableau_panier_power[[#This Row],[Produits]],[1]!Tableau_famille_panierfermier[#Data],2,FALSE)))</f>
        <v>202</v>
      </c>
      <c r="D30" t="str">
        <f>IF(ISNA(VLOOKUP(Tableau_panier_power[[#This Row],[PLU]],[1]commande_indirect!$A:$AM,3,FALSE)),"Divers",(VLOOKUP(Tableau_panier_power[[#This Row],[PLU]],[1]commande_indirect!$A:$AM,3,FALSE)))</f>
        <v>Fromage</v>
      </c>
      <c r="E30"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30" t="str">
        <f>IF(ISNA(VLOOKUP(Tableau_panier_power[[#This Row],[PLU]],[1]commande_indirect!$A:$AM,6,FALSE)),"Divers",(VLOOKUP(Tableau_panier_power[[#This Row],[PLU]],[1]commande_indirect!$A:$AM,6,FALSE)))</f>
        <v>F</v>
      </c>
      <c r="G30" t="str">
        <f>IF(ISNA(VLOOKUP(Tableau_panier_power[[#This Row],[Code_famillle]],[1]category_list!$D:$E,2,FALSE)),"Divers",(VLOOKUP(Tableau_panier_power[[#This Row],[Code_famillle]],[1]category_list!$D:$E,2,FALSE)))</f>
        <v>Fromage</v>
      </c>
      <c r="H30" t="str">
        <f>IF(ISNA(VLOOKUP(Tableau_panier_power[[#This Row],[PLU]],[1]commande_indirect!$A:$AM,5,FALSE)),Tableau_panier_power[[#This Row],[Produits]],(VLOOKUP(Tableau_panier_power[[#This Row],[PLU]],[1]commande_indirect!$A:$AM,5,FALSE)))</f>
        <v>Fromage sec affiné</v>
      </c>
      <c r="I30" t="str">
        <f>IF(ISNA(VLOOKUP(Tableau_panier_power[[#This Row],[PLU]],[1]!Tableau_famille_panierfermier[[PLU]:[Package panier]],3,FALSE)),"Divers",(VLOOKUP(Tableau_panier_power[[#This Row],[PLU]],[1]!Tableau_famille_panierfermier[[PLU]:[Package panier]],3,FALSE)))</f>
        <v>pièces</v>
      </c>
    </row>
    <row r="31" spans="1:9" x14ac:dyDescent="0.25">
      <c r="A31" t="s">
        <v>26</v>
      </c>
      <c r="B31">
        <v>6</v>
      </c>
      <c r="C31" t="str">
        <f>IF(ISNA(VLOOKUP(Tableau_panier_power[[#This Row],[Produits]],[1]!Tableau_famille_panierfermier[#Data],2,FALSE)),"Divers",(VLOOKUP(Tableau_panier_power[[#This Row],[Produits]],[1]!Tableau_famille_panierfermier[#Data],2,FALSE)))</f>
        <v>Divers</v>
      </c>
      <c r="D31" t="str">
        <f>IF(ISNA(VLOOKUP(Tableau_panier_power[[#This Row],[PLU]],[1]commande_indirect!$A:$AM,3,FALSE)),"Divers",(VLOOKUP(Tableau_panier_power[[#This Row],[PLU]],[1]commande_indirect!$A:$AM,3,FALSE)))</f>
        <v>Divers</v>
      </c>
      <c r="E31"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Divers</v>
      </c>
      <c r="F31" t="str">
        <f>IF(ISNA(VLOOKUP(Tableau_panier_power[[#This Row],[PLU]],[1]commande_indirect!$A:$AM,6,FALSE)),"Divers",(VLOOKUP(Tableau_panier_power[[#This Row],[PLU]],[1]commande_indirect!$A:$AM,6,FALSE)))</f>
        <v>Divers</v>
      </c>
      <c r="G31" t="str">
        <f>IF(ISNA(VLOOKUP(Tableau_panier_power[[#This Row],[Code_famillle]],[1]category_list!$D:$E,2,FALSE)),"Divers",(VLOOKUP(Tableau_panier_power[[#This Row],[Code_famillle]],[1]category_list!$D:$E,2,FALSE)))</f>
        <v>Divers</v>
      </c>
      <c r="H31" t="str">
        <f>IF(ISNA(VLOOKUP(Tableau_panier_power[[#This Row],[PLU]],[1]commande_indirect!$A:$AM,5,FALSE)),Tableau_panier_power[[#This Row],[Produits]],(VLOOKUP(Tableau_panier_power[[#This Row],[PLU]],[1]commande_indirect!$A:$AM,5,FALSE)))</f>
        <v>Fromage Sec Moyen</v>
      </c>
      <c r="I31" t="str">
        <f>IF(ISNA(VLOOKUP(Tableau_panier_power[[#This Row],[PLU]],[1]!Tableau_famille_panierfermier[[PLU]:[Package panier]],3,FALSE)),"Divers",(VLOOKUP(Tableau_panier_power[[#This Row],[PLU]],[1]!Tableau_famille_panierfermier[[PLU]:[Package panier]],3,FALSE)))</f>
        <v>Divers</v>
      </c>
    </row>
    <row r="32" spans="1:9" x14ac:dyDescent="0.25">
      <c r="A32" t="s">
        <v>27</v>
      </c>
      <c r="B32">
        <v>6</v>
      </c>
      <c r="C32" t="str">
        <f>IF(ISNA(VLOOKUP(Tableau_panier_power[[#This Row],[Produits]],[1]!Tableau_famille_panierfermier[#Data],2,FALSE)),"Divers",(VLOOKUP(Tableau_panier_power[[#This Row],[Produits]],[1]!Tableau_famille_panierfermier[#Data],2,FALSE)))</f>
        <v>Divers</v>
      </c>
      <c r="D32" t="str">
        <f>IF(ISNA(VLOOKUP(Tableau_panier_power[[#This Row],[PLU]],[1]commande_indirect!$A:$AM,3,FALSE)),"Divers",(VLOOKUP(Tableau_panier_power[[#This Row],[PLU]],[1]commande_indirect!$A:$AM,3,FALSE)))</f>
        <v>Divers</v>
      </c>
      <c r="E32"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Divers</v>
      </c>
      <c r="F32" t="str">
        <f>IF(ISNA(VLOOKUP(Tableau_panier_power[[#This Row],[PLU]],[1]commande_indirect!$A:$AM,6,FALSE)),"Divers",(VLOOKUP(Tableau_panier_power[[#This Row],[PLU]],[1]commande_indirect!$A:$AM,6,FALSE)))</f>
        <v>Divers</v>
      </c>
      <c r="G32" t="str">
        <f>IF(ISNA(VLOOKUP(Tableau_panier_power[[#This Row],[Code_famillle]],[1]category_list!$D:$E,2,FALSE)),"Divers",(VLOOKUP(Tableau_panier_power[[#This Row],[Code_famillle]],[1]category_list!$D:$E,2,FALSE)))</f>
        <v>Divers</v>
      </c>
      <c r="H32" t="str">
        <f>IF(ISNA(VLOOKUP(Tableau_panier_power[[#This Row],[PLU]],[1]commande_indirect!$A:$AM,5,FALSE)),Tableau_panier_power[[#This Row],[Produits]],(VLOOKUP(Tableau_panier_power[[#This Row],[PLU]],[1]commande_indirect!$A:$AM,5,FALSE)))</f>
        <v>Fromage Sec Petit</v>
      </c>
      <c r="I32" t="str">
        <f>IF(ISNA(VLOOKUP(Tableau_panier_power[[#This Row],[PLU]],[1]!Tableau_famille_panierfermier[[PLU]:[Package panier]],3,FALSE)),"Divers",(VLOOKUP(Tableau_panier_power[[#This Row],[PLU]],[1]!Tableau_famille_panierfermier[[PLU]:[Package panier]],3,FALSE)))</f>
        <v>Divers</v>
      </c>
    </row>
    <row r="33" spans="1:9" x14ac:dyDescent="0.25">
      <c r="A33" t="s">
        <v>28</v>
      </c>
      <c r="B33">
        <v>10</v>
      </c>
      <c r="C33">
        <f>IF(ISNA(VLOOKUP(Tableau_panier_power[[#This Row],[Produits]],[1]!Tableau_famille_panierfermier[#Data],2,FALSE)),"Divers",(VLOOKUP(Tableau_panier_power[[#This Row],[Produits]],[1]!Tableau_famille_panierfermier[#Data],2,FALSE)))</f>
        <v>261</v>
      </c>
      <c r="D33" t="str">
        <f>IF(ISNA(VLOOKUP(Tableau_panier_power[[#This Row],[PLU]],[1]commande_indirect!$A:$AM,3,FALSE)),"Divers",(VLOOKUP(Tableau_panier_power[[#This Row],[PLU]],[1]commande_indirect!$A:$AM,3,FALSE)))</f>
        <v>Fromage</v>
      </c>
      <c r="E33"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33" t="str">
        <f>IF(ISNA(VLOOKUP(Tableau_panier_power[[#This Row],[PLU]],[1]commande_indirect!$A:$AM,6,FALSE)),"Divers",(VLOOKUP(Tableau_panier_power[[#This Row],[PLU]],[1]commande_indirect!$A:$AM,6,FALSE)))</f>
        <v>F</v>
      </c>
      <c r="G33" t="str">
        <f>IF(ISNA(VLOOKUP(Tableau_panier_power[[#This Row],[Code_famillle]],[1]category_list!$D:$E,2,FALSE)),"Divers",(VLOOKUP(Tableau_panier_power[[#This Row],[Code_famillle]],[1]category_list!$D:$E,2,FALSE)))</f>
        <v>Fromage</v>
      </c>
      <c r="H33" t="str">
        <f>IF(ISNA(VLOOKUP(Tableau_panier_power[[#This Row],[PLU]],[1]commande_indirect!$A:$AM,5,FALSE)),Tableau_panier_power[[#This Row],[Produits]],(VLOOKUP(Tableau_panier_power[[#This Row],[PLU]],[1]commande_indirect!$A:$AM,5,FALSE)))</f>
        <v>Lait cru avec bouteille</v>
      </c>
      <c r="I33" t="str">
        <f>IF(ISNA(VLOOKUP(Tableau_panier_power[[#This Row],[PLU]],[1]!Tableau_famille_panierfermier[[PLU]:[Package panier]],3,FALSE)),"Divers",(VLOOKUP(Tableau_panier_power[[#This Row],[PLU]],[1]!Tableau_famille_panierfermier[[PLU]:[Package panier]],3,FALSE)))</f>
        <v>bouteilles</v>
      </c>
    </row>
    <row r="34" spans="1:9" x14ac:dyDescent="0.25">
      <c r="A34" t="s">
        <v>29</v>
      </c>
      <c r="B34">
        <v>10</v>
      </c>
      <c r="C34">
        <f>IF(ISNA(VLOOKUP(Tableau_panier_power[[#This Row],[Produits]],[1]!Tableau_famille_panierfermier[#Data],2,FALSE)),"Divers",(VLOOKUP(Tableau_panier_power[[#This Row],[Produits]],[1]!Tableau_famille_panierfermier[#Data],2,FALSE)))</f>
        <v>278</v>
      </c>
      <c r="D34" t="str">
        <f>IF(ISNA(VLOOKUP(Tableau_panier_power[[#This Row],[PLU]],[1]commande_indirect!$A:$AM,3,FALSE)),"Divers",(VLOOKUP(Tableau_panier_power[[#This Row],[PLU]],[1]commande_indirect!$A:$AM,3,FALSE)))</f>
        <v>Fromage</v>
      </c>
      <c r="E34"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34" t="str">
        <f>IF(ISNA(VLOOKUP(Tableau_panier_power[[#This Row],[PLU]],[1]commande_indirect!$A:$AM,6,FALSE)),"Divers",(VLOOKUP(Tableau_panier_power[[#This Row],[PLU]],[1]commande_indirect!$A:$AM,6,FALSE)))</f>
        <v>F</v>
      </c>
      <c r="G34" t="str">
        <f>IF(ISNA(VLOOKUP(Tableau_panier_power[[#This Row],[Code_famillle]],[1]category_list!$D:$E,2,FALSE)),"Divers",(VLOOKUP(Tableau_panier_power[[#This Row],[Code_famillle]],[1]category_list!$D:$E,2,FALSE)))</f>
        <v>Fromage</v>
      </c>
      <c r="H34" t="str">
        <f>IF(ISNA(VLOOKUP(Tableau_panier_power[[#This Row],[PLU]],[1]commande_indirect!$A:$AM,5,FALSE)),Tableau_panier_power[[#This Row],[Produits]],(VLOOKUP(Tableau_panier_power[[#This Row],[PLU]],[1]commande_indirect!$A:$AM,5,FALSE)))</f>
        <v>Tomme d'Anglard</v>
      </c>
      <c r="I34" t="str">
        <f>IF(ISNA(VLOOKUP(Tableau_panier_power[[#This Row],[PLU]],[1]!Tableau_famille_panierfermier[[PLU]:[Package panier]],3,FALSE)),"Divers",(VLOOKUP(Tableau_panier_power[[#This Row],[PLU]],[1]!Tableau_famille_panierfermier[[PLU]:[Package panier]],3,FALSE)))</f>
        <v>1/8</v>
      </c>
    </row>
    <row r="35" spans="1:9" x14ac:dyDescent="0.25">
      <c r="A35" t="s">
        <v>30</v>
      </c>
      <c r="B35">
        <v>10</v>
      </c>
      <c r="C35" t="str">
        <f>IF(ISNA(VLOOKUP(Tableau_panier_power[[#This Row],[Produits]],[1]!Tableau_famille_panierfermier[#Data],2,FALSE)),"Divers",(VLOOKUP(Tableau_panier_power[[#This Row],[Produits]],[1]!Tableau_famille_panierfermier[#Data],2,FALSE)))</f>
        <v>Divers</v>
      </c>
      <c r="D35" t="str">
        <f>IF(ISNA(VLOOKUP(Tableau_panier_power[[#This Row],[PLU]],[1]commande_indirect!$A:$AM,3,FALSE)),"Divers",(VLOOKUP(Tableau_panier_power[[#This Row],[PLU]],[1]commande_indirect!$A:$AM,3,FALSE)))</f>
        <v>Divers</v>
      </c>
      <c r="E35"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Divers</v>
      </c>
      <c r="F35" t="str">
        <f>IF(ISNA(VLOOKUP(Tableau_panier_power[[#This Row],[PLU]],[1]commande_indirect!$A:$AM,6,FALSE)),"Divers",(VLOOKUP(Tableau_panier_power[[#This Row],[PLU]],[1]commande_indirect!$A:$AM,6,FALSE)))</f>
        <v>Divers</v>
      </c>
      <c r="G35" t="str">
        <f>IF(ISNA(VLOOKUP(Tableau_panier_power[[#This Row],[Code_famillle]],[1]category_list!$D:$E,2,FALSE)),"Divers",(VLOOKUP(Tableau_panier_power[[#This Row],[Code_famillle]],[1]category_list!$D:$E,2,FALSE)))</f>
        <v>Divers</v>
      </c>
      <c r="H35" t="str">
        <f>IF(ISNA(VLOOKUP(Tableau_panier_power[[#This Row],[PLU]],[1]commande_indirect!$A:$AM,5,FALSE)),Tableau_panier_power[[#This Row],[Produits]],(VLOOKUP(Tableau_panier_power[[#This Row],[PLU]],[1]commande_indirect!$A:$AM,5,FALSE)))</f>
        <v>Tomme D'Anglard Petite</v>
      </c>
      <c r="I35" t="str">
        <f>IF(ISNA(VLOOKUP(Tableau_panier_power[[#This Row],[PLU]],[1]!Tableau_famille_panierfermier[[PLU]:[Package panier]],3,FALSE)),"Divers",(VLOOKUP(Tableau_panier_power[[#This Row],[PLU]],[1]!Tableau_famille_panierfermier[[PLU]:[Package panier]],3,FALSE)))</f>
        <v>Divers</v>
      </c>
    </row>
    <row r="36" spans="1:9" x14ac:dyDescent="0.25">
      <c r="A36" t="s">
        <v>31</v>
      </c>
      <c r="B36">
        <v>10</v>
      </c>
      <c r="C36">
        <f>IF(ISNA(VLOOKUP(Tableau_panier_power[[#This Row],[Produits]],[1]!Tableau_famille_panierfermier[#Data],2,FALSE)),"Divers",(VLOOKUP(Tableau_panier_power[[#This Row],[Produits]],[1]!Tableau_famille_panierfermier[#Data],2,FALSE)))</f>
        <v>277</v>
      </c>
      <c r="D36" t="str">
        <f>IF(ISNA(VLOOKUP(Tableau_panier_power[[#This Row],[PLU]],[1]commande_indirect!$A:$AM,3,FALSE)),"Divers",(VLOOKUP(Tableau_panier_power[[#This Row],[PLU]],[1]commande_indirect!$A:$AM,3,FALSE)))</f>
        <v>Fromage</v>
      </c>
      <c r="E36"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36" t="str">
        <f>IF(ISNA(VLOOKUP(Tableau_panier_power[[#This Row],[PLU]],[1]commande_indirect!$A:$AM,6,FALSE)),"Divers",(VLOOKUP(Tableau_panier_power[[#This Row],[PLU]],[1]commande_indirect!$A:$AM,6,FALSE)))</f>
        <v>F</v>
      </c>
      <c r="G36" t="str">
        <f>IF(ISNA(VLOOKUP(Tableau_panier_power[[#This Row],[Code_famillle]],[1]category_list!$D:$E,2,FALSE)),"Divers",(VLOOKUP(Tableau_panier_power[[#This Row],[Code_famillle]],[1]category_list!$D:$E,2,FALSE)))</f>
        <v>Fromage</v>
      </c>
      <c r="H36" t="str">
        <f>IF(ISNA(VLOOKUP(Tableau_panier_power[[#This Row],[PLU]],[1]commande_indirect!$A:$AM,5,FALSE)),Tableau_panier_power[[#This Row],[Produits]],(VLOOKUP(Tableau_panier_power[[#This Row],[PLU]],[1]commande_indirect!$A:$AM,5,FALSE)))</f>
        <v>Tomme de la paquérie</v>
      </c>
      <c r="I36" t="str">
        <f>IF(ISNA(VLOOKUP(Tableau_panier_power[[#This Row],[PLU]],[1]!Tableau_famille_panierfermier[[PLU]:[Package panier]],3,FALSE)),"Divers",(VLOOKUP(Tableau_panier_power[[#This Row],[PLU]],[1]!Tableau_famille_panierfermier[[PLU]:[Package panier]],3,FALSE)))</f>
        <v>1/8</v>
      </c>
    </row>
    <row r="37" spans="1:9" x14ac:dyDescent="0.25">
      <c r="A37" t="s">
        <v>32</v>
      </c>
      <c r="B37">
        <v>10</v>
      </c>
      <c r="C37" t="str">
        <f>IF(ISNA(VLOOKUP(Tableau_panier_power[[#This Row],[Produits]],[1]!Tableau_famille_panierfermier[#Data],2,FALSE)),"Divers",(VLOOKUP(Tableau_panier_power[[#This Row],[Produits]],[1]!Tableau_famille_panierfermier[#Data],2,FALSE)))</f>
        <v>Divers</v>
      </c>
      <c r="D37" t="str">
        <f>IF(ISNA(VLOOKUP(Tableau_panier_power[[#This Row],[PLU]],[1]commande_indirect!$A:$AM,3,FALSE)),"Divers",(VLOOKUP(Tableau_panier_power[[#This Row],[PLU]],[1]commande_indirect!$A:$AM,3,FALSE)))</f>
        <v>Divers</v>
      </c>
      <c r="E37"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Divers</v>
      </c>
      <c r="F37" t="str">
        <f>IF(ISNA(VLOOKUP(Tableau_panier_power[[#This Row],[PLU]],[1]commande_indirect!$A:$AM,6,FALSE)),"Divers",(VLOOKUP(Tableau_panier_power[[#This Row],[PLU]],[1]commande_indirect!$A:$AM,6,FALSE)))</f>
        <v>Divers</v>
      </c>
      <c r="G37" t="str">
        <f>IF(ISNA(VLOOKUP(Tableau_panier_power[[#This Row],[Code_famillle]],[1]category_list!$D:$E,2,FALSE)),"Divers",(VLOOKUP(Tableau_panier_power[[#This Row],[Code_famillle]],[1]category_list!$D:$E,2,FALSE)))</f>
        <v>Divers</v>
      </c>
      <c r="H37" t="str">
        <f>IF(ISNA(VLOOKUP(Tableau_panier_power[[#This Row],[PLU]],[1]commande_indirect!$A:$AM,5,FALSE)),Tableau_panier_power[[#This Row],[Produits]],(VLOOKUP(Tableau_panier_power[[#This Row],[PLU]],[1]commande_indirect!$A:$AM,5,FALSE)))</f>
        <v xml:space="preserve">Tomme De La Paquérie Petite </v>
      </c>
      <c r="I37" t="str">
        <f>IF(ISNA(VLOOKUP(Tableau_panier_power[[#This Row],[PLU]],[1]!Tableau_famille_panierfermier[[PLU]:[Package panier]],3,FALSE)),"Divers",(VLOOKUP(Tableau_panier_power[[#This Row],[PLU]],[1]!Tableau_famille_panierfermier[[PLU]:[Package panier]],3,FALSE)))</f>
        <v>Divers</v>
      </c>
    </row>
    <row r="38" spans="1:9" x14ac:dyDescent="0.25">
      <c r="A38" t="s">
        <v>33</v>
      </c>
      <c r="B38">
        <v>8</v>
      </c>
      <c r="C38">
        <f>IF(ISNA(VLOOKUP(Tableau_panier_power[[#This Row],[Produits]],[1]!Tableau_famille_panierfermier[#Data],2,FALSE)),"Divers",(VLOOKUP(Tableau_panier_power[[#This Row],[Produits]],[1]!Tableau_famille_panierfermier[#Data],2,FALSE)))</f>
        <v>252</v>
      </c>
      <c r="D38" t="str">
        <f>IF(ISNA(VLOOKUP(Tableau_panier_power[[#This Row],[PLU]],[1]commande_indirect!$A:$AM,3,FALSE)),"Divers",(VLOOKUP(Tableau_panier_power[[#This Row],[PLU]],[1]commande_indirect!$A:$AM,3,FALSE)))</f>
        <v>Fromage</v>
      </c>
      <c r="E38"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38" t="str">
        <f>IF(ISNA(VLOOKUP(Tableau_panier_power[[#This Row],[PLU]],[1]commande_indirect!$A:$AM,6,FALSE)),"Divers",(VLOOKUP(Tableau_panier_power[[#This Row],[PLU]],[1]commande_indirect!$A:$AM,6,FALSE)))</f>
        <v>F</v>
      </c>
      <c r="G38" t="str">
        <f>IF(ISNA(VLOOKUP(Tableau_panier_power[[#This Row],[Code_famillle]],[1]category_list!$D:$E,2,FALSE)),"Divers",(VLOOKUP(Tableau_panier_power[[#This Row],[Code_famillle]],[1]category_list!$D:$E,2,FALSE)))</f>
        <v>Fromage</v>
      </c>
      <c r="H38" t="str">
        <f>IF(ISNA(VLOOKUP(Tableau_panier_power[[#This Row],[PLU]],[1]commande_indirect!$A:$AM,5,FALSE)),Tableau_panier_power[[#This Row],[Produits]],(VLOOKUP(Tableau_panier_power[[#This Row],[PLU]],[1]commande_indirect!$A:$AM,5,FALSE)))</f>
        <v>Fromage blanc portions 6 x 110g</v>
      </c>
      <c r="I38" t="str">
        <f>IF(ISNA(VLOOKUP(Tableau_panier_power[[#This Row],[PLU]],[1]!Tableau_famille_panierfermier[[PLU]:[Package panier]],3,FALSE)),"Divers",(VLOOKUP(Tableau_panier_power[[#This Row],[PLU]],[1]!Tableau_famille_panierfermier[[PLU]:[Package panier]],3,FALSE)))</f>
        <v>pièces</v>
      </c>
    </row>
    <row r="39" spans="1:9" x14ac:dyDescent="0.25">
      <c r="A39" t="s">
        <v>34</v>
      </c>
      <c r="B39">
        <v>8</v>
      </c>
      <c r="C39">
        <f>IF(ISNA(VLOOKUP(Tableau_panier_power[[#This Row],[Produits]],[1]!Tableau_famille_panierfermier[#Data],2,FALSE)),"Divers",(VLOOKUP(Tableau_panier_power[[#This Row],[Produits]],[1]!Tableau_famille_panierfermier[#Data],2,FALSE)))</f>
        <v>251</v>
      </c>
      <c r="D39" t="str">
        <f>IF(ISNA(VLOOKUP(Tableau_panier_power[[#This Row],[PLU]],[1]commande_indirect!$A:$AM,3,FALSE)),"Divers",(VLOOKUP(Tableau_panier_power[[#This Row],[PLU]],[1]commande_indirect!$A:$AM,3,FALSE)))</f>
        <v>Fromage</v>
      </c>
      <c r="E39"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
      </c>
      <c r="F39" t="str">
        <f>IF(ISNA(VLOOKUP(Tableau_panier_power[[#This Row],[PLU]],[1]commande_indirect!$A:$AM,6,FALSE)),"Divers",(VLOOKUP(Tableau_panier_power[[#This Row],[PLU]],[1]commande_indirect!$A:$AM,6,FALSE)))</f>
        <v>F</v>
      </c>
      <c r="G39" t="str">
        <f>IF(ISNA(VLOOKUP(Tableau_panier_power[[#This Row],[Code_famillle]],[1]category_list!$D:$E,2,FALSE)),"Divers",(VLOOKUP(Tableau_panier_power[[#This Row],[Code_famillle]],[1]category_list!$D:$E,2,FALSE)))</f>
        <v>Fromage</v>
      </c>
      <c r="H39" t="str">
        <f>IF(ISNA(VLOOKUP(Tableau_panier_power[[#This Row],[PLU]],[1]commande_indirect!$A:$AM,5,FALSE)),Tableau_panier_power[[#This Row],[Produits]],(VLOOKUP(Tableau_panier_power[[#This Row],[PLU]],[1]commande_indirect!$A:$AM,5,FALSE)))</f>
        <v>Fromage blanc portions 4 x 110g</v>
      </c>
      <c r="I39" t="str">
        <f>IF(ISNA(VLOOKUP(Tableau_panier_power[[#This Row],[PLU]],[1]!Tableau_famille_panierfermier[[PLU]:[Package panier]],3,FALSE)),"Divers",(VLOOKUP(Tableau_panier_power[[#This Row],[PLU]],[1]!Tableau_famille_panierfermier[[PLU]:[Package panier]],3,FALSE)))</f>
        <v>pièces</v>
      </c>
    </row>
    <row r="40" spans="1:9" x14ac:dyDescent="0.25">
      <c r="A40" t="s">
        <v>35</v>
      </c>
      <c r="B40">
        <v>1</v>
      </c>
      <c r="C40">
        <f>IF(ISNA(VLOOKUP(Tableau_panier_power[[#This Row],[Produits]],[1]!Tableau_famille_panierfermier[#Data],2,FALSE)),"Divers",(VLOOKUP(Tableau_panier_power[[#This Row],[Produits]],[1]!Tableau_famille_panierfermier[#Data],2,FALSE)))</f>
        <v>3</v>
      </c>
      <c r="D40" t="str">
        <f>IF(ISNA(VLOOKUP(Tableau_panier_power[[#This Row],[PLU]],[1]commande_indirect!$A:$AM,3,FALSE)),"Divers",(VLOOKUP(Tableau_panier_power[[#This Row],[PLU]],[1]commande_indirect!$A:$AM,3,FALSE)))</f>
        <v>Charcuterie</v>
      </c>
      <c r="E40"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A cuire</v>
      </c>
      <c r="F40" t="str">
        <f>IF(ISNA(VLOOKUP(Tableau_panier_power[[#This Row],[PLU]],[1]commande_indirect!$A:$AM,6,FALSE)),"Divers",(VLOOKUP(Tableau_panier_power[[#This Row],[PLU]],[1]commande_indirect!$A:$AM,6,FALSE)))</f>
        <v>C2</v>
      </c>
      <c r="G40" t="str">
        <f>IF(ISNA(VLOOKUP(Tableau_panier_power[[#This Row],[Code_famillle]],[1]category_list!$D:$E,2,FALSE)),"Divers",(VLOOKUP(Tableau_panier_power[[#This Row],[Code_famillle]],[1]category_list!$D:$E,2,FALSE)))</f>
        <v>Charcuterie - Produits à cuire</v>
      </c>
      <c r="H40" t="str">
        <f>IF(ISNA(VLOOKUP(Tableau_panier_power[[#This Row],[PLU]],[1]commande_indirect!$A:$AM,5,FALSE)),Tableau_panier_power[[#This Row],[Produits]],(VLOOKUP(Tableau_panier_power[[#This Row],[PLU]],[1]commande_indirect!$A:$AM,5,FALSE)))</f>
        <v>Andouille à cuire</v>
      </c>
      <c r="I40" t="str">
        <f>IF(ISNA(VLOOKUP(Tableau_panier_power[[#This Row],[PLU]],[1]!Tableau_famille_panierfermier[[PLU]:[Package panier]],3,FALSE)),"Divers",(VLOOKUP(Tableau_panier_power[[#This Row],[PLU]],[1]!Tableau_famille_panierfermier[[PLU]:[Package panier]],3,FALSE)))</f>
        <v>x ≈ 500 g</v>
      </c>
    </row>
    <row r="41" spans="1:9" x14ac:dyDescent="0.25">
      <c r="A41" t="s">
        <v>36</v>
      </c>
      <c r="B41">
        <v>1</v>
      </c>
      <c r="C41">
        <f>IF(ISNA(VLOOKUP(Tableau_panier_power[[#This Row],[Produits]],[1]!Tableau_famille_panierfermier[#Data],2,FALSE)),"Divers",(VLOOKUP(Tableau_panier_power[[#This Row],[Produits]],[1]!Tableau_famille_panierfermier[#Data],2,FALSE)))</f>
        <v>4</v>
      </c>
      <c r="D41" t="str">
        <f>IF(ISNA(VLOOKUP(Tableau_panier_power[[#This Row],[PLU]],[1]commande_indirect!$A:$AM,3,FALSE)),"Divers",(VLOOKUP(Tableau_panier_power[[#This Row],[PLU]],[1]commande_indirect!$A:$AM,3,FALSE)))</f>
        <v>Charcuterie</v>
      </c>
      <c r="E41"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Cuit</v>
      </c>
      <c r="F41" t="str">
        <f>IF(ISNA(VLOOKUP(Tableau_panier_power[[#This Row],[PLU]],[1]commande_indirect!$A:$AM,6,FALSE)),"Divers",(VLOOKUP(Tableau_panier_power[[#This Row],[PLU]],[1]commande_indirect!$A:$AM,6,FALSE)))</f>
        <v>C3</v>
      </c>
      <c r="G41" t="str">
        <f>IF(ISNA(VLOOKUP(Tableau_panier_power[[#This Row],[Code_famillle]],[1]category_list!$D:$E,2,FALSE)),"Divers",(VLOOKUP(Tableau_panier_power[[#This Row],[Code_famillle]],[1]category_list!$D:$E,2,FALSE)))</f>
        <v>Charcuterie - Produits cuits</v>
      </c>
      <c r="H41" t="str">
        <f>IF(ISNA(VLOOKUP(Tableau_panier_power[[#This Row],[PLU]],[1]commande_indirect!$A:$AM,5,FALSE)),Tableau_panier_power[[#This Row],[Produits]],(VLOOKUP(Tableau_panier_power[[#This Row],[PLU]],[1]commande_indirect!$A:$AM,5,FALSE)))</f>
        <v>Andouille cuite</v>
      </c>
      <c r="I41" t="str">
        <f>IF(ISNA(VLOOKUP(Tableau_panier_power[[#This Row],[PLU]],[1]!Tableau_famille_panierfermier[[PLU]:[Package panier]],3,FALSE)),"Divers",(VLOOKUP(Tableau_panier_power[[#This Row],[PLU]],[1]!Tableau_famille_panierfermier[[PLU]:[Package panier]],3,FALSE)))</f>
        <v>x ≈ 200 g</v>
      </c>
    </row>
    <row r="42" spans="1:9" x14ac:dyDescent="0.25">
      <c r="A42" t="s">
        <v>37</v>
      </c>
      <c r="B42">
        <v>1</v>
      </c>
      <c r="C42">
        <f>IF(ISNA(VLOOKUP(Tableau_panier_power[[#This Row],[Produits]],[1]!Tableau_famille_panierfermier[#Data],2,FALSE)),"Divers",(VLOOKUP(Tableau_panier_power[[#This Row],[Produits]],[1]!Tableau_famille_panierfermier[#Data],2,FALSE)))</f>
        <v>51</v>
      </c>
      <c r="D42" t="str">
        <f>IF(ISNA(VLOOKUP(Tableau_panier_power[[#This Row],[PLU]],[1]commande_indirect!$A:$AM,3,FALSE)),"Divers",(VLOOKUP(Tableau_panier_power[[#This Row],[PLU]],[1]commande_indirect!$A:$AM,3,FALSE)))</f>
        <v>Charcuterie</v>
      </c>
      <c r="E42"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Boudin / Andouillette</v>
      </c>
      <c r="F42" t="str">
        <f>IF(ISNA(VLOOKUP(Tableau_panier_power[[#This Row],[PLU]],[1]commande_indirect!$A:$AM,6,FALSE)),"Divers",(VLOOKUP(Tableau_panier_power[[#This Row],[PLU]],[1]commande_indirect!$A:$AM,6,FALSE)))</f>
        <v>C5</v>
      </c>
      <c r="G42" t="str">
        <f>IF(ISNA(VLOOKUP(Tableau_panier_power[[#This Row],[Code_famillle]],[1]category_list!$D:$E,2,FALSE)),"Divers",(VLOOKUP(Tableau_panier_power[[#This Row],[Code_famillle]],[1]category_list!$D:$E,2,FALSE)))</f>
        <v>Charcuterie - Boudin, Andouillette</v>
      </c>
      <c r="H42" t="str">
        <f>IF(ISNA(VLOOKUP(Tableau_panier_power[[#This Row],[PLU]],[1]commande_indirect!$A:$AM,5,FALSE)),Tableau_panier_power[[#This Row],[Produits]],(VLOOKUP(Tableau_panier_power[[#This Row],[PLU]],[1]commande_indirect!$A:$AM,5,FALSE)))</f>
        <v>Andouillette</v>
      </c>
      <c r="I42" t="str">
        <f>IF(ISNA(VLOOKUP(Tableau_panier_power[[#This Row],[PLU]],[1]!Tableau_famille_panierfermier[[PLU]:[Package panier]],3,FALSE)),"Divers",(VLOOKUP(Tableau_panier_power[[#This Row],[PLU]],[1]!Tableau_famille_panierfermier[[PLU]:[Package panier]],3,FALSE)))</f>
        <v>x 2 ( ≈ 300 g )</v>
      </c>
    </row>
    <row r="43" spans="1:9" x14ac:dyDescent="0.25">
      <c r="A43" t="s">
        <v>38</v>
      </c>
      <c r="B43">
        <v>5</v>
      </c>
      <c r="C43">
        <f>IF(ISNA(VLOOKUP(Tableau_panier_power[[#This Row],[Produits]],[1]!Tableau_famille_panierfermier[#Data],2,FALSE)),"Divers",(VLOOKUP(Tableau_panier_power[[#This Row],[Produits]],[1]!Tableau_famille_panierfermier[#Data],2,FALSE)))</f>
        <v>137</v>
      </c>
      <c r="D43" t="str">
        <f>IF(ISNA(VLOOKUP(Tableau_panier_power[[#This Row],[PLU]],[1]commande_indirect!$A:$AM,3,FALSE)),"Divers",(VLOOKUP(Tableau_panier_power[[#This Row],[PLU]],[1]commande_indirect!$A:$AM,3,FALSE)))</f>
        <v>Charcuterie</v>
      </c>
      <c r="E43"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Traiteur</v>
      </c>
      <c r="F43" t="str">
        <f>IF(ISNA(VLOOKUP(Tableau_panier_power[[#This Row],[PLU]],[1]commande_indirect!$A:$AM,6,FALSE)),"Divers",(VLOOKUP(Tableau_panier_power[[#This Row],[PLU]],[1]commande_indirect!$A:$AM,6,FALSE)))</f>
        <v>C8</v>
      </c>
      <c r="G43" t="str">
        <f>IF(ISNA(VLOOKUP(Tableau_panier_power[[#This Row],[Code_famillle]],[1]category_list!$D:$E,2,FALSE)),"Divers",(VLOOKUP(Tableau_panier_power[[#This Row],[Code_famillle]],[1]category_list!$D:$E,2,FALSE)))</f>
        <v>Charcuterie - Traiteur</v>
      </c>
      <c r="H43" t="str">
        <f>IF(ISNA(VLOOKUP(Tableau_panier_power[[#This Row],[PLU]],[1]commande_indirect!$A:$AM,5,FALSE)),Tableau_panier_power[[#This Row],[Produits]],(VLOOKUP(Tableau_panier_power[[#This Row],[PLU]],[1]commande_indirect!$A:$AM,5,FALSE)))</f>
        <v>Aspic au jambon et oeuf *</v>
      </c>
      <c r="I43" t="str">
        <f>IF(ISNA(VLOOKUP(Tableau_panier_power[[#This Row],[PLU]],[1]!Tableau_famille_panierfermier[[PLU]:[Package panier]],3,FALSE)),"Divers",(VLOOKUP(Tableau_panier_power[[#This Row],[PLU]],[1]!Tableau_famille_panierfermier[[PLU]:[Package panier]],3,FALSE)))</f>
        <v>pièces</v>
      </c>
    </row>
    <row r="44" spans="1:9" x14ac:dyDescent="0.25">
      <c r="A44" t="s">
        <v>39</v>
      </c>
      <c r="B44">
        <v>10</v>
      </c>
      <c r="C44">
        <f>IF(ISNA(VLOOKUP(Tableau_panier_power[[#This Row],[Produits]],[1]!Tableau_famille_panierfermier[#Data],2,FALSE)),"Divers",(VLOOKUP(Tableau_panier_power[[#This Row],[Produits]],[1]!Tableau_famille_panierfermier[#Data],2,FALSE)))</f>
        <v>159</v>
      </c>
      <c r="D44" t="str">
        <f>IF(ISNA(VLOOKUP(Tableau_panier_power[[#This Row],[PLU]],[1]commande_indirect!$A:$AM,3,FALSE)),"Divers",(VLOOKUP(Tableau_panier_power[[#This Row],[PLU]],[1]commande_indirect!$A:$AM,3,FALSE)))</f>
        <v>Charcuterie</v>
      </c>
      <c r="E44"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A cuire</v>
      </c>
      <c r="F44" t="str">
        <f>IF(ISNA(VLOOKUP(Tableau_panier_power[[#This Row],[PLU]],[1]commande_indirect!$A:$AM,6,FALSE)),"Divers",(VLOOKUP(Tableau_panier_power[[#This Row],[PLU]],[1]commande_indirect!$A:$AM,6,FALSE)))</f>
        <v>C2</v>
      </c>
      <c r="G44" t="str">
        <f>IF(ISNA(VLOOKUP(Tableau_panier_power[[#This Row],[Code_famillle]],[1]category_list!$D:$E,2,FALSE)),"Divers",(VLOOKUP(Tableau_panier_power[[#This Row],[Code_famillle]],[1]category_list!$D:$E,2,FALSE)))</f>
        <v>Charcuterie - Produits à cuire</v>
      </c>
      <c r="H44" t="str">
        <f>IF(ISNA(VLOOKUP(Tableau_panier_power[[#This Row],[PLU]],[1]commande_indirect!$A:$AM,5,FALSE)),Tableau_panier_power[[#This Row],[Produits]],(VLOOKUP(Tableau_panier_power[[#This Row],[PLU]],[1]commande_indirect!$A:$AM,5,FALSE)))</f>
        <v>Bacon</v>
      </c>
      <c r="I44" t="str">
        <f>IF(ISNA(VLOOKUP(Tableau_panier_power[[#This Row],[PLU]],[1]!Tableau_famille_panierfermier[[PLU]:[Package panier]],3,FALSE)),"Divers",(VLOOKUP(Tableau_panier_power[[#This Row],[PLU]],[1]!Tableau_famille_panierfermier[[PLU]:[Package panier]],3,FALSE)))</f>
        <v xml:space="preserve"> x 6 tranches</v>
      </c>
    </row>
    <row r="45" spans="1:9" x14ac:dyDescent="0.25">
      <c r="A45" t="s">
        <v>40</v>
      </c>
      <c r="B45">
        <v>3</v>
      </c>
      <c r="C45">
        <f>IF(ISNA(VLOOKUP(Tableau_panier_power[[#This Row],[Produits]],[1]!Tableau_famille_panierfermier[#Data],2,FALSE)),"Divers",(VLOOKUP(Tableau_panier_power[[#This Row],[Produits]],[1]!Tableau_famille_panierfermier[#Data],2,FALSE)))</f>
        <v>139</v>
      </c>
      <c r="D45" t="str">
        <f>IF(ISNA(VLOOKUP(Tableau_panier_power[[#This Row],[PLU]],[1]commande_indirect!$A:$AM,3,FALSE)),"Divers",(VLOOKUP(Tableau_panier_power[[#This Row],[PLU]],[1]commande_indirect!$A:$AM,3,FALSE)))</f>
        <v>Charcuterie</v>
      </c>
      <c r="E45"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Boudin / Andouillette</v>
      </c>
      <c r="F45" t="str">
        <f>IF(ISNA(VLOOKUP(Tableau_panier_power[[#This Row],[PLU]],[1]commande_indirect!$A:$AM,6,FALSE)),"Divers",(VLOOKUP(Tableau_panier_power[[#This Row],[PLU]],[1]commande_indirect!$A:$AM,6,FALSE)))</f>
        <v>C5</v>
      </c>
      <c r="G45" t="str">
        <f>IF(ISNA(VLOOKUP(Tableau_panier_power[[#This Row],[Code_famillle]],[1]category_list!$D:$E,2,FALSE)),"Divers",(VLOOKUP(Tableau_panier_power[[#This Row],[Code_famillle]],[1]category_list!$D:$E,2,FALSE)))</f>
        <v>Charcuterie - Boudin, Andouillette</v>
      </c>
      <c r="H45" t="str">
        <f>IF(ISNA(VLOOKUP(Tableau_panier_power[[#This Row],[PLU]],[1]commande_indirect!$A:$AM,5,FALSE)),Tableau_panier_power[[#This Row],[Produits]],(VLOOKUP(Tableau_panier_power[[#This Row],[PLU]],[1]commande_indirect!$A:$AM,5,FALSE)))</f>
        <v>Boudin blanc de porc aux cèpes</v>
      </c>
      <c r="I45" t="str">
        <f>IF(ISNA(VLOOKUP(Tableau_panier_power[[#This Row],[PLU]],[1]!Tableau_famille_panierfermier[[PLU]:[Package panier]],3,FALSE)),"Divers",(VLOOKUP(Tableau_panier_power[[#This Row],[PLU]],[1]!Tableau_famille_panierfermier[[PLU]:[Package panier]],3,FALSE)))</f>
        <v>x 2 ( ≈ 250 g )</v>
      </c>
    </row>
    <row r="46" spans="1:9" x14ac:dyDescent="0.25">
      <c r="A46" t="s">
        <v>41</v>
      </c>
      <c r="B46">
        <v>3</v>
      </c>
      <c r="C46">
        <f>IF(ISNA(VLOOKUP(Tableau_panier_power[[#This Row],[Produits]],[1]!Tableau_famille_panierfermier[#Data],2,FALSE)),"Divers",(VLOOKUP(Tableau_panier_power[[#This Row],[Produits]],[1]!Tableau_famille_panierfermier[#Data],2,FALSE)))</f>
        <v>113</v>
      </c>
      <c r="D46" t="str">
        <f>IF(ISNA(VLOOKUP(Tableau_panier_power[[#This Row],[PLU]],[1]commande_indirect!$A:$AM,3,FALSE)),"Divers",(VLOOKUP(Tableau_panier_power[[#This Row],[PLU]],[1]commande_indirect!$A:$AM,3,FALSE)))</f>
        <v>Charcuterie</v>
      </c>
      <c r="E46"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Boudin / Andouillette</v>
      </c>
      <c r="F46" t="str">
        <f>IF(ISNA(VLOOKUP(Tableau_panier_power[[#This Row],[PLU]],[1]commande_indirect!$A:$AM,6,FALSE)),"Divers",(VLOOKUP(Tableau_panier_power[[#This Row],[PLU]],[1]commande_indirect!$A:$AM,6,FALSE)))</f>
        <v>C5</v>
      </c>
      <c r="G46" t="str">
        <f>IF(ISNA(VLOOKUP(Tableau_panier_power[[#This Row],[Code_famillle]],[1]category_list!$D:$E,2,FALSE)),"Divers",(VLOOKUP(Tableau_panier_power[[#This Row],[Code_famillle]],[1]category_list!$D:$E,2,FALSE)))</f>
        <v>Charcuterie - Boudin, Andouillette</v>
      </c>
      <c r="H46" t="str">
        <f>IF(ISNA(VLOOKUP(Tableau_panier_power[[#This Row],[PLU]],[1]commande_indirect!$A:$AM,5,FALSE)),Tableau_panier_power[[#This Row],[Produits]],(VLOOKUP(Tableau_panier_power[[#This Row],[PLU]],[1]commande_indirect!$A:$AM,5,FALSE)))</f>
        <v>Boudin blanc de porc nature</v>
      </c>
      <c r="I46" t="str">
        <f>IF(ISNA(VLOOKUP(Tableau_panier_power[[#This Row],[PLU]],[1]!Tableau_famille_panierfermier[[PLU]:[Package panier]],3,FALSE)),"Divers",(VLOOKUP(Tableau_panier_power[[#This Row],[PLU]],[1]!Tableau_famille_panierfermier[[PLU]:[Package panier]],3,FALSE)))</f>
        <v>x 2 ( ≈ 250 g )</v>
      </c>
    </row>
    <row r="47" spans="1:9" x14ac:dyDescent="0.25">
      <c r="A47" t="s">
        <v>42</v>
      </c>
      <c r="B47">
        <v>3</v>
      </c>
      <c r="C47">
        <f>IF(ISNA(VLOOKUP(Tableau_panier_power[[#This Row],[Produits]],[1]!Tableau_famille_panierfermier[#Data],2,FALSE)),"Divers",(VLOOKUP(Tableau_panier_power[[#This Row],[Produits]],[1]!Tableau_famille_panierfermier[#Data],2,FALSE)))</f>
        <v>114</v>
      </c>
      <c r="D47" t="str">
        <f>IF(ISNA(VLOOKUP(Tableau_panier_power[[#This Row],[PLU]],[1]commande_indirect!$A:$AM,3,FALSE)),"Divers",(VLOOKUP(Tableau_panier_power[[#This Row],[PLU]],[1]commande_indirect!$A:$AM,3,FALSE)))</f>
        <v>Charcuterie</v>
      </c>
      <c r="E47"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Boudin / Andouillette</v>
      </c>
      <c r="F47" t="str">
        <f>IF(ISNA(VLOOKUP(Tableau_panier_power[[#This Row],[PLU]],[1]commande_indirect!$A:$AM,6,FALSE)),"Divers",(VLOOKUP(Tableau_panier_power[[#This Row],[PLU]],[1]commande_indirect!$A:$AM,6,FALSE)))</f>
        <v>C5</v>
      </c>
      <c r="G47" t="str">
        <f>IF(ISNA(VLOOKUP(Tableau_panier_power[[#This Row],[Code_famillle]],[1]category_list!$D:$E,2,FALSE)),"Divers",(VLOOKUP(Tableau_panier_power[[#This Row],[Code_famillle]],[1]category_list!$D:$E,2,FALSE)))</f>
        <v>Charcuterie - Boudin, Andouillette</v>
      </c>
      <c r="H47" t="str">
        <f>IF(ISNA(VLOOKUP(Tableau_panier_power[[#This Row],[PLU]],[1]commande_indirect!$A:$AM,5,FALSE)),Tableau_panier_power[[#This Row],[Produits]],(VLOOKUP(Tableau_panier_power[[#This Row],[PLU]],[1]commande_indirect!$A:$AM,5,FALSE)))</f>
        <v>Boudin blanc de porc truffé</v>
      </c>
      <c r="I47" t="str">
        <f>IF(ISNA(VLOOKUP(Tableau_panier_power[[#This Row],[PLU]],[1]!Tableau_famille_panierfermier[[PLU]:[Package panier]],3,FALSE)),"Divers",(VLOOKUP(Tableau_panier_power[[#This Row],[PLU]],[1]!Tableau_famille_panierfermier[[PLU]:[Package panier]],3,FALSE)))</f>
        <v>x 2 ( ≈ 250 g )</v>
      </c>
    </row>
    <row r="48" spans="1:9" x14ac:dyDescent="0.25">
      <c r="A48" t="s">
        <v>43</v>
      </c>
      <c r="B48">
        <v>3</v>
      </c>
      <c r="C48">
        <f>IF(ISNA(VLOOKUP(Tableau_panier_power[[#This Row],[Produits]],[1]!Tableau_famille_panierfermier[#Data],2,FALSE)),"Divers",(VLOOKUP(Tableau_panier_power[[#This Row],[Produits]],[1]!Tableau_famille_panierfermier[#Data],2,FALSE)))</f>
        <v>87</v>
      </c>
      <c r="D48" t="str">
        <f>IF(ISNA(VLOOKUP(Tableau_panier_power[[#This Row],[PLU]],[1]commande_indirect!$A:$AM,3,FALSE)),"Divers",(VLOOKUP(Tableau_panier_power[[#This Row],[PLU]],[1]commande_indirect!$A:$AM,3,FALSE)))</f>
        <v>Charcuterie</v>
      </c>
      <c r="E48"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Traiteur</v>
      </c>
      <c r="F48" t="str">
        <f>IF(ISNA(VLOOKUP(Tableau_panier_power[[#This Row],[PLU]],[1]commande_indirect!$A:$AM,6,FALSE)),"Divers",(VLOOKUP(Tableau_panier_power[[#This Row],[PLU]],[1]commande_indirect!$A:$AM,6,FALSE)))</f>
        <v>C8</v>
      </c>
      <c r="G48" t="str">
        <f>IF(ISNA(VLOOKUP(Tableau_panier_power[[#This Row],[Code_famillle]],[1]category_list!$D:$E,2,FALSE)),"Divers",(VLOOKUP(Tableau_panier_power[[#This Row],[Code_famillle]],[1]category_list!$D:$E,2,FALSE)))</f>
        <v>Charcuterie - Traiteur</v>
      </c>
      <c r="H48" t="str">
        <f>IF(ISNA(VLOOKUP(Tableau_panier_power[[#This Row],[PLU]],[1]commande_indirect!$A:$AM,5,FALSE)),Tableau_panier_power[[#This Row],[Produits]],(VLOOKUP(Tableau_panier_power[[#This Row],[PLU]],[1]commande_indirect!$A:$AM,5,FALSE)))</f>
        <v>Caillette</v>
      </c>
      <c r="I48" t="str">
        <f>IF(ISNA(VLOOKUP(Tableau_panier_power[[#This Row],[PLU]],[1]!Tableau_famille_panierfermier[[PLU]:[Package panier]],3,FALSE)),"Divers",(VLOOKUP(Tableau_panier_power[[#This Row],[PLU]],[1]!Tableau_famille_panierfermier[[PLU]:[Package panier]],3,FALSE)))</f>
        <v>x 2</v>
      </c>
    </row>
    <row r="49" spans="1:9" x14ac:dyDescent="0.25">
      <c r="A49" t="s">
        <v>44</v>
      </c>
      <c r="B49">
        <v>6</v>
      </c>
      <c r="C49">
        <f>IF(ISNA(VLOOKUP(Tableau_panier_power[[#This Row],[Produits]],[1]!Tableau_famille_panierfermier[#Data],2,FALSE)),"Divers",(VLOOKUP(Tableau_panier_power[[#This Row],[Produits]],[1]!Tableau_famille_panierfermier[#Data],2,FALSE)))</f>
        <v>9</v>
      </c>
      <c r="D49" t="str">
        <f>IF(ISNA(VLOOKUP(Tableau_panier_power[[#This Row],[PLU]],[1]commande_indirect!$A:$AM,3,FALSE)),"Divers",(VLOOKUP(Tableau_panier_power[[#This Row],[PLU]],[1]commande_indirect!$A:$AM,3,FALSE)))</f>
        <v>Charcuterie</v>
      </c>
      <c r="E49"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Saucisse / Chair</v>
      </c>
      <c r="F49" t="str">
        <f>IF(ISNA(VLOOKUP(Tableau_panier_power[[#This Row],[PLU]],[1]commande_indirect!$A:$AM,6,FALSE)),"Divers",(VLOOKUP(Tableau_panier_power[[#This Row],[PLU]],[1]commande_indirect!$A:$AM,6,FALSE)))</f>
        <v>C4</v>
      </c>
      <c r="G49" t="str">
        <f>IF(ISNA(VLOOKUP(Tableau_panier_power[[#This Row],[Code_famillle]],[1]category_list!$D:$E,2,FALSE)),"Divers",(VLOOKUP(Tableau_panier_power[[#This Row],[Code_famillle]],[1]category_list!$D:$E,2,FALSE)))</f>
        <v>Charcuterie - Saucisse, Chair</v>
      </c>
      <c r="H49" t="str">
        <f>IF(ISNA(VLOOKUP(Tableau_panier_power[[#This Row],[PLU]],[1]commande_indirect!$A:$AM,5,FALSE)),Tableau_panier_power[[#This Row],[Produits]],(VLOOKUP(Tableau_panier_power[[#This Row],[PLU]],[1]commande_indirect!$A:$AM,5,FALSE)))</f>
        <v>Chair à saucisse</v>
      </c>
      <c r="I49" t="str">
        <f>IF(ISNA(VLOOKUP(Tableau_panier_power[[#This Row],[PLU]],[1]!Tableau_famille_panierfermier[[PLU]:[Package panier]],3,FALSE)),"Divers",(VLOOKUP(Tableau_panier_power[[#This Row],[PLU]],[1]!Tableau_famille_panierfermier[[PLU]:[Package panier]],3,FALSE)))</f>
        <v>x ≈ 500 g</v>
      </c>
    </row>
    <row r="50" spans="1:9" x14ac:dyDescent="0.25">
      <c r="A50" t="s">
        <v>45</v>
      </c>
      <c r="B50">
        <v>1</v>
      </c>
      <c r="C50">
        <f>IF(ISNA(VLOOKUP(Tableau_panier_power[[#This Row],[Produits]],[1]!Tableau_famille_panierfermier[#Data],2,FALSE)),"Divers",(VLOOKUP(Tableau_panier_power[[#This Row],[Produits]],[1]!Tableau_famille_panierfermier[#Data],2,FALSE)))</f>
        <v>134</v>
      </c>
      <c r="D50" t="str">
        <f>IF(ISNA(VLOOKUP(Tableau_panier_power[[#This Row],[PLU]],[1]commande_indirect!$A:$AM,3,FALSE)),"Divers",(VLOOKUP(Tableau_panier_power[[#This Row],[PLU]],[1]commande_indirect!$A:$AM,3,FALSE)))</f>
        <v>Charcuterie</v>
      </c>
      <c r="E50"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Saucisse / Chair</v>
      </c>
      <c r="F50" t="str">
        <f>IF(ISNA(VLOOKUP(Tableau_panier_power[[#This Row],[PLU]],[1]commande_indirect!$A:$AM,6,FALSE)),"Divers",(VLOOKUP(Tableau_panier_power[[#This Row],[PLU]],[1]commande_indirect!$A:$AM,6,FALSE)))</f>
        <v>C4</v>
      </c>
      <c r="G50" t="str">
        <f>IF(ISNA(VLOOKUP(Tableau_panier_power[[#This Row],[Code_famillle]],[1]category_list!$D:$E,2,FALSE)),"Divers",(VLOOKUP(Tableau_panier_power[[#This Row],[Code_famillle]],[1]category_list!$D:$E,2,FALSE)))</f>
        <v>Charcuterie - Saucisse, Chair</v>
      </c>
      <c r="H50" t="str">
        <f>IF(ISNA(VLOOKUP(Tableau_panier_power[[#This Row],[PLU]],[1]commande_indirect!$A:$AM,5,FALSE)),Tableau_panier_power[[#This Row],[Produits]],(VLOOKUP(Tableau_panier_power[[#This Row],[PLU]],[1]commande_indirect!$A:$AM,5,FALSE)))</f>
        <v>Chorizo à griller</v>
      </c>
      <c r="I50" t="str">
        <f>IF(ISNA(VLOOKUP(Tableau_panier_power[[#This Row],[PLU]],[1]!Tableau_famille_panierfermier[[PLU]:[Package panier]],3,FALSE)),"Divers",(VLOOKUP(Tableau_panier_power[[#This Row],[PLU]],[1]!Tableau_famille_panierfermier[[PLU]:[Package panier]],3,FALSE)))</f>
        <v>pièces</v>
      </c>
    </row>
    <row r="51" spans="1:9" x14ac:dyDescent="0.25">
      <c r="A51" t="s">
        <v>46</v>
      </c>
      <c r="B51">
        <v>3</v>
      </c>
      <c r="C51">
        <f>IF(ISNA(VLOOKUP(Tableau_panier_power[[#This Row],[Produits]],[1]!Tableau_famille_panierfermier[#Data],2,FALSE)),"Divers",(VLOOKUP(Tableau_panier_power[[#This Row],[Produits]],[1]!Tableau_famille_panierfermier[#Data],2,FALSE)))</f>
        <v>65</v>
      </c>
      <c r="D51" t="str">
        <f>IF(ISNA(VLOOKUP(Tableau_panier_power[[#This Row],[PLU]],[1]commande_indirect!$A:$AM,3,FALSE)),"Divers",(VLOOKUP(Tableau_panier_power[[#This Row],[PLU]],[1]commande_indirect!$A:$AM,3,FALSE)))</f>
        <v>Charcuterie</v>
      </c>
      <c r="E51"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Traiteur</v>
      </c>
      <c r="F51" t="str">
        <f>IF(ISNA(VLOOKUP(Tableau_panier_power[[#This Row],[PLU]],[1]commande_indirect!$A:$AM,6,FALSE)),"Divers",(VLOOKUP(Tableau_panier_power[[#This Row],[PLU]],[1]commande_indirect!$A:$AM,6,FALSE)))</f>
        <v>C8</v>
      </c>
      <c r="G51" t="str">
        <f>IF(ISNA(VLOOKUP(Tableau_panier_power[[#This Row],[Code_famillle]],[1]category_list!$D:$E,2,FALSE)),"Divers",(VLOOKUP(Tableau_panier_power[[#This Row],[Code_famillle]],[1]category_list!$D:$E,2,FALSE)))</f>
        <v>Charcuterie - Traiteur</v>
      </c>
      <c r="H51" t="str">
        <f>IF(ISNA(VLOOKUP(Tableau_panier_power[[#This Row],[PLU]],[1]commande_indirect!$A:$AM,5,FALSE)),Tableau_panier_power[[#This Row],[Produits]],(VLOOKUP(Tableau_panier_power[[#This Row],[PLU]],[1]commande_indirect!$A:$AM,5,FALSE)))</f>
        <v>Farce à tomate</v>
      </c>
      <c r="I51" t="str">
        <f>IF(ISNA(VLOOKUP(Tableau_panier_power[[#This Row],[PLU]],[1]!Tableau_famille_panierfermier[[PLU]:[Package panier]],3,FALSE)),"Divers",(VLOOKUP(Tableau_panier_power[[#This Row],[PLU]],[1]!Tableau_famille_panierfermier[[PLU]:[Package panier]],3,FALSE)))</f>
        <v>x ≈ 500 g</v>
      </c>
    </row>
    <row r="52" spans="1:9" x14ac:dyDescent="0.25">
      <c r="A52" t="s">
        <v>47</v>
      </c>
      <c r="B52">
        <v>8</v>
      </c>
      <c r="C52">
        <f>IF(ISNA(VLOOKUP(Tableau_panier_power[[#This Row],[Produits]],[1]!Tableau_famille_panierfermier[#Data],2,FALSE)),"Divers",(VLOOKUP(Tableau_panier_power[[#This Row],[Produits]],[1]!Tableau_famille_panierfermier[#Data],2,FALSE)))</f>
        <v>141</v>
      </c>
      <c r="D52" t="str">
        <f>IF(ISNA(VLOOKUP(Tableau_panier_power[[#This Row],[PLU]],[1]commande_indirect!$A:$AM,3,FALSE)),"Divers",(VLOOKUP(Tableau_panier_power[[#This Row],[PLU]],[1]commande_indirect!$A:$AM,3,FALSE)))</f>
        <v>Porc</v>
      </c>
      <c r="E52"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52" t="str">
        <f>IF(ISNA(VLOOKUP(Tableau_panier_power[[#This Row],[PLU]],[1]commande_indirect!$A:$AM,6,FALSE)),"Divers",(VLOOKUP(Tableau_panier_power[[#This Row],[PLU]],[1]commande_indirect!$A:$AM,6,FALSE)))</f>
        <v>P1</v>
      </c>
      <c r="G52" t="str">
        <f>IF(ISNA(VLOOKUP(Tableau_panier_power[[#This Row],[Code_famillle]],[1]category_list!$D:$E,2,FALSE)),"Divers",(VLOOKUP(Tableau_panier_power[[#This Row],[Code_famillle]],[1]category_list!$D:$E,2,FALSE)))</f>
        <v>Porc</v>
      </c>
      <c r="H52" t="str">
        <f>IF(ISNA(VLOOKUP(Tableau_panier_power[[#This Row],[PLU]],[1]commande_indirect!$A:$AM,5,FALSE)),Tableau_panier_power[[#This Row],[Produits]],(VLOOKUP(Tableau_panier_power[[#This Row],[PLU]],[1]commande_indirect!$A:$AM,5,FALSE)))</f>
        <v>Côte de porc</v>
      </c>
      <c r="I52" t="str">
        <f>IF(ISNA(VLOOKUP(Tableau_panier_power[[#This Row],[PLU]],[1]!Tableau_famille_panierfermier[[PLU]:[Package panier]],3,FALSE)),"Divers",(VLOOKUP(Tableau_panier_power[[#This Row],[PLU]],[1]!Tableau_famille_panierfermier[[PLU]:[Package panier]],3,FALSE)))</f>
        <v>x 2</v>
      </c>
    </row>
    <row r="53" spans="1:9" x14ac:dyDescent="0.25">
      <c r="A53" t="s">
        <v>48</v>
      </c>
      <c r="B53">
        <v>5</v>
      </c>
      <c r="C53">
        <f>IF(ISNA(VLOOKUP(Tableau_panier_power[[#This Row],[Produits]],[1]!Tableau_famille_panierfermier[#Data],2,FALSE)),"Divers",(VLOOKUP(Tableau_panier_power[[#This Row],[Produits]],[1]!Tableau_famille_panierfermier[#Data],2,FALSE)))</f>
        <v>135</v>
      </c>
      <c r="D53" t="str">
        <f>IF(ISNA(VLOOKUP(Tableau_panier_power[[#This Row],[PLU]],[1]commande_indirect!$A:$AM,3,FALSE)),"Divers",(VLOOKUP(Tableau_panier_power[[#This Row],[PLU]],[1]commande_indirect!$A:$AM,3,FALSE)))</f>
        <v>Charcuterie</v>
      </c>
      <c r="E53"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Sec</v>
      </c>
      <c r="F53" t="str">
        <f>IF(ISNA(VLOOKUP(Tableau_panier_power[[#This Row],[PLU]],[1]commande_indirect!$A:$AM,6,FALSE)),"Divers",(VLOOKUP(Tableau_panier_power[[#This Row],[PLU]],[1]commande_indirect!$A:$AM,6,FALSE)))</f>
        <v>C1</v>
      </c>
      <c r="G53" t="str">
        <f>IF(ISNA(VLOOKUP(Tableau_panier_power[[#This Row],[Code_famillle]],[1]category_list!$D:$E,2,FALSE)),"Divers",(VLOOKUP(Tableau_panier_power[[#This Row],[Code_famillle]],[1]category_list!$D:$E,2,FALSE)))</f>
        <v>Charcuterie - Produits secs</v>
      </c>
      <c r="H53" t="str">
        <f>IF(ISNA(VLOOKUP(Tableau_panier_power[[#This Row],[PLU]],[1]commande_indirect!$A:$AM,5,FALSE)),Tableau_panier_power[[#This Row],[Produits]],(VLOOKUP(Tableau_panier_power[[#This Row],[PLU]],[1]commande_indirect!$A:$AM,5,FALSE)))</f>
        <v>Chorizo sec</v>
      </c>
      <c r="I53" t="str">
        <f>IF(ISNA(VLOOKUP(Tableau_panier_power[[#This Row],[PLU]],[1]!Tableau_famille_panierfermier[[PLU]:[Package panier]],3,FALSE)),"Divers",(VLOOKUP(Tableau_panier_power[[#This Row],[PLU]],[1]!Tableau_famille_panierfermier[[PLU]:[Package panier]],3,FALSE)))</f>
        <v>pièces</v>
      </c>
    </row>
    <row r="54" spans="1:9" x14ac:dyDescent="0.25">
      <c r="A54" t="s">
        <v>49</v>
      </c>
      <c r="B54">
        <v>6</v>
      </c>
      <c r="C54">
        <f>IF(ISNA(VLOOKUP(Tableau_panier_power[[#This Row],[Produits]],[1]!Tableau_famille_panierfermier[#Data],2,FALSE)),"Divers",(VLOOKUP(Tableau_panier_power[[#This Row],[Produits]],[1]!Tableau_famille_panierfermier[#Data],2,FALSE)))</f>
        <v>141</v>
      </c>
      <c r="D54" t="str">
        <f>IF(ISNA(VLOOKUP(Tableau_panier_power[[#This Row],[PLU]],[1]commande_indirect!$A:$AM,3,FALSE)),"Divers",(VLOOKUP(Tableau_panier_power[[#This Row],[PLU]],[1]commande_indirect!$A:$AM,3,FALSE)))</f>
        <v>Porc</v>
      </c>
      <c r="E54"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54" t="str">
        <f>IF(ISNA(VLOOKUP(Tableau_panier_power[[#This Row],[PLU]],[1]commande_indirect!$A:$AM,6,FALSE)),"Divers",(VLOOKUP(Tableau_panier_power[[#This Row],[PLU]],[1]commande_indirect!$A:$AM,6,FALSE)))</f>
        <v>P1</v>
      </c>
      <c r="G54" t="str">
        <f>IF(ISNA(VLOOKUP(Tableau_panier_power[[#This Row],[Code_famillle]],[1]category_list!$D:$E,2,FALSE)),"Divers",(VLOOKUP(Tableau_panier_power[[#This Row],[Code_famillle]],[1]category_list!$D:$E,2,FALSE)))</f>
        <v>Porc</v>
      </c>
      <c r="H54" t="str">
        <f>IF(ISNA(VLOOKUP(Tableau_panier_power[[#This Row],[PLU]],[1]commande_indirect!$A:$AM,5,FALSE)),Tableau_panier_power[[#This Row],[Produits]],(VLOOKUP(Tableau_panier_power[[#This Row],[PLU]],[1]commande_indirect!$A:$AM,5,FALSE)))</f>
        <v>Côte de porc</v>
      </c>
      <c r="I54" t="str">
        <f>IF(ISNA(VLOOKUP(Tableau_panier_power[[#This Row],[PLU]],[1]!Tableau_famille_panierfermier[[PLU]:[Package panier]],3,FALSE)),"Divers",(VLOOKUP(Tableau_panier_power[[#This Row],[PLU]],[1]!Tableau_famille_panierfermier[[PLU]:[Package panier]],3,FALSE)))</f>
        <v>x 2</v>
      </c>
    </row>
    <row r="55" spans="1:9" x14ac:dyDescent="0.25">
      <c r="A55" t="s">
        <v>50</v>
      </c>
      <c r="B55">
        <v>15</v>
      </c>
      <c r="C55">
        <f>IF(ISNA(VLOOKUP(Tableau_panier_power[[#This Row],[Produits]],[1]!Tableau_famille_panierfermier[#Data],2,FALSE)),"Divers",(VLOOKUP(Tableau_panier_power[[#This Row],[Produits]],[1]!Tableau_famille_panierfermier[#Data],2,FALSE)))</f>
        <v>83</v>
      </c>
      <c r="D55" t="str">
        <f>IF(ISNA(VLOOKUP(Tableau_panier_power[[#This Row],[PLU]],[1]commande_indirect!$A:$AM,3,FALSE)),"Divers",(VLOOKUP(Tableau_panier_power[[#This Row],[PLU]],[1]commande_indirect!$A:$AM,3,FALSE)))</f>
        <v>Charcuterie</v>
      </c>
      <c r="E55"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Jambon cuit</v>
      </c>
      <c r="F55" t="str">
        <f>IF(ISNA(VLOOKUP(Tableau_panier_power[[#This Row],[PLU]],[1]commande_indirect!$A:$AM,6,FALSE)),"Divers",(VLOOKUP(Tableau_panier_power[[#This Row],[PLU]],[1]commande_indirect!$A:$AM,6,FALSE)))</f>
        <v>C7</v>
      </c>
      <c r="G55" t="str">
        <f>IF(ISNA(VLOOKUP(Tableau_panier_power[[#This Row],[Code_famillle]],[1]category_list!$D:$E,2,FALSE)),"Divers",(VLOOKUP(Tableau_panier_power[[#This Row],[Code_famillle]],[1]category_list!$D:$E,2,FALSE)))</f>
        <v>Charcuterie- Jambon cuit, Epaule cuite, Talon</v>
      </c>
      <c r="H55" t="str">
        <f>IF(ISNA(VLOOKUP(Tableau_panier_power[[#This Row],[PLU]],[1]commande_indirect!$A:$AM,5,FALSE)),Tableau_panier_power[[#This Row],[Produits]],(VLOOKUP(Tableau_panier_power[[#This Row],[PLU]],[1]commande_indirect!$A:$AM,5,FALSE)))</f>
        <v>Epaule supérieure tranchée</v>
      </c>
      <c r="I55" t="str">
        <f>IF(ISNA(VLOOKUP(Tableau_panier_power[[#This Row],[PLU]],[1]!Tableau_famille_panierfermier[[PLU]:[Package panier]],3,FALSE)),"Divers",(VLOOKUP(Tableau_panier_power[[#This Row],[PLU]],[1]!Tableau_famille_panierfermier[[PLU]:[Package panier]],3,FALSE)))</f>
        <v>x 2 tranches ( ≈ 150 g )</v>
      </c>
    </row>
    <row r="56" spans="1:9" x14ac:dyDescent="0.25">
      <c r="A56" t="s">
        <v>51</v>
      </c>
      <c r="B56">
        <v>8</v>
      </c>
      <c r="C56">
        <f>IF(ISNA(VLOOKUP(Tableau_panier_power[[#This Row],[Produits]],[1]!Tableau_famille_panierfermier[#Data],2,FALSE)),"Divers",(VLOOKUP(Tableau_panier_power[[#This Row],[Produits]],[1]!Tableau_famille_panierfermier[#Data],2,FALSE)))</f>
        <v>67</v>
      </c>
      <c r="D56" t="str">
        <f>IF(ISNA(VLOOKUP(Tableau_panier_power[[#This Row],[PLU]],[1]commande_indirect!$A:$AM,3,FALSE)),"Divers",(VLOOKUP(Tableau_panier_power[[#This Row],[PLU]],[1]commande_indirect!$A:$AM,3,FALSE)))</f>
        <v>Porc</v>
      </c>
      <c r="E56"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56" t="str">
        <f>IF(ISNA(VLOOKUP(Tableau_panier_power[[#This Row],[PLU]],[1]commande_indirect!$A:$AM,6,FALSE)),"Divers",(VLOOKUP(Tableau_panier_power[[#This Row],[PLU]],[1]commande_indirect!$A:$AM,6,FALSE)))</f>
        <v>P1</v>
      </c>
      <c r="G56" t="str">
        <f>IF(ISNA(VLOOKUP(Tableau_panier_power[[#This Row],[Code_famillle]],[1]category_list!$D:$E,2,FALSE)),"Divers",(VLOOKUP(Tableau_panier_power[[#This Row],[Code_famillle]],[1]category_list!$D:$E,2,FALSE)))</f>
        <v>Porc</v>
      </c>
      <c r="H56" t="str">
        <f>IF(ISNA(VLOOKUP(Tableau_panier_power[[#This Row],[PLU]],[1]commande_indirect!$A:$AM,5,FALSE)),Tableau_panier_power[[#This Row],[Produits]],(VLOOKUP(Tableau_panier_power[[#This Row],[PLU]],[1]commande_indirect!$A:$AM,5,FALSE)))</f>
        <v>Escaloppe de porc</v>
      </c>
      <c r="I56" t="str">
        <f>IF(ISNA(VLOOKUP(Tableau_panier_power[[#This Row],[PLU]],[1]!Tableau_famille_panierfermier[[PLU]:[Package panier]],3,FALSE)),"Divers",(VLOOKUP(Tableau_panier_power[[#This Row],[PLU]],[1]!Tableau_famille_panierfermier[[PLU]:[Package panier]],3,FALSE)))</f>
        <v>x 2 tranches</v>
      </c>
    </row>
    <row r="57" spans="1:9" x14ac:dyDescent="0.25">
      <c r="A57" t="s">
        <v>52</v>
      </c>
      <c r="B57">
        <v>4</v>
      </c>
      <c r="C57">
        <f>IF(ISNA(VLOOKUP(Tableau_panier_power[[#This Row],[Produits]],[1]!Tableau_famille_panierfermier[#Data],2,FALSE)),"Divers",(VLOOKUP(Tableau_panier_power[[#This Row],[Produits]],[1]!Tableau_famille_panierfermier[#Data],2,FALSE)))</f>
        <v>196</v>
      </c>
      <c r="D57" t="str">
        <f>IF(ISNA(VLOOKUP(Tableau_panier_power[[#This Row],[PLU]],[1]commande_indirect!$A:$AM,3,FALSE)),"Divers",(VLOOKUP(Tableau_panier_power[[#This Row],[PLU]],[1]commande_indirect!$A:$AM,3,FALSE)))</f>
        <v>Charcuterie</v>
      </c>
      <c r="E57"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Traiteur</v>
      </c>
      <c r="F57" t="str">
        <f>IF(ISNA(VLOOKUP(Tableau_panier_power[[#This Row],[PLU]],[1]commande_indirect!$A:$AM,6,FALSE)),"Divers",(VLOOKUP(Tableau_panier_power[[#This Row],[PLU]],[1]commande_indirect!$A:$AM,6,FALSE)))</f>
        <v>C8</v>
      </c>
      <c r="G57" t="str">
        <f>IF(ISNA(VLOOKUP(Tableau_panier_power[[#This Row],[Code_famillle]],[1]category_list!$D:$E,2,FALSE)),"Divers",(VLOOKUP(Tableau_panier_power[[#This Row],[Code_famillle]],[1]category_list!$D:$E,2,FALSE)))</f>
        <v>Charcuterie - Traiteur</v>
      </c>
      <c r="H57" t="str">
        <f>IF(ISNA(VLOOKUP(Tableau_panier_power[[#This Row],[PLU]],[1]commande_indirect!$A:$AM,5,FALSE)),Tableau_panier_power[[#This Row],[Produits]],(VLOOKUP(Tableau_panier_power[[#This Row],[PLU]],[1]commande_indirect!$A:$AM,5,FALSE)))</f>
        <v>Feuilleté amplepuisien</v>
      </c>
      <c r="I57" t="str">
        <f>IF(ISNA(VLOOKUP(Tableau_panier_power[[#This Row],[PLU]],[1]!Tableau_famille_panierfermier[[PLU]:[Package panier]],3,FALSE)),"Divers",(VLOOKUP(Tableau_panier_power[[#This Row],[PLU]],[1]!Tableau_famille_panierfermier[[PLU]:[Package panier]],3,FALSE)))</f>
        <v>x ≈ 250 g</v>
      </c>
    </row>
    <row r="58" spans="1:9" x14ac:dyDescent="0.25">
      <c r="A58" t="s">
        <v>53</v>
      </c>
      <c r="B58">
        <v>4</v>
      </c>
      <c r="C58">
        <f>IF(ISNA(VLOOKUP(Tableau_panier_power[[#This Row],[Produits]],[1]!Tableau_famille_panierfermier[#Data],2,FALSE)),"Divers",(VLOOKUP(Tableau_panier_power[[#This Row],[Produits]],[1]!Tableau_famille_panierfermier[#Data],2,FALSE)))</f>
        <v>92</v>
      </c>
      <c r="D58" t="str">
        <f>IF(ISNA(VLOOKUP(Tableau_panier_power[[#This Row],[PLU]],[1]commande_indirect!$A:$AM,3,FALSE)),"Divers",(VLOOKUP(Tableau_panier_power[[#This Row],[PLU]],[1]commande_indirect!$A:$AM,3,FALSE)))</f>
        <v>Charcuterie</v>
      </c>
      <c r="E58"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Traiteur</v>
      </c>
      <c r="F58" t="str">
        <f>IF(ISNA(VLOOKUP(Tableau_panier_power[[#This Row],[PLU]],[1]commande_indirect!$A:$AM,6,FALSE)),"Divers",(VLOOKUP(Tableau_panier_power[[#This Row],[PLU]],[1]commande_indirect!$A:$AM,6,FALSE)))</f>
        <v>C8</v>
      </c>
      <c r="G58" t="str">
        <f>IF(ISNA(VLOOKUP(Tableau_panier_power[[#This Row],[Code_famillle]],[1]category_list!$D:$E,2,FALSE)),"Divers",(VLOOKUP(Tableau_panier_power[[#This Row],[Code_famillle]],[1]category_list!$D:$E,2,FALSE)))</f>
        <v>Charcuterie - Traiteur</v>
      </c>
      <c r="H58" t="str">
        <f>IF(ISNA(VLOOKUP(Tableau_panier_power[[#This Row],[PLU]],[1]commande_indirect!$A:$AM,5,FALSE)),Tableau_panier_power[[#This Row],[Produits]],(VLOOKUP(Tableau_panier_power[[#This Row],[PLU]],[1]commande_indirect!$A:$AM,5,FALSE)))</f>
        <v>Feuilleté au jambon</v>
      </c>
      <c r="I58" t="str">
        <f>IF(ISNA(VLOOKUP(Tableau_panier_power[[#This Row],[PLU]],[1]!Tableau_famille_panierfermier[[PLU]:[Package panier]],3,FALSE)),"Divers",(VLOOKUP(Tableau_panier_power[[#This Row],[PLU]],[1]!Tableau_famille_panierfermier[[PLU]:[Package panier]],3,FALSE)))</f>
        <v>x ≈ 250 g</v>
      </c>
    </row>
    <row r="59" spans="1:9" x14ac:dyDescent="0.25">
      <c r="A59" t="s">
        <v>54</v>
      </c>
      <c r="B59">
        <v>4</v>
      </c>
      <c r="C59">
        <f>IF(ISNA(VLOOKUP(Tableau_panier_power[[#This Row],[Produits]],[1]!Tableau_famille_panierfermier[#Data],2,FALSE)),"Divers",(VLOOKUP(Tableau_panier_power[[#This Row],[Produits]],[1]!Tableau_famille_panierfermier[#Data],2,FALSE)))</f>
        <v>34</v>
      </c>
      <c r="D59" t="str">
        <f>IF(ISNA(VLOOKUP(Tableau_panier_power[[#This Row],[PLU]],[1]commande_indirect!$A:$AM,3,FALSE)),"Divers",(VLOOKUP(Tableau_panier_power[[#This Row],[PLU]],[1]commande_indirect!$A:$AM,3,FALSE)))</f>
        <v>Porc</v>
      </c>
      <c r="E59"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59" t="str">
        <f>IF(ISNA(VLOOKUP(Tableau_panier_power[[#This Row],[PLU]],[1]commande_indirect!$A:$AM,6,FALSE)),"Divers",(VLOOKUP(Tableau_panier_power[[#This Row],[PLU]],[1]commande_indirect!$A:$AM,6,FALSE)))</f>
        <v>P1</v>
      </c>
      <c r="G59" t="str">
        <f>IF(ISNA(VLOOKUP(Tableau_panier_power[[#This Row],[Code_famillle]],[1]category_list!$D:$E,2,FALSE)),"Divers",(VLOOKUP(Tableau_panier_power[[#This Row],[Code_famillle]],[1]category_list!$D:$E,2,FALSE)))</f>
        <v>Porc</v>
      </c>
      <c r="H59" t="str">
        <f>IF(ISNA(VLOOKUP(Tableau_panier_power[[#This Row],[PLU]],[1]commande_indirect!$A:$AM,5,FALSE)),Tableau_panier_power[[#This Row],[Produits]],(VLOOKUP(Tableau_panier_power[[#This Row],[PLU]],[1]commande_indirect!$A:$AM,5,FALSE)))</f>
        <v>Filet mignon</v>
      </c>
      <c r="I59" t="str">
        <f>IF(ISNA(VLOOKUP(Tableau_panier_power[[#This Row],[PLU]],[1]!Tableau_famille_panierfermier[[PLU]:[Package panier]],3,FALSE)),"Divers",(VLOOKUP(Tableau_panier_power[[#This Row],[PLU]],[1]!Tableau_famille_panierfermier[[PLU]:[Package panier]],3,FALSE)))</f>
        <v>pièces</v>
      </c>
    </row>
    <row r="60" spans="1:9" x14ac:dyDescent="0.25">
      <c r="A60" t="s">
        <v>55</v>
      </c>
      <c r="B60">
        <v>3</v>
      </c>
      <c r="C60">
        <f>IF(ISNA(VLOOKUP(Tableau_panier_power[[#This Row],[Produits]],[1]!Tableau_famille_panierfermier[#Data],2,FALSE)),"Divers",(VLOOKUP(Tableau_panier_power[[#This Row],[Produits]],[1]!Tableau_famille_panierfermier[#Data],2,FALSE)))</f>
        <v>63</v>
      </c>
      <c r="D60" t="str">
        <f>IF(ISNA(VLOOKUP(Tableau_panier_power[[#This Row],[PLU]],[1]commande_indirect!$A:$AM,3,FALSE)),"Divers",(VLOOKUP(Tableau_panier_power[[#This Row],[PLU]],[1]commande_indirect!$A:$AM,3,FALSE)))</f>
        <v>Charcuterie</v>
      </c>
      <c r="E60"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Sec</v>
      </c>
      <c r="F60" t="str">
        <f>IF(ISNA(VLOOKUP(Tableau_panier_power[[#This Row],[PLU]],[1]commande_indirect!$A:$AM,6,FALSE)),"Divers",(VLOOKUP(Tableau_panier_power[[#This Row],[PLU]],[1]commande_indirect!$A:$AM,6,FALSE)))</f>
        <v>C1</v>
      </c>
      <c r="G60" t="str">
        <f>IF(ISNA(VLOOKUP(Tableau_panier_power[[#This Row],[Code_famillle]],[1]category_list!$D:$E,2,FALSE)),"Divers",(VLOOKUP(Tableau_panier_power[[#This Row],[Code_famillle]],[1]category_list!$D:$E,2,FALSE)))</f>
        <v>Charcuterie - Produits secs</v>
      </c>
      <c r="H60" t="str">
        <f>IF(ISNA(VLOOKUP(Tableau_panier_power[[#This Row],[PLU]],[1]commande_indirect!$A:$AM,5,FALSE)),Tableau_panier_power[[#This Row],[Produits]],(VLOOKUP(Tableau_panier_power[[#This Row],[PLU]],[1]commande_indirect!$A:$AM,5,FALSE)))</f>
        <v>Filet mignon sec tranché</v>
      </c>
      <c r="I60" t="str">
        <f>IF(ISNA(VLOOKUP(Tableau_panier_power[[#This Row],[PLU]],[1]!Tableau_famille_panierfermier[[PLU]:[Package panier]],3,FALSE)),"Divers",(VLOOKUP(Tableau_panier_power[[#This Row],[PLU]],[1]!Tableau_famille_panierfermier[[PLU]:[Package panier]],3,FALSE)))</f>
        <v>x ≈ 150 g</v>
      </c>
    </row>
    <row r="61" spans="1:9" x14ac:dyDescent="0.25">
      <c r="A61" t="s">
        <v>56</v>
      </c>
      <c r="B61">
        <v>3</v>
      </c>
      <c r="C61">
        <f>IF(ISNA(VLOOKUP(Tableau_panier_power[[#This Row],[Produits]],[1]!Tableau_famille_panierfermier[#Data],2,FALSE)),"Divers",(VLOOKUP(Tableau_panier_power[[#This Row],[Produits]],[1]!Tableau_famille_panierfermier[#Data],2,FALSE)))</f>
        <v>16</v>
      </c>
      <c r="D61" t="str">
        <f>IF(ISNA(VLOOKUP(Tableau_panier_power[[#This Row],[PLU]],[1]commande_indirect!$A:$AM,3,FALSE)),"Divers",(VLOOKUP(Tableau_panier_power[[#This Row],[PLU]],[1]commande_indirect!$A:$AM,3,FALSE)))</f>
        <v>Charcuterie</v>
      </c>
      <c r="E61"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Traiteur</v>
      </c>
      <c r="F61" t="str">
        <f>IF(ISNA(VLOOKUP(Tableau_panier_power[[#This Row],[PLU]],[1]commande_indirect!$A:$AM,6,FALSE)),"Divers",(VLOOKUP(Tableau_panier_power[[#This Row],[PLU]],[1]commande_indirect!$A:$AM,6,FALSE)))</f>
        <v>C8</v>
      </c>
      <c r="G61" t="str">
        <f>IF(ISNA(VLOOKUP(Tableau_panier_power[[#This Row],[Code_famillle]],[1]category_list!$D:$E,2,FALSE)),"Divers",(VLOOKUP(Tableau_panier_power[[#This Row],[Code_famillle]],[1]category_list!$D:$E,2,FALSE)))</f>
        <v>Charcuterie - Traiteur</v>
      </c>
      <c r="H61" t="str">
        <f>IF(ISNA(VLOOKUP(Tableau_panier_power[[#This Row],[PLU]],[1]commande_indirect!$A:$AM,5,FALSE)),Tableau_panier_power[[#This Row],[Produits]],(VLOOKUP(Tableau_panier_power[[#This Row],[PLU]],[1]commande_indirect!$A:$AM,5,FALSE)))</f>
        <v>Friand *</v>
      </c>
      <c r="I61" t="str">
        <f>IF(ISNA(VLOOKUP(Tableau_panier_power[[#This Row],[PLU]],[1]!Tableau_famille_panierfermier[[PLU]:[Package panier]],3,FALSE)),"Divers",(VLOOKUP(Tableau_panier_power[[#This Row],[PLU]],[1]!Tableau_famille_panierfermier[[PLU]:[Package panier]],3,FALSE)))</f>
        <v>pièces</v>
      </c>
    </row>
    <row r="62" spans="1:9" x14ac:dyDescent="0.25">
      <c r="A62" t="s">
        <v>57</v>
      </c>
      <c r="B62">
        <v>2</v>
      </c>
      <c r="C62">
        <f>IF(ISNA(VLOOKUP(Tableau_panier_power[[#This Row],[Produits]],[1]!Tableau_famille_panierfermier[#Data],2,FALSE)),"Divers",(VLOOKUP(Tableau_panier_power[[#This Row],[Produits]],[1]!Tableau_famille_panierfermier[#Data],2,FALSE)))</f>
        <v>93</v>
      </c>
      <c r="D62" t="str">
        <f>IF(ISNA(VLOOKUP(Tableau_panier_power[[#This Row],[PLU]],[1]commande_indirect!$A:$AM,3,FALSE)),"Divers",(VLOOKUP(Tableau_panier_power[[#This Row],[PLU]],[1]commande_indirect!$A:$AM,3,FALSE)))</f>
        <v>Charcuterie</v>
      </c>
      <c r="E62"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Terrine / Pâté</v>
      </c>
      <c r="F62" t="str">
        <f>IF(ISNA(VLOOKUP(Tableau_panier_power[[#This Row],[PLU]],[1]commande_indirect!$A:$AM,6,FALSE)),"Divers",(VLOOKUP(Tableau_panier_power[[#This Row],[PLU]],[1]commande_indirect!$A:$AM,6,FALSE)))</f>
        <v>C6</v>
      </c>
      <c r="G62" t="str">
        <f>IF(ISNA(VLOOKUP(Tableau_panier_power[[#This Row],[Code_famillle]],[1]category_list!$D:$E,2,FALSE)),"Divers",(VLOOKUP(Tableau_panier_power[[#This Row],[Code_famillle]],[1]category_list!$D:$E,2,FALSE)))</f>
        <v>Charcuterie- Terrine, Pâté, Rillette</v>
      </c>
      <c r="H62" t="str">
        <f>IF(ISNA(VLOOKUP(Tableau_panier_power[[#This Row],[PLU]],[1]commande_indirect!$A:$AM,5,FALSE)),Tableau_panier_power[[#This Row],[Produits]],(VLOOKUP(Tableau_panier_power[[#This Row],[PLU]],[1]commande_indirect!$A:$AM,5,FALSE)))</f>
        <v>Fromage de tête</v>
      </c>
      <c r="I62" t="str">
        <f>IF(ISNA(VLOOKUP(Tableau_panier_power[[#This Row],[PLU]],[1]!Tableau_famille_panierfermier[[PLU]:[Package panier]],3,FALSE)),"Divers",(VLOOKUP(Tableau_panier_power[[#This Row],[PLU]],[1]!Tableau_famille_panierfermier[[PLU]:[Package panier]],3,FALSE)))</f>
        <v>x ≈ 250 g</v>
      </c>
    </row>
    <row r="63" spans="1:9" x14ac:dyDescent="0.25">
      <c r="A63" t="s">
        <v>58</v>
      </c>
      <c r="B63">
        <v>2</v>
      </c>
      <c r="C63">
        <f>IF(ISNA(VLOOKUP(Tableau_panier_power[[#This Row],[Produits]],[1]!Tableau_famille_panierfermier[#Data],2,FALSE)),"Divers",(VLOOKUP(Tableau_panier_power[[#This Row],[Produits]],[1]!Tableau_famille_panierfermier[#Data],2,FALSE)))</f>
        <v>91</v>
      </c>
      <c r="D63" t="str">
        <f>IF(ISNA(VLOOKUP(Tableau_panier_power[[#This Row],[PLU]],[1]commande_indirect!$A:$AM,3,FALSE)),"Divers",(VLOOKUP(Tableau_panier_power[[#This Row],[PLU]],[1]commande_indirect!$A:$AM,3,FALSE)))</f>
        <v>Charcuterie</v>
      </c>
      <c r="E63"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Traiteur</v>
      </c>
      <c r="F63" t="str">
        <f>IF(ISNA(VLOOKUP(Tableau_panier_power[[#This Row],[PLU]],[1]commande_indirect!$A:$AM,6,FALSE)),"Divers",(VLOOKUP(Tableau_panier_power[[#This Row],[PLU]],[1]commande_indirect!$A:$AM,6,FALSE)))</f>
        <v>C8</v>
      </c>
      <c r="G63" t="str">
        <f>IF(ISNA(VLOOKUP(Tableau_panier_power[[#This Row],[Code_famillle]],[1]category_list!$D:$E,2,FALSE)),"Divers",(VLOOKUP(Tableau_panier_power[[#This Row],[Code_famillle]],[1]category_list!$D:$E,2,FALSE)))</f>
        <v>Charcuterie - Traiteur</v>
      </c>
      <c r="H63" t="str">
        <f>IF(ISNA(VLOOKUP(Tableau_panier_power[[#This Row],[PLU]],[1]commande_indirect!$A:$AM,5,FALSE)),Tableau_panier_power[[#This Row],[Produits]],(VLOOKUP(Tableau_panier_power[[#This Row],[PLU]],[1]commande_indirect!$A:$AM,5,FALSE)))</f>
        <v>Gateau de foie *</v>
      </c>
      <c r="I63" t="str">
        <f>IF(ISNA(VLOOKUP(Tableau_panier_power[[#This Row],[PLU]],[1]!Tableau_famille_panierfermier[[PLU]:[Package panier]],3,FALSE)),"Divers",(VLOOKUP(Tableau_panier_power[[#This Row],[PLU]],[1]!Tableau_famille_panierfermier[[PLU]:[Package panier]],3,FALSE)))</f>
        <v>pièces</v>
      </c>
    </row>
    <row r="64" spans="1:9" x14ac:dyDescent="0.25">
      <c r="A64" t="s">
        <v>59</v>
      </c>
      <c r="B64">
        <v>10</v>
      </c>
      <c r="C64">
        <f>IF(ISNA(VLOOKUP(Tableau_panier_power[[#This Row],[Produits]],[1]!Tableau_famille_panierfermier[#Data],2,FALSE)),"Divers",(VLOOKUP(Tableau_panier_power[[#This Row],[Produits]],[1]!Tableau_famille_panierfermier[#Data],2,FALSE)))</f>
        <v>36</v>
      </c>
      <c r="D64" t="str">
        <f>IF(ISNA(VLOOKUP(Tableau_panier_power[[#This Row],[PLU]],[1]commande_indirect!$A:$AM,3,FALSE)),"Divers",(VLOOKUP(Tableau_panier_power[[#This Row],[PLU]],[1]commande_indirect!$A:$AM,3,FALSE)))</f>
        <v>Porc</v>
      </c>
      <c r="E64"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64" t="str">
        <f>IF(ISNA(VLOOKUP(Tableau_panier_power[[#This Row],[PLU]],[1]commande_indirect!$A:$AM,6,FALSE)),"Divers",(VLOOKUP(Tableau_panier_power[[#This Row],[PLU]],[1]commande_indirect!$A:$AM,6,FALSE)))</f>
        <v>P1</v>
      </c>
      <c r="G64" t="str">
        <f>IF(ISNA(VLOOKUP(Tableau_panier_power[[#This Row],[Code_famillle]],[1]category_list!$D:$E,2,FALSE)),"Divers",(VLOOKUP(Tableau_panier_power[[#This Row],[Code_famillle]],[1]category_list!$D:$E,2,FALSE)))</f>
        <v>Porc</v>
      </c>
      <c r="H64" t="str">
        <f>IF(ISNA(VLOOKUP(Tableau_panier_power[[#This Row],[PLU]],[1]commande_indirect!$A:$AM,5,FALSE)),Tableau_panier_power[[#This Row],[Produits]],(VLOOKUP(Tableau_panier_power[[#This Row],[PLU]],[1]commande_indirect!$A:$AM,5,FALSE)))</f>
        <v>Grillade</v>
      </c>
      <c r="I64" t="str">
        <f>IF(ISNA(VLOOKUP(Tableau_panier_power[[#This Row],[PLU]],[1]!Tableau_famille_panierfermier[[PLU]:[Package panier]],3,FALSE)),"Divers",(VLOOKUP(Tableau_panier_power[[#This Row],[PLU]],[1]!Tableau_famille_panierfermier[[PLU]:[Package panier]],3,FALSE)))</f>
        <v>x 2</v>
      </c>
    </row>
    <row r="65" spans="1:9" x14ac:dyDescent="0.25">
      <c r="A65" t="s">
        <v>60</v>
      </c>
      <c r="B65">
        <v>5</v>
      </c>
      <c r="C65">
        <f>IF(ISNA(VLOOKUP(Tableau_panier_power[[#This Row],[Produits]],[1]!Tableau_famille_panierfermier[#Data],2,FALSE)),"Divers",(VLOOKUP(Tableau_panier_power[[#This Row],[Produits]],[1]!Tableau_famille_panierfermier[#Data],2,FALSE)))</f>
        <v>389</v>
      </c>
      <c r="D65" t="str">
        <f>IF(ISNA(VLOOKUP(Tableau_panier_power[[#This Row],[PLU]],[1]commande_indirect!$A:$AM,3,FALSE)),"Divers",(VLOOKUP(Tableau_panier_power[[#This Row],[PLU]],[1]commande_indirect!$A:$AM,3,FALSE)))</f>
        <v>Porc</v>
      </c>
      <c r="E65"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65" t="str">
        <f>IF(ISNA(VLOOKUP(Tableau_panier_power[[#This Row],[PLU]],[1]commande_indirect!$A:$AM,6,FALSE)),"Divers",(VLOOKUP(Tableau_panier_power[[#This Row],[PLU]],[1]commande_indirect!$A:$AM,6,FALSE)))</f>
        <v>P1</v>
      </c>
      <c r="G65" t="str">
        <f>IF(ISNA(VLOOKUP(Tableau_panier_power[[#This Row],[Code_famillle]],[1]category_list!$D:$E,2,FALSE)),"Divers",(VLOOKUP(Tableau_panier_power[[#This Row],[Code_famillle]],[1]category_list!$D:$E,2,FALSE)))</f>
        <v>Porc</v>
      </c>
      <c r="H65" t="str">
        <f>IF(ISNA(VLOOKUP(Tableau_panier_power[[#This Row],[PLU]],[1]commande_indirect!$A:$AM,5,FALSE)),Tableau_panier_power[[#This Row],[Produits]],(VLOOKUP(Tableau_panier_power[[#This Row],[PLU]],[1]commande_indirect!$A:$AM,5,FALSE)))</f>
        <v>Grillade marinée épicée</v>
      </c>
      <c r="I65" t="str">
        <f>IF(ISNA(VLOOKUP(Tableau_panier_power[[#This Row],[PLU]],[1]!Tableau_famille_panierfermier[[PLU]:[Package panier]],3,FALSE)),"Divers",(VLOOKUP(Tableau_panier_power[[#This Row],[PLU]],[1]!Tableau_famille_panierfermier[[PLU]:[Package panier]],3,FALSE)))</f>
        <v>x 2</v>
      </c>
    </row>
    <row r="66" spans="1:9" x14ac:dyDescent="0.25">
      <c r="A66" t="s">
        <v>61</v>
      </c>
      <c r="B66">
        <v>20</v>
      </c>
      <c r="C66">
        <f>IF(ISNA(VLOOKUP(Tableau_panier_power[[#This Row],[Produits]],[1]!Tableau_famille_panierfermier[#Data],2,FALSE)),"Divers",(VLOOKUP(Tableau_panier_power[[#This Row],[Produits]],[1]!Tableau_famille_panierfermier[#Data],2,FALSE)))</f>
        <v>14</v>
      </c>
      <c r="D66" t="str">
        <f>IF(ISNA(VLOOKUP(Tableau_panier_power[[#This Row],[PLU]],[1]commande_indirect!$A:$AM,3,FALSE)),"Divers",(VLOOKUP(Tableau_panier_power[[#This Row],[PLU]],[1]commande_indirect!$A:$AM,3,FALSE)))</f>
        <v>Charcuterie</v>
      </c>
      <c r="E66"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Jambon cuit</v>
      </c>
      <c r="F66" t="str">
        <f>IF(ISNA(VLOOKUP(Tableau_panier_power[[#This Row],[PLU]],[1]commande_indirect!$A:$AM,6,FALSE)),"Divers",(VLOOKUP(Tableau_panier_power[[#This Row],[PLU]],[1]commande_indirect!$A:$AM,6,FALSE)))</f>
        <v>C7</v>
      </c>
      <c r="G66" t="str">
        <f>IF(ISNA(VLOOKUP(Tableau_panier_power[[#This Row],[Code_famillle]],[1]category_list!$D:$E,2,FALSE)),"Divers",(VLOOKUP(Tableau_panier_power[[#This Row],[Code_famillle]],[1]category_list!$D:$E,2,FALSE)))</f>
        <v>Charcuterie- Jambon cuit, Epaule cuite, Talon</v>
      </c>
      <c r="H66" t="str">
        <f>IF(ISNA(VLOOKUP(Tableau_panier_power[[#This Row],[PLU]],[1]commande_indirect!$A:$AM,5,FALSE)),Tableau_panier_power[[#This Row],[Produits]],(VLOOKUP(Tableau_panier_power[[#This Row],[PLU]],[1]commande_indirect!$A:$AM,5,FALSE)))</f>
        <v>Jambon cuit a l'os tranché</v>
      </c>
      <c r="I66" t="str">
        <f>IF(ISNA(VLOOKUP(Tableau_panier_power[[#This Row],[PLU]],[1]!Tableau_famille_panierfermier[[PLU]:[Package panier]],3,FALSE)),"Divers",(VLOOKUP(Tableau_panier_power[[#This Row],[PLU]],[1]!Tableau_famille_panierfermier[[PLU]:[Package panier]],3,FALSE)))</f>
        <v>x 2 tranches ( ≈ 170 g )</v>
      </c>
    </row>
    <row r="67" spans="1:9" x14ac:dyDescent="0.25">
      <c r="A67" t="s">
        <v>62</v>
      </c>
      <c r="B67">
        <v>20</v>
      </c>
      <c r="C67">
        <f>IF(ISNA(VLOOKUP(Tableau_panier_power[[#This Row],[Produits]],[1]!Tableau_famille_panierfermier[#Data],2,FALSE)),"Divers",(VLOOKUP(Tableau_panier_power[[#This Row],[Produits]],[1]!Tableau_famille_panierfermier[#Data],2,FALSE)))</f>
        <v>198</v>
      </c>
      <c r="D67" t="str">
        <f>IF(ISNA(VLOOKUP(Tableau_panier_power[[#This Row],[PLU]],[1]commande_indirect!$A:$AM,3,FALSE)),"Divers",(VLOOKUP(Tableau_panier_power[[#This Row],[PLU]],[1]commande_indirect!$A:$AM,3,FALSE)))</f>
        <v>Charcuterie</v>
      </c>
      <c r="E67"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Jambon cuit</v>
      </c>
      <c r="F67" t="str">
        <f>IF(ISNA(VLOOKUP(Tableau_panier_power[[#This Row],[PLU]],[1]commande_indirect!$A:$AM,6,FALSE)),"Divers",(VLOOKUP(Tableau_panier_power[[#This Row],[PLU]],[1]commande_indirect!$A:$AM,6,FALSE)))</f>
        <v>C7</v>
      </c>
      <c r="G67" t="str">
        <f>IF(ISNA(VLOOKUP(Tableau_panier_power[[#This Row],[Code_famillle]],[1]category_list!$D:$E,2,FALSE)),"Divers",(VLOOKUP(Tableau_panier_power[[#This Row],[Code_famillle]],[1]category_list!$D:$E,2,FALSE)))</f>
        <v>Charcuterie- Jambon cuit, Epaule cuite, Talon</v>
      </c>
      <c r="H67" t="str">
        <f>IF(ISNA(VLOOKUP(Tableau_panier_power[[#This Row],[PLU]],[1]commande_indirect!$A:$AM,5,FALSE)),Tableau_panier_power[[#This Row],[Produits]],(VLOOKUP(Tableau_panier_power[[#This Row],[PLU]],[1]commande_indirect!$A:$AM,5,FALSE)))</f>
        <v>Jambon supérieur tranché aux herbes</v>
      </c>
      <c r="I67" t="str">
        <f>IF(ISNA(VLOOKUP(Tableau_panier_power[[#This Row],[PLU]],[1]!Tableau_famille_panierfermier[[PLU]:[Package panier]],3,FALSE)),"Divers",(VLOOKUP(Tableau_panier_power[[#This Row],[PLU]],[1]!Tableau_famille_panierfermier[[PLU]:[Package panier]],3,FALSE)))</f>
        <v>x 2 tranches ( ≈ 220 g )</v>
      </c>
    </row>
    <row r="68" spans="1:9" x14ac:dyDescent="0.25">
      <c r="A68" t="s">
        <v>63</v>
      </c>
      <c r="B68">
        <v>20</v>
      </c>
      <c r="C68">
        <f>IF(ISNA(VLOOKUP(Tableau_panier_power[[#This Row],[Produits]],[1]!Tableau_famille_panierfermier[#Data],2,FALSE)),"Divers",(VLOOKUP(Tableau_panier_power[[#This Row],[Produits]],[1]!Tableau_famille_panierfermier[#Data],2,FALSE)))</f>
        <v>82</v>
      </c>
      <c r="D68" t="str">
        <f>IF(ISNA(VLOOKUP(Tableau_panier_power[[#This Row],[PLU]],[1]commande_indirect!$A:$AM,3,FALSE)),"Divers",(VLOOKUP(Tableau_panier_power[[#This Row],[PLU]],[1]commande_indirect!$A:$AM,3,FALSE)))</f>
        <v>Charcuterie</v>
      </c>
      <c r="E68"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Jambon cuit</v>
      </c>
      <c r="F68" t="str">
        <f>IF(ISNA(VLOOKUP(Tableau_panier_power[[#This Row],[PLU]],[1]commande_indirect!$A:$AM,6,FALSE)),"Divers",(VLOOKUP(Tableau_panier_power[[#This Row],[PLU]],[1]commande_indirect!$A:$AM,6,FALSE)))</f>
        <v>C7</v>
      </c>
      <c r="G68" t="str">
        <f>IF(ISNA(VLOOKUP(Tableau_panier_power[[#This Row],[Code_famillle]],[1]category_list!$D:$E,2,FALSE)),"Divers",(VLOOKUP(Tableau_panier_power[[#This Row],[Code_famillle]],[1]category_list!$D:$E,2,FALSE)))</f>
        <v>Charcuterie- Jambon cuit, Epaule cuite, Talon</v>
      </c>
      <c r="H68" t="str">
        <f>IF(ISNA(VLOOKUP(Tableau_panier_power[[#This Row],[PLU]],[1]commande_indirect!$A:$AM,5,FALSE)),Tableau_panier_power[[#This Row],[Produits]],(VLOOKUP(Tableau_panier_power[[#This Row],[PLU]],[1]commande_indirect!$A:$AM,5,FALSE)))</f>
        <v>Jambon supérieur tranché</v>
      </c>
      <c r="I68" t="str">
        <f>IF(ISNA(VLOOKUP(Tableau_panier_power[[#This Row],[PLU]],[1]!Tableau_famille_panierfermier[[PLU]:[Package panier]],3,FALSE)),"Divers",(VLOOKUP(Tableau_panier_power[[#This Row],[PLU]],[1]!Tableau_famille_panierfermier[[PLU]:[Package panier]],3,FALSE)))</f>
        <v>x 2 tranches ( ≈ 220 g )</v>
      </c>
    </row>
    <row r="69" spans="1:9" x14ac:dyDescent="0.25">
      <c r="A69" t="s">
        <v>61</v>
      </c>
      <c r="B69">
        <v>25</v>
      </c>
      <c r="C69">
        <f>IF(ISNA(VLOOKUP(Tableau_panier_power[[#This Row],[Produits]],[1]!Tableau_famille_panierfermier[#Data],2,FALSE)),"Divers",(VLOOKUP(Tableau_panier_power[[#This Row],[Produits]],[1]!Tableau_famille_panierfermier[#Data],2,FALSE)))</f>
        <v>14</v>
      </c>
      <c r="D69" t="str">
        <f>IF(ISNA(VLOOKUP(Tableau_panier_power[[#This Row],[PLU]],[1]commande_indirect!$A:$AM,3,FALSE)),"Divers",(VLOOKUP(Tableau_panier_power[[#This Row],[PLU]],[1]commande_indirect!$A:$AM,3,FALSE)))</f>
        <v>Charcuterie</v>
      </c>
      <c r="E69"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Jambon cuit</v>
      </c>
      <c r="F69" t="str">
        <f>IF(ISNA(VLOOKUP(Tableau_panier_power[[#This Row],[PLU]],[1]commande_indirect!$A:$AM,6,FALSE)),"Divers",(VLOOKUP(Tableau_panier_power[[#This Row],[PLU]],[1]commande_indirect!$A:$AM,6,FALSE)))</f>
        <v>C7</v>
      </c>
      <c r="G69" t="str">
        <f>IF(ISNA(VLOOKUP(Tableau_panier_power[[#This Row],[Code_famillle]],[1]category_list!$D:$E,2,FALSE)),"Divers",(VLOOKUP(Tableau_panier_power[[#This Row],[Code_famillle]],[1]category_list!$D:$E,2,FALSE)))</f>
        <v>Charcuterie- Jambon cuit, Epaule cuite, Talon</v>
      </c>
      <c r="H69" t="str">
        <f>IF(ISNA(VLOOKUP(Tableau_panier_power[[#This Row],[PLU]],[1]commande_indirect!$A:$AM,5,FALSE)),Tableau_panier_power[[#This Row],[Produits]],(VLOOKUP(Tableau_panier_power[[#This Row],[PLU]],[1]commande_indirect!$A:$AM,5,FALSE)))</f>
        <v>Jambon cuit a l'os tranché</v>
      </c>
      <c r="I69" t="str">
        <f>IF(ISNA(VLOOKUP(Tableau_panier_power[[#This Row],[PLU]],[1]!Tableau_famille_panierfermier[[PLU]:[Package panier]],3,FALSE)),"Divers",(VLOOKUP(Tableau_panier_power[[#This Row],[PLU]],[1]!Tableau_famille_panierfermier[[PLU]:[Package panier]],3,FALSE)))</f>
        <v>x 2 tranches ( ≈ 170 g )</v>
      </c>
    </row>
    <row r="70" spans="1:9" x14ac:dyDescent="0.25">
      <c r="A70" t="s">
        <v>64</v>
      </c>
      <c r="B70">
        <v>4</v>
      </c>
      <c r="C70">
        <f>IF(ISNA(VLOOKUP(Tableau_panier_power[[#This Row],[Produits]],[1]!Tableau_famille_panierfermier[#Data],2,FALSE)),"Divers",(VLOOKUP(Tableau_panier_power[[#This Row],[Produits]],[1]!Tableau_famille_panierfermier[#Data],2,FALSE)))</f>
        <v>120</v>
      </c>
      <c r="D70" t="str">
        <f>IF(ISNA(VLOOKUP(Tableau_panier_power[[#This Row],[PLU]],[1]commande_indirect!$A:$AM,3,FALSE)),"Divers",(VLOOKUP(Tableau_panier_power[[#This Row],[PLU]],[1]commande_indirect!$A:$AM,3,FALSE)))</f>
        <v>Charcuterie</v>
      </c>
      <c r="E70"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Sec</v>
      </c>
      <c r="F70" t="str">
        <f>IF(ISNA(VLOOKUP(Tableau_panier_power[[#This Row],[PLU]],[1]commande_indirect!$A:$AM,6,FALSE)),"Divers",(VLOOKUP(Tableau_panier_power[[#This Row],[PLU]],[1]commande_indirect!$A:$AM,6,FALSE)))</f>
        <v>C1</v>
      </c>
      <c r="G70" t="str">
        <f>IF(ISNA(VLOOKUP(Tableau_panier_power[[#This Row],[Code_famillle]],[1]category_list!$D:$E,2,FALSE)),"Divers",(VLOOKUP(Tableau_panier_power[[#This Row],[Code_famillle]],[1]category_list!$D:$E,2,FALSE)))</f>
        <v>Charcuterie - Produits secs</v>
      </c>
      <c r="H70" t="str">
        <f>IF(ISNA(VLOOKUP(Tableau_panier_power[[#This Row],[PLU]],[1]commande_indirect!$A:$AM,5,FALSE)),Tableau_panier_power[[#This Row],[Produits]],(VLOOKUP(Tableau_panier_power[[#This Row],[PLU]],[1]commande_indirect!$A:$AM,5,FALSE)))</f>
        <v>Jésus tranché</v>
      </c>
      <c r="I70" t="str">
        <f>IF(ISNA(VLOOKUP(Tableau_panier_power[[#This Row],[PLU]],[1]!Tableau_famille_panierfermier[[PLU]:[Package panier]],3,FALSE)),"Divers",(VLOOKUP(Tableau_panier_power[[#This Row],[PLU]],[1]!Tableau_famille_panierfermier[[PLU]:[Package panier]],3,FALSE)))</f>
        <v>x 12 tranches ( ≈ 150 g )</v>
      </c>
    </row>
    <row r="71" spans="1:9" x14ac:dyDescent="0.25">
      <c r="A71" t="s">
        <v>65</v>
      </c>
      <c r="B71">
        <v>6</v>
      </c>
      <c r="C71">
        <f>IF(ISNA(VLOOKUP(Tableau_panier_power[[#This Row],[Produits]],[1]!Tableau_famille_panierfermier[#Data],2,FALSE)),"Divers",(VLOOKUP(Tableau_panier_power[[#This Row],[Produits]],[1]!Tableau_famille_panierfermier[#Data],2,FALSE)))</f>
        <v>21</v>
      </c>
      <c r="D71" t="str">
        <f>IF(ISNA(VLOOKUP(Tableau_panier_power[[#This Row],[PLU]],[1]commande_indirect!$A:$AM,3,FALSE)),"Divers",(VLOOKUP(Tableau_panier_power[[#This Row],[PLU]],[1]commande_indirect!$A:$AM,3,FALSE)))</f>
        <v>Porc</v>
      </c>
      <c r="E71"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71" t="str">
        <f>IF(ISNA(VLOOKUP(Tableau_panier_power[[#This Row],[PLU]],[1]commande_indirect!$A:$AM,6,FALSE)),"Divers",(VLOOKUP(Tableau_panier_power[[#This Row],[PLU]],[1]commande_indirect!$A:$AM,6,FALSE)))</f>
        <v>P1</v>
      </c>
      <c r="G71" t="str">
        <f>IF(ISNA(VLOOKUP(Tableau_panier_power[[#This Row],[Code_famillle]],[1]category_list!$D:$E,2,FALSE)),"Divers",(VLOOKUP(Tableau_panier_power[[#This Row],[Code_famillle]],[1]category_list!$D:$E,2,FALSE)))</f>
        <v>Porc</v>
      </c>
      <c r="H71" t="str">
        <f>IF(ISNA(VLOOKUP(Tableau_panier_power[[#This Row],[PLU]],[1]commande_indirect!$A:$AM,5,FALSE)),Tableau_panier_power[[#This Row],[Produits]],(VLOOKUP(Tableau_panier_power[[#This Row],[PLU]],[1]commande_indirect!$A:$AM,5,FALSE)))</f>
        <v>Lard</v>
      </c>
      <c r="I71" t="str">
        <f>IF(ISNA(VLOOKUP(Tableau_panier_power[[#This Row],[PLU]],[1]!Tableau_famille_panierfermier[[PLU]:[Package panier]],3,FALSE)),"Divers",(VLOOKUP(Tableau_panier_power[[#This Row],[PLU]],[1]!Tableau_famille_panierfermier[[PLU]:[Package panier]],3,FALSE)))</f>
        <v>x ≈ 500 g</v>
      </c>
    </row>
    <row r="72" spans="1:9" x14ac:dyDescent="0.25">
      <c r="A72" t="s">
        <v>66</v>
      </c>
      <c r="B72">
        <v>2</v>
      </c>
      <c r="C72">
        <f>IF(ISNA(VLOOKUP(Tableau_panier_power[[#This Row],[Produits]],[1]!Tableau_famille_panierfermier[#Data],2,FALSE)),"Divers",(VLOOKUP(Tableau_panier_power[[#This Row],[Produits]],[1]!Tableau_famille_panierfermier[#Data],2,FALSE)))</f>
        <v>24</v>
      </c>
      <c r="D72" t="str">
        <f>IF(ISNA(VLOOKUP(Tableau_panier_power[[#This Row],[PLU]],[1]commande_indirect!$A:$AM,3,FALSE)),"Divers",(VLOOKUP(Tableau_panier_power[[#This Row],[PLU]],[1]commande_indirect!$A:$AM,3,FALSE)))</f>
        <v>Charcuterie</v>
      </c>
      <c r="E72"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Cuit</v>
      </c>
      <c r="F72" t="str">
        <f>IF(ISNA(VLOOKUP(Tableau_panier_power[[#This Row],[PLU]],[1]commande_indirect!$A:$AM,6,FALSE)),"Divers",(VLOOKUP(Tableau_panier_power[[#This Row],[PLU]],[1]commande_indirect!$A:$AM,6,FALSE)))</f>
        <v>C3</v>
      </c>
      <c r="G72" t="str">
        <f>IF(ISNA(VLOOKUP(Tableau_panier_power[[#This Row],[Code_famillle]],[1]category_list!$D:$E,2,FALSE)),"Divers",(VLOOKUP(Tableau_panier_power[[#This Row],[Code_famillle]],[1]category_list!$D:$E,2,FALSE)))</f>
        <v>Charcuterie - Produits cuits</v>
      </c>
      <c r="H72" t="str">
        <f>IF(ISNA(VLOOKUP(Tableau_panier_power[[#This Row],[PLU]],[1]commande_indirect!$A:$AM,5,FALSE)),Tableau_panier_power[[#This Row],[Produits]],(VLOOKUP(Tableau_panier_power[[#This Row],[PLU]],[1]commande_indirect!$A:$AM,5,FALSE)))</f>
        <v>Lard roulé cuit</v>
      </c>
      <c r="I72" t="str">
        <f>IF(ISNA(VLOOKUP(Tableau_panier_power[[#This Row],[PLU]],[1]!Tableau_famille_panierfermier[[PLU]:[Package panier]],3,FALSE)),"Divers",(VLOOKUP(Tableau_panier_power[[#This Row],[PLU]],[1]!Tableau_famille_panierfermier[[PLU]:[Package panier]],3,FALSE)))</f>
        <v>x ≈ 200 g</v>
      </c>
    </row>
    <row r="73" spans="1:9" x14ac:dyDescent="0.25">
      <c r="A73" t="s">
        <v>67</v>
      </c>
      <c r="B73">
        <v>3</v>
      </c>
      <c r="C73">
        <f>IF(ISNA(VLOOKUP(Tableau_panier_power[[#This Row],[Produits]],[1]!Tableau_famille_panierfermier[#Data],2,FALSE)),"Divers",(VLOOKUP(Tableau_panier_power[[#This Row],[Produits]],[1]!Tableau_famille_panierfermier[#Data],2,FALSE)))</f>
        <v>25</v>
      </c>
      <c r="D73" t="str">
        <f>IF(ISNA(VLOOKUP(Tableau_panier_power[[#This Row],[PLU]],[1]commande_indirect!$A:$AM,3,FALSE)),"Divers",(VLOOKUP(Tableau_panier_power[[#This Row],[PLU]],[1]commande_indirect!$A:$AM,3,FALSE)))</f>
        <v>Charcuterie</v>
      </c>
      <c r="E73"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Sec</v>
      </c>
      <c r="F73" t="str">
        <f>IF(ISNA(VLOOKUP(Tableau_panier_power[[#This Row],[PLU]],[1]commande_indirect!$A:$AM,6,FALSE)),"Divers",(VLOOKUP(Tableau_panier_power[[#This Row],[PLU]],[1]commande_indirect!$A:$AM,6,FALSE)))</f>
        <v>C1</v>
      </c>
      <c r="G73" t="str">
        <f>IF(ISNA(VLOOKUP(Tableau_panier_power[[#This Row],[Code_famillle]],[1]category_list!$D:$E,2,FALSE)),"Divers",(VLOOKUP(Tableau_panier_power[[#This Row],[Code_famillle]],[1]category_list!$D:$E,2,FALSE)))</f>
        <v>Charcuterie - Produits secs</v>
      </c>
      <c r="H73" t="str">
        <f>IF(ISNA(VLOOKUP(Tableau_panier_power[[#This Row],[PLU]],[1]commande_indirect!$A:$AM,5,FALSE)),Tableau_panier_power[[#This Row],[Produits]],(VLOOKUP(Tableau_panier_power[[#This Row],[PLU]],[1]commande_indirect!$A:$AM,5,FALSE)))</f>
        <v>Lard roulé sec tranché</v>
      </c>
      <c r="I73" t="str">
        <f>IF(ISNA(VLOOKUP(Tableau_panier_power[[#This Row],[PLU]],[1]!Tableau_famille_panierfermier[[PLU]:[Package panier]],3,FALSE)),"Divers",(VLOOKUP(Tableau_panier_power[[#This Row],[PLU]],[1]!Tableau_famille_panierfermier[[PLU]:[Package panier]],3,FALSE)))</f>
        <v>x 10 tranches ( ≈ 200 g )</v>
      </c>
    </row>
    <row r="74" spans="1:9" x14ac:dyDescent="0.25">
      <c r="A74" t="s">
        <v>68</v>
      </c>
      <c r="B74">
        <v>3</v>
      </c>
      <c r="C74">
        <f>IF(ISNA(VLOOKUP(Tableau_panier_power[[#This Row],[Produits]],[1]!Tableau_famille_panierfermier[#Data],2,FALSE)),"Divers",(VLOOKUP(Tableau_panier_power[[#This Row],[Produits]],[1]!Tableau_famille_panierfermier[#Data],2,FALSE)))</f>
        <v>22</v>
      </c>
      <c r="D74" t="str">
        <f>IF(ISNA(VLOOKUP(Tableau_panier_power[[#This Row],[PLU]],[1]commande_indirect!$A:$AM,3,FALSE)),"Divers",(VLOOKUP(Tableau_panier_power[[#This Row],[PLU]],[1]commande_indirect!$A:$AM,3,FALSE)))</f>
        <v>Charcuterie</v>
      </c>
      <c r="E74"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A cuire</v>
      </c>
      <c r="F74" t="str">
        <f>IF(ISNA(VLOOKUP(Tableau_panier_power[[#This Row],[PLU]],[1]commande_indirect!$A:$AM,6,FALSE)),"Divers",(VLOOKUP(Tableau_panier_power[[#This Row],[PLU]],[1]commande_indirect!$A:$AM,6,FALSE)))</f>
        <v>C2</v>
      </c>
      <c r="G74" t="str">
        <f>IF(ISNA(VLOOKUP(Tableau_panier_power[[#This Row],[Code_famillle]],[1]category_list!$D:$E,2,FALSE)),"Divers",(VLOOKUP(Tableau_panier_power[[#This Row],[Code_famillle]],[1]category_list!$D:$E,2,FALSE)))</f>
        <v>Charcuterie - Produits à cuire</v>
      </c>
      <c r="H74" t="str">
        <f>IF(ISNA(VLOOKUP(Tableau_panier_power[[#This Row],[PLU]],[1]commande_indirect!$A:$AM,5,FALSE)),Tableau_panier_power[[#This Row],[Produits]],(VLOOKUP(Tableau_panier_power[[#This Row],[PLU]],[1]commande_indirect!$A:$AM,5,FALSE)))</f>
        <v>Lard salé</v>
      </c>
      <c r="I74" t="str">
        <f>IF(ISNA(VLOOKUP(Tableau_panier_power[[#This Row],[PLU]],[1]!Tableau_famille_panierfermier[[PLU]:[Package panier]],3,FALSE)),"Divers",(VLOOKUP(Tableau_panier_power[[#This Row],[PLU]],[1]!Tableau_famille_panierfermier[[PLU]:[Package panier]],3,FALSE)))</f>
        <v>x ≈ 500 g</v>
      </c>
    </row>
    <row r="75" spans="1:9" x14ac:dyDescent="0.25">
      <c r="A75" t="s">
        <v>69</v>
      </c>
      <c r="B75">
        <v>6</v>
      </c>
      <c r="C75">
        <f>IF(ISNA(VLOOKUP(Tableau_panier_power[[#This Row],[Produits]],[1]!Tableau_famille_panierfermier[#Data],2,FALSE)),"Divers",(VLOOKUP(Tableau_panier_power[[#This Row],[Produits]],[1]!Tableau_famille_panierfermier[#Data],2,FALSE)))</f>
        <v>29</v>
      </c>
      <c r="D75" t="str">
        <f>IF(ISNA(VLOOKUP(Tableau_panier_power[[#This Row],[PLU]],[1]commande_indirect!$A:$AM,3,FALSE)),"Divers",(VLOOKUP(Tableau_panier_power[[#This Row],[PLU]],[1]commande_indirect!$A:$AM,3,FALSE)))</f>
        <v>Charcuterie</v>
      </c>
      <c r="E75"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A cuire</v>
      </c>
      <c r="F75" t="str">
        <f>IF(ISNA(VLOOKUP(Tableau_panier_power[[#This Row],[PLU]],[1]commande_indirect!$A:$AM,6,FALSE)),"Divers",(VLOOKUP(Tableau_panier_power[[#This Row],[PLU]],[1]commande_indirect!$A:$AM,6,FALSE)))</f>
        <v>C2</v>
      </c>
      <c r="G75" t="str">
        <f>IF(ISNA(VLOOKUP(Tableau_panier_power[[#This Row],[Code_famillle]],[1]category_list!$D:$E,2,FALSE)),"Divers",(VLOOKUP(Tableau_panier_power[[#This Row],[Code_famillle]],[1]category_list!$D:$E,2,FALSE)))</f>
        <v>Charcuterie - Produits à cuire</v>
      </c>
      <c r="H75" t="str">
        <f>IF(ISNA(VLOOKUP(Tableau_panier_power[[#This Row],[PLU]],[1]commande_indirect!$A:$AM,5,FALSE)),Tableau_panier_power[[#This Row],[Produits]],(VLOOKUP(Tableau_panier_power[[#This Row],[PLU]],[1]commande_indirect!$A:$AM,5,FALSE)))</f>
        <v>Lardons</v>
      </c>
      <c r="I75" t="str">
        <f>IF(ISNA(VLOOKUP(Tableau_panier_power[[#This Row],[PLU]],[1]!Tableau_famille_panierfermier[[PLU]:[Package panier]],3,FALSE)),"Divers",(VLOOKUP(Tableau_panier_power[[#This Row],[PLU]],[1]!Tableau_famille_panierfermier[[PLU]:[Package panier]],3,FALSE)))</f>
        <v>x ≈ 300 g</v>
      </c>
    </row>
    <row r="76" spans="1:9" x14ac:dyDescent="0.25">
      <c r="A76" t="s">
        <v>70</v>
      </c>
      <c r="B76">
        <v>40</v>
      </c>
      <c r="C76">
        <f>IF(ISNA(VLOOKUP(Tableau_panier_power[[#This Row],[Produits]],[1]!Tableau_famille_panierfermier[#Data],2,FALSE)),"Divers",(VLOOKUP(Tableau_panier_power[[#This Row],[Produits]],[1]!Tableau_famille_panierfermier[#Data],2,FALSE)))</f>
        <v>8</v>
      </c>
      <c r="D76" t="str">
        <f>IF(ISNA(VLOOKUP(Tableau_panier_power[[#This Row],[PLU]],[1]commande_indirect!$A:$AM,3,FALSE)),"Divers",(VLOOKUP(Tableau_panier_power[[#This Row],[PLU]],[1]commande_indirect!$A:$AM,3,FALSE)))</f>
        <v>Charcuterie</v>
      </c>
      <c r="E76"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Saucisse / Chair</v>
      </c>
      <c r="F76" t="str">
        <f>IF(ISNA(VLOOKUP(Tableau_panier_power[[#This Row],[PLU]],[1]commande_indirect!$A:$AM,6,FALSE)),"Divers",(VLOOKUP(Tableau_panier_power[[#This Row],[PLU]],[1]commande_indirect!$A:$AM,6,FALSE)))</f>
        <v>C4</v>
      </c>
      <c r="G76" t="str">
        <f>IF(ISNA(VLOOKUP(Tableau_panier_power[[#This Row],[Code_famillle]],[1]category_list!$D:$E,2,FALSE)),"Divers",(VLOOKUP(Tableau_panier_power[[#This Row],[Code_famillle]],[1]category_list!$D:$E,2,FALSE)))</f>
        <v>Charcuterie - Saucisse, Chair</v>
      </c>
      <c r="H76" t="str">
        <f>IF(ISNA(VLOOKUP(Tableau_panier_power[[#This Row],[PLU]],[1]commande_indirect!$A:$AM,5,FALSE)),Tableau_panier_power[[#This Row],[Produits]],(VLOOKUP(Tableau_panier_power[[#This Row],[PLU]],[1]commande_indirect!$A:$AM,5,FALSE)))</f>
        <v>Merguez de porc</v>
      </c>
      <c r="I76" t="str">
        <f>IF(ISNA(VLOOKUP(Tableau_panier_power[[#This Row],[PLU]],[1]!Tableau_famille_panierfermier[[PLU]:[Package panier]],3,FALSE)),"Divers",(VLOOKUP(Tableau_panier_power[[#This Row],[PLU]],[1]!Tableau_famille_panierfermier[[PLU]:[Package panier]],3,FALSE)))</f>
        <v>x 4</v>
      </c>
    </row>
    <row r="77" spans="1:9" x14ac:dyDescent="0.25">
      <c r="A77" t="s">
        <v>71</v>
      </c>
      <c r="B77">
        <v>8</v>
      </c>
      <c r="C77">
        <f>IF(ISNA(VLOOKUP(Tableau_panier_power[[#This Row],[Produits]],[1]!Tableau_famille_panierfermier[#Data],2,FALSE)),"Divers",(VLOOKUP(Tableau_panier_power[[#This Row],[Produits]],[1]!Tableau_famille_panierfermier[#Data],2,FALSE)))</f>
        <v>50</v>
      </c>
      <c r="D77" t="str">
        <f>IF(ISNA(VLOOKUP(Tableau_panier_power[[#This Row],[PLU]],[1]commande_indirect!$A:$AM,3,FALSE)),"Divers",(VLOOKUP(Tableau_panier_power[[#This Row],[PLU]],[1]commande_indirect!$A:$AM,3,FALSE)))</f>
        <v>Charcuterie</v>
      </c>
      <c r="E77"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Terrine / Pâté</v>
      </c>
      <c r="F77" t="str">
        <f>IF(ISNA(VLOOKUP(Tableau_panier_power[[#This Row],[PLU]],[1]commande_indirect!$A:$AM,6,FALSE)),"Divers",(VLOOKUP(Tableau_panier_power[[#This Row],[PLU]],[1]commande_indirect!$A:$AM,6,FALSE)))</f>
        <v>C6</v>
      </c>
      <c r="G77" t="str">
        <f>IF(ISNA(VLOOKUP(Tableau_panier_power[[#This Row],[Code_famillle]],[1]category_list!$D:$E,2,FALSE)),"Divers",(VLOOKUP(Tableau_panier_power[[#This Row],[Code_famillle]],[1]category_list!$D:$E,2,FALSE)))</f>
        <v>Charcuterie- Terrine, Pâté, Rillette</v>
      </c>
      <c r="H77" t="str">
        <f>IF(ISNA(VLOOKUP(Tableau_panier_power[[#This Row],[PLU]],[1]commande_indirect!$A:$AM,5,FALSE)),Tableau_panier_power[[#This Row],[Produits]],(VLOOKUP(Tableau_panier_power[[#This Row],[PLU]],[1]commande_indirect!$A:$AM,5,FALSE)))</f>
        <v>Mousse de foie</v>
      </c>
      <c r="I77" t="str">
        <f>IF(ISNA(VLOOKUP(Tableau_panier_power[[#This Row],[PLU]],[1]!Tableau_famille_panierfermier[[PLU]:[Package panier]],3,FALSE)),"Divers",(VLOOKUP(Tableau_panier_power[[#This Row],[PLU]],[1]!Tableau_famille_panierfermier[[PLU]:[Package panier]],3,FALSE)))</f>
        <v>x ≈ 160 g</v>
      </c>
    </row>
    <row r="78" spans="1:9" x14ac:dyDescent="0.25">
      <c r="A78" t="s">
        <v>72</v>
      </c>
      <c r="B78">
        <v>10</v>
      </c>
      <c r="C78">
        <f>IF(ISNA(VLOOKUP(Tableau_panier_power[[#This Row],[Produits]],[1]!Tableau_famille_panierfermier[#Data],2,FALSE)),"Divers",(VLOOKUP(Tableau_panier_power[[#This Row],[Produits]],[1]!Tableau_famille_panierfermier[#Data],2,FALSE)))</f>
        <v>43</v>
      </c>
      <c r="D78" t="str">
        <f>IF(ISNA(VLOOKUP(Tableau_panier_power[[#This Row],[PLU]],[1]commande_indirect!$A:$AM,3,FALSE)),"Divers",(VLOOKUP(Tableau_panier_power[[#This Row],[PLU]],[1]commande_indirect!$A:$AM,3,FALSE)))</f>
        <v>Charcuterie</v>
      </c>
      <c r="E78"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Terrine / Pâté</v>
      </c>
      <c r="F78" t="str">
        <f>IF(ISNA(VLOOKUP(Tableau_panier_power[[#This Row],[PLU]],[1]commande_indirect!$A:$AM,6,FALSE)),"Divers",(VLOOKUP(Tableau_panier_power[[#This Row],[PLU]],[1]commande_indirect!$A:$AM,6,FALSE)))</f>
        <v>C6</v>
      </c>
      <c r="G78" t="str">
        <f>IF(ISNA(VLOOKUP(Tableau_panier_power[[#This Row],[Code_famillle]],[1]category_list!$D:$E,2,FALSE)),"Divers",(VLOOKUP(Tableau_panier_power[[#This Row],[Code_famillle]],[1]category_list!$D:$E,2,FALSE)))</f>
        <v>Charcuterie- Terrine, Pâté, Rillette</v>
      </c>
      <c r="H78" t="str">
        <f>IF(ISNA(VLOOKUP(Tableau_panier_power[[#This Row],[PLU]],[1]commande_indirect!$A:$AM,5,FALSE)),Tableau_panier_power[[#This Row],[Produits]],(VLOOKUP(Tableau_panier_power[[#This Row],[PLU]],[1]commande_indirect!$A:$AM,5,FALSE)))</f>
        <v>Pâté de campagne</v>
      </c>
      <c r="I78" t="str">
        <f>IF(ISNA(VLOOKUP(Tableau_panier_power[[#This Row],[PLU]],[1]!Tableau_famille_panierfermier[[PLU]:[Package panier]],3,FALSE)),"Divers",(VLOOKUP(Tableau_panier_power[[#This Row],[PLU]],[1]!Tableau_famille_panierfermier[[PLU]:[Package panier]],3,FALSE)))</f>
        <v>x ≈ 240 g</v>
      </c>
    </row>
    <row r="79" spans="1:9" x14ac:dyDescent="0.25">
      <c r="A79" t="s">
        <v>73</v>
      </c>
      <c r="B79">
        <v>10</v>
      </c>
      <c r="C79">
        <f>IF(ISNA(VLOOKUP(Tableau_panier_power[[#This Row],[Produits]],[1]!Tableau_famille_panierfermier[#Data],2,FALSE)),"Divers",(VLOOKUP(Tableau_panier_power[[#This Row],[Produits]],[1]!Tableau_famille_panierfermier[#Data],2,FALSE)))</f>
        <v>658</v>
      </c>
      <c r="D79" t="str">
        <f>IF(ISNA(VLOOKUP(Tableau_panier_power[[#This Row],[PLU]],[1]commande_indirect!$A:$AM,3,FALSE)),"Divers",(VLOOKUP(Tableau_panier_power[[#This Row],[PLU]],[1]commande_indirect!$A:$AM,3,FALSE)))</f>
        <v>Veau</v>
      </c>
      <c r="E79"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79" t="str">
        <f>IF(ISNA(VLOOKUP(Tableau_panier_power[[#This Row],[PLU]],[1]commande_indirect!$A:$AM,6,FALSE)),"Divers",(VLOOKUP(Tableau_panier_power[[#This Row],[PLU]],[1]commande_indirect!$A:$AM,6,FALSE)))</f>
        <v>V1</v>
      </c>
      <c r="G79" t="str">
        <f>IF(ISNA(VLOOKUP(Tableau_panier_power[[#This Row],[Code_famillle]],[1]category_list!$D:$E,2,FALSE)),"Divers",(VLOOKUP(Tableau_panier_power[[#This Row],[Code_famillle]],[1]category_list!$D:$E,2,FALSE)))</f>
        <v>Veau</v>
      </c>
      <c r="H79" t="str">
        <f>IF(ISNA(VLOOKUP(Tableau_panier_power[[#This Row],[PLU]],[1]commande_indirect!$A:$AM,5,FALSE)),Tableau_panier_power[[#This Row],[Produits]],(VLOOKUP(Tableau_panier_power[[#This Row],[PLU]],[1]commande_indirect!$A:$AM,5,FALSE)))</f>
        <v>Blanquettede veau</v>
      </c>
      <c r="I79" t="str">
        <f>IF(ISNA(VLOOKUP(Tableau_panier_power[[#This Row],[PLU]],[1]!Tableau_famille_panierfermier[[PLU]:[Package panier]],3,FALSE)),"Divers",(VLOOKUP(Tableau_panier_power[[#This Row],[PLU]],[1]!Tableau_famille_panierfermier[[PLU]:[Package panier]],3,FALSE)))</f>
        <v>x ≈ 600 g</v>
      </c>
    </row>
    <row r="80" spans="1:9" x14ac:dyDescent="0.25">
      <c r="A80" t="s">
        <v>74</v>
      </c>
      <c r="B80">
        <v>5</v>
      </c>
      <c r="C80">
        <f>IF(ISNA(VLOOKUP(Tableau_panier_power[[#This Row],[Produits]],[1]!Tableau_famille_panierfermier[#Data],2,FALSE)),"Divers",(VLOOKUP(Tableau_panier_power[[#This Row],[Produits]],[1]!Tableau_famille_panierfermier[#Data],2,FALSE)))</f>
        <v>686</v>
      </c>
      <c r="D80" t="str">
        <f>IF(ISNA(VLOOKUP(Tableau_panier_power[[#This Row],[PLU]],[1]commande_indirect!$A:$AM,3,FALSE)),"Divers",(VLOOKUP(Tableau_panier_power[[#This Row],[PLU]],[1]commande_indirect!$A:$AM,3,FALSE)))</f>
        <v>Veau</v>
      </c>
      <c r="E80"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80" t="str">
        <f>IF(ISNA(VLOOKUP(Tableau_panier_power[[#This Row],[PLU]],[1]commande_indirect!$A:$AM,6,FALSE)),"Divers",(VLOOKUP(Tableau_panier_power[[#This Row],[PLU]],[1]commande_indirect!$A:$AM,6,FALSE)))</f>
        <v>V1</v>
      </c>
      <c r="G80" t="str">
        <f>IF(ISNA(VLOOKUP(Tableau_panier_power[[#This Row],[Code_famillle]],[1]category_list!$D:$E,2,FALSE)),"Divers",(VLOOKUP(Tableau_panier_power[[#This Row],[Code_famillle]],[1]category_list!$D:$E,2,FALSE)))</f>
        <v>Veau</v>
      </c>
      <c r="H80" t="str">
        <f>IF(ISNA(VLOOKUP(Tableau_panier_power[[#This Row],[PLU]],[1]commande_indirect!$A:$AM,5,FALSE)),Tableau_panier_power[[#This Row],[Produits]],(VLOOKUP(Tableau_panier_power[[#This Row],[PLU]],[1]commande_indirect!$A:$AM,5,FALSE)))</f>
        <v>Côtes de veau filet</v>
      </c>
      <c r="I80" t="str">
        <f>IF(ISNA(VLOOKUP(Tableau_panier_power[[#This Row],[PLU]],[1]!Tableau_famille_panierfermier[[PLU]:[Package panier]],3,FALSE)),"Divers",(VLOOKUP(Tableau_panier_power[[#This Row],[PLU]],[1]!Tableau_famille_panierfermier[[PLU]:[Package panier]],3,FALSE)))</f>
        <v>x ≈ 350 g</v>
      </c>
    </row>
    <row r="81" spans="1:9" x14ac:dyDescent="0.25">
      <c r="A81" t="s">
        <v>75</v>
      </c>
      <c r="B81">
        <v>5</v>
      </c>
      <c r="C81">
        <f>IF(ISNA(VLOOKUP(Tableau_panier_power[[#This Row],[Produits]],[1]!Tableau_famille_panierfermier[#Data],2,FALSE)),"Divers",(VLOOKUP(Tableau_panier_power[[#This Row],[Produits]],[1]!Tableau_famille_panierfermier[#Data],2,FALSE)))</f>
        <v>685</v>
      </c>
      <c r="D81" t="str">
        <f>IF(ISNA(VLOOKUP(Tableau_panier_power[[#This Row],[PLU]],[1]commande_indirect!$A:$AM,3,FALSE)),"Divers",(VLOOKUP(Tableau_panier_power[[#This Row],[PLU]],[1]commande_indirect!$A:$AM,3,FALSE)))</f>
        <v>Veau</v>
      </c>
      <c r="E81"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81" t="str">
        <f>IF(ISNA(VLOOKUP(Tableau_panier_power[[#This Row],[PLU]],[1]commande_indirect!$A:$AM,6,FALSE)),"Divers",(VLOOKUP(Tableau_panier_power[[#This Row],[PLU]],[1]commande_indirect!$A:$AM,6,FALSE)))</f>
        <v>V1</v>
      </c>
      <c r="G81" t="str">
        <f>IF(ISNA(VLOOKUP(Tableau_panier_power[[#This Row],[Code_famillle]],[1]category_list!$D:$E,2,FALSE)),"Divers",(VLOOKUP(Tableau_panier_power[[#This Row],[Code_famillle]],[1]category_list!$D:$E,2,FALSE)))</f>
        <v>Veau</v>
      </c>
      <c r="H81" t="str">
        <f>IF(ISNA(VLOOKUP(Tableau_panier_power[[#This Row],[PLU]],[1]commande_indirect!$A:$AM,5,FALSE)),Tableau_panier_power[[#This Row],[Produits]],(VLOOKUP(Tableau_panier_power[[#This Row],[PLU]],[1]commande_indirect!$A:$AM,5,FALSE)))</f>
        <v>Côtes de veau première</v>
      </c>
      <c r="I81" t="str">
        <f>IF(ISNA(VLOOKUP(Tableau_panier_power[[#This Row],[PLU]],[1]!Tableau_famille_panierfermier[[PLU]:[Package panier]],3,FALSE)),"Divers",(VLOOKUP(Tableau_panier_power[[#This Row],[PLU]],[1]!Tableau_famille_panierfermier[[PLU]:[Package panier]],3,FALSE)))</f>
        <v>x ≈ 380 g</v>
      </c>
    </row>
    <row r="82" spans="1:9" x14ac:dyDescent="0.25">
      <c r="A82" t="s">
        <v>76</v>
      </c>
      <c r="B82">
        <v>8</v>
      </c>
      <c r="C82">
        <f>IF(ISNA(VLOOKUP(Tableau_panier_power[[#This Row],[Produits]],[1]!Tableau_famille_panierfermier[#Data],2,FALSE)),"Divers",(VLOOKUP(Tableau_panier_power[[#This Row],[Produits]],[1]!Tableau_famille_panierfermier[#Data],2,FALSE)))</f>
        <v>650</v>
      </c>
      <c r="D82" t="str">
        <f>IF(ISNA(VLOOKUP(Tableau_panier_power[[#This Row],[PLU]],[1]commande_indirect!$A:$AM,3,FALSE)),"Divers",(VLOOKUP(Tableau_panier_power[[#This Row],[PLU]],[1]commande_indirect!$A:$AM,3,FALSE)))</f>
        <v>Veau</v>
      </c>
      <c r="E82"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82" t="str">
        <f>IF(ISNA(VLOOKUP(Tableau_panier_power[[#This Row],[PLU]],[1]commande_indirect!$A:$AM,6,FALSE)),"Divers",(VLOOKUP(Tableau_panier_power[[#This Row],[PLU]],[1]commande_indirect!$A:$AM,6,FALSE)))</f>
        <v>V1</v>
      </c>
      <c r="G82" t="str">
        <f>IF(ISNA(VLOOKUP(Tableau_panier_power[[#This Row],[Code_famillle]],[1]category_list!$D:$E,2,FALSE)),"Divers",(VLOOKUP(Tableau_panier_power[[#This Row],[Code_famillle]],[1]category_list!$D:$E,2,FALSE)))</f>
        <v>Veau</v>
      </c>
      <c r="H82" t="str">
        <f>IF(ISNA(VLOOKUP(Tableau_panier_power[[#This Row],[PLU]],[1]commande_indirect!$A:$AM,5,FALSE)),Tableau_panier_power[[#This Row],[Produits]],(VLOOKUP(Tableau_panier_power[[#This Row],[PLU]],[1]commande_indirect!$A:$AM,5,FALSE)))</f>
        <v>Escaloppe de veau</v>
      </c>
      <c r="I82" t="str">
        <f>IF(ISNA(VLOOKUP(Tableau_panier_power[[#This Row],[PLU]],[1]!Tableau_famille_panierfermier[[PLU]:[Package panier]],3,FALSE)),"Divers",(VLOOKUP(Tableau_panier_power[[#This Row],[PLU]],[1]!Tableau_famille_panierfermier[[PLU]:[Package panier]],3,FALSE)))</f>
        <v xml:space="preserve">x 2 tranches (≈ 250 g) </v>
      </c>
    </row>
    <row r="83" spans="1:9" x14ac:dyDescent="0.25">
      <c r="A83" t="s">
        <v>77</v>
      </c>
      <c r="B83">
        <v>1</v>
      </c>
      <c r="C83">
        <f>IF(ISNA(VLOOKUP(Tableau_panier_power[[#This Row],[Produits]],[1]!Tableau_famille_panierfermier[#Data],2,FALSE)),"Divers",(VLOOKUP(Tableau_panier_power[[#This Row],[Produits]],[1]!Tableau_famille_panierfermier[#Data],2,FALSE)))</f>
        <v>679</v>
      </c>
      <c r="D83" t="str">
        <f>IF(ISNA(VLOOKUP(Tableau_panier_power[[#This Row],[PLU]],[1]commande_indirect!$A:$AM,3,FALSE)),"Divers",(VLOOKUP(Tableau_panier_power[[#This Row],[PLU]],[1]commande_indirect!$A:$AM,3,FALSE)))</f>
        <v>Veau</v>
      </c>
      <c r="E83"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83" t="str">
        <f>IF(ISNA(VLOOKUP(Tableau_panier_power[[#This Row],[PLU]],[1]commande_indirect!$A:$AM,6,FALSE)),"Divers",(VLOOKUP(Tableau_panier_power[[#This Row],[PLU]],[1]commande_indirect!$A:$AM,6,FALSE)))</f>
        <v>V1</v>
      </c>
      <c r="G83" t="str">
        <f>IF(ISNA(VLOOKUP(Tableau_panier_power[[#This Row],[Code_famillle]],[1]category_list!$D:$E,2,FALSE)),"Divers",(VLOOKUP(Tableau_panier_power[[#This Row],[Code_famillle]],[1]category_list!$D:$E,2,FALSE)))</f>
        <v>Veau</v>
      </c>
      <c r="H83" t="str">
        <f>IF(ISNA(VLOOKUP(Tableau_panier_power[[#This Row],[PLU]],[1]commande_indirect!$A:$AM,5,FALSE)),Tableau_panier_power[[#This Row],[Produits]],(VLOOKUP(Tableau_panier_power[[#This Row],[PLU]],[1]commande_indirect!$A:$AM,5,FALSE)))</f>
        <v>Filet de veau</v>
      </c>
      <c r="I83" t="str">
        <f>IF(ISNA(VLOOKUP(Tableau_panier_power[[#This Row],[PLU]],[1]!Tableau_famille_panierfermier[[PLU]:[Package panier]],3,FALSE)),"Divers",(VLOOKUP(Tableau_panier_power[[#This Row],[PLU]],[1]!Tableau_famille_panierfermier[[PLU]:[Package panier]],3,FALSE)))</f>
        <v>pièces</v>
      </c>
    </row>
    <row r="84" spans="1:9" x14ac:dyDescent="0.25">
      <c r="A84" t="s">
        <v>78</v>
      </c>
      <c r="B84">
        <v>4</v>
      </c>
      <c r="C84">
        <f>IF(ISNA(VLOOKUP(Tableau_panier_power[[#This Row],[Produits]],[1]!Tableau_famille_panierfermier[#Data],2,FALSE)),"Divers",(VLOOKUP(Tableau_panier_power[[#This Row],[Produits]],[1]!Tableau_famille_panierfermier[#Data],2,FALSE)))</f>
        <v>673</v>
      </c>
      <c r="D84" t="str">
        <f>IF(ISNA(VLOOKUP(Tableau_panier_power[[#This Row],[PLU]],[1]commande_indirect!$A:$AM,3,FALSE)),"Divers",(VLOOKUP(Tableau_panier_power[[#This Row],[PLU]],[1]commande_indirect!$A:$AM,3,FALSE)))</f>
        <v>Veau</v>
      </c>
      <c r="E84"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Abats</v>
      </c>
      <c r="F84" t="str">
        <f>IF(ISNA(VLOOKUP(Tableau_panier_power[[#This Row],[PLU]],[1]commande_indirect!$A:$AM,6,FALSE)),"Divers",(VLOOKUP(Tableau_panier_power[[#This Row],[PLU]],[1]commande_indirect!$A:$AM,6,FALSE)))</f>
        <v>V2</v>
      </c>
      <c r="G84" t="str">
        <f>IF(ISNA(VLOOKUP(Tableau_panier_power[[#This Row],[Code_famillle]],[1]category_list!$D:$E,2,FALSE)),"Divers",(VLOOKUP(Tableau_panier_power[[#This Row],[Code_famillle]],[1]category_list!$D:$E,2,FALSE)))</f>
        <v>Veau - Abats</v>
      </c>
      <c r="H84" t="str">
        <f>IF(ISNA(VLOOKUP(Tableau_panier_power[[#This Row],[PLU]],[1]commande_indirect!$A:$AM,5,FALSE)),Tableau_panier_power[[#This Row],[Produits]],(VLOOKUP(Tableau_panier_power[[#This Row],[PLU]],[1]commande_indirect!$A:$AM,5,FALSE)))</f>
        <v>Foie de veau</v>
      </c>
      <c r="I84" t="str">
        <f>IF(ISNA(VLOOKUP(Tableau_panier_power[[#This Row],[PLU]],[1]!Tableau_famille_panierfermier[[PLU]:[Package panier]],3,FALSE)),"Divers",(VLOOKUP(Tableau_panier_power[[#This Row],[PLU]],[1]!Tableau_famille_panierfermier[[PLU]:[Package panier]],3,FALSE)))</f>
        <v>x 2 tranches  ( ≈ 220 g )</v>
      </c>
    </row>
    <row r="85" spans="1:9" x14ac:dyDescent="0.25">
      <c r="A85" t="s">
        <v>79</v>
      </c>
      <c r="B85">
        <v>3</v>
      </c>
      <c r="C85">
        <f>IF(ISNA(VLOOKUP(Tableau_panier_power[[#This Row],[Produits]],[1]!Tableau_famille_panierfermier[#Data],2,FALSE)),"Divers",(VLOOKUP(Tableau_panier_power[[#This Row],[Produits]],[1]!Tableau_famille_panierfermier[#Data],2,FALSE)))</f>
        <v>653</v>
      </c>
      <c r="D85" t="str">
        <f>IF(ISNA(VLOOKUP(Tableau_panier_power[[#This Row],[PLU]],[1]commande_indirect!$A:$AM,3,FALSE)),"Divers",(VLOOKUP(Tableau_panier_power[[#This Row],[PLU]],[1]commande_indirect!$A:$AM,3,FALSE)))</f>
        <v>Veau</v>
      </c>
      <c r="E85"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85" t="str">
        <f>IF(ISNA(VLOOKUP(Tableau_panier_power[[#This Row],[PLU]],[1]commande_indirect!$A:$AM,6,FALSE)),"Divers",(VLOOKUP(Tableau_panier_power[[#This Row],[PLU]],[1]commande_indirect!$A:$AM,6,FALSE)))</f>
        <v>V1</v>
      </c>
      <c r="G85" t="str">
        <f>IF(ISNA(VLOOKUP(Tableau_panier_power[[#This Row],[Code_famillle]],[1]category_list!$D:$E,2,FALSE)),"Divers",(VLOOKUP(Tableau_panier_power[[#This Row],[Code_famillle]],[1]category_list!$D:$E,2,FALSE)))</f>
        <v>Veau</v>
      </c>
      <c r="H85" t="str">
        <f>IF(ISNA(VLOOKUP(Tableau_panier_power[[#This Row],[PLU]],[1]commande_indirect!$A:$AM,5,FALSE)),Tableau_panier_power[[#This Row],[Produits]],(VLOOKUP(Tableau_panier_power[[#This Row],[PLU]],[1]commande_indirect!$A:$AM,5,FALSE)))</f>
        <v>Rôti de veau 'cuisseau'</v>
      </c>
      <c r="I85" t="str">
        <f>IF(ISNA(VLOOKUP(Tableau_panier_power[[#This Row],[PLU]],[1]!Tableau_famille_panierfermier[[PLU]:[Package panier]],3,FALSE)),"Divers",(VLOOKUP(Tableau_panier_power[[#This Row],[PLU]],[1]!Tableau_famille_panierfermier[[PLU]:[Package panier]],3,FALSE)))</f>
        <v>x ≈ 600 g</v>
      </c>
    </row>
    <row r="86" spans="1:9" x14ac:dyDescent="0.25">
      <c r="A86" t="s">
        <v>80</v>
      </c>
      <c r="B86">
        <v>1</v>
      </c>
      <c r="C86">
        <f>IF(ISNA(VLOOKUP(Tableau_panier_power[[#This Row],[Produits]],[1]!Tableau_famille_panierfermier[#Data],2,FALSE)),"Divers",(VLOOKUP(Tableau_panier_power[[#This Row],[Produits]],[1]!Tableau_famille_panierfermier[#Data],2,FALSE)))</f>
        <v>695</v>
      </c>
      <c r="D86" t="str">
        <f>IF(ISNA(VLOOKUP(Tableau_panier_power[[#This Row],[PLU]],[1]commande_indirect!$A:$AM,3,FALSE)),"Divers",(VLOOKUP(Tableau_panier_power[[#This Row],[PLU]],[1]commande_indirect!$A:$AM,3,FALSE)))</f>
        <v>Veau</v>
      </c>
      <c r="E86"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86" t="str">
        <f>IF(ISNA(VLOOKUP(Tableau_panier_power[[#This Row],[PLU]],[1]commande_indirect!$A:$AM,6,FALSE)),"Divers",(VLOOKUP(Tableau_panier_power[[#This Row],[PLU]],[1]commande_indirect!$A:$AM,6,FALSE)))</f>
        <v>V1</v>
      </c>
      <c r="G86" t="str">
        <f>IF(ISNA(VLOOKUP(Tableau_panier_power[[#This Row],[Code_famillle]],[1]category_list!$D:$E,2,FALSE)),"Divers",(VLOOKUP(Tableau_panier_power[[#This Row],[Code_famillle]],[1]category_list!$D:$E,2,FALSE)))</f>
        <v>Veau</v>
      </c>
      <c r="H86" t="str">
        <f>IF(ISNA(VLOOKUP(Tableau_panier_power[[#This Row],[PLU]],[1]commande_indirect!$A:$AM,5,FALSE)),Tableau_panier_power[[#This Row],[Produits]],(VLOOKUP(Tableau_panier_power[[#This Row],[PLU]],[1]commande_indirect!$A:$AM,5,FALSE)))</f>
        <v>Osso bucco</v>
      </c>
      <c r="I86" t="str">
        <f>IF(ISNA(VLOOKUP(Tableau_panier_power[[#This Row],[PLU]],[1]!Tableau_famille_panierfermier[[PLU]:[Package panier]],3,FALSE)),"Divers",(VLOOKUP(Tableau_panier_power[[#This Row],[PLU]],[1]!Tableau_famille_panierfermier[[PLU]:[Package panier]],3,FALSE)))</f>
        <v>pièces</v>
      </c>
    </row>
    <row r="87" spans="1:9" x14ac:dyDescent="0.25">
      <c r="A87" t="s">
        <v>81</v>
      </c>
      <c r="B87">
        <v>10</v>
      </c>
      <c r="C87">
        <f>IF(ISNA(VLOOKUP(Tableau_panier_power[[#This Row],[Produits]],[1]!Tableau_famille_panierfermier[#Data],2,FALSE)),"Divers",(VLOOKUP(Tableau_panier_power[[#This Row],[Produits]],[1]!Tableau_famille_panierfermier[#Data],2,FALSE)))</f>
        <v>684</v>
      </c>
      <c r="D87" t="str">
        <f>IF(ISNA(VLOOKUP(Tableau_panier_power[[#This Row],[PLU]],[1]commande_indirect!$A:$AM,3,FALSE)),"Divers",(VLOOKUP(Tableau_panier_power[[#This Row],[PLU]],[1]commande_indirect!$A:$AM,3,FALSE)))</f>
        <v>Veau</v>
      </c>
      <c r="E87"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87" t="str">
        <f>IF(ISNA(VLOOKUP(Tableau_panier_power[[#This Row],[PLU]],[1]commande_indirect!$A:$AM,6,FALSE)),"Divers",(VLOOKUP(Tableau_panier_power[[#This Row],[PLU]],[1]commande_indirect!$A:$AM,6,FALSE)))</f>
        <v>V1</v>
      </c>
      <c r="G87" t="str">
        <f>IF(ISNA(VLOOKUP(Tableau_panier_power[[#This Row],[Code_famillle]],[1]category_list!$D:$E,2,FALSE)),"Divers",(VLOOKUP(Tableau_panier_power[[#This Row],[Code_famillle]],[1]category_list!$D:$E,2,FALSE)))</f>
        <v>Veau</v>
      </c>
      <c r="H87" t="str">
        <f>IF(ISNA(VLOOKUP(Tableau_panier_power[[#This Row],[PLU]],[1]commande_indirect!$A:$AM,5,FALSE)),Tableau_panier_power[[#This Row],[Produits]],(VLOOKUP(Tableau_panier_power[[#This Row],[PLU]],[1]commande_indirect!$A:$AM,5,FALSE)))</f>
        <v>Paupiette de veau</v>
      </c>
      <c r="I87" t="str">
        <f>IF(ISNA(VLOOKUP(Tableau_panier_power[[#This Row],[PLU]],[1]!Tableau_famille_panierfermier[[PLU]:[Package panier]],3,FALSE)),"Divers",(VLOOKUP(Tableau_panier_power[[#This Row],[PLU]],[1]!Tableau_famille_panierfermier[[PLU]:[Package panier]],3,FALSE)))</f>
        <v>x 2 pièces</v>
      </c>
    </row>
    <row r="88" spans="1:9" x14ac:dyDescent="0.25">
      <c r="A88" t="s">
        <v>82</v>
      </c>
      <c r="B88">
        <v>10</v>
      </c>
      <c r="C88">
        <f>IF(ISNA(VLOOKUP(Tableau_panier_power[[#This Row],[Produits]],[1]!Tableau_famille_panierfermier[#Data],2,FALSE)),"Divers",(VLOOKUP(Tableau_panier_power[[#This Row],[Produits]],[1]!Tableau_famille_panierfermier[#Data],2,FALSE)))</f>
        <v>652</v>
      </c>
      <c r="D88" t="str">
        <f>IF(ISNA(VLOOKUP(Tableau_panier_power[[#This Row],[PLU]],[1]commande_indirect!$A:$AM,3,FALSE)),"Divers",(VLOOKUP(Tableau_panier_power[[#This Row],[PLU]],[1]commande_indirect!$A:$AM,3,FALSE)))</f>
        <v>Veau</v>
      </c>
      <c r="E88"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88" t="str">
        <f>IF(ISNA(VLOOKUP(Tableau_panier_power[[#This Row],[PLU]],[1]commande_indirect!$A:$AM,6,FALSE)),"Divers",(VLOOKUP(Tableau_panier_power[[#This Row],[PLU]],[1]commande_indirect!$A:$AM,6,FALSE)))</f>
        <v>V1</v>
      </c>
      <c r="G88" t="str">
        <f>IF(ISNA(VLOOKUP(Tableau_panier_power[[#This Row],[Code_famillle]],[1]category_list!$D:$E,2,FALSE)),"Divers",(VLOOKUP(Tableau_panier_power[[#This Row],[Code_famillle]],[1]category_list!$D:$E,2,FALSE)))</f>
        <v>Veau</v>
      </c>
      <c r="H88" t="str">
        <f>IF(ISNA(VLOOKUP(Tableau_panier_power[[#This Row],[PLU]],[1]commande_indirect!$A:$AM,5,FALSE)),Tableau_panier_power[[#This Row],[Produits]],(VLOOKUP(Tableau_panier_power[[#This Row],[PLU]],[1]commande_indirect!$A:$AM,5,FALSE)))</f>
        <v>Petite saucisse de veau</v>
      </c>
      <c r="I88" t="str">
        <f>IF(ISNA(VLOOKUP(Tableau_panier_power[[#This Row],[PLU]],[1]!Tableau_famille_panierfermier[[PLU]:[Package panier]],3,FALSE)),"Divers",(VLOOKUP(Tableau_panier_power[[#This Row],[PLU]],[1]!Tableau_famille_panierfermier[[PLU]:[Package panier]],3,FALSE)))</f>
        <v>x 4</v>
      </c>
    </row>
    <row r="89" spans="1:9" x14ac:dyDescent="0.25">
      <c r="A89" t="s">
        <v>83</v>
      </c>
      <c r="B89">
        <v>1</v>
      </c>
      <c r="C89">
        <f>IF(ISNA(VLOOKUP(Tableau_panier_power[[#This Row],[Produits]],[1]!Tableau_famille_panierfermier[#Data],2,FALSE)),"Divers",(VLOOKUP(Tableau_panier_power[[#This Row],[Produits]],[1]!Tableau_famille_panierfermier[#Data],2,FALSE)))</f>
        <v>688</v>
      </c>
      <c r="D89" t="str">
        <f>IF(ISNA(VLOOKUP(Tableau_panier_power[[#This Row],[PLU]],[1]commande_indirect!$A:$AM,3,FALSE)),"Divers",(VLOOKUP(Tableau_panier_power[[#This Row],[PLU]],[1]commande_indirect!$A:$AM,3,FALSE)))</f>
        <v>Veau</v>
      </c>
      <c r="E89"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89" t="str">
        <f>IF(ISNA(VLOOKUP(Tableau_panier_power[[#This Row],[PLU]],[1]commande_indirect!$A:$AM,6,FALSE)),"Divers",(VLOOKUP(Tableau_panier_power[[#This Row],[PLU]],[1]commande_indirect!$A:$AM,6,FALSE)))</f>
        <v>V1</v>
      </c>
      <c r="G89" t="str">
        <f>IF(ISNA(VLOOKUP(Tableau_panier_power[[#This Row],[Code_famillle]],[1]category_list!$D:$E,2,FALSE)),"Divers",(VLOOKUP(Tableau_panier_power[[#This Row],[Code_famillle]],[1]category_list!$D:$E,2,FALSE)))</f>
        <v>Veau</v>
      </c>
      <c r="H89" t="str">
        <f>IF(ISNA(VLOOKUP(Tableau_panier_power[[#This Row],[PLU]],[1]commande_indirect!$A:$AM,5,FALSE)),Tableau_panier_power[[#This Row],[Produits]],(VLOOKUP(Tableau_panier_power[[#This Row],[PLU]],[1]commande_indirect!$A:$AM,5,FALSE)))</f>
        <v>Pierrade de veau</v>
      </c>
      <c r="I89" t="str">
        <f>IF(ISNA(VLOOKUP(Tableau_panier_power[[#This Row],[PLU]],[1]!Tableau_famille_panierfermier[[PLU]:[Package panier]],3,FALSE)),"Divers",(VLOOKUP(Tableau_panier_power[[#This Row],[PLU]],[1]!Tableau_famille_panierfermier[[PLU]:[Package panier]],3,FALSE)))</f>
        <v>x  ≈ 200 g</v>
      </c>
    </row>
    <row r="90" spans="1:9" x14ac:dyDescent="0.25">
      <c r="A90" t="s">
        <v>84</v>
      </c>
      <c r="B90">
        <v>3</v>
      </c>
      <c r="C90">
        <f>IF(ISNA(VLOOKUP(Tableau_panier_power[[#This Row],[Produits]],[1]!Tableau_famille_panierfermier[#Data],2,FALSE)),"Divers",(VLOOKUP(Tableau_panier_power[[#This Row],[Produits]],[1]!Tableau_famille_panierfermier[#Data],2,FALSE)))</f>
        <v>666</v>
      </c>
      <c r="D90" t="str">
        <f>IF(ISNA(VLOOKUP(Tableau_panier_power[[#This Row],[PLU]],[1]commande_indirect!$A:$AM,3,FALSE)),"Divers",(VLOOKUP(Tableau_panier_power[[#This Row],[PLU]],[1]commande_indirect!$A:$AM,3,FALSE)))</f>
        <v>Veau</v>
      </c>
      <c r="E90"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90" t="str">
        <f>IF(ISNA(VLOOKUP(Tableau_panier_power[[#This Row],[PLU]],[1]commande_indirect!$A:$AM,6,FALSE)),"Divers",(VLOOKUP(Tableau_panier_power[[#This Row],[PLU]],[1]commande_indirect!$A:$AM,6,FALSE)))</f>
        <v>V1</v>
      </c>
      <c r="G90" t="str">
        <f>IF(ISNA(VLOOKUP(Tableau_panier_power[[#This Row],[Code_famillle]],[1]category_list!$D:$E,2,FALSE)),"Divers",(VLOOKUP(Tableau_panier_power[[#This Row],[Code_famillle]],[1]category_list!$D:$E,2,FALSE)))</f>
        <v>Veau</v>
      </c>
      <c r="H90" t="str">
        <f>IF(ISNA(VLOOKUP(Tableau_panier_power[[#This Row],[PLU]],[1]commande_indirect!$A:$AM,5,FALSE)),Tableau_panier_power[[#This Row],[Produits]],(VLOOKUP(Tableau_panier_power[[#This Row],[PLU]],[1]commande_indirect!$A:$AM,5,FALSE)))</f>
        <v>Quasi de veau</v>
      </c>
      <c r="I90" t="str">
        <f>IF(ISNA(VLOOKUP(Tableau_panier_power[[#This Row],[PLU]],[1]!Tableau_famille_panierfermier[[PLU]:[Package panier]],3,FALSE)),"Divers",(VLOOKUP(Tableau_panier_power[[#This Row],[PLU]],[1]!Tableau_famille_panierfermier[[PLU]:[Package panier]],3,FALSE)))</f>
        <v>x ≈ 600 g</v>
      </c>
    </row>
    <row r="91" spans="1:9" x14ac:dyDescent="0.25">
      <c r="A91" t="s">
        <v>85</v>
      </c>
      <c r="B91">
        <v>4</v>
      </c>
      <c r="C91">
        <f>IF(ISNA(VLOOKUP(Tableau_panier_power[[#This Row],[Produits]],[1]!Tableau_famille_panierfermier[#Data],2,FALSE)),"Divers",(VLOOKUP(Tableau_panier_power[[#This Row],[Produits]],[1]!Tableau_famille_panierfermier[#Data],2,FALSE)))</f>
        <v>656</v>
      </c>
      <c r="D91" t="str">
        <f>IF(ISNA(VLOOKUP(Tableau_panier_power[[#This Row],[PLU]],[1]commande_indirect!$A:$AM,3,FALSE)),"Divers",(VLOOKUP(Tableau_panier_power[[#This Row],[PLU]],[1]commande_indirect!$A:$AM,3,FALSE)))</f>
        <v>Veau</v>
      </c>
      <c r="E91"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91" t="str">
        <f>IF(ISNA(VLOOKUP(Tableau_panier_power[[#This Row],[PLU]],[1]commande_indirect!$A:$AM,6,FALSE)),"Divers",(VLOOKUP(Tableau_panier_power[[#This Row],[PLU]],[1]commande_indirect!$A:$AM,6,FALSE)))</f>
        <v>V1</v>
      </c>
      <c r="G91" t="str">
        <f>IF(ISNA(VLOOKUP(Tableau_panier_power[[#This Row],[Code_famillle]],[1]category_list!$D:$E,2,FALSE)),"Divers",(VLOOKUP(Tableau_panier_power[[#This Row],[Code_famillle]],[1]category_list!$D:$E,2,FALSE)))</f>
        <v>Veau</v>
      </c>
      <c r="H91" t="str">
        <f>IF(ISNA(VLOOKUP(Tableau_panier_power[[#This Row],[PLU]],[1]commande_indirect!$A:$AM,5,FALSE)),Tableau_panier_power[[#This Row],[Produits]],(VLOOKUP(Tableau_panier_power[[#This Row],[PLU]],[1]commande_indirect!$A:$AM,5,FALSE)))</f>
        <v>Rôti de veau 'collier'</v>
      </c>
      <c r="I91" t="str">
        <f>IF(ISNA(VLOOKUP(Tableau_panier_power[[#This Row],[PLU]],[1]!Tableau_famille_panierfermier[[PLU]:[Package panier]],3,FALSE)),"Divers",(VLOOKUP(Tableau_panier_power[[#This Row],[PLU]],[1]!Tableau_famille_panierfermier[[PLU]:[Package panier]],3,FALSE)))</f>
        <v>x ≈ 600 g</v>
      </c>
    </row>
    <row r="92" spans="1:9" x14ac:dyDescent="0.25">
      <c r="A92" t="s">
        <v>86</v>
      </c>
      <c r="B92">
        <v>4</v>
      </c>
      <c r="C92">
        <f>IF(ISNA(VLOOKUP(Tableau_panier_power[[#This Row],[Produits]],[1]!Tableau_famille_panierfermier[#Data],2,FALSE)),"Divers",(VLOOKUP(Tableau_panier_power[[#This Row],[Produits]],[1]!Tableau_famille_panierfermier[#Data],2,FALSE)))</f>
        <v>653</v>
      </c>
      <c r="D92" t="str">
        <f>IF(ISNA(VLOOKUP(Tableau_panier_power[[#This Row],[PLU]],[1]commande_indirect!$A:$AM,3,FALSE)),"Divers",(VLOOKUP(Tableau_panier_power[[#This Row],[PLU]],[1]commande_indirect!$A:$AM,3,FALSE)))</f>
        <v>Veau</v>
      </c>
      <c r="E92"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92" t="str">
        <f>IF(ISNA(VLOOKUP(Tableau_panier_power[[#This Row],[PLU]],[1]commande_indirect!$A:$AM,6,FALSE)),"Divers",(VLOOKUP(Tableau_panier_power[[#This Row],[PLU]],[1]commande_indirect!$A:$AM,6,FALSE)))</f>
        <v>V1</v>
      </c>
      <c r="G92" t="str">
        <f>IF(ISNA(VLOOKUP(Tableau_panier_power[[#This Row],[Code_famillle]],[1]category_list!$D:$E,2,FALSE)),"Divers",(VLOOKUP(Tableau_panier_power[[#This Row],[Code_famillle]],[1]category_list!$D:$E,2,FALSE)))</f>
        <v>Veau</v>
      </c>
      <c r="H92" t="str">
        <f>IF(ISNA(VLOOKUP(Tableau_panier_power[[#This Row],[PLU]],[1]commande_indirect!$A:$AM,5,FALSE)),Tableau_panier_power[[#This Row],[Produits]],(VLOOKUP(Tableau_panier_power[[#This Row],[PLU]],[1]commande_indirect!$A:$AM,5,FALSE)))</f>
        <v>Rôti de veau 'cuisseau'</v>
      </c>
      <c r="I92" t="str">
        <f>IF(ISNA(VLOOKUP(Tableau_panier_power[[#This Row],[PLU]],[1]!Tableau_famille_panierfermier[[PLU]:[Package panier]],3,FALSE)),"Divers",(VLOOKUP(Tableau_panier_power[[#This Row],[PLU]],[1]!Tableau_famille_panierfermier[[PLU]:[Package panier]],3,FALSE)))</f>
        <v>x ≈ 600 g</v>
      </c>
    </row>
    <row r="93" spans="1:9" x14ac:dyDescent="0.25">
      <c r="A93" t="s">
        <v>87</v>
      </c>
      <c r="B93">
        <v>4</v>
      </c>
      <c r="C93">
        <f>IF(ISNA(VLOOKUP(Tableau_panier_power[[#This Row],[Produits]],[1]!Tableau_famille_panierfermier[#Data],2,FALSE)),"Divers",(VLOOKUP(Tableau_panier_power[[#This Row],[Produits]],[1]!Tableau_famille_panierfermier[#Data],2,FALSE)))</f>
        <v>654</v>
      </c>
      <c r="D93" t="str">
        <f>IF(ISNA(VLOOKUP(Tableau_panier_power[[#This Row],[PLU]],[1]commande_indirect!$A:$AM,3,FALSE)),"Divers",(VLOOKUP(Tableau_panier_power[[#This Row],[PLU]],[1]commande_indirect!$A:$AM,3,FALSE)))</f>
        <v>Veau</v>
      </c>
      <c r="E93"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93" t="str">
        <f>IF(ISNA(VLOOKUP(Tableau_panier_power[[#This Row],[PLU]],[1]commande_indirect!$A:$AM,6,FALSE)),"Divers",(VLOOKUP(Tableau_panier_power[[#This Row],[PLU]],[1]commande_indirect!$A:$AM,6,FALSE)))</f>
        <v>V1</v>
      </c>
      <c r="G93" t="str">
        <f>IF(ISNA(VLOOKUP(Tableau_panier_power[[#This Row],[Code_famillle]],[1]category_list!$D:$E,2,FALSE)),"Divers",(VLOOKUP(Tableau_panier_power[[#This Row],[Code_famillle]],[1]category_list!$D:$E,2,FALSE)))</f>
        <v>Veau</v>
      </c>
      <c r="H93" t="str">
        <f>IF(ISNA(VLOOKUP(Tableau_panier_power[[#This Row],[PLU]],[1]commande_indirect!$A:$AM,5,FALSE)),Tableau_panier_power[[#This Row],[Produits]],(VLOOKUP(Tableau_panier_power[[#This Row],[PLU]],[1]commande_indirect!$A:$AM,5,FALSE)))</f>
        <v>Rôti de veau 'épaule'</v>
      </c>
      <c r="I93" t="str">
        <f>IF(ISNA(VLOOKUP(Tableau_panier_power[[#This Row],[PLU]],[1]!Tableau_famille_panierfermier[[PLU]:[Package panier]],3,FALSE)),"Divers",(VLOOKUP(Tableau_panier_power[[#This Row],[PLU]],[1]!Tableau_famille_panierfermier[[PLU]:[Package panier]],3,FALSE)))</f>
        <v>x ≈ 600 g</v>
      </c>
    </row>
    <row r="94" spans="1:9" x14ac:dyDescent="0.25">
      <c r="A94" t="s">
        <v>88</v>
      </c>
      <c r="B94">
        <v>2</v>
      </c>
      <c r="C94">
        <f>IF(ISNA(VLOOKUP(Tableau_panier_power[[#This Row],[Produits]],[1]!Tableau_famille_panierfermier[#Data],2,FALSE)),"Divers",(VLOOKUP(Tableau_panier_power[[#This Row],[Produits]],[1]!Tableau_famille_panierfermier[#Data],2,FALSE)))</f>
        <v>670</v>
      </c>
      <c r="D94" t="str">
        <f>IF(ISNA(VLOOKUP(Tableau_panier_power[[#This Row],[PLU]],[1]commande_indirect!$A:$AM,3,FALSE)),"Divers",(VLOOKUP(Tableau_panier_power[[#This Row],[PLU]],[1]commande_indirect!$A:$AM,3,FALSE)))</f>
        <v>Veau</v>
      </c>
      <c r="E94"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94" t="str">
        <f>IF(ISNA(VLOOKUP(Tableau_panier_power[[#This Row],[PLU]],[1]commande_indirect!$A:$AM,6,FALSE)),"Divers",(VLOOKUP(Tableau_panier_power[[#This Row],[PLU]],[1]commande_indirect!$A:$AM,6,FALSE)))</f>
        <v>V1</v>
      </c>
      <c r="G94" t="str">
        <f>IF(ISNA(VLOOKUP(Tableau_panier_power[[#This Row],[Code_famillle]],[1]category_list!$D:$E,2,FALSE)),"Divers",(VLOOKUP(Tableau_panier_power[[#This Row],[Code_famillle]],[1]category_list!$D:$E,2,FALSE)))</f>
        <v>Veau</v>
      </c>
      <c r="H94" t="str">
        <f>IF(ISNA(VLOOKUP(Tableau_panier_power[[#This Row],[PLU]],[1]commande_indirect!$A:$AM,5,FALSE)),Tableau_panier_power[[#This Row],[Produits]],(VLOOKUP(Tableau_panier_power[[#This Row],[PLU]],[1]commande_indirect!$A:$AM,5,FALSE)))</f>
        <v>Rôti de veau 'Jarret'</v>
      </c>
      <c r="I94" t="str">
        <f>IF(ISNA(VLOOKUP(Tableau_panier_power[[#This Row],[PLU]],[1]!Tableau_famille_panierfermier[[PLU]:[Package panier]],3,FALSE)),"Divers",(VLOOKUP(Tableau_panier_power[[#This Row],[PLU]],[1]!Tableau_famille_panierfermier[[PLU]:[Package panier]],3,FALSE)))</f>
        <v>x ≈ 1 Kg</v>
      </c>
    </row>
    <row r="95" spans="1:9" x14ac:dyDescent="0.25">
      <c r="A95" t="s">
        <v>89</v>
      </c>
      <c r="B95">
        <v>2</v>
      </c>
      <c r="C95">
        <f>IF(ISNA(VLOOKUP(Tableau_panier_power[[#This Row],[Produits]],[1]!Tableau_famille_panierfermier[#Data],2,FALSE)),"Divers",(VLOOKUP(Tableau_panier_power[[#This Row],[Produits]],[1]!Tableau_famille_panierfermier[#Data],2,FALSE)))</f>
        <v>655</v>
      </c>
      <c r="D95" t="str">
        <f>IF(ISNA(VLOOKUP(Tableau_panier_power[[#This Row],[PLU]],[1]commande_indirect!$A:$AM,3,FALSE)),"Divers",(VLOOKUP(Tableau_panier_power[[#This Row],[PLU]],[1]commande_indirect!$A:$AM,3,FALSE)))</f>
        <v>Veau</v>
      </c>
      <c r="E95"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95" t="str">
        <f>IF(ISNA(VLOOKUP(Tableau_panier_power[[#This Row],[PLU]],[1]commande_indirect!$A:$AM,6,FALSE)),"Divers",(VLOOKUP(Tableau_panier_power[[#This Row],[PLU]],[1]commande_indirect!$A:$AM,6,FALSE)))</f>
        <v>V1</v>
      </c>
      <c r="G95" t="str">
        <f>IF(ISNA(VLOOKUP(Tableau_panier_power[[#This Row],[Code_famillle]],[1]category_list!$D:$E,2,FALSE)),"Divers",(VLOOKUP(Tableau_panier_power[[#This Row],[Code_famillle]],[1]category_list!$D:$E,2,FALSE)))</f>
        <v>Veau</v>
      </c>
      <c r="H95" t="str">
        <f>IF(ISNA(VLOOKUP(Tableau_panier_power[[#This Row],[PLU]],[1]commande_indirect!$A:$AM,5,FALSE)),Tableau_panier_power[[#This Row],[Produits]],(VLOOKUP(Tableau_panier_power[[#This Row],[PLU]],[1]commande_indirect!$A:$AM,5,FALSE)))</f>
        <v>Rôti de veau 'poitrine'</v>
      </c>
      <c r="I95" t="str">
        <f>IF(ISNA(VLOOKUP(Tableau_panier_power[[#This Row],[PLU]],[1]!Tableau_famille_panierfermier[[PLU]:[Package panier]],3,FALSE)),"Divers",(VLOOKUP(Tableau_panier_power[[#This Row],[PLU]],[1]!Tableau_famille_panierfermier[[PLU]:[Package panier]],3,FALSE)))</f>
        <v>x ≈ 600 g</v>
      </c>
    </row>
    <row r="96" spans="1:9" x14ac:dyDescent="0.25">
      <c r="A96" t="s">
        <v>90</v>
      </c>
      <c r="B96">
        <v>3</v>
      </c>
      <c r="C96">
        <f>IF(ISNA(VLOOKUP(Tableau_panier_power[[#This Row],[Produits]],[1]!Tableau_famille_panierfermier[#Data],2,FALSE)),"Divers",(VLOOKUP(Tableau_panier_power[[#This Row],[Produits]],[1]!Tableau_famille_panierfermier[#Data],2,FALSE)))</f>
        <v>653</v>
      </c>
      <c r="D96" t="str">
        <f>IF(ISNA(VLOOKUP(Tableau_panier_power[[#This Row],[PLU]],[1]commande_indirect!$A:$AM,3,FALSE)),"Divers",(VLOOKUP(Tableau_panier_power[[#This Row],[PLU]],[1]commande_indirect!$A:$AM,3,FALSE)))</f>
        <v>Veau</v>
      </c>
      <c r="E96"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96" t="str">
        <f>IF(ISNA(VLOOKUP(Tableau_panier_power[[#This Row],[PLU]],[1]commande_indirect!$A:$AM,6,FALSE)),"Divers",(VLOOKUP(Tableau_panier_power[[#This Row],[PLU]],[1]commande_indirect!$A:$AM,6,FALSE)))</f>
        <v>V1</v>
      </c>
      <c r="G96" t="str">
        <f>IF(ISNA(VLOOKUP(Tableau_panier_power[[#This Row],[Code_famillle]],[1]category_list!$D:$E,2,FALSE)),"Divers",(VLOOKUP(Tableau_panier_power[[#This Row],[Code_famillle]],[1]category_list!$D:$E,2,FALSE)))</f>
        <v>Veau</v>
      </c>
      <c r="H96" t="str">
        <f>IF(ISNA(VLOOKUP(Tableau_panier_power[[#This Row],[PLU]],[1]commande_indirect!$A:$AM,5,FALSE)),Tableau_panier_power[[#This Row],[Produits]],(VLOOKUP(Tableau_panier_power[[#This Row],[PLU]],[1]commande_indirect!$A:$AM,5,FALSE)))</f>
        <v>Rôti de veau 'cuisseau'</v>
      </c>
      <c r="I96" t="str">
        <f>IF(ISNA(VLOOKUP(Tableau_panier_power[[#This Row],[PLU]],[1]!Tableau_famille_panierfermier[[PLU]:[Package panier]],3,FALSE)),"Divers",(VLOOKUP(Tableau_panier_power[[#This Row],[PLU]],[1]!Tableau_famille_panierfermier[[PLU]:[Package panier]],3,FALSE)))</f>
        <v>x ≈ 600 g</v>
      </c>
    </row>
    <row r="97" spans="1:9" x14ac:dyDescent="0.25">
      <c r="A97" t="s">
        <v>91</v>
      </c>
      <c r="B97">
        <v>10</v>
      </c>
      <c r="C97">
        <f>IF(ISNA(VLOOKUP(Tableau_panier_power[[#This Row],[Produits]],[1]!Tableau_famille_panierfermier[#Data],2,FALSE)),"Divers",(VLOOKUP(Tableau_panier_power[[#This Row],[Produits]],[1]!Tableau_famille_panierfermier[#Data],2,FALSE)))</f>
        <v>796</v>
      </c>
      <c r="D97" t="str">
        <f>IF(ISNA(VLOOKUP(Tableau_panier_power[[#This Row],[PLU]],[1]commande_indirect!$A:$AM,3,FALSE)),"Divers",(VLOOKUP(Tableau_panier_power[[#This Row],[PLU]],[1]commande_indirect!$A:$AM,3,FALSE)))</f>
        <v>Veau</v>
      </c>
      <c r="E97"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97" t="str">
        <f>IF(ISNA(VLOOKUP(Tableau_panier_power[[#This Row],[PLU]],[1]commande_indirect!$A:$AM,6,FALSE)),"Divers",(VLOOKUP(Tableau_panier_power[[#This Row],[PLU]],[1]commande_indirect!$A:$AM,6,FALSE)))</f>
        <v>V1</v>
      </c>
      <c r="G97" t="str">
        <f>IF(ISNA(VLOOKUP(Tableau_panier_power[[#This Row],[Code_famillle]],[1]category_list!$D:$E,2,FALSE)),"Divers",(VLOOKUP(Tableau_panier_power[[#This Row],[Code_famillle]],[1]category_list!$D:$E,2,FALSE)))</f>
        <v>Veau</v>
      </c>
      <c r="H97" t="str">
        <f>IF(ISNA(VLOOKUP(Tableau_panier_power[[#This Row],[PLU]],[1]commande_indirect!$A:$AM,5,FALSE)),Tableau_panier_power[[#This Row],[Produits]],(VLOOKUP(Tableau_panier_power[[#This Row],[PLU]],[1]commande_indirect!$A:$AM,5,FALSE)))</f>
        <v xml:space="preserve">Haché de veau </v>
      </c>
      <c r="I97" t="str">
        <f>IF(ISNA(VLOOKUP(Tableau_panier_power[[#This Row],[PLU]],[1]!Tableau_famille_panierfermier[[PLU]:[Package panier]],3,FALSE)),"Divers",(VLOOKUP(Tableau_panier_power[[#This Row],[PLU]],[1]!Tableau_famille_panierfermier[[PLU]:[Package panier]],3,FALSE)))</f>
        <v>x 2 hachés de ≈ 130 g</v>
      </c>
    </row>
    <row r="98" spans="1:9" x14ac:dyDescent="0.25">
      <c r="A98" t="s">
        <v>92</v>
      </c>
      <c r="B98">
        <v>1</v>
      </c>
      <c r="C98">
        <f>IF(ISNA(VLOOKUP(Tableau_panier_power[[#This Row],[Produits]],[1]!Tableau_famille_panierfermier[#Data],2,FALSE)),"Divers",(VLOOKUP(Tableau_panier_power[[#This Row],[Produits]],[1]!Tableau_famille_panierfermier[#Data],2,FALSE)))</f>
        <v>657</v>
      </c>
      <c r="D98" t="str">
        <f>IF(ISNA(VLOOKUP(Tableau_panier_power[[#This Row],[PLU]],[1]commande_indirect!$A:$AM,3,FALSE)),"Divers",(VLOOKUP(Tableau_panier_power[[#This Row],[PLU]],[1]commande_indirect!$A:$AM,3,FALSE)))</f>
        <v>Veau</v>
      </c>
      <c r="E98"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98" t="str">
        <f>IF(ISNA(VLOOKUP(Tableau_panier_power[[#This Row],[PLU]],[1]commande_indirect!$A:$AM,6,FALSE)),"Divers",(VLOOKUP(Tableau_panier_power[[#This Row],[PLU]],[1]commande_indirect!$A:$AM,6,FALSE)))</f>
        <v>V1</v>
      </c>
      <c r="G98" t="str">
        <f>IF(ISNA(VLOOKUP(Tableau_panier_power[[#This Row],[Code_famillle]],[1]category_list!$D:$E,2,FALSE)),"Divers",(VLOOKUP(Tableau_panier_power[[#This Row],[Code_famillle]],[1]category_list!$D:$E,2,FALSE)))</f>
        <v>Veau</v>
      </c>
      <c r="H98" t="str">
        <f>IF(ISNA(VLOOKUP(Tableau_panier_power[[#This Row],[PLU]],[1]commande_indirect!$A:$AM,5,FALSE)),Tableau_panier_power[[#This Row],[Produits]],(VLOOKUP(Tableau_panier_power[[#This Row],[PLU]],[1]commande_indirect!$A:$AM,5,FALSE)))</f>
        <v>Tendrons de veau</v>
      </c>
      <c r="I98" t="str">
        <f>IF(ISNA(VLOOKUP(Tableau_panier_power[[#This Row],[PLU]],[1]!Tableau_famille_panierfermier[[PLU]:[Package panier]],3,FALSE)),"Divers",(VLOOKUP(Tableau_panier_power[[#This Row],[PLU]],[1]!Tableau_famille_panierfermier[[PLU]:[Package panier]],3,FALSE)))</f>
        <v>x 2 tranches</v>
      </c>
    </row>
    <row r="99" spans="1:9" x14ac:dyDescent="0.25">
      <c r="A99" t="s">
        <v>93</v>
      </c>
      <c r="B99">
        <v>10</v>
      </c>
      <c r="C99">
        <f>IF(ISNA(VLOOKUP(Tableau_panier_power[[#This Row],[Produits]],[1]!Tableau_famille_panierfermier[#Data],2,FALSE)),"Divers",(VLOOKUP(Tableau_panier_power[[#This Row],[Produits]],[1]!Tableau_famille_panierfermier[#Data],2,FALSE)))</f>
        <v>129</v>
      </c>
      <c r="D99" t="str">
        <f>IF(ISNA(VLOOKUP(Tableau_panier_power[[#This Row],[PLU]],[1]commande_indirect!$A:$AM,3,FALSE)),"Divers",(VLOOKUP(Tableau_panier_power[[#This Row],[PLU]],[1]commande_indirect!$A:$AM,3,FALSE)))</f>
        <v>Charcuterie</v>
      </c>
      <c r="E99"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Terrine / Pâté</v>
      </c>
      <c r="F99" t="str">
        <f>IF(ISNA(VLOOKUP(Tableau_panier_power[[#This Row],[PLU]],[1]commande_indirect!$A:$AM,6,FALSE)),"Divers",(VLOOKUP(Tableau_panier_power[[#This Row],[PLU]],[1]commande_indirect!$A:$AM,6,FALSE)))</f>
        <v>C6</v>
      </c>
      <c r="G99" t="str">
        <f>IF(ISNA(VLOOKUP(Tableau_panier_power[[#This Row],[Code_famillle]],[1]category_list!$D:$E,2,FALSE)),"Divers",(VLOOKUP(Tableau_panier_power[[#This Row],[Code_famillle]],[1]category_list!$D:$E,2,FALSE)))</f>
        <v>Charcuterie- Terrine, Pâté, Rillette</v>
      </c>
      <c r="H99" t="str">
        <f>IF(ISNA(VLOOKUP(Tableau_panier_power[[#This Row],[PLU]],[1]commande_indirect!$A:$AM,5,FALSE)),Tableau_panier_power[[#This Row],[Produits]],(VLOOKUP(Tableau_panier_power[[#This Row],[PLU]],[1]commande_indirect!$A:$AM,5,FALSE)))</f>
        <v>Pâté de campagne forestier</v>
      </c>
      <c r="I99" t="str">
        <f>IF(ISNA(VLOOKUP(Tableau_panier_power[[#This Row],[PLU]],[1]!Tableau_famille_panierfermier[[PLU]:[Package panier]],3,FALSE)),"Divers",(VLOOKUP(Tableau_panier_power[[#This Row],[PLU]],[1]!Tableau_famille_panierfermier[[PLU]:[Package panier]],3,FALSE)))</f>
        <v>x ≈ 240 g</v>
      </c>
    </row>
    <row r="100" spans="1:9" x14ac:dyDescent="0.25">
      <c r="A100" t="s">
        <v>94</v>
      </c>
      <c r="B100">
        <v>2</v>
      </c>
      <c r="C100">
        <f>IF(ISNA(VLOOKUP(Tableau_panier_power[[#This Row],[Produits]],[1]!Tableau_famille_panierfermier[#Data],2,FALSE)),"Divers",(VLOOKUP(Tableau_panier_power[[#This Row],[Produits]],[1]!Tableau_famille_panierfermier[#Data],2,FALSE)))</f>
        <v>44</v>
      </c>
      <c r="D100" t="str">
        <f>IF(ISNA(VLOOKUP(Tableau_panier_power[[#This Row],[PLU]],[1]commande_indirect!$A:$AM,3,FALSE)),"Divers",(VLOOKUP(Tableau_panier_power[[#This Row],[PLU]],[1]commande_indirect!$A:$AM,3,FALSE)))</f>
        <v>Charcuterie</v>
      </c>
      <c r="E100"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Terrine / Pâté</v>
      </c>
      <c r="F100" t="str">
        <f>IF(ISNA(VLOOKUP(Tableau_panier_power[[#This Row],[PLU]],[1]commande_indirect!$A:$AM,6,FALSE)),"Divers",(VLOOKUP(Tableau_panier_power[[#This Row],[PLU]],[1]commande_indirect!$A:$AM,6,FALSE)))</f>
        <v>C6</v>
      </c>
      <c r="G100" t="str">
        <f>IF(ISNA(VLOOKUP(Tableau_panier_power[[#This Row],[Code_famillle]],[1]category_list!$D:$E,2,FALSE)),"Divers",(VLOOKUP(Tableau_panier_power[[#This Row],[Code_famillle]],[1]category_list!$D:$E,2,FALSE)))</f>
        <v>Charcuterie- Terrine, Pâté, Rillette</v>
      </c>
      <c r="H100" t="str">
        <f>IF(ISNA(VLOOKUP(Tableau_panier_power[[#This Row],[PLU]],[1]commande_indirect!$A:$AM,5,FALSE)),Tableau_panier_power[[#This Row],[Produits]],(VLOOKUP(Tableau_panier_power[[#This Row],[PLU]],[1]commande_indirect!$A:$AM,5,FALSE)))</f>
        <v>Pâté de couenne</v>
      </c>
      <c r="I100" t="str">
        <f>IF(ISNA(VLOOKUP(Tableau_panier_power[[#This Row],[PLU]],[1]!Tableau_famille_panierfermier[[PLU]:[Package panier]],3,FALSE)),"Divers",(VLOOKUP(Tableau_panier_power[[#This Row],[PLU]],[1]!Tableau_famille_panierfermier[[PLU]:[Package panier]],3,FALSE)))</f>
        <v>x ≈ 250 g</v>
      </c>
    </row>
    <row r="101" spans="1:9" x14ac:dyDescent="0.25">
      <c r="A101" t="s">
        <v>95</v>
      </c>
      <c r="B101">
        <v>6</v>
      </c>
      <c r="C101" t="str">
        <f>IF(ISNA(VLOOKUP(Tableau_panier_power[[#This Row],[Produits]],[1]!Tableau_famille_panierfermier[#Data],2,FALSE)),"Divers",(VLOOKUP(Tableau_panier_power[[#This Row],[Produits]],[1]!Tableau_famille_panierfermier[#Data],2,FALSE)))</f>
        <v>Divers</v>
      </c>
      <c r="D101" t="str">
        <f>IF(ISNA(VLOOKUP(Tableau_panier_power[[#This Row],[PLU]],[1]commande_indirect!$A:$AM,3,FALSE)),"Divers",(VLOOKUP(Tableau_panier_power[[#This Row],[PLU]],[1]commande_indirect!$A:$AM,3,FALSE)))</f>
        <v>Divers</v>
      </c>
      <c r="E101"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Divers</v>
      </c>
      <c r="F101" t="str">
        <f>IF(ISNA(VLOOKUP(Tableau_panier_power[[#This Row],[PLU]],[1]commande_indirect!$A:$AM,6,FALSE)),"Divers",(VLOOKUP(Tableau_panier_power[[#This Row],[PLU]],[1]commande_indirect!$A:$AM,6,FALSE)))</f>
        <v>Divers</v>
      </c>
      <c r="G101" t="str">
        <f>IF(ISNA(VLOOKUP(Tableau_panier_power[[#This Row],[Code_famillle]],[1]category_list!$D:$E,2,FALSE)),"Divers",(VLOOKUP(Tableau_panier_power[[#This Row],[Code_famillle]],[1]category_list!$D:$E,2,FALSE)))</f>
        <v>Divers</v>
      </c>
      <c r="H101" t="str">
        <f>IF(ISNA(VLOOKUP(Tableau_panier_power[[#This Row],[PLU]],[1]commande_indirect!$A:$AM,5,FALSE)),Tableau_panier_power[[#This Row],[Produits]],(VLOOKUP(Tableau_panier_power[[#This Row],[PLU]],[1]commande_indirect!$A:$AM,5,FALSE)))</f>
        <v>Pâté De Foie</v>
      </c>
      <c r="I101" t="str">
        <f>IF(ISNA(VLOOKUP(Tableau_panier_power[[#This Row],[PLU]],[1]!Tableau_famille_panierfermier[[PLU]:[Package panier]],3,FALSE)),"Divers",(VLOOKUP(Tableau_panier_power[[#This Row],[PLU]],[1]!Tableau_famille_panierfermier[[PLU]:[Package panier]],3,FALSE)))</f>
        <v>Divers</v>
      </c>
    </row>
    <row r="102" spans="1:9" x14ac:dyDescent="0.25">
      <c r="A102" t="s">
        <v>96</v>
      </c>
      <c r="B102">
        <v>6</v>
      </c>
      <c r="C102">
        <f>IF(ISNA(VLOOKUP(Tableau_panier_power[[#This Row],[Produits]],[1]!Tableau_famille_panierfermier[#Data],2,FALSE)),"Divers",(VLOOKUP(Tableau_panier_power[[#This Row],[Produits]],[1]!Tableau_famille_panierfermier[#Data],2,FALSE)))</f>
        <v>45</v>
      </c>
      <c r="D102" t="str">
        <f>IF(ISNA(VLOOKUP(Tableau_panier_power[[#This Row],[PLU]],[1]commande_indirect!$A:$AM,3,FALSE)),"Divers",(VLOOKUP(Tableau_panier_power[[#This Row],[PLU]],[1]commande_indirect!$A:$AM,3,FALSE)))</f>
        <v>Charcuterie</v>
      </c>
      <c r="E102"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Terrine / Pâté</v>
      </c>
      <c r="F102" t="str">
        <f>IF(ISNA(VLOOKUP(Tableau_panier_power[[#This Row],[PLU]],[1]commande_indirect!$A:$AM,6,FALSE)),"Divers",(VLOOKUP(Tableau_panier_power[[#This Row],[PLU]],[1]commande_indirect!$A:$AM,6,FALSE)))</f>
        <v>C6</v>
      </c>
      <c r="G102" t="str">
        <f>IF(ISNA(VLOOKUP(Tableau_panier_power[[#This Row],[Code_famillle]],[1]category_list!$D:$E,2,FALSE)),"Divers",(VLOOKUP(Tableau_panier_power[[#This Row],[Code_famillle]],[1]category_list!$D:$E,2,FALSE)))</f>
        <v>Charcuterie- Terrine, Pâté, Rillette</v>
      </c>
      <c r="H102" t="str">
        <f>IF(ISNA(VLOOKUP(Tableau_panier_power[[#This Row],[PLU]],[1]commande_indirect!$A:$AM,5,FALSE)),Tableau_panier_power[[#This Row],[Produits]],(VLOOKUP(Tableau_panier_power[[#This Row],[PLU]],[1]commande_indirect!$A:$AM,5,FALSE)))</f>
        <v>Pâté en croûte</v>
      </c>
      <c r="I102" t="str">
        <f>IF(ISNA(VLOOKUP(Tableau_panier_power[[#This Row],[PLU]],[1]!Tableau_famille_panierfermier[[PLU]:[Package panier]],3,FALSE)),"Divers",(VLOOKUP(Tableau_panier_power[[#This Row],[PLU]],[1]!Tableau_famille_panierfermier[[PLU]:[Package panier]],3,FALSE)))</f>
        <v>x 2 tranches</v>
      </c>
    </row>
    <row r="103" spans="1:9" x14ac:dyDescent="0.25">
      <c r="A103" t="s">
        <v>97</v>
      </c>
      <c r="B103">
        <v>6</v>
      </c>
      <c r="C103">
        <f>IF(ISNA(VLOOKUP(Tableau_panier_power[[#This Row],[Produits]],[1]!Tableau_famille_panierfermier[#Data],2,FALSE)),"Divers",(VLOOKUP(Tableau_panier_power[[#This Row],[Produits]],[1]!Tableau_famille_panierfermier[#Data],2,FALSE)))</f>
        <v>145</v>
      </c>
      <c r="D103" t="str">
        <f>IF(ISNA(VLOOKUP(Tableau_panier_power[[#This Row],[PLU]],[1]commande_indirect!$A:$AM,3,FALSE)),"Divers",(VLOOKUP(Tableau_panier_power[[#This Row],[PLU]],[1]commande_indirect!$A:$AM,3,FALSE)))</f>
        <v>Charcuterie</v>
      </c>
      <c r="E103"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Terrine / Pâté</v>
      </c>
      <c r="F103" t="str">
        <f>IF(ISNA(VLOOKUP(Tableau_panier_power[[#This Row],[PLU]],[1]commande_indirect!$A:$AM,6,FALSE)),"Divers",(VLOOKUP(Tableau_panier_power[[#This Row],[PLU]],[1]commande_indirect!$A:$AM,6,FALSE)))</f>
        <v>C6</v>
      </c>
      <c r="G103" t="str">
        <f>IF(ISNA(VLOOKUP(Tableau_panier_power[[#This Row],[Code_famillle]],[1]category_list!$D:$E,2,FALSE)),"Divers",(VLOOKUP(Tableau_panier_power[[#This Row],[Code_famillle]],[1]category_list!$D:$E,2,FALSE)))</f>
        <v>Charcuterie- Terrine, Pâté, Rillette</v>
      </c>
      <c r="H103" t="str">
        <f>IF(ISNA(VLOOKUP(Tableau_panier_power[[#This Row],[PLU]],[1]commande_indirect!$A:$AM,5,FALSE)),Tableau_panier_power[[#This Row],[Produits]],(VLOOKUP(Tableau_panier_power[[#This Row],[PLU]],[1]commande_indirect!$A:$AM,5,FALSE)))</f>
        <v>Pâté en croûte apéritif</v>
      </c>
      <c r="I103" t="str">
        <f>IF(ISNA(VLOOKUP(Tableau_panier_power[[#This Row],[PLU]],[1]!Tableau_famille_panierfermier[[PLU]:[Package panier]],3,FALSE)),"Divers",(VLOOKUP(Tableau_panier_power[[#This Row],[PLU]],[1]!Tableau_famille_panierfermier[[PLU]:[Package panier]],3,FALSE)))</f>
        <v>x ≈ 500 g</v>
      </c>
    </row>
    <row r="104" spans="1:9" x14ac:dyDescent="0.25">
      <c r="A104" t="s">
        <v>98</v>
      </c>
      <c r="B104">
        <v>6</v>
      </c>
      <c r="C104">
        <f>IF(ISNA(VLOOKUP(Tableau_panier_power[[#This Row],[Produits]],[1]!Tableau_famille_panierfermier[#Data],2,FALSE)),"Divers",(VLOOKUP(Tableau_panier_power[[#This Row],[Produits]],[1]!Tableau_famille_panierfermier[#Data],2,FALSE)))</f>
        <v>97</v>
      </c>
      <c r="D104" t="str">
        <f>IF(ISNA(VLOOKUP(Tableau_panier_power[[#This Row],[PLU]],[1]commande_indirect!$A:$AM,3,FALSE)),"Divers",(VLOOKUP(Tableau_panier_power[[#This Row],[PLU]],[1]commande_indirect!$A:$AM,3,FALSE)))</f>
        <v>Charcuterie</v>
      </c>
      <c r="E104"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Terrine / Pâté</v>
      </c>
      <c r="F104" t="str">
        <f>IF(ISNA(VLOOKUP(Tableau_panier_power[[#This Row],[PLU]],[1]commande_indirect!$A:$AM,6,FALSE)),"Divers",(VLOOKUP(Tableau_panier_power[[#This Row],[PLU]],[1]commande_indirect!$A:$AM,6,FALSE)))</f>
        <v>C6</v>
      </c>
      <c r="G104" t="str">
        <f>IF(ISNA(VLOOKUP(Tableau_panier_power[[#This Row],[Code_famillle]],[1]category_list!$D:$E,2,FALSE)),"Divers",(VLOOKUP(Tableau_panier_power[[#This Row],[Code_famillle]],[1]category_list!$D:$E,2,FALSE)))</f>
        <v>Charcuterie- Terrine, Pâté, Rillette</v>
      </c>
      <c r="H104" t="str">
        <f>IF(ISNA(VLOOKUP(Tableau_panier_power[[#This Row],[PLU]],[1]commande_indirect!$A:$AM,5,FALSE)),Tableau_panier_power[[#This Row],[Produits]],(VLOOKUP(Tableau_panier_power[[#This Row],[PLU]],[1]commande_indirect!$A:$AM,5,FALSE)))</f>
        <v>Pâté en croûte pistaché</v>
      </c>
      <c r="I104" t="str">
        <f>IF(ISNA(VLOOKUP(Tableau_panier_power[[#This Row],[PLU]],[1]!Tableau_famille_panierfermier[[PLU]:[Package panier]],3,FALSE)),"Divers",(VLOOKUP(Tableau_panier_power[[#This Row],[PLU]],[1]!Tableau_famille_panierfermier[[PLU]:[Package panier]],3,FALSE)))</f>
        <v>x 2 tranches</v>
      </c>
    </row>
    <row r="105" spans="1:9" x14ac:dyDescent="0.25">
      <c r="A105" t="s">
        <v>99</v>
      </c>
      <c r="B105">
        <v>6</v>
      </c>
      <c r="C105">
        <f>IF(ISNA(VLOOKUP(Tableau_panier_power[[#This Row],[Produits]],[1]!Tableau_famille_panierfermier[#Data],2,FALSE)),"Divers",(VLOOKUP(Tableau_panier_power[[#This Row],[Produits]],[1]!Tableau_famille_panierfermier[#Data],2,FALSE)))</f>
        <v>146</v>
      </c>
      <c r="D105" t="str">
        <f>IF(ISNA(VLOOKUP(Tableau_panier_power[[#This Row],[PLU]],[1]commande_indirect!$A:$AM,3,FALSE)),"Divers",(VLOOKUP(Tableau_panier_power[[#This Row],[PLU]],[1]commande_indirect!$A:$AM,3,FALSE)))</f>
        <v>Charcuterie</v>
      </c>
      <c r="E105"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Terrine / Pâté</v>
      </c>
      <c r="F105" t="str">
        <f>IF(ISNA(VLOOKUP(Tableau_panier_power[[#This Row],[PLU]],[1]commande_indirect!$A:$AM,6,FALSE)),"Divers",(VLOOKUP(Tableau_panier_power[[#This Row],[PLU]],[1]commande_indirect!$A:$AM,6,FALSE)))</f>
        <v>C6</v>
      </c>
      <c r="G105" t="str">
        <f>IF(ISNA(VLOOKUP(Tableau_panier_power[[#This Row],[Code_famillle]],[1]category_list!$D:$E,2,FALSE)),"Divers",(VLOOKUP(Tableau_panier_power[[#This Row],[Code_famillle]],[1]category_list!$D:$E,2,FALSE)))</f>
        <v>Charcuterie- Terrine, Pâté, Rillette</v>
      </c>
      <c r="H105" t="str">
        <f>IF(ISNA(VLOOKUP(Tableau_panier_power[[#This Row],[PLU]],[1]commande_indirect!$A:$AM,5,FALSE)),Tableau_panier_power[[#This Row],[Produits]],(VLOOKUP(Tableau_panier_power[[#This Row],[PLU]],[1]commande_indirect!$A:$AM,5,FALSE)))</f>
        <v>Pâté en croûte pistaché apéritif</v>
      </c>
      <c r="I105" t="str">
        <f>IF(ISNA(VLOOKUP(Tableau_panier_power[[#This Row],[PLU]],[1]!Tableau_famille_panierfermier[[PLU]:[Package panier]],3,FALSE)),"Divers",(VLOOKUP(Tableau_panier_power[[#This Row],[PLU]],[1]!Tableau_famille_panierfermier[[PLU]:[Package panier]],3,FALSE)))</f>
        <v>x ≈ 500 g</v>
      </c>
    </row>
    <row r="106" spans="1:9" x14ac:dyDescent="0.25">
      <c r="A106" t="s">
        <v>100</v>
      </c>
      <c r="B106">
        <v>10</v>
      </c>
      <c r="C106">
        <f>IF(ISNA(VLOOKUP(Tableau_panier_power[[#This Row],[Produits]],[1]!Tableau_famille_panierfermier[#Data],2,FALSE)),"Divers",(VLOOKUP(Tableau_panier_power[[#This Row],[Produits]],[1]!Tableau_famille_panierfermier[#Data],2,FALSE)))</f>
        <v>68</v>
      </c>
      <c r="D106" t="str">
        <f>IF(ISNA(VLOOKUP(Tableau_panier_power[[#This Row],[PLU]],[1]commande_indirect!$A:$AM,3,FALSE)),"Divers",(VLOOKUP(Tableau_panier_power[[#This Row],[PLU]],[1]commande_indirect!$A:$AM,3,FALSE)))</f>
        <v>Charcuterie</v>
      </c>
      <c r="E106"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Traiteur</v>
      </c>
      <c r="F106" t="str">
        <f>IF(ISNA(VLOOKUP(Tableau_panier_power[[#This Row],[PLU]],[1]commande_indirect!$A:$AM,6,FALSE)),"Divers",(VLOOKUP(Tableau_panier_power[[#This Row],[PLU]],[1]commande_indirect!$A:$AM,6,FALSE)))</f>
        <v>C8</v>
      </c>
      <c r="G106" t="str">
        <f>IF(ISNA(VLOOKUP(Tableau_panier_power[[#This Row],[Code_famillle]],[1]category_list!$D:$E,2,FALSE)),"Divers",(VLOOKUP(Tableau_panier_power[[#This Row],[Code_famillle]],[1]category_list!$D:$E,2,FALSE)))</f>
        <v>Charcuterie - Traiteur</v>
      </c>
      <c r="H106" t="str">
        <f>IF(ISNA(VLOOKUP(Tableau_panier_power[[#This Row],[PLU]],[1]commande_indirect!$A:$AM,5,FALSE)),Tableau_panier_power[[#This Row],[Produits]],(VLOOKUP(Tableau_panier_power[[#This Row],[PLU]],[1]commande_indirect!$A:$AM,5,FALSE)))</f>
        <v>Paupiette de porc</v>
      </c>
      <c r="I106" t="str">
        <f>IF(ISNA(VLOOKUP(Tableau_panier_power[[#This Row],[PLU]],[1]!Tableau_famille_panierfermier[[PLU]:[Package panier]],3,FALSE)),"Divers",(VLOOKUP(Tableau_panier_power[[#This Row],[PLU]],[1]!Tableau_famille_panierfermier[[PLU]:[Package panier]],3,FALSE)))</f>
        <v>x 2</v>
      </c>
    </row>
    <row r="107" spans="1:9" x14ac:dyDescent="0.25">
      <c r="A107" t="s">
        <v>101</v>
      </c>
      <c r="B107">
        <v>40</v>
      </c>
      <c r="C107">
        <f>IF(ISNA(VLOOKUP(Tableau_panier_power[[#This Row],[Produits]],[1]!Tableau_famille_panierfermier[#Data],2,FALSE)),"Divers",(VLOOKUP(Tableau_panier_power[[#This Row],[Produits]],[1]!Tableau_famille_panierfermier[#Data],2,FALSE)))</f>
        <v>7</v>
      </c>
      <c r="D107" t="str">
        <f>IF(ISNA(VLOOKUP(Tableau_panier_power[[#This Row],[PLU]],[1]commande_indirect!$A:$AM,3,FALSE)),"Divers",(VLOOKUP(Tableau_panier_power[[#This Row],[PLU]],[1]commande_indirect!$A:$AM,3,FALSE)))</f>
        <v>Charcuterie</v>
      </c>
      <c r="E107"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Saucisse / Chair</v>
      </c>
      <c r="F107" t="str">
        <f>IF(ISNA(VLOOKUP(Tableau_panier_power[[#This Row],[PLU]],[1]commande_indirect!$A:$AM,6,FALSE)),"Divers",(VLOOKUP(Tableau_panier_power[[#This Row],[PLU]],[1]commande_indirect!$A:$AM,6,FALSE)))</f>
        <v>C4</v>
      </c>
      <c r="G107" t="str">
        <f>IF(ISNA(VLOOKUP(Tableau_panier_power[[#This Row],[Code_famillle]],[1]category_list!$D:$E,2,FALSE)),"Divers",(VLOOKUP(Tableau_panier_power[[#This Row],[Code_famillle]],[1]category_list!$D:$E,2,FALSE)))</f>
        <v>Charcuterie - Saucisse, Chair</v>
      </c>
      <c r="H107" t="str">
        <f>IF(ISNA(VLOOKUP(Tableau_panier_power[[#This Row],[PLU]],[1]commande_indirect!$A:$AM,5,FALSE)),Tableau_panier_power[[#This Row],[Produits]],(VLOOKUP(Tableau_panier_power[[#This Row],[PLU]],[1]commande_indirect!$A:$AM,5,FALSE)))</f>
        <v>Petites saucisses</v>
      </c>
      <c r="I107" t="str">
        <f>IF(ISNA(VLOOKUP(Tableau_panier_power[[#This Row],[PLU]],[1]!Tableau_famille_panierfermier[[PLU]:[Package panier]],3,FALSE)),"Divers",(VLOOKUP(Tableau_panier_power[[#This Row],[PLU]],[1]!Tableau_famille_panierfermier[[PLU]:[Package panier]],3,FALSE)))</f>
        <v>x 4</v>
      </c>
    </row>
    <row r="108" spans="1:9" x14ac:dyDescent="0.25">
      <c r="A108" t="s">
        <v>102</v>
      </c>
      <c r="B108">
        <v>40</v>
      </c>
      <c r="C108">
        <f>IF(ISNA(VLOOKUP(Tableau_panier_power[[#This Row],[Produits]],[1]!Tableau_famille_panierfermier[#Data],2,FALSE)),"Divers",(VLOOKUP(Tableau_panier_power[[#This Row],[Produits]],[1]!Tableau_famille_panierfermier[#Data],2,FALSE)))</f>
        <v>95</v>
      </c>
      <c r="D108" t="str">
        <f>IF(ISNA(VLOOKUP(Tableau_panier_power[[#This Row],[PLU]],[1]commande_indirect!$A:$AM,3,FALSE)),"Divers",(VLOOKUP(Tableau_panier_power[[#This Row],[PLU]],[1]commande_indirect!$A:$AM,3,FALSE)))</f>
        <v>Charcuterie</v>
      </c>
      <c r="E108"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Saucisse / Chair</v>
      </c>
      <c r="F108" t="str">
        <f>IF(ISNA(VLOOKUP(Tableau_panier_power[[#This Row],[PLU]],[1]commande_indirect!$A:$AM,6,FALSE)),"Divers",(VLOOKUP(Tableau_panier_power[[#This Row],[PLU]],[1]commande_indirect!$A:$AM,6,FALSE)))</f>
        <v>C4</v>
      </c>
      <c r="G108" t="str">
        <f>IF(ISNA(VLOOKUP(Tableau_panier_power[[#This Row],[Code_famillle]],[1]category_list!$D:$E,2,FALSE)),"Divers",(VLOOKUP(Tableau_panier_power[[#This Row],[Code_famillle]],[1]category_list!$D:$E,2,FALSE)))</f>
        <v>Charcuterie - Saucisse, Chair</v>
      </c>
      <c r="H108" t="str">
        <f>IF(ISNA(VLOOKUP(Tableau_panier_power[[#This Row],[PLU]],[1]commande_indirect!$A:$AM,5,FALSE)),Tableau_panier_power[[#This Row],[Produits]],(VLOOKUP(Tableau_panier_power[[#This Row],[PLU]],[1]commande_indirect!$A:$AM,5,FALSE)))</f>
        <v>Petites saucisses aux herbes</v>
      </c>
      <c r="I108" t="str">
        <f>IF(ISNA(VLOOKUP(Tableau_panier_power[[#This Row],[PLU]],[1]!Tableau_famille_panierfermier[[PLU]:[Package panier]],3,FALSE)),"Divers",(VLOOKUP(Tableau_panier_power[[#This Row],[PLU]],[1]!Tableau_famille_panierfermier[[PLU]:[Package panier]],3,FALSE)))</f>
        <v>x 4</v>
      </c>
    </row>
    <row r="109" spans="1:9" x14ac:dyDescent="0.25">
      <c r="A109" t="s">
        <v>103</v>
      </c>
      <c r="B109">
        <v>1</v>
      </c>
      <c r="C109">
        <f>IF(ISNA(VLOOKUP(Tableau_panier_power[[#This Row],[Produits]],[1]!Tableau_famille_panierfermier[#Data],2,FALSE)),"Divers",(VLOOKUP(Tableau_panier_power[[#This Row],[Produits]],[1]!Tableau_famille_panierfermier[#Data],2,FALSE)))</f>
        <v>397</v>
      </c>
      <c r="D109" t="str">
        <f>IF(ISNA(VLOOKUP(Tableau_panier_power[[#This Row],[PLU]],[1]commande_indirect!$A:$AM,3,FALSE)),"Divers",(VLOOKUP(Tableau_panier_power[[#This Row],[PLU]],[1]commande_indirect!$A:$AM,3,FALSE)))</f>
        <v>Porc</v>
      </c>
      <c r="E109"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09" t="str">
        <f>IF(ISNA(VLOOKUP(Tableau_panier_power[[#This Row],[PLU]],[1]commande_indirect!$A:$AM,6,FALSE)),"Divers",(VLOOKUP(Tableau_panier_power[[#This Row],[PLU]],[1]commande_indirect!$A:$AM,6,FALSE)))</f>
        <v>P1</v>
      </c>
      <c r="G109" t="str">
        <f>IF(ISNA(VLOOKUP(Tableau_panier_power[[#This Row],[Code_famillle]],[1]category_list!$D:$E,2,FALSE)),"Divers",(VLOOKUP(Tableau_panier_power[[#This Row],[Code_famillle]],[1]category_list!$D:$E,2,FALSE)))</f>
        <v>Porc</v>
      </c>
      <c r="H109" t="str">
        <f>IF(ISNA(VLOOKUP(Tableau_panier_power[[#This Row],[PLU]],[1]commande_indirect!$A:$AM,5,FALSE)),Tableau_panier_power[[#This Row],[Produits]],(VLOOKUP(Tableau_panier_power[[#This Row],[PLU]],[1]commande_indirect!$A:$AM,5,FALSE)))</f>
        <v>Pierrade de porc</v>
      </c>
      <c r="I109" t="str">
        <f>IF(ISNA(VLOOKUP(Tableau_panier_power[[#This Row],[PLU]],[1]!Tableau_famille_panierfermier[[PLU]:[Package panier]],3,FALSE)),"Divers",(VLOOKUP(Tableau_panier_power[[#This Row],[PLU]],[1]!Tableau_famille_panierfermier[[PLU]:[Package panier]],3,FALSE)))</f>
        <v>x ≈ 200 g</v>
      </c>
    </row>
    <row r="110" spans="1:9" x14ac:dyDescent="0.25">
      <c r="A110" t="s">
        <v>104</v>
      </c>
      <c r="B110">
        <v>5</v>
      </c>
      <c r="C110">
        <f>IF(ISNA(VLOOKUP(Tableau_panier_power[[#This Row],[Produits]],[1]!Tableau_famille_panierfermier[#Data],2,FALSE)),"Divers",(VLOOKUP(Tableau_panier_power[[#This Row],[Produits]],[1]!Tableau_famille_panierfermier[#Data],2,FALSE)))</f>
        <v>90</v>
      </c>
      <c r="D110" t="str">
        <f>IF(ISNA(VLOOKUP(Tableau_panier_power[[#This Row],[PLU]],[1]commande_indirect!$A:$AM,3,FALSE)),"Divers",(VLOOKUP(Tableau_panier_power[[#This Row],[PLU]],[1]commande_indirect!$A:$AM,3,FALSE)))</f>
        <v>Charcuterie</v>
      </c>
      <c r="E110"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Traiteur</v>
      </c>
      <c r="F110" t="str">
        <f>IF(ISNA(VLOOKUP(Tableau_panier_power[[#This Row],[PLU]],[1]commande_indirect!$A:$AM,6,FALSE)),"Divers",(VLOOKUP(Tableau_panier_power[[#This Row],[PLU]],[1]commande_indirect!$A:$AM,6,FALSE)))</f>
        <v>C8</v>
      </c>
      <c r="G110" t="str">
        <f>IF(ISNA(VLOOKUP(Tableau_panier_power[[#This Row],[Code_famillle]],[1]category_list!$D:$E,2,FALSE)),"Divers",(VLOOKUP(Tableau_panier_power[[#This Row],[Code_famillle]],[1]category_list!$D:$E,2,FALSE)))</f>
        <v>Charcuterie - Traiteur</v>
      </c>
      <c r="H110" t="str">
        <f>IF(ISNA(VLOOKUP(Tableau_panier_power[[#This Row],[PLU]],[1]commande_indirect!$A:$AM,5,FALSE)),Tableau_panier_power[[#This Row],[Produits]],(VLOOKUP(Tableau_panier_power[[#This Row],[PLU]],[1]commande_indirect!$A:$AM,5,FALSE)))</f>
        <v>Quenelle</v>
      </c>
      <c r="I110" t="str">
        <f>IF(ISNA(VLOOKUP(Tableau_panier_power[[#This Row],[PLU]],[1]!Tableau_famille_panierfermier[[PLU]:[Package panier]],3,FALSE)),"Divers",(VLOOKUP(Tableau_panier_power[[#This Row],[PLU]],[1]!Tableau_famille_panierfermier[[PLU]:[Package panier]],3,FALSE)))</f>
        <v>x 4</v>
      </c>
    </row>
    <row r="111" spans="1:9" x14ac:dyDescent="0.25">
      <c r="A111" t="s">
        <v>105</v>
      </c>
      <c r="B111">
        <v>5</v>
      </c>
      <c r="C111">
        <f>IF(ISNA(VLOOKUP(Tableau_panier_power[[#This Row],[Produits]],[1]!Tableau_famille_panierfermier[#Data],2,FALSE)),"Divers",(VLOOKUP(Tableau_panier_power[[#This Row],[Produits]],[1]!Tableau_famille_panierfermier[#Data],2,FALSE)))</f>
        <v>161</v>
      </c>
      <c r="D111" t="str">
        <f>IF(ISNA(VLOOKUP(Tableau_panier_power[[#This Row],[PLU]],[1]commande_indirect!$A:$AM,3,FALSE)),"Divers",(VLOOKUP(Tableau_panier_power[[#This Row],[PLU]],[1]commande_indirect!$A:$AM,3,FALSE)))</f>
        <v>Charcuterie</v>
      </c>
      <c r="E111"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Traiteur</v>
      </c>
      <c r="F111" t="str">
        <f>IF(ISNA(VLOOKUP(Tableau_panier_power[[#This Row],[PLU]],[1]commande_indirect!$A:$AM,6,FALSE)),"Divers",(VLOOKUP(Tableau_panier_power[[#This Row],[PLU]],[1]commande_indirect!$A:$AM,6,FALSE)))</f>
        <v>C8</v>
      </c>
      <c r="G111" t="str">
        <f>IF(ISNA(VLOOKUP(Tableau_panier_power[[#This Row],[Code_famillle]],[1]category_list!$D:$E,2,FALSE)),"Divers",(VLOOKUP(Tableau_panier_power[[#This Row],[Code_famillle]],[1]category_list!$D:$E,2,FALSE)))</f>
        <v>Charcuterie - Traiteur</v>
      </c>
      <c r="H111" t="str">
        <f>IF(ISNA(VLOOKUP(Tableau_panier_power[[#This Row],[PLU]],[1]commande_indirect!$A:$AM,5,FALSE)),Tableau_panier_power[[#This Row],[Produits]],(VLOOKUP(Tableau_panier_power[[#This Row],[PLU]],[1]commande_indirect!$A:$AM,5,FALSE)))</f>
        <v>Quiche au jambon et oignon grande *</v>
      </c>
      <c r="I111" t="str">
        <f>IF(ISNA(VLOOKUP(Tableau_panier_power[[#This Row],[PLU]],[1]!Tableau_famille_panierfermier[[PLU]:[Package panier]],3,FALSE)),"Divers",(VLOOKUP(Tableau_panier_power[[#This Row],[PLU]],[1]!Tableau_famille_panierfermier[[PLU]:[Package panier]],3,FALSE)))</f>
        <v>pièces</v>
      </c>
    </row>
    <row r="112" spans="1:9" x14ac:dyDescent="0.25">
      <c r="A112" t="s">
        <v>106</v>
      </c>
      <c r="B112">
        <v>5</v>
      </c>
      <c r="C112">
        <f>IF(ISNA(VLOOKUP(Tableau_panier_power[[#This Row],[Produits]],[1]!Tableau_famille_panierfermier[#Data],2,FALSE)),"Divers",(VLOOKUP(Tableau_panier_power[[#This Row],[Produits]],[1]!Tableau_famille_panierfermier[#Data],2,FALSE)))</f>
        <v>160</v>
      </c>
      <c r="D112" t="str">
        <f>IF(ISNA(VLOOKUP(Tableau_panier_power[[#This Row],[PLU]],[1]commande_indirect!$A:$AM,3,FALSE)),"Divers",(VLOOKUP(Tableau_panier_power[[#This Row],[PLU]],[1]commande_indirect!$A:$AM,3,FALSE)))</f>
        <v>Charcuterie</v>
      </c>
      <c r="E112"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Traiteur</v>
      </c>
      <c r="F112" t="str">
        <f>IF(ISNA(VLOOKUP(Tableau_panier_power[[#This Row],[PLU]],[1]commande_indirect!$A:$AM,6,FALSE)),"Divers",(VLOOKUP(Tableau_panier_power[[#This Row],[PLU]],[1]commande_indirect!$A:$AM,6,FALSE)))</f>
        <v>C8</v>
      </c>
      <c r="G112" t="str">
        <f>IF(ISNA(VLOOKUP(Tableau_panier_power[[#This Row],[Code_famillle]],[1]category_list!$D:$E,2,FALSE)),"Divers",(VLOOKUP(Tableau_panier_power[[#This Row],[Code_famillle]],[1]category_list!$D:$E,2,FALSE)))</f>
        <v>Charcuterie - Traiteur</v>
      </c>
      <c r="H112" t="str">
        <f>IF(ISNA(VLOOKUP(Tableau_panier_power[[#This Row],[PLU]],[1]commande_indirect!$A:$AM,5,FALSE)),Tableau_panier_power[[#This Row],[Produits]],(VLOOKUP(Tableau_panier_power[[#This Row],[PLU]],[1]commande_indirect!$A:$AM,5,FALSE)))</f>
        <v>Quiche au jambon et oignon petite *</v>
      </c>
      <c r="I112" t="str">
        <f>IF(ISNA(VLOOKUP(Tableau_panier_power[[#This Row],[PLU]],[1]!Tableau_famille_panierfermier[[PLU]:[Package panier]],3,FALSE)),"Divers",(VLOOKUP(Tableau_panier_power[[#This Row],[PLU]],[1]!Tableau_famille_panierfermier[[PLU]:[Package panier]],3,FALSE)))</f>
        <v>pièces</v>
      </c>
    </row>
    <row r="113" spans="1:9" x14ac:dyDescent="0.25">
      <c r="A113" t="s">
        <v>107</v>
      </c>
      <c r="B113">
        <v>5</v>
      </c>
      <c r="C113">
        <f>IF(ISNA(VLOOKUP(Tableau_panier_power[[#This Row],[Produits]],[1]!Tableau_famille_panierfermier[#Data],2,FALSE)),"Divers",(VLOOKUP(Tableau_panier_power[[#This Row],[Produits]],[1]!Tableau_famille_panierfermier[#Data],2,FALSE)))</f>
        <v>61</v>
      </c>
      <c r="D113" t="str">
        <f>IF(ISNA(VLOOKUP(Tableau_panier_power[[#This Row],[PLU]],[1]commande_indirect!$A:$AM,3,FALSE)),"Divers",(VLOOKUP(Tableau_panier_power[[#This Row],[PLU]],[1]commande_indirect!$A:$AM,3,FALSE)))</f>
        <v>Charcuterie</v>
      </c>
      <c r="E113"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Traiteur</v>
      </c>
      <c r="F113" t="str">
        <f>IF(ISNA(VLOOKUP(Tableau_panier_power[[#This Row],[PLU]],[1]commande_indirect!$A:$AM,6,FALSE)),"Divers",(VLOOKUP(Tableau_panier_power[[#This Row],[PLU]],[1]commande_indirect!$A:$AM,6,FALSE)))</f>
        <v>C8</v>
      </c>
      <c r="G113" t="str">
        <f>IF(ISNA(VLOOKUP(Tableau_panier_power[[#This Row],[Code_famillle]],[1]category_list!$D:$E,2,FALSE)),"Divers",(VLOOKUP(Tableau_panier_power[[#This Row],[Code_famillle]],[1]category_list!$D:$E,2,FALSE)))</f>
        <v>Charcuterie - Traiteur</v>
      </c>
      <c r="H113" t="str">
        <f>IF(ISNA(VLOOKUP(Tableau_panier_power[[#This Row],[PLU]],[1]commande_indirect!$A:$AM,5,FALSE)),Tableau_panier_power[[#This Row],[Produits]],(VLOOKUP(Tableau_panier_power[[#This Row],[PLU]],[1]commande_indirect!$A:$AM,5,FALSE)))</f>
        <v>Quiche au jambon grande *</v>
      </c>
      <c r="I113" t="str">
        <f>IF(ISNA(VLOOKUP(Tableau_panier_power[[#This Row],[PLU]],[1]!Tableau_famille_panierfermier[[PLU]:[Package panier]],3,FALSE)),"Divers",(VLOOKUP(Tableau_panier_power[[#This Row],[PLU]],[1]!Tableau_famille_panierfermier[[PLU]:[Package panier]],3,FALSE)))</f>
        <v>pièces</v>
      </c>
    </row>
    <row r="114" spans="1:9" x14ac:dyDescent="0.25">
      <c r="A114" t="s">
        <v>108</v>
      </c>
      <c r="B114">
        <v>5</v>
      </c>
      <c r="C114">
        <f>IF(ISNA(VLOOKUP(Tableau_panier_power[[#This Row],[Produits]],[1]!Tableau_famille_panierfermier[#Data],2,FALSE)),"Divers",(VLOOKUP(Tableau_panier_power[[#This Row],[Produits]],[1]!Tableau_famille_panierfermier[#Data],2,FALSE)))</f>
        <v>60</v>
      </c>
      <c r="D114" t="str">
        <f>IF(ISNA(VLOOKUP(Tableau_panier_power[[#This Row],[PLU]],[1]commande_indirect!$A:$AM,3,FALSE)),"Divers",(VLOOKUP(Tableau_panier_power[[#This Row],[PLU]],[1]commande_indirect!$A:$AM,3,FALSE)))</f>
        <v>Charcuterie</v>
      </c>
      <c r="E114"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Traiteur</v>
      </c>
      <c r="F114" t="str">
        <f>IF(ISNA(VLOOKUP(Tableau_panier_power[[#This Row],[PLU]],[1]commande_indirect!$A:$AM,6,FALSE)),"Divers",(VLOOKUP(Tableau_panier_power[[#This Row],[PLU]],[1]commande_indirect!$A:$AM,6,FALSE)))</f>
        <v>C8</v>
      </c>
      <c r="G114" t="str">
        <f>IF(ISNA(VLOOKUP(Tableau_panier_power[[#This Row],[Code_famillle]],[1]category_list!$D:$E,2,FALSE)),"Divers",(VLOOKUP(Tableau_panier_power[[#This Row],[Code_famillle]],[1]category_list!$D:$E,2,FALSE)))</f>
        <v>Charcuterie - Traiteur</v>
      </c>
      <c r="H114" t="str">
        <f>IF(ISNA(VLOOKUP(Tableau_panier_power[[#This Row],[PLU]],[1]commande_indirect!$A:$AM,5,FALSE)),Tableau_panier_power[[#This Row],[Produits]],(VLOOKUP(Tableau_panier_power[[#This Row],[PLU]],[1]commande_indirect!$A:$AM,5,FALSE)))</f>
        <v>Quiche au jambon petite *</v>
      </c>
      <c r="I114" t="str">
        <f>IF(ISNA(VLOOKUP(Tableau_panier_power[[#This Row],[PLU]],[1]!Tableau_famille_panierfermier[[PLU]:[Package panier]],3,FALSE)),"Divers",(VLOOKUP(Tableau_panier_power[[#This Row],[PLU]],[1]!Tableau_famille_panierfermier[[PLU]:[Package panier]],3,FALSE)))</f>
        <v>pièces</v>
      </c>
    </row>
    <row r="115" spans="1:9" x14ac:dyDescent="0.25">
      <c r="A115" t="s">
        <v>109</v>
      </c>
      <c r="B115">
        <v>5</v>
      </c>
      <c r="C115">
        <f>IF(ISNA(VLOOKUP(Tableau_panier_power[[#This Row],[Produits]],[1]!Tableau_famille_panierfermier[#Data],2,FALSE)),"Divers",(VLOOKUP(Tableau_panier_power[[#This Row],[Produits]],[1]!Tableau_famille_panierfermier[#Data],2,FALSE)))</f>
        <v>94</v>
      </c>
      <c r="D115" t="str">
        <f>IF(ISNA(VLOOKUP(Tableau_panier_power[[#This Row],[PLU]],[1]commande_indirect!$A:$AM,3,FALSE)),"Divers",(VLOOKUP(Tableau_panier_power[[#This Row],[PLU]],[1]commande_indirect!$A:$AM,3,FALSE)))</f>
        <v>Charcuterie</v>
      </c>
      <c r="E115"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Traiteur</v>
      </c>
      <c r="F115" t="str">
        <f>IF(ISNA(VLOOKUP(Tableau_panier_power[[#This Row],[PLU]],[1]commande_indirect!$A:$AM,6,FALSE)),"Divers",(VLOOKUP(Tableau_panier_power[[#This Row],[PLU]],[1]commande_indirect!$A:$AM,6,FALSE)))</f>
        <v>C8</v>
      </c>
      <c r="G115" t="str">
        <f>IF(ISNA(VLOOKUP(Tableau_panier_power[[#This Row],[Code_famillle]],[1]category_list!$D:$E,2,FALSE)),"Divers",(VLOOKUP(Tableau_panier_power[[#This Row],[Code_famillle]],[1]category_list!$D:$E,2,FALSE)))</f>
        <v>Charcuterie - Traiteur</v>
      </c>
      <c r="H115" t="str">
        <f>IF(ISNA(VLOOKUP(Tableau_panier_power[[#This Row],[PLU]],[1]commande_indirect!$A:$AM,5,FALSE)),Tableau_panier_power[[#This Row],[Produits]],(VLOOKUP(Tableau_panier_power[[#This Row],[PLU]],[1]commande_indirect!$A:$AM,5,FALSE)))</f>
        <v>Quiche sans pâte en plaque*</v>
      </c>
      <c r="I115" t="str">
        <f>IF(ISNA(VLOOKUP(Tableau_panier_power[[#This Row],[PLU]],[1]!Tableau_famille_panierfermier[[PLU]:[Package panier]],3,FALSE)),"Divers",(VLOOKUP(Tableau_panier_power[[#This Row],[PLU]],[1]!Tableau_famille_panierfermier[[PLU]:[Package panier]],3,FALSE)))</f>
        <v>pièces</v>
      </c>
    </row>
    <row r="116" spans="1:9" x14ac:dyDescent="0.25">
      <c r="A116" t="s">
        <v>110</v>
      </c>
      <c r="B116">
        <v>10</v>
      </c>
      <c r="C116">
        <f>IF(ISNA(VLOOKUP(Tableau_panier_power[[#This Row],[Produits]],[1]!Tableau_famille_panierfermier[#Data],2,FALSE)),"Divers",(VLOOKUP(Tableau_panier_power[[#This Row],[Produits]],[1]!Tableau_famille_panierfermier[#Data],2,FALSE)))</f>
        <v>49</v>
      </c>
      <c r="D116" t="str">
        <f>IF(ISNA(VLOOKUP(Tableau_panier_power[[#This Row],[PLU]],[1]commande_indirect!$A:$AM,3,FALSE)),"Divers",(VLOOKUP(Tableau_panier_power[[#This Row],[PLU]],[1]commande_indirect!$A:$AM,3,FALSE)))</f>
        <v>Charcuterie</v>
      </c>
      <c r="E116"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Terrine / Pâté</v>
      </c>
      <c r="F116" t="str">
        <f>IF(ISNA(VLOOKUP(Tableau_panier_power[[#This Row],[PLU]],[1]commande_indirect!$A:$AM,6,FALSE)),"Divers",(VLOOKUP(Tableau_panier_power[[#This Row],[PLU]],[1]commande_indirect!$A:$AM,6,FALSE)))</f>
        <v>C6</v>
      </c>
      <c r="G116" t="str">
        <f>IF(ISNA(VLOOKUP(Tableau_panier_power[[#This Row],[Code_famillle]],[1]category_list!$D:$E,2,FALSE)),"Divers",(VLOOKUP(Tableau_panier_power[[#This Row],[Code_famillle]],[1]category_list!$D:$E,2,FALSE)))</f>
        <v>Charcuterie- Terrine, Pâté, Rillette</v>
      </c>
      <c r="H116" t="str">
        <f>IF(ISNA(VLOOKUP(Tableau_panier_power[[#This Row],[PLU]],[1]commande_indirect!$A:$AM,5,FALSE)),Tableau_panier_power[[#This Row],[Produits]],(VLOOKUP(Tableau_panier_power[[#This Row],[PLU]],[1]commande_indirect!$A:$AM,5,FALSE)))</f>
        <v>Rillettes</v>
      </c>
      <c r="I116" t="str">
        <f>IF(ISNA(VLOOKUP(Tableau_panier_power[[#This Row],[PLU]],[1]!Tableau_famille_panierfermier[[PLU]:[Package panier]],3,FALSE)),"Divers",(VLOOKUP(Tableau_panier_power[[#This Row],[PLU]],[1]!Tableau_famille_panierfermier[[PLU]:[Package panier]],3,FALSE)))</f>
        <v>x ≈ 220 g</v>
      </c>
    </row>
    <row r="117" spans="1:9" x14ac:dyDescent="0.25">
      <c r="A117" t="s">
        <v>111</v>
      </c>
      <c r="B117">
        <v>2</v>
      </c>
      <c r="C117">
        <f>IF(ISNA(VLOOKUP(Tableau_panier_power[[#This Row],[Produits]],[1]!Tableau_famille_panierfermier[#Data],2,FALSE)),"Divers",(VLOOKUP(Tableau_panier_power[[#This Row],[Produits]],[1]!Tableau_famille_panierfermier[#Data],2,FALSE)))</f>
        <v>2</v>
      </c>
      <c r="D117" t="str">
        <f>IF(ISNA(VLOOKUP(Tableau_panier_power[[#This Row],[PLU]],[1]commande_indirect!$A:$AM,3,FALSE)),"Divers",(VLOOKUP(Tableau_panier_power[[#This Row],[PLU]],[1]commande_indirect!$A:$AM,3,FALSE)))</f>
        <v>Charcuterie</v>
      </c>
      <c r="E117"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Sec</v>
      </c>
      <c r="F117" t="str">
        <f>IF(ISNA(VLOOKUP(Tableau_panier_power[[#This Row],[PLU]],[1]commande_indirect!$A:$AM,6,FALSE)),"Divers",(VLOOKUP(Tableau_panier_power[[#This Row],[PLU]],[1]commande_indirect!$A:$AM,6,FALSE)))</f>
        <v>C1</v>
      </c>
      <c r="G117" t="str">
        <f>IF(ISNA(VLOOKUP(Tableau_panier_power[[#This Row],[Code_famillle]],[1]category_list!$D:$E,2,FALSE)),"Divers",(VLOOKUP(Tableau_panier_power[[#This Row],[Code_famillle]],[1]category_list!$D:$E,2,FALSE)))</f>
        <v>Charcuterie - Produits secs</v>
      </c>
      <c r="H117" t="str">
        <f>IF(ISNA(VLOOKUP(Tableau_panier_power[[#This Row],[PLU]],[1]commande_indirect!$A:$AM,5,FALSE)),Tableau_panier_power[[#This Row],[Produits]],(VLOOKUP(Tableau_panier_power[[#This Row],[PLU]],[1]commande_indirect!$A:$AM,5,FALSE)))</f>
        <v>Rosette</v>
      </c>
      <c r="I117" t="str">
        <f>IF(ISNA(VLOOKUP(Tableau_panier_power[[#This Row],[PLU]],[1]!Tableau_famille_panierfermier[[PLU]:[Package panier]],3,FALSE)),"Divers",(VLOOKUP(Tableau_panier_power[[#This Row],[PLU]],[1]!Tableau_famille_panierfermier[[PLU]:[Package panier]],3,FALSE)))</f>
        <v>x ≈ 750 g</v>
      </c>
    </row>
    <row r="118" spans="1:9" x14ac:dyDescent="0.25">
      <c r="A118" t="s">
        <v>112</v>
      </c>
      <c r="B118">
        <v>6</v>
      </c>
      <c r="C118">
        <f>IF(ISNA(VLOOKUP(Tableau_panier_power[[#This Row],[Produits]],[1]!Tableau_famille_panierfermier[#Data],2,FALSE)),"Divers",(VLOOKUP(Tableau_panier_power[[#This Row],[Produits]],[1]!Tableau_famille_panierfermier[#Data],2,FALSE)))</f>
        <v>62</v>
      </c>
      <c r="D118" t="str">
        <f>IF(ISNA(VLOOKUP(Tableau_panier_power[[#This Row],[PLU]],[1]commande_indirect!$A:$AM,3,FALSE)),"Divers",(VLOOKUP(Tableau_panier_power[[#This Row],[PLU]],[1]commande_indirect!$A:$AM,3,FALSE)))</f>
        <v>Charcuterie</v>
      </c>
      <c r="E118"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Sec</v>
      </c>
      <c r="F118" t="str">
        <f>IF(ISNA(VLOOKUP(Tableau_panier_power[[#This Row],[PLU]],[1]commande_indirect!$A:$AM,6,FALSE)),"Divers",(VLOOKUP(Tableau_panier_power[[#This Row],[PLU]],[1]commande_indirect!$A:$AM,6,FALSE)))</f>
        <v>C1</v>
      </c>
      <c r="G118" t="str">
        <f>IF(ISNA(VLOOKUP(Tableau_panier_power[[#This Row],[Code_famillle]],[1]category_list!$D:$E,2,FALSE)),"Divers",(VLOOKUP(Tableau_panier_power[[#This Row],[Code_famillle]],[1]category_list!$D:$E,2,FALSE)))</f>
        <v>Charcuterie - Produits secs</v>
      </c>
      <c r="H118" t="str">
        <f>IF(ISNA(VLOOKUP(Tableau_panier_power[[#This Row],[PLU]],[1]commande_indirect!$A:$AM,5,FALSE)),Tableau_panier_power[[#This Row],[Produits]],(VLOOKUP(Tableau_panier_power[[#This Row],[PLU]],[1]commande_indirect!$A:$AM,5,FALSE)))</f>
        <v>Rosette tranchée</v>
      </c>
      <c r="I118" t="str">
        <f>IF(ISNA(VLOOKUP(Tableau_panier_power[[#This Row],[PLU]],[1]!Tableau_famille_panierfermier[[PLU]:[Package panier]],3,FALSE)),"Divers",(VLOOKUP(Tableau_panier_power[[#This Row],[PLU]],[1]!Tableau_famille_panierfermier[[PLU]:[Package panier]],3,FALSE)))</f>
        <v>x 20 tranches ( ≈ 150 g )</v>
      </c>
    </row>
    <row r="119" spans="1:9" x14ac:dyDescent="0.25">
      <c r="A119" t="s">
        <v>113</v>
      </c>
      <c r="B119">
        <v>2</v>
      </c>
      <c r="C119">
        <f>IF(ISNA(VLOOKUP(Tableau_panier_power[[#This Row],[Produits]],[1]!Tableau_famille_panierfermier[#Data],2,FALSE)),"Divers",(VLOOKUP(Tableau_panier_power[[#This Row],[Produits]],[1]!Tableau_famille_panierfermier[#Data],2,FALSE)))</f>
        <v>66</v>
      </c>
      <c r="D119" t="str">
        <f>IF(ISNA(VLOOKUP(Tableau_panier_power[[#This Row],[PLU]],[1]commande_indirect!$A:$AM,3,FALSE)),"Divers",(VLOOKUP(Tableau_panier_power[[#This Row],[PLU]],[1]commande_indirect!$A:$AM,3,FALSE)))</f>
        <v>Charcuterie</v>
      </c>
      <c r="E119"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Cuit</v>
      </c>
      <c r="F119" t="str">
        <f>IF(ISNA(VLOOKUP(Tableau_panier_power[[#This Row],[PLU]],[1]commande_indirect!$A:$AM,6,FALSE)),"Divers",(VLOOKUP(Tableau_panier_power[[#This Row],[PLU]],[1]commande_indirect!$A:$AM,6,FALSE)))</f>
        <v>C3</v>
      </c>
      <c r="G119" t="str">
        <f>IF(ISNA(VLOOKUP(Tableau_panier_power[[#This Row],[Code_famillle]],[1]category_list!$D:$E,2,FALSE)),"Divers",(VLOOKUP(Tableau_panier_power[[#This Row],[Code_famillle]],[1]category_list!$D:$E,2,FALSE)))</f>
        <v>Charcuterie - Produits cuits</v>
      </c>
      <c r="H119" t="str">
        <f>IF(ISNA(VLOOKUP(Tableau_panier_power[[#This Row],[PLU]],[1]commande_indirect!$A:$AM,5,FALSE)),Tableau_panier_power[[#This Row],[Produits]],(VLOOKUP(Tableau_panier_power[[#This Row],[PLU]],[1]commande_indirect!$A:$AM,5,FALSE)))</f>
        <v>Rôti de porc cuit</v>
      </c>
      <c r="I119" t="str">
        <f>IF(ISNA(VLOOKUP(Tableau_panier_power[[#This Row],[PLU]],[1]!Tableau_famille_panierfermier[[PLU]:[Package panier]],3,FALSE)),"Divers",(VLOOKUP(Tableau_panier_power[[#This Row],[PLU]],[1]!Tableau_famille_panierfermier[[PLU]:[Package panier]],3,FALSE)))</f>
        <v>x ≈ 300 g</v>
      </c>
    </row>
    <row r="120" spans="1:9" x14ac:dyDescent="0.25">
      <c r="A120" t="s">
        <v>114</v>
      </c>
      <c r="B120">
        <v>6</v>
      </c>
      <c r="C120">
        <f>IF(ISNA(VLOOKUP(Tableau_panier_power[[#This Row],[Produits]],[1]!Tableau_famille_panierfermier[#Data],2,FALSE)),"Divers",(VLOOKUP(Tableau_panier_power[[#This Row],[Produits]],[1]!Tableau_famille_panierfermier[#Data],2,FALSE)))</f>
        <v>35</v>
      </c>
      <c r="D120" t="str">
        <f>IF(ISNA(VLOOKUP(Tableau_panier_power[[#This Row],[PLU]],[1]commande_indirect!$A:$AM,3,FALSE)),"Divers",(VLOOKUP(Tableau_panier_power[[#This Row],[PLU]],[1]commande_indirect!$A:$AM,3,FALSE)))</f>
        <v>Porc</v>
      </c>
      <c r="E120"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20" t="str">
        <f>IF(ISNA(VLOOKUP(Tableau_panier_power[[#This Row],[PLU]],[1]commande_indirect!$A:$AM,6,FALSE)),"Divers",(VLOOKUP(Tableau_panier_power[[#This Row],[PLU]],[1]commande_indirect!$A:$AM,6,FALSE)))</f>
        <v>P1</v>
      </c>
      <c r="G120" t="str">
        <f>IF(ISNA(VLOOKUP(Tableau_panier_power[[#This Row],[Code_famillle]],[1]category_list!$D:$E,2,FALSE)),"Divers",(VLOOKUP(Tableau_panier_power[[#This Row],[Code_famillle]],[1]category_list!$D:$E,2,FALSE)))</f>
        <v>Porc</v>
      </c>
      <c r="H120" t="str">
        <f>IF(ISNA(VLOOKUP(Tableau_panier_power[[#This Row],[PLU]],[1]commande_indirect!$A:$AM,5,FALSE)),Tableau_panier_power[[#This Row],[Produits]],(VLOOKUP(Tableau_panier_power[[#This Row],[PLU]],[1]commande_indirect!$A:$AM,5,FALSE)))</f>
        <v>Rôti de porc échine</v>
      </c>
      <c r="I120" t="str">
        <f>IF(ISNA(VLOOKUP(Tableau_panier_power[[#This Row],[PLU]],[1]!Tableau_famille_panierfermier[[PLU]:[Package panier]],3,FALSE)),"Divers",(VLOOKUP(Tableau_panier_power[[#This Row],[PLU]],[1]!Tableau_famille_panierfermier[[PLU]:[Package panier]],3,FALSE)))</f>
        <v>x ≈ 600 g</v>
      </c>
    </row>
    <row r="121" spans="1:9" x14ac:dyDescent="0.25">
      <c r="A121" t="s">
        <v>115</v>
      </c>
      <c r="B121">
        <v>6</v>
      </c>
      <c r="C121">
        <f>IF(ISNA(VLOOKUP(Tableau_panier_power[[#This Row],[Produits]],[1]!Tableau_famille_panierfermier[#Data],2,FALSE)),"Divers",(VLOOKUP(Tableau_panier_power[[#This Row],[Produits]],[1]!Tableau_famille_panierfermier[#Data],2,FALSE)))</f>
        <v>142</v>
      </c>
      <c r="D121" t="str">
        <f>IF(ISNA(VLOOKUP(Tableau_panier_power[[#This Row],[PLU]],[1]commande_indirect!$A:$AM,3,FALSE)),"Divers",(VLOOKUP(Tableau_panier_power[[#This Row],[PLU]],[1]commande_indirect!$A:$AM,3,FALSE)))</f>
        <v>Porc</v>
      </c>
      <c r="E121"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21" t="str">
        <f>IF(ISNA(VLOOKUP(Tableau_panier_power[[#This Row],[PLU]],[1]commande_indirect!$A:$AM,6,FALSE)),"Divers",(VLOOKUP(Tableau_panier_power[[#This Row],[PLU]],[1]commande_indirect!$A:$AM,6,FALSE)))</f>
        <v>P1</v>
      </c>
      <c r="G121" t="str">
        <f>IF(ISNA(VLOOKUP(Tableau_panier_power[[#This Row],[Code_famillle]],[1]category_list!$D:$E,2,FALSE)),"Divers",(VLOOKUP(Tableau_panier_power[[#This Row],[Code_famillle]],[1]category_list!$D:$E,2,FALSE)))</f>
        <v>Porc</v>
      </c>
      <c r="H121" t="str">
        <f>IF(ISNA(VLOOKUP(Tableau_panier_power[[#This Row],[PLU]],[1]commande_indirect!$A:$AM,5,FALSE)),Tableau_panier_power[[#This Row],[Produits]],(VLOOKUP(Tableau_panier_power[[#This Row],[PLU]],[1]commande_indirect!$A:$AM,5,FALSE)))</f>
        <v>Rôti de porc filet</v>
      </c>
      <c r="I121" t="str">
        <f>IF(ISNA(VLOOKUP(Tableau_panier_power[[#This Row],[PLU]],[1]!Tableau_famille_panierfermier[[PLU]:[Package panier]],3,FALSE)),"Divers",(VLOOKUP(Tableau_panier_power[[#This Row],[PLU]],[1]!Tableau_famille_panierfermier[[PLU]:[Package panier]],3,FALSE)))</f>
        <v>x ≈ 600 g</v>
      </c>
    </row>
    <row r="122" spans="1:9" x14ac:dyDescent="0.25">
      <c r="A122" t="s">
        <v>116</v>
      </c>
      <c r="B122">
        <v>3</v>
      </c>
      <c r="C122">
        <f>IF(ISNA(VLOOKUP(Tableau_panier_power[[#This Row],[Produits]],[1]!Tableau_famille_panierfermier[#Data],2,FALSE)),"Divers",(VLOOKUP(Tableau_panier_power[[#This Row],[Produits]],[1]!Tableau_famille_panierfermier[#Data],2,FALSE)))</f>
        <v>74</v>
      </c>
      <c r="D122" t="str">
        <f>IF(ISNA(VLOOKUP(Tableau_panier_power[[#This Row],[PLU]],[1]commande_indirect!$A:$AM,3,FALSE)),"Divers",(VLOOKUP(Tableau_panier_power[[#This Row],[PLU]],[1]commande_indirect!$A:$AM,3,FALSE)))</f>
        <v>Charcuterie</v>
      </c>
      <c r="E122"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Sec</v>
      </c>
      <c r="F122" t="str">
        <f>IF(ISNA(VLOOKUP(Tableau_panier_power[[#This Row],[PLU]],[1]commande_indirect!$A:$AM,6,FALSE)),"Divers",(VLOOKUP(Tableau_panier_power[[#This Row],[PLU]],[1]commande_indirect!$A:$AM,6,FALSE)))</f>
        <v>C1</v>
      </c>
      <c r="G122" t="str">
        <f>IF(ISNA(VLOOKUP(Tableau_panier_power[[#This Row],[Code_famillle]],[1]category_list!$D:$E,2,FALSE)),"Divers",(VLOOKUP(Tableau_panier_power[[#This Row],[Code_famillle]],[1]category_list!$D:$E,2,FALSE)))</f>
        <v>Charcuterie - Produits secs</v>
      </c>
      <c r="H122" t="str">
        <f>IF(ISNA(VLOOKUP(Tableau_panier_power[[#This Row],[PLU]],[1]commande_indirect!$A:$AM,5,FALSE)),Tableau_panier_power[[#This Row],[Produits]],(VLOOKUP(Tableau_panier_power[[#This Row],[PLU]],[1]commande_indirect!$A:$AM,5,FALSE)))</f>
        <v>Rôti sec tranché</v>
      </c>
      <c r="I122" t="str">
        <f>IF(ISNA(VLOOKUP(Tableau_panier_power[[#This Row],[PLU]],[1]!Tableau_famille_panierfermier[[PLU]:[Package panier]],3,FALSE)),"Divers",(VLOOKUP(Tableau_panier_power[[#This Row],[PLU]],[1]!Tableau_famille_panierfermier[[PLU]:[Package panier]],3,FALSE)))</f>
        <v>x 12 tranches ( ≈ 150 g )</v>
      </c>
    </row>
    <row r="123" spans="1:9" x14ac:dyDescent="0.25">
      <c r="A123" t="s">
        <v>117</v>
      </c>
      <c r="B123">
        <v>4</v>
      </c>
      <c r="C123">
        <f>IF(ISNA(VLOOKUP(Tableau_panier_power[[#This Row],[Produits]],[1]!Tableau_famille_panierfermier[#Data],2,FALSE)),"Divers",(VLOOKUP(Tableau_panier_power[[#This Row],[Produits]],[1]!Tableau_famille_panierfermier[#Data],2,FALSE)))</f>
        <v>37</v>
      </c>
      <c r="D123" t="str">
        <f>IF(ISNA(VLOOKUP(Tableau_panier_power[[#This Row],[PLU]],[1]commande_indirect!$A:$AM,3,FALSE)),"Divers",(VLOOKUP(Tableau_panier_power[[#This Row],[PLU]],[1]commande_indirect!$A:$AM,3,FALSE)))</f>
        <v>Porc</v>
      </c>
      <c r="E123"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23" t="str">
        <f>IF(ISNA(VLOOKUP(Tableau_panier_power[[#This Row],[PLU]],[1]commande_indirect!$A:$AM,6,FALSE)),"Divers",(VLOOKUP(Tableau_panier_power[[#This Row],[PLU]],[1]commande_indirect!$A:$AM,6,FALSE)))</f>
        <v>P1</v>
      </c>
      <c r="G123" t="str">
        <f>IF(ISNA(VLOOKUP(Tableau_panier_power[[#This Row],[Code_famillle]],[1]category_list!$D:$E,2,FALSE)),"Divers",(VLOOKUP(Tableau_panier_power[[#This Row],[Code_famillle]],[1]category_list!$D:$E,2,FALSE)))</f>
        <v>Porc</v>
      </c>
      <c r="H123" t="str">
        <f>IF(ISNA(VLOOKUP(Tableau_panier_power[[#This Row],[PLU]],[1]commande_indirect!$A:$AM,5,FALSE)),Tableau_panier_power[[#This Row],[Produits]],(VLOOKUP(Tableau_panier_power[[#This Row],[PLU]],[1]commande_indirect!$A:$AM,5,FALSE)))</f>
        <v>Rouelle</v>
      </c>
      <c r="I123" t="str">
        <f>IF(ISNA(VLOOKUP(Tableau_panier_power[[#This Row],[PLU]],[1]!Tableau_famille_panierfermier[[PLU]:[Package panier]],3,FALSE)),"Divers",(VLOOKUP(Tableau_panier_power[[#This Row],[PLU]],[1]!Tableau_famille_panierfermier[[PLU]:[Package panier]],3,FALSE)))</f>
        <v>x ≈ 1 Kg</v>
      </c>
    </row>
    <row r="124" spans="1:9" x14ac:dyDescent="0.25">
      <c r="A124" t="s">
        <v>118</v>
      </c>
      <c r="B124">
        <v>1</v>
      </c>
      <c r="C124">
        <f>IF(ISNA(VLOOKUP(Tableau_panier_power[[#This Row],[Produits]],[1]!Tableau_famille_panierfermier[#Data],2,FALSE)),"Divers",(VLOOKUP(Tableau_panier_power[[#This Row],[Produits]],[1]!Tableau_famille_panierfermier[#Data],2,FALSE)))</f>
        <v>131</v>
      </c>
      <c r="D124" t="str">
        <f>IF(ISNA(VLOOKUP(Tableau_panier_power[[#This Row],[PLU]],[1]commande_indirect!$A:$AM,3,FALSE)),"Divers",(VLOOKUP(Tableau_panier_power[[#This Row],[PLU]],[1]commande_indirect!$A:$AM,3,FALSE)))</f>
        <v>Charcuterie</v>
      </c>
      <c r="E124"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Traiteur</v>
      </c>
      <c r="F124" t="str">
        <f>IF(ISNA(VLOOKUP(Tableau_panier_power[[#This Row],[PLU]],[1]commande_indirect!$A:$AM,6,FALSE)),"Divers",(VLOOKUP(Tableau_panier_power[[#This Row],[PLU]],[1]commande_indirect!$A:$AM,6,FALSE)))</f>
        <v>C8</v>
      </c>
      <c r="G124" t="str">
        <f>IF(ISNA(VLOOKUP(Tableau_panier_power[[#This Row],[Code_famillle]],[1]category_list!$D:$E,2,FALSE)),"Divers",(VLOOKUP(Tableau_panier_power[[#This Row],[Code_famillle]],[1]category_list!$D:$E,2,FALSE)))</f>
        <v>Charcuterie - Traiteur</v>
      </c>
      <c r="H124" t="str">
        <f>IF(ISNA(VLOOKUP(Tableau_panier_power[[#This Row],[PLU]],[1]commande_indirect!$A:$AM,5,FALSE)),Tableau_panier_power[[#This Row],[Produits]],(VLOOKUP(Tableau_panier_power[[#This Row],[PLU]],[1]commande_indirect!$A:$AM,5,FALSE)))</f>
        <v>Salade de museaux</v>
      </c>
      <c r="I124">
        <f>IF(ISNA(VLOOKUP(Tableau_panier_power[[#This Row],[PLU]],[1]!Tableau_famille_panierfermier[[PLU]:[Package panier]],3,FALSE)),"Divers",(VLOOKUP(Tableau_panier_power[[#This Row],[PLU]],[1]!Tableau_famille_panierfermier[[PLU]:[Package panier]],3,FALSE)))</f>
        <v>0</v>
      </c>
    </row>
    <row r="125" spans="1:9" x14ac:dyDescent="0.25">
      <c r="A125" t="s">
        <v>119</v>
      </c>
      <c r="B125">
        <v>4</v>
      </c>
      <c r="C125">
        <f>IF(ISNA(VLOOKUP(Tableau_panier_power[[#This Row],[Produits]],[1]!Tableau_famille_panierfermier[#Data],2,FALSE)),"Divers",(VLOOKUP(Tableau_panier_power[[#This Row],[Produits]],[1]!Tableau_famille_panierfermier[#Data],2,FALSE)))</f>
        <v>123</v>
      </c>
      <c r="D125" t="str">
        <f>IF(ISNA(VLOOKUP(Tableau_panier_power[[#This Row],[PLU]],[1]commande_indirect!$A:$AM,3,FALSE)),"Divers",(VLOOKUP(Tableau_panier_power[[#This Row],[PLU]],[1]commande_indirect!$A:$AM,3,FALSE)))</f>
        <v>Charcuterie</v>
      </c>
      <c r="E125"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Saucisse / Chair</v>
      </c>
      <c r="F125" t="str">
        <f>IF(ISNA(VLOOKUP(Tableau_panier_power[[#This Row],[PLU]],[1]commande_indirect!$A:$AM,6,FALSE)),"Divers",(VLOOKUP(Tableau_panier_power[[#This Row],[PLU]],[1]commande_indirect!$A:$AM,6,FALSE)))</f>
        <v>C4</v>
      </c>
      <c r="G125" t="str">
        <f>IF(ISNA(VLOOKUP(Tableau_panier_power[[#This Row],[Code_famillle]],[1]category_list!$D:$E,2,FALSE)),"Divers",(VLOOKUP(Tableau_panier_power[[#This Row],[Code_famillle]],[1]category_list!$D:$E,2,FALSE)))</f>
        <v>Charcuterie - Saucisse, Chair</v>
      </c>
      <c r="H125" t="str">
        <f>IF(ISNA(VLOOKUP(Tableau_panier_power[[#This Row],[PLU]],[1]commande_indirect!$A:$AM,5,FALSE)),Tableau_panier_power[[#This Row],[Produits]],(VLOOKUP(Tableau_panier_power[[#This Row],[PLU]],[1]commande_indirect!$A:$AM,5,FALSE)))</f>
        <v>Saucisse à cuire</v>
      </c>
      <c r="I125" t="str">
        <f>IF(ISNA(VLOOKUP(Tableau_panier_power[[#This Row],[PLU]],[1]!Tableau_famille_panierfermier[[PLU]:[Package panier]],3,FALSE)),"Divers",(VLOOKUP(Tableau_panier_power[[#This Row],[PLU]],[1]!Tableau_famille_panierfermier[[PLU]:[Package panier]],3,FALSE)))</f>
        <v>x 2</v>
      </c>
    </row>
    <row r="126" spans="1:9" x14ac:dyDescent="0.25">
      <c r="A126" t="s">
        <v>120</v>
      </c>
      <c r="B126">
        <v>4</v>
      </c>
      <c r="C126">
        <f>IF(ISNA(VLOOKUP(Tableau_panier_power[[#This Row],[Produits]],[1]!Tableau_famille_panierfermier[#Data],2,FALSE)),"Divers",(VLOOKUP(Tableau_panier_power[[#This Row],[Produits]],[1]!Tableau_famille_panierfermier[#Data],2,FALSE)))</f>
        <v>81</v>
      </c>
      <c r="D126" t="str">
        <f>IF(ISNA(VLOOKUP(Tableau_panier_power[[#This Row],[PLU]],[1]commande_indirect!$A:$AM,3,FALSE)),"Divers",(VLOOKUP(Tableau_panier_power[[#This Row],[PLU]],[1]commande_indirect!$A:$AM,3,FALSE)))</f>
        <v>Charcuterie</v>
      </c>
      <c r="E126"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Saucisse / Chair</v>
      </c>
      <c r="F126" t="str">
        <f>IF(ISNA(VLOOKUP(Tableau_panier_power[[#This Row],[PLU]],[1]commande_indirect!$A:$AM,6,FALSE)),"Divers",(VLOOKUP(Tableau_panier_power[[#This Row],[PLU]],[1]commande_indirect!$A:$AM,6,FALSE)))</f>
        <v>C4</v>
      </c>
      <c r="G126" t="str">
        <f>IF(ISNA(VLOOKUP(Tableau_panier_power[[#This Row],[Code_famillle]],[1]category_list!$D:$E,2,FALSE)),"Divers",(VLOOKUP(Tableau_panier_power[[#This Row],[Code_famillle]],[1]category_list!$D:$E,2,FALSE)))</f>
        <v>Charcuterie - Saucisse, Chair</v>
      </c>
      <c r="H126" t="str">
        <f>IF(ISNA(VLOOKUP(Tableau_panier_power[[#This Row],[PLU]],[1]commande_indirect!$A:$AM,5,FALSE)),Tableau_panier_power[[#This Row],[Produits]],(VLOOKUP(Tableau_panier_power[[#This Row],[PLU]],[1]commande_indirect!$A:$AM,5,FALSE)))</f>
        <v>Saucisse pour choucroute</v>
      </c>
      <c r="I126" t="str">
        <f>IF(ISNA(VLOOKUP(Tableau_panier_power[[#This Row],[PLU]],[1]!Tableau_famille_panierfermier[[PLU]:[Package panier]],3,FALSE)),"Divers",(VLOOKUP(Tableau_panier_power[[#This Row],[PLU]],[1]!Tableau_famille_panierfermier[[PLU]:[Package panier]],3,FALSE)))</f>
        <v>x 4</v>
      </c>
    </row>
    <row r="127" spans="1:9" x14ac:dyDescent="0.25">
      <c r="A127" t="s">
        <v>121</v>
      </c>
      <c r="B127">
        <v>1</v>
      </c>
      <c r="C127">
        <f>IF(ISNA(VLOOKUP(Tableau_panier_power[[#This Row],[Produits]],[1]!Tableau_famille_panierfermier[#Data],2,FALSE)),"Divers",(VLOOKUP(Tableau_panier_power[[#This Row],[Produits]],[1]!Tableau_famille_panierfermier[#Data],2,FALSE)))</f>
        <v>52</v>
      </c>
      <c r="D127" t="str">
        <f>IF(ISNA(VLOOKUP(Tableau_panier_power[[#This Row],[PLU]],[1]commande_indirect!$A:$AM,3,FALSE)),"Divers",(VLOOKUP(Tableau_panier_power[[#This Row],[PLU]],[1]commande_indirect!$A:$AM,3,FALSE)))</f>
        <v>Charcuterie</v>
      </c>
      <c r="E127"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Saucisse / Chair</v>
      </c>
      <c r="F127" t="str">
        <f>IF(ISNA(VLOOKUP(Tableau_panier_power[[#This Row],[PLU]],[1]commande_indirect!$A:$AM,6,FALSE)),"Divers",(VLOOKUP(Tableau_panier_power[[#This Row],[PLU]],[1]commande_indirect!$A:$AM,6,FALSE)))</f>
        <v>C4</v>
      </c>
      <c r="G127" t="str">
        <f>IF(ISNA(VLOOKUP(Tableau_panier_power[[#This Row],[Code_famillle]],[1]category_list!$D:$E,2,FALSE)),"Divers",(VLOOKUP(Tableau_panier_power[[#This Row],[Code_famillle]],[1]category_list!$D:$E,2,FALSE)))</f>
        <v>Charcuterie - Saucisse, Chair</v>
      </c>
      <c r="H127" t="str">
        <f>IF(ISNA(VLOOKUP(Tableau_panier_power[[#This Row],[PLU]],[1]commande_indirect!$A:$AM,5,FALSE)),Tableau_panier_power[[#This Row],[Produits]],(VLOOKUP(Tableau_panier_power[[#This Row],[PLU]],[1]commande_indirect!$A:$AM,5,FALSE)))</f>
        <v>Saucisses aux choux</v>
      </c>
      <c r="I127" t="str">
        <f>IF(ISNA(VLOOKUP(Tableau_panier_power[[#This Row],[PLU]],[1]!Tableau_famille_panierfermier[[PLU]:[Package panier]],3,FALSE)),"Divers",(VLOOKUP(Tableau_panier_power[[#This Row],[PLU]],[1]!Tableau_famille_panierfermier[[PLU]:[Package panier]],3,FALSE)))</f>
        <v>x ≈ 450 g</v>
      </c>
    </row>
    <row r="128" spans="1:9" x14ac:dyDescent="0.25">
      <c r="A128" t="s">
        <v>122</v>
      </c>
      <c r="B128">
        <v>5</v>
      </c>
      <c r="C128">
        <f>IF(ISNA(VLOOKUP(Tableau_panier_power[[#This Row],[Produits]],[1]!Tableau_famille_panierfermier[#Data],2,FALSE)),"Divers",(VLOOKUP(Tableau_panier_power[[#This Row],[Produits]],[1]!Tableau_famille_panierfermier[#Data],2,FALSE)))</f>
        <v>1</v>
      </c>
      <c r="D128" t="str">
        <f>IF(ISNA(VLOOKUP(Tableau_panier_power[[#This Row],[PLU]],[1]commande_indirect!$A:$AM,3,FALSE)),"Divers",(VLOOKUP(Tableau_panier_power[[#This Row],[PLU]],[1]commande_indirect!$A:$AM,3,FALSE)))</f>
        <v>Charcuterie</v>
      </c>
      <c r="E128"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A cuire</v>
      </c>
      <c r="F128" t="str">
        <f>IF(ISNA(VLOOKUP(Tableau_panier_power[[#This Row],[PLU]],[1]commande_indirect!$A:$AM,6,FALSE)),"Divers",(VLOOKUP(Tableau_panier_power[[#This Row],[PLU]],[1]commande_indirect!$A:$AM,6,FALSE)))</f>
        <v>C2</v>
      </c>
      <c r="G128" t="str">
        <f>IF(ISNA(VLOOKUP(Tableau_panier_power[[#This Row],[Code_famillle]],[1]category_list!$D:$E,2,FALSE)),"Divers",(VLOOKUP(Tableau_panier_power[[#This Row],[Code_famillle]],[1]category_list!$D:$E,2,FALSE)))</f>
        <v>Charcuterie - Produits à cuire</v>
      </c>
      <c r="H128" t="str">
        <f>IF(ISNA(VLOOKUP(Tableau_panier_power[[#This Row],[PLU]],[1]commande_indirect!$A:$AM,5,FALSE)),Tableau_panier_power[[#This Row],[Produits]],(VLOOKUP(Tableau_panier_power[[#This Row],[PLU]],[1]commande_indirect!$A:$AM,5,FALSE)))</f>
        <v>Saucisson à cuire</v>
      </c>
      <c r="I128" t="str">
        <f>IF(ISNA(VLOOKUP(Tableau_panier_power[[#This Row],[PLU]],[1]!Tableau_famille_panierfermier[[PLU]:[Package panier]],3,FALSE)),"Divers",(VLOOKUP(Tableau_panier_power[[#This Row],[PLU]],[1]!Tableau_famille_panierfermier[[PLU]:[Package panier]],3,FALSE)))</f>
        <v>x ≈ 600 g</v>
      </c>
    </row>
    <row r="129" spans="1:9" x14ac:dyDescent="0.25">
      <c r="A129" t="s">
        <v>123</v>
      </c>
      <c r="B129">
        <v>1</v>
      </c>
      <c r="C129">
        <f>IF(ISNA(VLOOKUP(Tableau_panier_power[[#This Row],[Produits]],[1]!Tableau_famille_panierfermier[#Data],2,FALSE)),"Divers",(VLOOKUP(Tableau_panier_power[[#This Row],[Produits]],[1]!Tableau_famille_panierfermier[#Data],2,FALSE)))</f>
        <v>59</v>
      </c>
      <c r="D129" t="str">
        <f>IF(ISNA(VLOOKUP(Tableau_panier_power[[#This Row],[PLU]],[1]commande_indirect!$A:$AM,3,FALSE)),"Divers",(VLOOKUP(Tableau_panier_power[[#This Row],[PLU]],[1]commande_indirect!$A:$AM,3,FALSE)))</f>
        <v>Charcuterie</v>
      </c>
      <c r="E129"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Traiteur</v>
      </c>
      <c r="F129" t="str">
        <f>IF(ISNA(VLOOKUP(Tableau_panier_power[[#This Row],[PLU]],[1]commande_indirect!$A:$AM,6,FALSE)),"Divers",(VLOOKUP(Tableau_panier_power[[#This Row],[PLU]],[1]commande_indirect!$A:$AM,6,FALSE)))</f>
        <v>C8</v>
      </c>
      <c r="G129" t="str">
        <f>IF(ISNA(VLOOKUP(Tableau_panier_power[[#This Row],[Code_famillle]],[1]category_list!$D:$E,2,FALSE)),"Divers",(VLOOKUP(Tableau_panier_power[[#This Row],[Code_famillle]],[1]category_list!$D:$E,2,FALSE)))</f>
        <v>Charcuterie - Traiteur</v>
      </c>
      <c r="H129" t="str">
        <f>IF(ISNA(VLOOKUP(Tableau_panier_power[[#This Row],[PLU]],[1]commande_indirect!$A:$AM,5,FALSE)),Tableau_panier_power[[#This Row],[Produits]],(VLOOKUP(Tableau_panier_power[[#This Row],[PLU]],[1]commande_indirect!$A:$AM,5,FALSE)))</f>
        <v>Saucisson brioché</v>
      </c>
      <c r="I129" t="str">
        <f>IF(ISNA(VLOOKUP(Tableau_panier_power[[#This Row],[PLU]],[1]!Tableau_famille_panierfermier[[PLU]:[Package panier]],3,FALSE)),"Divers",(VLOOKUP(Tableau_panier_power[[#This Row],[PLU]],[1]!Tableau_famille_panierfermier[[PLU]:[Package panier]],3,FALSE)))</f>
        <v>pièces</v>
      </c>
    </row>
    <row r="130" spans="1:9" x14ac:dyDescent="0.25">
      <c r="A130" t="s">
        <v>124</v>
      </c>
      <c r="B130">
        <v>3</v>
      </c>
      <c r="C130">
        <f>IF(ISNA(VLOOKUP(Tableau_panier_power[[#This Row],[Produits]],[1]!Tableau_famille_panierfermier[#Data],2,FALSE)),"Divers",(VLOOKUP(Tableau_panier_power[[#This Row],[Produits]],[1]!Tableau_famille_panierfermier[#Data],2,FALSE)))</f>
        <v>89</v>
      </c>
      <c r="D130" t="str">
        <f>IF(ISNA(VLOOKUP(Tableau_panier_power[[#This Row],[PLU]],[1]commande_indirect!$A:$AM,3,FALSE)),"Divers",(VLOOKUP(Tableau_panier_power[[#This Row],[PLU]],[1]commande_indirect!$A:$AM,3,FALSE)))</f>
        <v>Charcuterie</v>
      </c>
      <c r="E130"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Traiteur</v>
      </c>
      <c r="F130" t="str">
        <f>IF(ISNA(VLOOKUP(Tableau_panier_power[[#This Row],[PLU]],[1]commande_indirect!$A:$AM,6,FALSE)),"Divers",(VLOOKUP(Tableau_panier_power[[#This Row],[PLU]],[1]commande_indirect!$A:$AM,6,FALSE)))</f>
        <v>C8</v>
      </c>
      <c r="G130" t="str">
        <f>IF(ISNA(VLOOKUP(Tableau_panier_power[[#This Row],[Code_famillle]],[1]category_list!$D:$E,2,FALSE)),"Divers",(VLOOKUP(Tableau_panier_power[[#This Row],[Code_famillle]],[1]category_list!$D:$E,2,FALSE)))</f>
        <v>Charcuterie - Traiteur</v>
      </c>
      <c r="H130" t="str">
        <f>IF(ISNA(VLOOKUP(Tableau_panier_power[[#This Row],[PLU]],[1]commande_indirect!$A:$AM,5,FALSE)),Tableau_panier_power[[#This Row],[Produits]],(VLOOKUP(Tableau_panier_power[[#This Row],[PLU]],[1]commande_indirect!$A:$AM,5,FALSE)))</f>
        <v>Saucisson brioché petit *</v>
      </c>
      <c r="I130" t="str">
        <f>IF(ISNA(VLOOKUP(Tableau_panier_power[[#This Row],[PLU]],[1]!Tableau_famille_panierfermier[[PLU]:[Package panier]],3,FALSE)),"Divers",(VLOOKUP(Tableau_panier_power[[#This Row],[PLU]],[1]!Tableau_famille_panierfermier[[PLU]:[Package panier]],3,FALSE)))</f>
        <v>pièces</v>
      </c>
    </row>
    <row r="131" spans="1:9" x14ac:dyDescent="0.25">
      <c r="A131" t="s">
        <v>125</v>
      </c>
      <c r="B131">
        <v>20</v>
      </c>
      <c r="C131">
        <f>IF(ISNA(VLOOKUP(Tableau_panier_power[[#This Row],[Produits]],[1]!Tableau_famille_panierfermier[#Data],2,FALSE)),"Divers",(VLOOKUP(Tableau_panier_power[[#This Row],[Produits]],[1]!Tableau_famille_panierfermier[#Data],2,FALSE)))</f>
        <v>100</v>
      </c>
      <c r="D131" t="str">
        <f>IF(ISNA(VLOOKUP(Tableau_panier_power[[#This Row],[PLU]],[1]commande_indirect!$A:$AM,3,FALSE)),"Divers",(VLOOKUP(Tableau_panier_power[[#This Row],[PLU]],[1]commande_indirect!$A:$AM,3,FALSE)))</f>
        <v>Charcuterie</v>
      </c>
      <c r="E131"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Sec</v>
      </c>
      <c r="F131" t="str">
        <f>IF(ISNA(VLOOKUP(Tableau_panier_power[[#This Row],[PLU]],[1]commande_indirect!$A:$AM,6,FALSE)),"Divers",(VLOOKUP(Tableau_panier_power[[#This Row],[PLU]],[1]commande_indirect!$A:$AM,6,FALSE)))</f>
        <v>C1</v>
      </c>
      <c r="G131" t="str">
        <f>IF(ISNA(VLOOKUP(Tableau_panier_power[[#This Row],[Code_famillle]],[1]category_list!$D:$E,2,FALSE)),"Divers",(VLOOKUP(Tableau_panier_power[[#This Row],[Code_famillle]],[1]category_list!$D:$E,2,FALSE)))</f>
        <v>Charcuterie - Produits secs</v>
      </c>
      <c r="H131" t="str">
        <f>IF(ISNA(VLOOKUP(Tableau_panier_power[[#This Row],[PLU]],[1]commande_indirect!$A:$AM,5,FALSE)),Tableau_panier_power[[#This Row],[Produits]],(VLOOKUP(Tableau_panier_power[[#This Row],[PLU]],[1]commande_indirect!$A:$AM,5,FALSE)))</f>
        <v>Saucisson sec</v>
      </c>
      <c r="I131" t="str">
        <f>IF(ISNA(VLOOKUP(Tableau_panier_power[[#This Row],[PLU]],[1]!Tableau_famille_panierfermier[[PLU]:[Package panier]],3,FALSE)),"Divers",(VLOOKUP(Tableau_panier_power[[#This Row],[PLU]],[1]!Tableau_famille_panierfermier[[PLU]:[Package panier]],3,FALSE)))</f>
        <v>pièces</v>
      </c>
    </row>
    <row r="132" spans="1:9" x14ac:dyDescent="0.25">
      <c r="A132" t="s">
        <v>126</v>
      </c>
      <c r="B132">
        <v>10</v>
      </c>
      <c r="C132">
        <f>IF(ISNA(VLOOKUP(Tableau_panier_power[[#This Row],[Produits]],[1]!Tableau_famille_panierfermier[#Data],2,FALSE)),"Divers",(VLOOKUP(Tableau_panier_power[[#This Row],[Produits]],[1]!Tableau_famille_panierfermier[#Data],2,FALSE)))</f>
        <v>124</v>
      </c>
      <c r="D132" t="str">
        <f>IF(ISNA(VLOOKUP(Tableau_panier_power[[#This Row],[PLU]],[1]commande_indirect!$A:$AM,3,FALSE)),"Divers",(VLOOKUP(Tableau_panier_power[[#This Row],[PLU]],[1]commande_indirect!$A:$AM,3,FALSE)))</f>
        <v>Charcuterie</v>
      </c>
      <c r="E132"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Sec</v>
      </c>
      <c r="F132" t="str">
        <f>IF(ISNA(VLOOKUP(Tableau_panier_power[[#This Row],[PLU]],[1]commande_indirect!$A:$AM,6,FALSE)),"Divers",(VLOOKUP(Tableau_panier_power[[#This Row],[PLU]],[1]commande_indirect!$A:$AM,6,FALSE)))</f>
        <v>C1</v>
      </c>
      <c r="G132" t="str">
        <f>IF(ISNA(VLOOKUP(Tableau_panier_power[[#This Row],[Code_famillle]],[1]category_list!$D:$E,2,FALSE)),"Divers",(VLOOKUP(Tableau_panier_power[[#This Row],[Code_famillle]],[1]category_list!$D:$E,2,FALSE)))</f>
        <v>Charcuterie - Produits secs</v>
      </c>
      <c r="H132" t="str">
        <f>IF(ISNA(VLOOKUP(Tableau_panier_power[[#This Row],[PLU]],[1]commande_indirect!$A:$AM,5,FALSE)),Tableau_panier_power[[#This Row],[Produits]],(VLOOKUP(Tableau_panier_power[[#This Row],[PLU]],[1]commande_indirect!$A:$AM,5,FALSE)))</f>
        <v>Saucisson sec apéritif aux noisettes</v>
      </c>
      <c r="I132" t="str">
        <f>IF(ISNA(VLOOKUP(Tableau_panier_power[[#This Row],[PLU]],[1]!Tableau_famille_panierfermier[[PLU]:[Package panier]],3,FALSE)),"Divers",(VLOOKUP(Tableau_panier_power[[#This Row],[PLU]],[1]!Tableau_famille_panierfermier[[PLU]:[Package panier]],3,FALSE)))</f>
        <v>pièces</v>
      </c>
    </row>
    <row r="133" spans="1:9" x14ac:dyDescent="0.25">
      <c r="A133" t="s">
        <v>127</v>
      </c>
      <c r="B133">
        <v>10</v>
      </c>
      <c r="C133">
        <f>IF(ISNA(VLOOKUP(Tableau_panier_power[[#This Row],[Produits]],[1]!Tableau_famille_panierfermier[#Data],2,FALSE)),"Divers",(VLOOKUP(Tableau_panier_power[[#This Row],[Produits]],[1]!Tableau_famille_panierfermier[#Data],2,FALSE)))</f>
        <v>102</v>
      </c>
      <c r="D133" t="str">
        <f>IF(ISNA(VLOOKUP(Tableau_panier_power[[#This Row],[PLU]],[1]commande_indirect!$A:$AM,3,FALSE)),"Divers",(VLOOKUP(Tableau_panier_power[[#This Row],[PLU]],[1]commande_indirect!$A:$AM,3,FALSE)))</f>
        <v>Charcuterie</v>
      </c>
      <c r="E133"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Sec</v>
      </c>
      <c r="F133" t="str">
        <f>IF(ISNA(VLOOKUP(Tableau_panier_power[[#This Row],[PLU]],[1]commande_indirect!$A:$AM,6,FALSE)),"Divers",(VLOOKUP(Tableau_panier_power[[#This Row],[PLU]],[1]commande_indirect!$A:$AM,6,FALSE)))</f>
        <v>C1</v>
      </c>
      <c r="G133" t="str">
        <f>IF(ISNA(VLOOKUP(Tableau_panier_power[[#This Row],[Code_famillle]],[1]category_list!$D:$E,2,FALSE)),"Divers",(VLOOKUP(Tableau_panier_power[[#This Row],[Code_famillle]],[1]category_list!$D:$E,2,FALSE)))</f>
        <v>Charcuterie - Produits secs</v>
      </c>
      <c r="H133" t="str">
        <f>IF(ISNA(VLOOKUP(Tableau_panier_power[[#This Row],[PLU]],[1]commande_indirect!$A:$AM,5,FALSE)),Tableau_panier_power[[#This Row],[Produits]],(VLOOKUP(Tableau_panier_power[[#This Row],[PLU]],[1]commande_indirect!$A:$AM,5,FALSE)))</f>
        <v>Saucisson sec apéritif en croissant</v>
      </c>
      <c r="I133" t="str">
        <f>IF(ISNA(VLOOKUP(Tableau_panier_power[[#This Row],[PLU]],[1]!Tableau_famille_panierfermier[[PLU]:[Package panier]],3,FALSE)),"Divers",(VLOOKUP(Tableau_panier_power[[#This Row],[PLU]],[1]!Tableau_famille_panierfermier[[PLU]:[Package panier]],3,FALSE)))</f>
        <v>pièces</v>
      </c>
    </row>
    <row r="134" spans="1:9" x14ac:dyDescent="0.25">
      <c r="A134" t="s">
        <v>128</v>
      </c>
      <c r="B134">
        <v>5</v>
      </c>
      <c r="C134">
        <f>IF(ISNA(VLOOKUP(Tableau_panier_power[[#This Row],[Produits]],[1]!Tableau_famille_panierfermier[#Data],2,FALSE)),"Divers",(VLOOKUP(Tableau_panier_power[[#This Row],[Produits]],[1]!Tableau_famille_panierfermier[#Data],2,FALSE)))</f>
        <v>143</v>
      </c>
      <c r="D134" t="str">
        <f>IF(ISNA(VLOOKUP(Tableau_panier_power[[#This Row],[PLU]],[1]commande_indirect!$A:$AM,3,FALSE)),"Divers",(VLOOKUP(Tableau_panier_power[[#This Row],[PLU]],[1]commande_indirect!$A:$AM,3,FALSE)))</f>
        <v>Charcuterie</v>
      </c>
      <c r="E134"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Sec</v>
      </c>
      <c r="F134" t="str">
        <f>IF(ISNA(VLOOKUP(Tableau_panier_power[[#This Row],[PLU]],[1]commande_indirect!$A:$AM,6,FALSE)),"Divers",(VLOOKUP(Tableau_panier_power[[#This Row],[PLU]],[1]commande_indirect!$A:$AM,6,FALSE)))</f>
        <v>C1</v>
      </c>
      <c r="G134" t="str">
        <f>IF(ISNA(VLOOKUP(Tableau_panier_power[[#This Row],[Code_famillle]],[1]category_list!$D:$E,2,FALSE)),"Divers",(VLOOKUP(Tableau_panier_power[[#This Row],[Code_famillle]],[1]category_list!$D:$E,2,FALSE)))</f>
        <v>Charcuterie - Produits secs</v>
      </c>
      <c r="H134" t="str">
        <f>IF(ISNA(VLOOKUP(Tableau_panier_power[[#This Row],[PLU]],[1]commande_indirect!$A:$AM,5,FALSE)),Tableau_panier_power[[#This Row],[Produits]],(VLOOKUP(Tableau_panier_power[[#This Row],[PLU]],[1]commande_indirect!$A:$AM,5,FALSE)))</f>
        <v>Saucisson sec apéritif en ficelle</v>
      </c>
      <c r="I134" t="str">
        <f>IF(ISNA(VLOOKUP(Tableau_panier_power[[#This Row],[PLU]],[1]!Tableau_famille_panierfermier[[PLU]:[Package panier]],3,FALSE)),"Divers",(VLOOKUP(Tableau_panier_power[[#This Row],[PLU]],[1]!Tableau_famille_panierfermier[[PLU]:[Package panier]],3,FALSE)))</f>
        <v>pièces</v>
      </c>
    </row>
    <row r="135" spans="1:9" x14ac:dyDescent="0.25">
      <c r="A135" t="s">
        <v>129</v>
      </c>
      <c r="B135">
        <v>5</v>
      </c>
      <c r="C135">
        <f>IF(ISNA(VLOOKUP(Tableau_panier_power[[#This Row],[Produits]],[1]!Tableau_famille_panierfermier[#Data],2,FALSE)),"Divers",(VLOOKUP(Tableau_panier_power[[#This Row],[Produits]],[1]!Tableau_famille_panierfermier[#Data],2,FALSE)))</f>
        <v>164</v>
      </c>
      <c r="D135" t="str">
        <f>IF(ISNA(VLOOKUP(Tableau_panier_power[[#This Row],[PLU]],[1]commande_indirect!$A:$AM,3,FALSE)),"Divers",(VLOOKUP(Tableau_panier_power[[#This Row],[PLU]],[1]commande_indirect!$A:$AM,3,FALSE)))</f>
        <v>Charcuterie</v>
      </c>
      <c r="E135"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Fumé</v>
      </c>
      <c r="F135" t="str">
        <f>IF(ISNA(VLOOKUP(Tableau_panier_power[[#This Row],[PLU]],[1]commande_indirect!$A:$AM,6,FALSE)),"Divers",(VLOOKUP(Tableau_panier_power[[#This Row],[PLU]],[1]commande_indirect!$A:$AM,6,FALSE)))</f>
        <v>C9</v>
      </c>
      <c r="G135" t="str">
        <f>IF(ISNA(VLOOKUP(Tableau_panier_power[[#This Row],[Code_famillle]],[1]category_list!$D:$E,2,FALSE)),"Divers",(VLOOKUP(Tableau_panier_power[[#This Row],[Code_famillle]],[1]category_list!$D:$E,2,FALSE)))</f>
        <v>Charcuterie - Produits fumés</v>
      </c>
      <c r="H135" t="str">
        <f>IF(ISNA(VLOOKUP(Tableau_panier_power[[#This Row],[PLU]],[1]commande_indirect!$A:$AM,5,FALSE)),Tableau_panier_power[[#This Row],[Produits]],(VLOOKUP(Tableau_panier_power[[#This Row],[PLU]],[1]commande_indirect!$A:$AM,5,FALSE)))</f>
        <v>Saucisson sec fumé</v>
      </c>
      <c r="I135" t="str">
        <f>IF(ISNA(VLOOKUP(Tableau_panier_power[[#This Row],[PLU]],[1]!Tableau_famille_panierfermier[[PLU]:[Package panier]],3,FALSE)),"Divers",(VLOOKUP(Tableau_panier_power[[#This Row],[PLU]],[1]!Tableau_famille_panierfermier[[PLU]:[Package panier]],3,FALSE)))</f>
        <v>pièces</v>
      </c>
    </row>
    <row r="136" spans="1:9" x14ac:dyDescent="0.25">
      <c r="A136" t="s">
        <v>130</v>
      </c>
      <c r="B136">
        <v>5</v>
      </c>
      <c r="C136">
        <f>IF(ISNA(VLOOKUP(Tableau_panier_power[[#This Row],[Produits]],[1]!Tableau_famille_panierfermier[#Data],2,FALSE)),"Divers",(VLOOKUP(Tableau_panier_power[[#This Row],[Produits]],[1]!Tableau_famille_panierfermier[#Data],2,FALSE)))</f>
        <v>101</v>
      </c>
      <c r="D136" t="str">
        <f>IF(ISNA(VLOOKUP(Tableau_panier_power[[#This Row],[PLU]],[1]commande_indirect!$A:$AM,3,FALSE)),"Divers",(VLOOKUP(Tableau_panier_power[[#This Row],[PLU]],[1]commande_indirect!$A:$AM,3,FALSE)))</f>
        <v>Charcuterie</v>
      </c>
      <c r="E136"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Sec</v>
      </c>
      <c r="F136" t="str">
        <f>IF(ISNA(VLOOKUP(Tableau_panier_power[[#This Row],[PLU]],[1]commande_indirect!$A:$AM,6,FALSE)),"Divers",(VLOOKUP(Tableau_panier_power[[#This Row],[PLU]],[1]commande_indirect!$A:$AM,6,FALSE)))</f>
        <v>C1</v>
      </c>
      <c r="G136" t="str">
        <f>IF(ISNA(VLOOKUP(Tableau_panier_power[[#This Row],[Code_famillle]],[1]category_list!$D:$E,2,FALSE)),"Divers",(VLOOKUP(Tableau_panier_power[[#This Row],[Code_famillle]],[1]category_list!$D:$E,2,FALSE)))</f>
        <v>Charcuterie - Produits secs</v>
      </c>
      <c r="H136" t="str">
        <f>IF(ISNA(VLOOKUP(Tableau_panier_power[[#This Row],[PLU]],[1]commande_indirect!$A:$AM,5,FALSE)),Tableau_panier_power[[#This Row],[Produits]],(VLOOKUP(Tableau_panier_power[[#This Row],[PLU]],[1]commande_indirect!$A:$AM,5,FALSE)))</f>
        <v>Saucisson sec tranché</v>
      </c>
      <c r="I136" t="str">
        <f>IF(ISNA(VLOOKUP(Tableau_panier_power[[#This Row],[PLU]],[1]!Tableau_famille_panierfermier[[PLU]:[Package panier]],3,FALSE)),"Divers",(VLOOKUP(Tableau_panier_power[[#This Row],[PLU]],[1]!Tableau_famille_panierfermier[[PLU]:[Package panier]],3,FALSE)))</f>
        <v>x 20 tranches ( ≈ 150 g )</v>
      </c>
    </row>
    <row r="137" spans="1:9" x14ac:dyDescent="0.25">
      <c r="A137" t="s">
        <v>131</v>
      </c>
      <c r="B137">
        <v>5</v>
      </c>
      <c r="C137">
        <f>IF(ISNA(VLOOKUP(Tableau_panier_power[[#This Row],[Produits]],[1]!Tableau_famille_panierfermier[#Data],2,FALSE)),"Divers",(VLOOKUP(Tableau_panier_power[[#This Row],[Produits]],[1]!Tableau_famille_panierfermier[#Data],2,FALSE)))</f>
        <v>128</v>
      </c>
      <c r="D137" t="str">
        <f>IF(ISNA(VLOOKUP(Tableau_panier_power[[#This Row],[PLU]],[1]commande_indirect!$A:$AM,3,FALSE)),"Divers",(VLOOKUP(Tableau_panier_power[[#This Row],[PLU]],[1]commande_indirect!$A:$AM,3,FALSE)))</f>
        <v>Porc</v>
      </c>
      <c r="E137"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37" t="str">
        <f>IF(ISNA(VLOOKUP(Tableau_panier_power[[#This Row],[PLU]],[1]commande_indirect!$A:$AM,6,FALSE)),"Divers",(VLOOKUP(Tableau_panier_power[[#This Row],[PLU]],[1]commande_indirect!$A:$AM,6,FALSE)))</f>
        <v>P1</v>
      </c>
      <c r="G137" t="str">
        <f>IF(ISNA(VLOOKUP(Tableau_panier_power[[#This Row],[Code_famillle]],[1]category_list!$D:$E,2,FALSE)),"Divers",(VLOOKUP(Tableau_panier_power[[#This Row],[Code_famillle]],[1]category_list!$D:$E,2,FALSE)))</f>
        <v>Porc</v>
      </c>
      <c r="H137" t="str">
        <f>IF(ISNA(VLOOKUP(Tableau_panier_power[[#This Row],[PLU]],[1]commande_indirect!$A:$AM,5,FALSE)),Tableau_panier_power[[#This Row],[Produits]],(VLOOKUP(Tableau_panier_power[[#This Row],[PLU]],[1]commande_indirect!$A:$AM,5,FALSE)))</f>
        <v>Sauté de porc</v>
      </c>
      <c r="I137" t="str">
        <f>IF(ISNA(VLOOKUP(Tableau_panier_power[[#This Row],[PLU]],[1]!Tableau_famille_panierfermier[[PLU]:[Package panier]],3,FALSE)),"Divers",(VLOOKUP(Tableau_panier_power[[#This Row],[PLU]],[1]!Tableau_famille_panierfermier[[PLU]:[Package panier]],3,FALSE)))</f>
        <v>x ≈ 600 g</v>
      </c>
    </row>
    <row r="138" spans="1:9" x14ac:dyDescent="0.25">
      <c r="A138" t="s">
        <v>132</v>
      </c>
      <c r="B138">
        <v>2</v>
      </c>
      <c r="C138">
        <f>IF(ISNA(VLOOKUP(Tableau_panier_power[[#This Row],[Produits]],[1]!Tableau_famille_panierfermier[#Data],2,FALSE)),"Divers",(VLOOKUP(Tableau_panier_power[[#This Row],[Produits]],[1]!Tableau_famille_panierfermier[#Data],2,FALSE)))</f>
        <v>115</v>
      </c>
      <c r="D138" t="str">
        <f>IF(ISNA(VLOOKUP(Tableau_panier_power[[#This Row],[PLU]],[1]commande_indirect!$A:$AM,3,FALSE)),"Divers",(VLOOKUP(Tableau_panier_power[[#This Row],[PLU]],[1]commande_indirect!$A:$AM,3,FALSE)))</f>
        <v>Charcuterie</v>
      </c>
      <c r="E138"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Jambon cuit</v>
      </c>
      <c r="F138" t="str">
        <f>IF(ISNA(VLOOKUP(Tableau_panier_power[[#This Row],[PLU]],[1]commande_indirect!$A:$AM,6,FALSE)),"Divers",(VLOOKUP(Tableau_panier_power[[#This Row],[PLU]],[1]commande_indirect!$A:$AM,6,FALSE)))</f>
        <v>C7</v>
      </c>
      <c r="G138" t="str">
        <f>IF(ISNA(VLOOKUP(Tableau_panier_power[[#This Row],[Code_famillle]],[1]category_list!$D:$E,2,FALSE)),"Divers",(VLOOKUP(Tableau_panier_power[[#This Row],[Code_famillle]],[1]category_list!$D:$E,2,FALSE)))</f>
        <v>Charcuterie- Jambon cuit, Epaule cuite, Talon</v>
      </c>
      <c r="H138" t="str">
        <f>IF(ISNA(VLOOKUP(Tableau_panier_power[[#This Row],[PLU]],[1]commande_indirect!$A:$AM,5,FALSE)),Tableau_panier_power[[#This Row],[Produits]],(VLOOKUP(Tableau_panier_power[[#This Row],[PLU]],[1]commande_indirect!$A:$AM,5,FALSE)))</f>
        <v>Talon de jambon supérieur</v>
      </c>
      <c r="I138" t="str">
        <f>IF(ISNA(VLOOKUP(Tableau_panier_power[[#This Row],[PLU]],[1]!Tableau_famille_panierfermier[[PLU]:[Package panier]],3,FALSE)),"Divers",(VLOOKUP(Tableau_panier_power[[#This Row],[PLU]],[1]!Tableau_famille_panierfermier[[PLU]:[Package panier]],3,FALSE)))</f>
        <v>x ≈ 500 g</v>
      </c>
    </row>
    <row r="139" spans="1:9" x14ac:dyDescent="0.25">
      <c r="A139" t="s">
        <v>133</v>
      </c>
      <c r="B139">
        <v>3</v>
      </c>
      <c r="C139">
        <f>IF(ISNA(VLOOKUP(Tableau_panier_power[[#This Row],[Produits]],[1]!Tableau_famille_panierfermier[#Data],2,FALSE)),"Divers",(VLOOKUP(Tableau_panier_power[[#This Row],[Produits]],[1]!Tableau_famille_panierfermier[#Data],2,FALSE)))</f>
        <v>117</v>
      </c>
      <c r="D139" t="str">
        <f>IF(ISNA(VLOOKUP(Tableau_panier_power[[#This Row],[PLU]],[1]commande_indirect!$A:$AM,3,FALSE)),"Divers",(VLOOKUP(Tableau_panier_power[[#This Row],[PLU]],[1]commande_indirect!$A:$AM,3,FALSE)))</f>
        <v>Charcuterie</v>
      </c>
      <c r="E139"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Terrine / Pâté</v>
      </c>
      <c r="F139" t="str">
        <f>IF(ISNA(VLOOKUP(Tableau_panier_power[[#This Row],[PLU]],[1]commande_indirect!$A:$AM,6,FALSE)),"Divers",(VLOOKUP(Tableau_panier_power[[#This Row],[PLU]],[1]commande_indirect!$A:$AM,6,FALSE)))</f>
        <v>C6</v>
      </c>
      <c r="G139" t="str">
        <f>IF(ISNA(VLOOKUP(Tableau_panier_power[[#This Row],[Code_famillle]],[1]category_list!$D:$E,2,FALSE)),"Divers",(VLOOKUP(Tableau_panier_power[[#This Row],[Code_famillle]],[1]category_list!$D:$E,2,FALSE)))</f>
        <v>Charcuterie- Terrine, Pâté, Rillette</v>
      </c>
      <c r="H139" t="str">
        <f>IF(ISNA(VLOOKUP(Tableau_panier_power[[#This Row],[PLU]],[1]commande_indirect!$A:$AM,5,FALSE)),Tableau_panier_power[[#This Row],[Produits]],(VLOOKUP(Tableau_panier_power[[#This Row],[PLU]],[1]commande_indirect!$A:$AM,5,FALSE)))</f>
        <v>Terrine aux noisette en barquette *</v>
      </c>
      <c r="I139" t="str">
        <f>IF(ISNA(VLOOKUP(Tableau_panier_power[[#This Row],[PLU]],[1]!Tableau_famille_panierfermier[[PLU]:[Package panier]],3,FALSE)),"Divers",(VLOOKUP(Tableau_panier_power[[#This Row],[PLU]],[1]!Tableau_famille_panierfermier[[PLU]:[Package panier]],3,FALSE)))</f>
        <v xml:space="preserve">    </v>
      </c>
    </row>
    <row r="140" spans="1:9" x14ac:dyDescent="0.25">
      <c r="A140" t="s">
        <v>134</v>
      </c>
      <c r="B140">
        <v>1</v>
      </c>
      <c r="C140">
        <f>IF(ISNA(VLOOKUP(Tableau_panier_power[[#This Row],[Produits]],[1]!Tableau_famille_panierfermier[#Data],2,FALSE)),"Divers",(VLOOKUP(Tableau_panier_power[[#This Row],[Produits]],[1]!Tableau_famille_panierfermier[#Data],2,FALSE)))</f>
        <v>46</v>
      </c>
      <c r="D140" t="str">
        <f>IF(ISNA(VLOOKUP(Tableau_panier_power[[#This Row],[PLU]],[1]commande_indirect!$A:$AM,3,FALSE)),"Divers",(VLOOKUP(Tableau_panier_power[[#This Row],[PLU]],[1]commande_indirect!$A:$AM,3,FALSE)))</f>
        <v>Charcuterie</v>
      </c>
      <c r="E140"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Terrine / Pâté</v>
      </c>
      <c r="F140" t="str">
        <f>IF(ISNA(VLOOKUP(Tableau_panier_power[[#This Row],[PLU]],[1]commande_indirect!$A:$AM,6,FALSE)),"Divers",(VLOOKUP(Tableau_panier_power[[#This Row],[PLU]],[1]commande_indirect!$A:$AM,6,FALSE)))</f>
        <v>C6</v>
      </c>
      <c r="G140" t="str">
        <f>IF(ISNA(VLOOKUP(Tableau_panier_power[[#This Row],[Code_famillle]],[1]category_list!$D:$E,2,FALSE)),"Divers",(VLOOKUP(Tableau_panier_power[[#This Row],[Code_famillle]],[1]category_list!$D:$E,2,FALSE)))</f>
        <v>Charcuterie- Terrine, Pâté, Rillette</v>
      </c>
      <c r="H140" t="str">
        <f>IF(ISNA(VLOOKUP(Tableau_panier_power[[#This Row],[PLU]],[1]commande_indirect!$A:$AM,5,FALSE)),Tableau_panier_power[[#This Row],[Produits]],(VLOOKUP(Tableau_panier_power[[#This Row],[PLU]],[1]commande_indirect!$A:$AM,5,FALSE)))</f>
        <v>Tête roulée</v>
      </c>
      <c r="I140" t="str">
        <f>IF(ISNA(VLOOKUP(Tableau_panier_power[[#This Row],[PLU]],[1]!Tableau_famille_panierfermier[[PLU]:[Package panier]],3,FALSE)),"Divers",(VLOOKUP(Tableau_panier_power[[#This Row],[PLU]],[1]!Tableau_famille_panierfermier[[PLU]:[Package panier]],3,FALSE)))</f>
        <v>x ≈ 280 g</v>
      </c>
    </row>
    <row r="141" spans="1:9" x14ac:dyDescent="0.25">
      <c r="A141" t="s">
        <v>135</v>
      </c>
      <c r="B141">
        <v>20</v>
      </c>
      <c r="C141">
        <f>IF(ISNA(VLOOKUP(Tableau_panier_power[[#This Row],[Produits]],[1]!Tableau_famille_panierfermier[#Data],2,FALSE)),"Divers",(VLOOKUP(Tableau_panier_power[[#This Row],[Produits]],[1]!Tableau_famille_panierfermier[#Data],2,FALSE)))</f>
        <v>156</v>
      </c>
      <c r="D141" t="str">
        <f>IF(ISNA(VLOOKUP(Tableau_panier_power[[#This Row],[PLU]],[1]commande_indirect!$A:$AM,3,FALSE)),"Divers",(VLOOKUP(Tableau_panier_power[[#This Row],[PLU]],[1]commande_indirect!$A:$AM,3,FALSE)))</f>
        <v>Charcuterie</v>
      </c>
      <c r="E141"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Fumé</v>
      </c>
      <c r="F141" t="str">
        <f>IF(ISNA(VLOOKUP(Tableau_panier_power[[#This Row],[PLU]],[1]commande_indirect!$A:$AM,6,FALSE)),"Divers",(VLOOKUP(Tableau_panier_power[[#This Row],[PLU]],[1]commande_indirect!$A:$AM,6,FALSE)))</f>
        <v>C9</v>
      </c>
      <c r="G141" t="str">
        <f>IF(ISNA(VLOOKUP(Tableau_panier_power[[#This Row],[Code_famillle]],[1]category_list!$D:$E,2,FALSE)),"Divers",(VLOOKUP(Tableau_panier_power[[#This Row],[Code_famillle]],[1]category_list!$D:$E,2,FALSE)))</f>
        <v>Charcuterie - Produits fumés</v>
      </c>
      <c r="H141" t="str">
        <f>IF(ISNA(VLOOKUP(Tableau_panier_power[[#This Row],[PLU]],[1]commande_indirect!$A:$AM,5,FALSE)),Tableau_panier_power[[#This Row],[Produits]],(VLOOKUP(Tableau_panier_power[[#This Row],[PLU]],[1]commande_indirect!$A:$AM,5,FALSE)))</f>
        <v>Jambon supérieur tranché fumé</v>
      </c>
      <c r="I141" t="str">
        <f>IF(ISNA(VLOOKUP(Tableau_panier_power[[#This Row],[PLU]],[1]!Tableau_famille_panierfermier[[PLU]:[Package panier]],3,FALSE)),"Divers",(VLOOKUP(Tableau_panier_power[[#This Row],[PLU]],[1]!Tableau_famille_panierfermier[[PLU]:[Package panier]],3,FALSE)))</f>
        <v>x 2 tranches ( ≈ 220 g )</v>
      </c>
    </row>
    <row r="142" spans="1:9" x14ac:dyDescent="0.25">
      <c r="A142" t="s">
        <v>136</v>
      </c>
      <c r="B142">
        <v>1</v>
      </c>
      <c r="C142">
        <f>IF(ISNA(VLOOKUP(Tableau_panier_power[[#This Row],[Produits]],[1]!Tableau_famille_panierfermier[#Data],2,FALSE)),"Divers",(VLOOKUP(Tableau_panier_power[[#This Row],[Produits]],[1]!Tableau_famille_panierfermier[#Data],2,FALSE)))</f>
        <v>172</v>
      </c>
      <c r="D142" t="str">
        <f>IF(ISNA(VLOOKUP(Tableau_panier_power[[#This Row],[PLU]],[1]commande_indirect!$A:$AM,3,FALSE)),"Divers",(VLOOKUP(Tableau_panier_power[[#This Row],[PLU]],[1]commande_indirect!$A:$AM,3,FALSE)))</f>
        <v>Charcuterie</v>
      </c>
      <c r="E142"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Fumé</v>
      </c>
      <c r="F142" t="str">
        <f>IF(ISNA(VLOOKUP(Tableau_panier_power[[#This Row],[PLU]],[1]commande_indirect!$A:$AM,6,FALSE)),"Divers",(VLOOKUP(Tableau_panier_power[[#This Row],[PLU]],[1]commande_indirect!$A:$AM,6,FALSE)))</f>
        <v>C9</v>
      </c>
      <c r="G142" t="str">
        <f>IF(ISNA(VLOOKUP(Tableau_panier_power[[#This Row],[Code_famillle]],[1]category_list!$D:$E,2,FALSE)),"Divers",(VLOOKUP(Tableau_panier_power[[#This Row],[Code_famillle]],[1]category_list!$D:$E,2,FALSE)))</f>
        <v>Charcuterie - Produits fumés</v>
      </c>
      <c r="H142" t="str">
        <f>IF(ISNA(VLOOKUP(Tableau_panier_power[[#This Row],[PLU]],[1]commande_indirect!$A:$AM,5,FALSE)),Tableau_panier_power[[#This Row],[Produits]],(VLOOKUP(Tableau_panier_power[[#This Row],[PLU]],[1]commande_indirect!$A:$AM,5,FALSE)))</f>
        <v>Jambonneau salé fumé</v>
      </c>
      <c r="I142" t="str">
        <f>IF(ISNA(VLOOKUP(Tableau_panier_power[[#This Row],[PLU]],[1]!Tableau_famille_panierfermier[[PLU]:[Package panier]],3,FALSE)),"Divers",(VLOOKUP(Tableau_panier_power[[#This Row],[PLU]],[1]!Tableau_famille_panierfermier[[PLU]:[Package panier]],3,FALSE)))</f>
        <v>pièces</v>
      </c>
    </row>
    <row r="143" spans="1:9" x14ac:dyDescent="0.25">
      <c r="A143" t="s">
        <v>137</v>
      </c>
      <c r="B143">
        <v>5</v>
      </c>
      <c r="C143">
        <f>IF(ISNA(VLOOKUP(Tableau_panier_power[[#This Row],[Produits]],[1]!Tableau_famille_panierfermier[#Data],2,FALSE)),"Divers",(VLOOKUP(Tableau_panier_power[[#This Row],[Produits]],[1]!Tableau_famille_panierfermier[#Data],2,FALSE)))</f>
        <v>177</v>
      </c>
      <c r="D143" t="str">
        <f>IF(ISNA(VLOOKUP(Tableau_panier_power[[#This Row],[PLU]],[1]commande_indirect!$A:$AM,3,FALSE)),"Divers",(VLOOKUP(Tableau_panier_power[[#This Row],[PLU]],[1]commande_indirect!$A:$AM,3,FALSE)))</f>
        <v>Charcuterie</v>
      </c>
      <c r="E143"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Fumé</v>
      </c>
      <c r="F143" t="str">
        <f>IF(ISNA(VLOOKUP(Tableau_panier_power[[#This Row],[PLU]],[1]commande_indirect!$A:$AM,6,FALSE)),"Divers",(VLOOKUP(Tableau_panier_power[[#This Row],[PLU]],[1]commande_indirect!$A:$AM,6,FALSE)))</f>
        <v>C9</v>
      </c>
      <c r="G143" t="str">
        <f>IF(ISNA(VLOOKUP(Tableau_panier_power[[#This Row],[Code_famillle]],[1]category_list!$D:$E,2,FALSE)),"Divers",(VLOOKUP(Tableau_panier_power[[#This Row],[Code_famillle]],[1]category_list!$D:$E,2,FALSE)))</f>
        <v>Charcuterie - Produits fumés</v>
      </c>
      <c r="H143" t="str">
        <f>IF(ISNA(VLOOKUP(Tableau_panier_power[[#This Row],[PLU]],[1]commande_indirect!$A:$AM,5,FALSE)),Tableau_panier_power[[#This Row],[Produits]],(VLOOKUP(Tableau_panier_power[[#This Row],[PLU]],[1]commande_indirect!$A:$AM,5,FALSE)))</f>
        <v>Jésus tranché fumé</v>
      </c>
      <c r="I143" t="str">
        <f>IF(ISNA(VLOOKUP(Tableau_panier_power[[#This Row],[PLU]],[1]!Tableau_famille_panierfermier[[PLU]:[Package panier]],3,FALSE)),"Divers",(VLOOKUP(Tableau_panier_power[[#This Row],[PLU]],[1]!Tableau_famille_panierfermier[[PLU]:[Package panier]],3,FALSE)))</f>
        <v>x 12 tranches ( ≈ 150 g )</v>
      </c>
    </row>
    <row r="144" spans="1:9" x14ac:dyDescent="0.25">
      <c r="A144" t="s">
        <v>138</v>
      </c>
      <c r="B144">
        <v>5</v>
      </c>
      <c r="C144">
        <f>IF(ISNA(VLOOKUP(Tableau_panier_power[[#This Row],[Produits]],[1]!Tableau_famille_panierfermier[#Data],2,FALSE)),"Divers",(VLOOKUP(Tableau_panier_power[[#This Row],[Produits]],[1]!Tableau_famille_panierfermier[#Data],2,FALSE)))</f>
        <v>173</v>
      </c>
      <c r="D144" t="str">
        <f>IF(ISNA(VLOOKUP(Tableau_panier_power[[#This Row],[PLU]],[1]commande_indirect!$A:$AM,3,FALSE)),"Divers",(VLOOKUP(Tableau_panier_power[[#This Row],[PLU]],[1]commande_indirect!$A:$AM,3,FALSE)))</f>
        <v>Charcuterie</v>
      </c>
      <c r="E144"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Fumé</v>
      </c>
      <c r="F144" t="str">
        <f>IF(ISNA(VLOOKUP(Tableau_panier_power[[#This Row],[PLU]],[1]commande_indirect!$A:$AM,6,FALSE)),"Divers",(VLOOKUP(Tableau_panier_power[[#This Row],[PLU]],[1]commande_indirect!$A:$AM,6,FALSE)))</f>
        <v>C9</v>
      </c>
      <c r="G144" t="str">
        <f>IF(ISNA(VLOOKUP(Tableau_panier_power[[#This Row],[Code_famillle]],[1]category_list!$D:$E,2,FALSE)),"Divers",(VLOOKUP(Tableau_panier_power[[#This Row],[Code_famillle]],[1]category_list!$D:$E,2,FALSE)))</f>
        <v>Charcuterie - Produits fumés</v>
      </c>
      <c r="H144" t="str">
        <f>IF(ISNA(VLOOKUP(Tableau_panier_power[[#This Row],[PLU]],[1]commande_indirect!$A:$AM,5,FALSE)),Tableau_panier_power[[#This Row],[Produits]],(VLOOKUP(Tableau_panier_power[[#This Row],[PLU]],[1]commande_indirect!$A:$AM,5,FALSE)))</f>
        <v>Lard roulé sec tranché fumé</v>
      </c>
      <c r="I144" t="str">
        <f>IF(ISNA(VLOOKUP(Tableau_panier_power[[#This Row],[PLU]],[1]!Tableau_famille_panierfermier[[PLU]:[Package panier]],3,FALSE)),"Divers",(VLOOKUP(Tableau_panier_power[[#This Row],[PLU]],[1]!Tableau_famille_panierfermier[[PLU]:[Package panier]],3,FALSE)))</f>
        <v>x 10 tranches ( ≈ 210 g )</v>
      </c>
    </row>
    <row r="145" spans="1:9" x14ac:dyDescent="0.25">
      <c r="A145" t="s">
        <v>139</v>
      </c>
      <c r="B145">
        <v>2</v>
      </c>
      <c r="C145">
        <f>IF(ISNA(VLOOKUP(Tableau_panier_power[[#This Row],[Produits]],[1]!Tableau_famille_panierfermier[#Data],2,FALSE)),"Divers",(VLOOKUP(Tableau_panier_power[[#This Row],[Produits]],[1]!Tableau_famille_panierfermier[#Data],2,FALSE)))</f>
        <v>170</v>
      </c>
      <c r="D145" t="str">
        <f>IF(ISNA(VLOOKUP(Tableau_panier_power[[#This Row],[PLU]],[1]commande_indirect!$A:$AM,3,FALSE)),"Divers",(VLOOKUP(Tableau_panier_power[[#This Row],[PLU]],[1]commande_indirect!$A:$AM,3,FALSE)))</f>
        <v>Charcuterie</v>
      </c>
      <c r="E145"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Fumé</v>
      </c>
      <c r="F145" t="str">
        <f>IF(ISNA(VLOOKUP(Tableau_panier_power[[#This Row],[PLU]],[1]commande_indirect!$A:$AM,6,FALSE)),"Divers",(VLOOKUP(Tableau_panier_power[[#This Row],[PLU]],[1]commande_indirect!$A:$AM,6,FALSE)))</f>
        <v>C9</v>
      </c>
      <c r="G145" t="str">
        <f>IF(ISNA(VLOOKUP(Tableau_panier_power[[#This Row],[Code_famillle]],[1]category_list!$D:$E,2,FALSE)),"Divers",(VLOOKUP(Tableau_panier_power[[#This Row],[Code_famillle]],[1]category_list!$D:$E,2,FALSE)))</f>
        <v>Charcuterie - Produits fumés</v>
      </c>
      <c r="H145" t="str">
        <f>IF(ISNA(VLOOKUP(Tableau_panier_power[[#This Row],[PLU]],[1]commande_indirect!$A:$AM,5,FALSE)),Tableau_panier_power[[#This Row],[Produits]],(VLOOKUP(Tableau_panier_power[[#This Row],[PLU]],[1]commande_indirect!$A:$AM,5,FALSE)))</f>
        <v>Lard salé fumé</v>
      </c>
      <c r="I145" t="str">
        <f>IF(ISNA(VLOOKUP(Tableau_panier_power[[#This Row],[PLU]],[1]!Tableau_famille_panierfermier[[PLU]:[Package panier]],3,FALSE)),"Divers",(VLOOKUP(Tableau_panier_power[[#This Row],[PLU]],[1]!Tableau_famille_panierfermier[[PLU]:[Package panier]],3,FALSE)))</f>
        <v>x ≈ 500 g</v>
      </c>
    </row>
    <row r="146" spans="1:9" x14ac:dyDescent="0.25">
      <c r="A146" t="s">
        <v>140</v>
      </c>
      <c r="B146">
        <v>8</v>
      </c>
      <c r="C146">
        <f>IF(ISNA(VLOOKUP(Tableau_panier_power[[#This Row],[Produits]],[1]!Tableau_famille_panierfermier[#Data],2,FALSE)),"Divers",(VLOOKUP(Tableau_panier_power[[#This Row],[Produits]],[1]!Tableau_famille_panierfermier[#Data],2,FALSE)))</f>
        <v>167</v>
      </c>
      <c r="D146" t="str">
        <f>IF(ISNA(VLOOKUP(Tableau_panier_power[[#This Row],[PLU]],[1]commande_indirect!$A:$AM,3,FALSE)),"Divers",(VLOOKUP(Tableau_panier_power[[#This Row],[PLU]],[1]commande_indirect!$A:$AM,3,FALSE)))</f>
        <v>Charcuterie</v>
      </c>
      <c r="E146"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Fumé</v>
      </c>
      <c r="F146" t="str">
        <f>IF(ISNA(VLOOKUP(Tableau_panier_power[[#This Row],[PLU]],[1]commande_indirect!$A:$AM,6,FALSE)),"Divers",(VLOOKUP(Tableau_panier_power[[#This Row],[PLU]],[1]commande_indirect!$A:$AM,6,FALSE)))</f>
        <v>C9</v>
      </c>
      <c r="G146" t="str">
        <f>IF(ISNA(VLOOKUP(Tableau_panier_power[[#This Row],[Code_famillle]],[1]category_list!$D:$E,2,FALSE)),"Divers",(VLOOKUP(Tableau_panier_power[[#This Row],[Code_famillle]],[1]category_list!$D:$E,2,FALSE)))</f>
        <v>Charcuterie - Produits fumés</v>
      </c>
      <c r="H146" t="str">
        <f>IF(ISNA(VLOOKUP(Tableau_panier_power[[#This Row],[PLU]],[1]commande_indirect!$A:$AM,5,FALSE)),Tableau_panier_power[[#This Row],[Produits]],(VLOOKUP(Tableau_panier_power[[#This Row],[PLU]],[1]commande_indirect!$A:$AM,5,FALSE)))</f>
        <v>Lardons fumés</v>
      </c>
      <c r="I146" t="str">
        <f>IF(ISNA(VLOOKUP(Tableau_panier_power[[#This Row],[PLU]],[1]!Tableau_famille_panierfermier[[PLU]:[Package panier]],3,FALSE)),"Divers",(VLOOKUP(Tableau_panier_power[[#This Row],[PLU]],[1]!Tableau_famille_panierfermier[[PLU]:[Package panier]],3,FALSE)))</f>
        <v>x ≈ 300 g</v>
      </c>
    </row>
    <row r="147" spans="1:9" x14ac:dyDescent="0.25">
      <c r="A147" t="s">
        <v>141</v>
      </c>
      <c r="B147">
        <v>4</v>
      </c>
      <c r="C147">
        <f>IF(ISNA(VLOOKUP(Tableau_panier_power[[#This Row],[Produits]],[1]!Tableau_famille_panierfermier[#Data],2,FALSE)),"Divers",(VLOOKUP(Tableau_panier_power[[#This Row],[Produits]],[1]!Tableau_famille_panierfermier[#Data],2,FALSE)))</f>
        <v>175</v>
      </c>
      <c r="D147" t="str">
        <f>IF(ISNA(VLOOKUP(Tableau_panier_power[[#This Row],[PLU]],[1]commande_indirect!$A:$AM,3,FALSE)),"Divers",(VLOOKUP(Tableau_panier_power[[#This Row],[PLU]],[1]commande_indirect!$A:$AM,3,FALSE)))</f>
        <v>Charcuterie</v>
      </c>
      <c r="E147"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Fumé</v>
      </c>
      <c r="F147" t="str">
        <f>IF(ISNA(VLOOKUP(Tableau_panier_power[[#This Row],[PLU]],[1]commande_indirect!$A:$AM,6,FALSE)),"Divers",(VLOOKUP(Tableau_panier_power[[#This Row],[PLU]],[1]commande_indirect!$A:$AM,6,FALSE)))</f>
        <v>C9</v>
      </c>
      <c r="G147" t="str">
        <f>IF(ISNA(VLOOKUP(Tableau_panier_power[[#This Row],[Code_famillle]],[1]category_list!$D:$E,2,FALSE)),"Divers",(VLOOKUP(Tableau_panier_power[[#This Row],[Code_famillle]],[1]category_list!$D:$E,2,FALSE)))</f>
        <v>Charcuterie - Produits fumés</v>
      </c>
      <c r="H147" t="str">
        <f>IF(ISNA(VLOOKUP(Tableau_panier_power[[#This Row],[PLU]],[1]commande_indirect!$A:$AM,5,FALSE)),Tableau_panier_power[[#This Row],[Produits]],(VLOOKUP(Tableau_panier_power[[#This Row],[PLU]],[1]commande_indirect!$A:$AM,5,FALSE)))</f>
        <v>Roti sec fumé tranché</v>
      </c>
      <c r="I147" t="str">
        <f>IF(ISNA(VLOOKUP(Tableau_panier_power[[#This Row],[PLU]],[1]!Tableau_famille_panierfermier[[PLU]:[Package panier]],3,FALSE)),"Divers",(VLOOKUP(Tableau_panier_power[[#This Row],[PLU]],[1]!Tableau_famille_panierfermier[[PLU]:[Package panier]],3,FALSE)))</f>
        <v>x 12 tranches ( ≈ 150 g )</v>
      </c>
    </row>
    <row r="148" spans="1:9" x14ac:dyDescent="0.25">
      <c r="A148" t="s">
        <v>142</v>
      </c>
      <c r="B148">
        <v>2</v>
      </c>
      <c r="C148">
        <f>IF(ISNA(VLOOKUP(Tableau_panier_power[[#This Row],[Produits]],[1]!Tableau_famille_panierfermier[#Data],2,FALSE)),"Divers",(VLOOKUP(Tableau_panier_power[[#This Row],[Produits]],[1]!Tableau_famille_panierfermier[#Data],2,FALSE)))</f>
        <v>144</v>
      </c>
      <c r="D148" t="str">
        <f>IF(ISNA(VLOOKUP(Tableau_panier_power[[#This Row],[PLU]],[1]commande_indirect!$A:$AM,3,FALSE)),"Divers",(VLOOKUP(Tableau_panier_power[[#This Row],[PLU]],[1]commande_indirect!$A:$AM,3,FALSE)))</f>
        <v>Charcuterie</v>
      </c>
      <c r="E148"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Fumé</v>
      </c>
      <c r="F148" t="str">
        <f>IF(ISNA(VLOOKUP(Tableau_panier_power[[#This Row],[PLU]],[1]commande_indirect!$A:$AM,6,FALSE)),"Divers",(VLOOKUP(Tableau_panier_power[[#This Row],[PLU]],[1]commande_indirect!$A:$AM,6,FALSE)))</f>
        <v>C9</v>
      </c>
      <c r="G148" t="str">
        <f>IF(ISNA(VLOOKUP(Tableau_panier_power[[#This Row],[Code_famillle]],[1]category_list!$D:$E,2,FALSE)),"Divers",(VLOOKUP(Tableau_panier_power[[#This Row],[Code_famillle]],[1]category_list!$D:$E,2,FALSE)))</f>
        <v>Charcuterie - Produits fumés</v>
      </c>
      <c r="H148" t="str">
        <f>IF(ISNA(VLOOKUP(Tableau_panier_power[[#This Row],[PLU]],[1]commande_indirect!$A:$AM,5,FALSE)),Tableau_panier_power[[#This Row],[Produits]],(VLOOKUP(Tableau_panier_power[[#This Row],[PLU]],[1]commande_indirect!$A:$AM,5,FALSE)))</f>
        <v>Saucisse cuite fumée</v>
      </c>
      <c r="I148" t="str">
        <f>IF(ISNA(VLOOKUP(Tableau_panier_power[[#This Row],[PLU]],[1]!Tableau_famille_panierfermier[[PLU]:[Package panier]],3,FALSE)),"Divers",(VLOOKUP(Tableau_panier_power[[#This Row],[PLU]],[1]!Tableau_famille_panierfermier[[PLU]:[Package panier]],3,FALSE)))</f>
        <v>x ≈ 130 g</v>
      </c>
    </row>
    <row r="149" spans="1:9" x14ac:dyDescent="0.25">
      <c r="A149" t="s">
        <v>143</v>
      </c>
      <c r="B149">
        <v>5</v>
      </c>
      <c r="C149">
        <f>IF(ISNA(VLOOKUP(Tableau_panier_power[[#This Row],[Produits]],[1]!Tableau_famille_panierfermier[#Data],2,FALSE)),"Divers",(VLOOKUP(Tableau_panier_power[[#This Row],[Produits]],[1]!Tableau_famille_panierfermier[#Data],2,FALSE)))</f>
        <v>179</v>
      </c>
      <c r="D149" t="str">
        <f>IF(ISNA(VLOOKUP(Tableau_panier_power[[#This Row],[PLU]],[1]commande_indirect!$A:$AM,3,FALSE)),"Divers",(VLOOKUP(Tableau_panier_power[[#This Row],[PLU]],[1]commande_indirect!$A:$AM,3,FALSE)))</f>
        <v>Charcuterie</v>
      </c>
      <c r="E149"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Fumé</v>
      </c>
      <c r="F149" t="str">
        <f>IF(ISNA(VLOOKUP(Tableau_panier_power[[#This Row],[PLU]],[1]commande_indirect!$A:$AM,6,FALSE)),"Divers",(VLOOKUP(Tableau_panier_power[[#This Row],[PLU]],[1]commande_indirect!$A:$AM,6,FALSE)))</f>
        <v>C9</v>
      </c>
      <c r="G149" t="str">
        <f>IF(ISNA(VLOOKUP(Tableau_panier_power[[#This Row],[Code_famillle]],[1]category_list!$D:$E,2,FALSE)),"Divers",(VLOOKUP(Tableau_panier_power[[#This Row],[Code_famillle]],[1]category_list!$D:$E,2,FALSE)))</f>
        <v>Charcuterie - Produits fumés</v>
      </c>
      <c r="H149" t="str">
        <f>IF(ISNA(VLOOKUP(Tableau_panier_power[[#This Row],[PLU]],[1]commande_indirect!$A:$AM,5,FALSE)),Tableau_panier_power[[#This Row],[Produits]],(VLOOKUP(Tableau_panier_power[[#This Row],[PLU]],[1]commande_indirect!$A:$AM,5,FALSE)))</f>
        <v>Saucisson sec fumé tranché</v>
      </c>
      <c r="I149" t="str">
        <f>IF(ISNA(VLOOKUP(Tableau_panier_power[[#This Row],[PLU]],[1]!Tableau_famille_panierfermier[[PLU]:[Package panier]],3,FALSE)),"Divers",(VLOOKUP(Tableau_panier_power[[#This Row],[PLU]],[1]!Tableau_famille_panierfermier[[PLU]:[Package panier]],3,FALSE)))</f>
        <v>x 20 tranches ( ≈ 150 g )</v>
      </c>
    </row>
    <row r="150" spans="1:9" x14ac:dyDescent="0.25">
      <c r="A150" t="s">
        <v>144</v>
      </c>
      <c r="B150">
        <v>2</v>
      </c>
      <c r="C150">
        <f>IF(ISNA(VLOOKUP(Tableau_panier_power[[#This Row],[Produits]],[1]!Tableau_famille_panierfermier[#Data],2,FALSE)),"Divers",(VLOOKUP(Tableau_panier_power[[#This Row],[Produits]],[1]!Tableau_famille_panierfermier[#Data],2,FALSE)))</f>
        <v>171</v>
      </c>
      <c r="D150" t="str">
        <f>IF(ISNA(VLOOKUP(Tableau_panier_power[[#This Row],[PLU]],[1]commande_indirect!$A:$AM,3,FALSE)),"Divers",(VLOOKUP(Tableau_panier_power[[#This Row],[PLU]],[1]commande_indirect!$A:$AM,3,FALSE)))</f>
        <v>Charcuterie</v>
      </c>
      <c r="E150"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Fumé</v>
      </c>
      <c r="F150" t="str">
        <f>IF(ISNA(VLOOKUP(Tableau_panier_power[[#This Row],[PLU]],[1]commande_indirect!$A:$AM,6,FALSE)),"Divers",(VLOOKUP(Tableau_panier_power[[#This Row],[PLU]],[1]commande_indirect!$A:$AM,6,FALSE)))</f>
        <v>C9</v>
      </c>
      <c r="G150" t="str">
        <f>IF(ISNA(VLOOKUP(Tableau_panier_power[[#This Row],[Code_famillle]],[1]category_list!$D:$E,2,FALSE)),"Divers",(VLOOKUP(Tableau_panier_power[[#This Row],[Code_famillle]],[1]category_list!$D:$E,2,FALSE)))</f>
        <v>Charcuterie - Produits fumés</v>
      </c>
      <c r="H150" t="str">
        <f>IF(ISNA(VLOOKUP(Tableau_panier_power[[#This Row],[PLU]],[1]commande_indirect!$A:$AM,5,FALSE)),Tableau_panier_power[[#This Row],[Produits]],(VLOOKUP(Tableau_panier_power[[#This Row],[PLU]],[1]commande_indirect!$A:$AM,5,FALSE)))</f>
        <v>Talon de jambon cuit fumé</v>
      </c>
      <c r="I150" t="str">
        <f>IF(ISNA(VLOOKUP(Tableau_panier_power[[#This Row],[PLU]],[1]!Tableau_famille_panierfermier[[PLU]:[Package panier]],3,FALSE)),"Divers",(VLOOKUP(Tableau_panier_power[[#This Row],[PLU]],[1]!Tableau_famille_panierfermier[[PLU]:[Package panier]],3,FALSE)))</f>
        <v>x ≈ 500 g</v>
      </c>
    </row>
    <row r="151" spans="1:9" x14ac:dyDescent="0.25">
      <c r="A151" t="s">
        <v>145</v>
      </c>
      <c r="B151">
        <v>4</v>
      </c>
      <c r="C151">
        <f>IF(ISNA(VLOOKUP(Tableau_panier_power[[#This Row],[Produits]],[1]!Tableau_famille_panierfermier[#Data],2,FALSE)),"Divers",(VLOOKUP(Tableau_panier_power[[#This Row],[Produits]],[1]!Tableau_famille_panierfermier[#Data],2,FALSE)))</f>
        <v>625</v>
      </c>
      <c r="D151" t="str">
        <f>IF(ISNA(VLOOKUP(Tableau_panier_power[[#This Row],[PLU]],[1]commande_indirect!$A:$AM,3,FALSE)),"Divers",(VLOOKUP(Tableau_panier_power[[#This Row],[PLU]],[1]commande_indirect!$A:$AM,3,FALSE)))</f>
        <v>Bœuf</v>
      </c>
      <c r="E151"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51" t="str">
        <f>IF(ISNA(VLOOKUP(Tableau_panier_power[[#This Row],[PLU]],[1]commande_indirect!$A:$AM,6,FALSE)),"Divers",(VLOOKUP(Tableau_panier_power[[#This Row],[PLU]],[1]commande_indirect!$A:$AM,6,FALSE)))</f>
        <v>B1</v>
      </c>
      <c r="G151" t="str">
        <f>IF(ISNA(VLOOKUP(Tableau_panier_power[[#This Row],[Code_famillle]],[1]category_list!$D:$E,2,FALSE)),"Divers",(VLOOKUP(Tableau_panier_power[[#This Row],[Code_famillle]],[1]category_list!$D:$E,2,FALSE)))</f>
        <v>Bœuf</v>
      </c>
      <c r="H151" t="str">
        <f>IF(ISNA(VLOOKUP(Tableau_panier_power[[#This Row],[PLU]],[1]commande_indirect!$A:$AM,5,FALSE)),Tableau_panier_power[[#This Row],[Produits]],(VLOOKUP(Tableau_panier_power[[#This Row],[PLU]],[1]commande_indirect!$A:$AM,5,FALSE)))</f>
        <v>Aiguillette baronne R</v>
      </c>
      <c r="I151" t="str">
        <f>IF(ISNA(VLOOKUP(Tableau_panier_power[[#This Row],[PLU]],[1]!Tableau_famille_panierfermier[[PLU]:[Package panier]],3,FALSE)),"Divers",(VLOOKUP(Tableau_panier_power[[#This Row],[PLU]],[1]!Tableau_famille_panierfermier[[PLU]:[Package panier]],3,FALSE)))</f>
        <v>pièces</v>
      </c>
    </row>
    <row r="152" spans="1:9" x14ac:dyDescent="0.25">
      <c r="A152" t="s">
        <v>146</v>
      </c>
      <c r="B152">
        <v>8</v>
      </c>
      <c r="C152">
        <f>IF(ISNA(VLOOKUP(Tableau_panier_power[[#This Row],[Produits]],[1]!Tableau_famille_panierfermier[#Data],2,FALSE)),"Divers",(VLOOKUP(Tableau_panier_power[[#This Row],[Produits]],[1]!Tableau_famille_panierfermier[#Data],2,FALSE)))</f>
        <v>632</v>
      </c>
      <c r="D152" t="str">
        <f>IF(ISNA(VLOOKUP(Tableau_panier_power[[#This Row],[PLU]],[1]commande_indirect!$A:$AM,3,FALSE)),"Divers",(VLOOKUP(Tableau_panier_power[[#This Row],[PLU]],[1]commande_indirect!$A:$AM,3,FALSE)))</f>
        <v>Bœuf</v>
      </c>
      <c r="E152"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52" t="str">
        <f>IF(ISNA(VLOOKUP(Tableau_panier_power[[#This Row],[PLU]],[1]commande_indirect!$A:$AM,6,FALSE)),"Divers",(VLOOKUP(Tableau_panier_power[[#This Row],[PLU]],[1]commande_indirect!$A:$AM,6,FALSE)))</f>
        <v>B1</v>
      </c>
      <c r="G152" t="str">
        <f>IF(ISNA(VLOOKUP(Tableau_panier_power[[#This Row],[Code_famillle]],[1]category_list!$D:$E,2,FALSE)),"Divers",(VLOOKUP(Tableau_panier_power[[#This Row],[Code_famillle]],[1]category_list!$D:$E,2,FALSE)))</f>
        <v>Bœuf</v>
      </c>
      <c r="H152" t="str">
        <f>IF(ISNA(VLOOKUP(Tableau_panier_power[[#This Row],[PLU]],[1]commande_indirect!$A:$AM,5,FALSE)),Tableau_panier_power[[#This Row],[Produits]],(VLOOKUP(Tableau_panier_power[[#This Row],[PLU]],[1]commande_indirect!$A:$AM,5,FALSE)))</f>
        <v>Araignée</v>
      </c>
      <c r="I152" t="str">
        <f>IF(ISNA(VLOOKUP(Tableau_panier_power[[#This Row],[PLU]],[1]!Tableau_famille_panierfermier[[PLU]:[Package panier]],3,FALSE)),"Divers",(VLOOKUP(Tableau_panier_power[[#This Row],[PLU]],[1]!Tableau_famille_panierfermier[[PLU]:[Package panier]],3,FALSE)))</f>
        <v>pièces</v>
      </c>
    </row>
    <row r="153" spans="1:9" x14ac:dyDescent="0.25">
      <c r="A153" t="s">
        <v>147</v>
      </c>
      <c r="B153">
        <v>5</v>
      </c>
      <c r="C153">
        <f>IF(ISNA(VLOOKUP(Tableau_panier_power[[#This Row],[Produits]],[1]!Tableau_famille_panierfermier[#Data],2,FALSE)),"Divers",(VLOOKUP(Tableau_panier_power[[#This Row],[Produits]],[1]!Tableau_famille_panierfermier[#Data],2,FALSE)))</f>
        <v>624</v>
      </c>
      <c r="D153" t="str">
        <f>IF(ISNA(VLOOKUP(Tableau_panier_power[[#This Row],[PLU]],[1]commande_indirect!$A:$AM,3,FALSE)),"Divers",(VLOOKUP(Tableau_panier_power[[#This Row],[PLU]],[1]commande_indirect!$A:$AM,3,FALSE)))</f>
        <v>Bœuf</v>
      </c>
      <c r="E153"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53" t="str">
        <f>IF(ISNA(VLOOKUP(Tableau_panier_power[[#This Row],[PLU]],[1]commande_indirect!$A:$AM,6,FALSE)),"Divers",(VLOOKUP(Tableau_panier_power[[#This Row],[PLU]],[1]commande_indirect!$A:$AM,6,FALSE)))</f>
        <v>B1</v>
      </c>
      <c r="G153" t="str">
        <f>IF(ISNA(VLOOKUP(Tableau_panier_power[[#This Row],[Code_famillle]],[1]category_list!$D:$E,2,FALSE)),"Divers",(VLOOKUP(Tableau_panier_power[[#This Row],[Code_famillle]],[1]category_list!$D:$E,2,FALSE)))</f>
        <v>Bœuf</v>
      </c>
      <c r="H153" t="str">
        <f>IF(ISNA(VLOOKUP(Tableau_panier_power[[#This Row],[PLU]],[1]commande_indirect!$A:$AM,5,FALSE)),Tableau_panier_power[[#This Row],[Produits]],(VLOOKUP(Tableau_panier_power[[#This Row],[PLU]],[1]commande_indirect!$A:$AM,5,FALSE)))</f>
        <v>Basse côte de bœuf</v>
      </c>
      <c r="I153" t="str">
        <f>IF(ISNA(VLOOKUP(Tableau_panier_power[[#This Row],[PLU]],[1]!Tableau_famille_panierfermier[[PLU]:[Package panier]],3,FALSE)),"Divers",(VLOOKUP(Tableau_panier_power[[#This Row],[PLU]],[1]!Tableau_famille_panierfermier[[PLU]:[Package panier]],3,FALSE)))</f>
        <v>x ≈ 600 g</v>
      </c>
    </row>
    <row r="154" spans="1:9" x14ac:dyDescent="0.25">
      <c r="A154" t="s">
        <v>148</v>
      </c>
      <c r="B154">
        <v>10</v>
      </c>
      <c r="C154">
        <f>IF(ISNA(VLOOKUP(Tableau_panier_power[[#This Row],[Produits]],[1]!Tableau_famille_panierfermier[#Data],2,FALSE)),"Divers",(VLOOKUP(Tableau_panier_power[[#This Row],[Produits]],[1]!Tableau_famille_panierfermier[#Data],2,FALSE)))</f>
        <v>623</v>
      </c>
      <c r="D154" t="str">
        <f>IF(ISNA(VLOOKUP(Tableau_panier_power[[#This Row],[PLU]],[1]commande_indirect!$A:$AM,3,FALSE)),"Divers",(VLOOKUP(Tableau_panier_power[[#This Row],[PLU]],[1]commande_indirect!$A:$AM,3,FALSE)))</f>
        <v>Bœuf</v>
      </c>
      <c r="E154"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54" t="str">
        <f>IF(ISNA(VLOOKUP(Tableau_panier_power[[#This Row],[PLU]],[1]commande_indirect!$A:$AM,6,FALSE)),"Divers",(VLOOKUP(Tableau_panier_power[[#This Row],[PLU]],[1]commande_indirect!$A:$AM,6,FALSE)))</f>
        <v>B1</v>
      </c>
      <c r="G154" t="str">
        <f>IF(ISNA(VLOOKUP(Tableau_panier_power[[#This Row],[Code_famillle]],[1]category_list!$D:$E,2,FALSE)),"Divers",(VLOOKUP(Tableau_panier_power[[#This Row],[Code_famillle]],[1]category_list!$D:$E,2,FALSE)))</f>
        <v>Bœuf</v>
      </c>
      <c r="H154" t="str">
        <f>IF(ISNA(VLOOKUP(Tableau_panier_power[[#This Row],[PLU]],[1]commande_indirect!$A:$AM,5,FALSE)),Tableau_panier_power[[#This Row],[Produits]],(VLOOKUP(Tableau_panier_power[[#This Row],[PLU]],[1]commande_indirect!$A:$AM,5,FALSE)))</f>
        <v>Bavette R</v>
      </c>
      <c r="I154" t="str">
        <f>IF(ISNA(VLOOKUP(Tableau_panier_power[[#This Row],[PLU]],[1]!Tableau_famille_panierfermier[[PLU]:[Package panier]],3,FALSE)),"Divers",(VLOOKUP(Tableau_panier_power[[#This Row],[PLU]],[1]!Tableau_famille_panierfermier[[PLU]:[Package panier]],3,FALSE)))</f>
        <v>x 2 tranches</v>
      </c>
    </row>
    <row r="155" spans="1:9" x14ac:dyDescent="0.25">
      <c r="A155" t="s">
        <v>149</v>
      </c>
      <c r="B155">
        <v>14</v>
      </c>
      <c r="C155">
        <f>IF(ISNA(VLOOKUP(Tableau_panier_power[[#This Row],[Produits]],[1]!Tableau_famille_panierfermier[#Data],2,FALSE)),"Divers",(VLOOKUP(Tableau_panier_power[[#This Row],[Produits]],[1]!Tableau_famille_panierfermier[#Data],2,FALSE)))</f>
        <v>606</v>
      </c>
      <c r="D155" t="str">
        <f>IF(ISNA(VLOOKUP(Tableau_panier_power[[#This Row],[PLU]],[1]commande_indirect!$A:$AM,3,FALSE)),"Divers",(VLOOKUP(Tableau_panier_power[[#This Row],[PLU]],[1]commande_indirect!$A:$AM,3,FALSE)))</f>
        <v>Bœuf</v>
      </c>
      <c r="E155"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55" t="str">
        <f>IF(ISNA(VLOOKUP(Tableau_panier_power[[#This Row],[PLU]],[1]commande_indirect!$A:$AM,6,FALSE)),"Divers",(VLOOKUP(Tableau_panier_power[[#This Row],[PLU]],[1]commande_indirect!$A:$AM,6,FALSE)))</f>
        <v>B1</v>
      </c>
      <c r="G155" t="str">
        <f>IF(ISNA(VLOOKUP(Tableau_panier_power[[#This Row],[Code_famillle]],[1]category_list!$D:$E,2,FALSE)),"Divers",(VLOOKUP(Tableau_panier_power[[#This Row],[Code_famillle]],[1]category_list!$D:$E,2,FALSE)))</f>
        <v>Bœuf</v>
      </c>
      <c r="H155" t="str">
        <f>IF(ISNA(VLOOKUP(Tableau_panier_power[[#This Row],[PLU]],[1]commande_indirect!$A:$AM,5,FALSE)),Tableau_panier_power[[#This Row],[Produits]],(VLOOKUP(Tableau_panier_power[[#This Row],[PLU]],[1]commande_indirect!$A:$AM,5,FALSE)))</f>
        <v>Bifteck de bœuf</v>
      </c>
      <c r="I155" t="str">
        <f>IF(ISNA(VLOOKUP(Tableau_panier_power[[#This Row],[PLU]],[1]!Tableau_famille_panierfermier[[PLU]:[Package panier]],3,FALSE)),"Divers",(VLOOKUP(Tableau_panier_power[[#This Row],[PLU]],[1]!Tableau_famille_panierfermier[[PLU]:[Package panier]],3,FALSE)))</f>
        <v>x 2 tranches  ( ~ 260 g )</v>
      </c>
    </row>
    <row r="156" spans="1:9" x14ac:dyDescent="0.25">
      <c r="A156" t="s">
        <v>150</v>
      </c>
      <c r="B156">
        <v>4</v>
      </c>
      <c r="C156">
        <f>IF(ISNA(VLOOKUP(Tableau_panier_power[[#This Row],[Produits]],[1]!Tableau_famille_panierfermier[#Data],2,FALSE)),"Divers",(VLOOKUP(Tableau_panier_power[[#This Row],[Produits]],[1]!Tableau_famille_panierfermier[#Data],2,FALSE)))</f>
        <v>612</v>
      </c>
      <c r="D156" t="str">
        <f>IF(ISNA(VLOOKUP(Tableau_panier_power[[#This Row],[PLU]],[1]commande_indirect!$A:$AM,3,FALSE)),"Divers",(VLOOKUP(Tableau_panier_power[[#This Row],[PLU]],[1]commande_indirect!$A:$AM,3,FALSE)))</f>
        <v>Bœuf</v>
      </c>
      <c r="E156"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56" t="str">
        <f>IF(ISNA(VLOOKUP(Tableau_panier_power[[#This Row],[PLU]],[1]commande_indirect!$A:$AM,6,FALSE)),"Divers",(VLOOKUP(Tableau_panier_power[[#This Row],[PLU]],[1]commande_indirect!$A:$AM,6,FALSE)))</f>
        <v>B1</v>
      </c>
      <c r="G156" t="str">
        <f>IF(ISNA(VLOOKUP(Tableau_panier_power[[#This Row],[Code_famillle]],[1]category_list!$D:$E,2,FALSE)),"Divers",(VLOOKUP(Tableau_panier_power[[#This Row],[Code_famillle]],[1]category_list!$D:$E,2,FALSE)))</f>
        <v>Bœuf</v>
      </c>
      <c r="H156" t="str">
        <f>IF(ISNA(VLOOKUP(Tableau_panier_power[[#This Row],[PLU]],[1]commande_indirect!$A:$AM,5,FALSE)),Tableau_panier_power[[#This Row],[Produits]],(VLOOKUP(Tableau_panier_power[[#This Row],[PLU]],[1]commande_indirect!$A:$AM,5,FALSE)))</f>
        <v>Bourguignon de bœuf</v>
      </c>
      <c r="I156" t="str">
        <f>IF(ISNA(VLOOKUP(Tableau_panier_power[[#This Row],[PLU]],[1]!Tableau_famille_panierfermier[[PLU]:[Package panier]],3,FALSE)),"Divers",(VLOOKUP(Tableau_panier_power[[#This Row],[PLU]],[1]!Tableau_famille_panierfermier[[PLU]:[Package panier]],3,FALSE)))</f>
        <v>x ≈ 600 g</v>
      </c>
    </row>
    <row r="157" spans="1:9" x14ac:dyDescent="0.25">
      <c r="A157" t="s">
        <v>151</v>
      </c>
      <c r="B157">
        <v>3</v>
      </c>
      <c r="C157">
        <f>IF(ISNA(VLOOKUP(Tableau_panier_power[[#This Row],[Produits]],[1]!Tableau_famille_panierfermier[#Data],2,FALSE)),"Divers",(VLOOKUP(Tableau_panier_power[[#This Row],[Produits]],[1]!Tableau_famille_panierfermier[#Data],2,FALSE)))</f>
        <v>614</v>
      </c>
      <c r="D157" t="str">
        <f>IF(ISNA(VLOOKUP(Tableau_panier_power[[#This Row],[PLU]],[1]commande_indirect!$A:$AM,3,FALSE)),"Divers",(VLOOKUP(Tableau_panier_power[[#This Row],[PLU]],[1]commande_indirect!$A:$AM,3,FALSE)))</f>
        <v>Bœuf</v>
      </c>
      <c r="E157"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57" t="str">
        <f>IF(ISNA(VLOOKUP(Tableau_panier_power[[#This Row],[PLU]],[1]commande_indirect!$A:$AM,6,FALSE)),"Divers",(VLOOKUP(Tableau_panier_power[[#This Row],[PLU]],[1]commande_indirect!$A:$AM,6,FALSE)))</f>
        <v>B1</v>
      </c>
      <c r="G157" t="str">
        <f>IF(ISNA(VLOOKUP(Tableau_panier_power[[#This Row],[Code_famillle]],[1]category_list!$D:$E,2,FALSE)),"Divers",(VLOOKUP(Tableau_panier_power[[#This Row],[Code_famillle]],[1]category_list!$D:$E,2,FALSE)))</f>
        <v>Bœuf</v>
      </c>
      <c r="H157" t="str">
        <f>IF(ISNA(VLOOKUP(Tableau_panier_power[[#This Row],[PLU]],[1]commande_indirect!$A:$AM,5,FALSE)),Tableau_panier_power[[#This Row],[Produits]],(VLOOKUP(Tableau_panier_power[[#This Row],[PLU]],[1]commande_indirect!$A:$AM,5,FALSE)))</f>
        <v>Braisé de bœuf</v>
      </c>
      <c r="I157" t="str">
        <f>IF(ISNA(VLOOKUP(Tableau_panier_power[[#This Row],[PLU]],[1]!Tableau_famille_panierfermier[[PLU]:[Package panier]],3,FALSE)),"Divers",(VLOOKUP(Tableau_panier_power[[#This Row],[PLU]],[1]!Tableau_famille_panierfermier[[PLU]:[Package panier]],3,FALSE)))</f>
        <v>x ≈ 600 g</v>
      </c>
    </row>
    <row r="158" spans="1:9" x14ac:dyDescent="0.25">
      <c r="A158" t="s">
        <v>152</v>
      </c>
      <c r="B158">
        <v>2</v>
      </c>
      <c r="C158">
        <f>IF(ISNA(VLOOKUP(Tableau_panier_power[[#This Row],[Produits]],[1]!Tableau_famille_panierfermier[#Data],2,FALSE)),"Divers",(VLOOKUP(Tableau_panier_power[[#This Row],[Produits]],[1]!Tableau_famille_panierfermier[#Data],2,FALSE)))</f>
        <v>600</v>
      </c>
      <c r="D158" t="str">
        <f>IF(ISNA(VLOOKUP(Tableau_panier_power[[#This Row],[PLU]],[1]commande_indirect!$A:$AM,3,FALSE)),"Divers",(VLOOKUP(Tableau_panier_power[[#This Row],[PLU]],[1]commande_indirect!$A:$AM,3,FALSE)))</f>
        <v>Bœuf</v>
      </c>
      <c r="E158"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58" t="str">
        <f>IF(ISNA(VLOOKUP(Tableau_panier_power[[#This Row],[PLU]],[1]commande_indirect!$A:$AM,6,FALSE)),"Divers",(VLOOKUP(Tableau_panier_power[[#This Row],[PLU]],[1]commande_indirect!$A:$AM,6,FALSE)))</f>
        <v>B1</v>
      </c>
      <c r="G158" t="str">
        <f>IF(ISNA(VLOOKUP(Tableau_panier_power[[#This Row],[Code_famillle]],[1]category_list!$D:$E,2,FALSE)),"Divers",(VLOOKUP(Tableau_panier_power[[#This Row],[Code_famillle]],[1]category_list!$D:$E,2,FALSE)))</f>
        <v>Bœuf</v>
      </c>
      <c r="H158" t="str">
        <f>IF(ISNA(VLOOKUP(Tableau_panier_power[[#This Row],[PLU]],[1]commande_indirect!$A:$AM,5,FALSE)),Tableau_panier_power[[#This Row],[Produits]],(VLOOKUP(Tableau_panier_power[[#This Row],[PLU]],[1]commande_indirect!$A:$AM,5,FALSE)))</f>
        <v>Côtes de bœuf</v>
      </c>
      <c r="I158" t="str">
        <f>IF(ISNA(VLOOKUP(Tableau_panier_power[[#This Row],[PLU]],[1]!Tableau_famille_panierfermier[[PLU]:[Package panier]],3,FALSE)),"Divers",(VLOOKUP(Tableau_panier_power[[#This Row],[PLU]],[1]!Tableau_famille_panierfermier[[PLU]:[Package panier]],3,FALSE)))</f>
        <v>x ≈ 1 Kg</v>
      </c>
    </row>
    <row r="159" spans="1:9" x14ac:dyDescent="0.25">
      <c r="A159" t="s">
        <v>153</v>
      </c>
      <c r="B159">
        <v>8</v>
      </c>
      <c r="C159">
        <f>IF(ISNA(VLOOKUP(Tableau_panier_power[[#This Row],[Produits]],[1]!Tableau_famille_panierfermier[#Data],2,FALSE)),"Divers",(VLOOKUP(Tableau_panier_power[[#This Row],[Produits]],[1]!Tableau_famille_panierfermier[#Data],2,FALSE)))</f>
        <v>610</v>
      </c>
      <c r="D159" t="str">
        <f>IF(ISNA(VLOOKUP(Tableau_panier_power[[#This Row],[PLU]],[1]commande_indirect!$A:$AM,3,FALSE)),"Divers",(VLOOKUP(Tableau_panier_power[[#This Row],[PLU]],[1]commande_indirect!$A:$AM,3,FALSE)))</f>
        <v>Bœuf</v>
      </c>
      <c r="E159"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59" t="str">
        <f>IF(ISNA(VLOOKUP(Tableau_panier_power[[#This Row],[PLU]],[1]commande_indirect!$A:$AM,6,FALSE)),"Divers",(VLOOKUP(Tableau_panier_power[[#This Row],[PLU]],[1]commande_indirect!$A:$AM,6,FALSE)))</f>
        <v>B1</v>
      </c>
      <c r="G159" t="str">
        <f>IF(ISNA(VLOOKUP(Tableau_panier_power[[#This Row],[Code_famillle]],[1]category_list!$D:$E,2,FALSE)),"Divers",(VLOOKUP(Tableau_panier_power[[#This Row],[Code_famillle]],[1]category_list!$D:$E,2,FALSE)))</f>
        <v>Bœuf</v>
      </c>
      <c r="H159" t="str">
        <f>IF(ISNA(VLOOKUP(Tableau_panier_power[[#This Row],[PLU]],[1]commande_indirect!$A:$AM,5,FALSE)),Tableau_panier_power[[#This Row],[Produits]],(VLOOKUP(Tableau_panier_power[[#This Row],[PLU]],[1]commande_indirect!$A:$AM,5,FALSE)))</f>
        <v>Entrecôte de bœuf</v>
      </c>
      <c r="I159" t="str">
        <f>IF(ISNA(VLOOKUP(Tableau_panier_power[[#This Row],[PLU]],[1]!Tableau_famille_panierfermier[[PLU]:[Package panier]],3,FALSE)),"Divers",(VLOOKUP(Tableau_panier_power[[#This Row],[PLU]],[1]!Tableau_famille_panierfermier[[PLU]:[Package panier]],3,FALSE)))</f>
        <v>x ≈ 350 g</v>
      </c>
    </row>
    <row r="160" spans="1:9" x14ac:dyDescent="0.25">
      <c r="A160" t="s">
        <v>154</v>
      </c>
      <c r="B160">
        <v>8</v>
      </c>
      <c r="C160">
        <f>IF(ISNA(VLOOKUP(Tableau_panier_power[[#This Row],[Produits]],[1]!Tableau_famille_panierfermier[#Data],2,FALSE)),"Divers",(VLOOKUP(Tableau_panier_power[[#This Row],[Produits]],[1]!Tableau_famille_panierfermier[#Data],2,FALSE)))</f>
        <v>604</v>
      </c>
      <c r="D160" t="str">
        <f>IF(ISNA(VLOOKUP(Tableau_panier_power[[#This Row],[PLU]],[1]commande_indirect!$A:$AM,3,FALSE)),"Divers",(VLOOKUP(Tableau_panier_power[[#This Row],[PLU]],[1]commande_indirect!$A:$AM,3,FALSE)))</f>
        <v>Bœuf</v>
      </c>
      <c r="E160"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60" t="str">
        <f>IF(ISNA(VLOOKUP(Tableau_panier_power[[#This Row],[PLU]],[1]commande_indirect!$A:$AM,6,FALSE)),"Divers",(VLOOKUP(Tableau_panier_power[[#This Row],[PLU]],[1]commande_indirect!$A:$AM,6,FALSE)))</f>
        <v>B1</v>
      </c>
      <c r="G160" t="str">
        <f>IF(ISNA(VLOOKUP(Tableau_panier_power[[#This Row],[Code_famillle]],[1]category_list!$D:$E,2,FALSE)),"Divers",(VLOOKUP(Tableau_panier_power[[#This Row],[Code_famillle]],[1]category_list!$D:$E,2,FALSE)))</f>
        <v>Bœuf</v>
      </c>
      <c r="H160" t="str">
        <f>IF(ISNA(VLOOKUP(Tableau_panier_power[[#This Row],[PLU]],[1]commande_indirect!$A:$AM,5,FALSE)),Tableau_panier_power[[#This Row],[Produits]],(VLOOKUP(Tableau_panier_power[[#This Row],[PLU]],[1]commande_indirect!$A:$AM,5,FALSE)))</f>
        <v>Faux filet de bœuf</v>
      </c>
      <c r="I160" t="str">
        <f>IF(ISNA(VLOOKUP(Tableau_panier_power[[#This Row],[PLU]],[1]!Tableau_famille_panierfermier[[PLU]:[Package panier]],3,FALSE)),"Divers",(VLOOKUP(Tableau_panier_power[[#This Row],[PLU]],[1]!Tableau_famille_panierfermier[[PLU]:[Package panier]],3,FALSE)))</f>
        <v>x ≈ 250 g</v>
      </c>
    </row>
    <row r="161" spans="1:9" x14ac:dyDescent="0.25">
      <c r="A161" t="s">
        <v>155</v>
      </c>
      <c r="B161">
        <v>2</v>
      </c>
      <c r="C161">
        <f>IF(ISNA(VLOOKUP(Tableau_panier_power[[#This Row],[Produits]],[1]!Tableau_famille_panierfermier[#Data],2,FALSE)),"Divers",(VLOOKUP(Tableau_panier_power[[#This Row],[Produits]],[1]!Tableau_famille_panierfermier[#Data],2,FALSE)))</f>
        <v>616</v>
      </c>
      <c r="D161" t="str">
        <f>IF(ISNA(VLOOKUP(Tableau_panier_power[[#This Row],[PLU]],[1]commande_indirect!$A:$AM,3,FALSE)),"Divers",(VLOOKUP(Tableau_panier_power[[#This Row],[PLU]],[1]commande_indirect!$A:$AM,3,FALSE)))</f>
        <v>Bœuf</v>
      </c>
      <c r="E161"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61" t="str">
        <f>IF(ISNA(VLOOKUP(Tableau_panier_power[[#This Row],[PLU]],[1]commande_indirect!$A:$AM,6,FALSE)),"Divers",(VLOOKUP(Tableau_panier_power[[#This Row],[PLU]],[1]commande_indirect!$A:$AM,6,FALSE)))</f>
        <v>B1</v>
      </c>
      <c r="G161" t="str">
        <f>IF(ISNA(VLOOKUP(Tableau_panier_power[[#This Row],[Code_famillle]],[1]category_list!$D:$E,2,FALSE)),"Divers",(VLOOKUP(Tableau_panier_power[[#This Row],[Code_famillle]],[1]category_list!$D:$E,2,FALSE)))</f>
        <v>Bœuf</v>
      </c>
      <c r="H161" t="str">
        <f>IF(ISNA(VLOOKUP(Tableau_panier_power[[#This Row],[PLU]],[1]commande_indirect!$A:$AM,5,FALSE)),Tableau_panier_power[[#This Row],[Produits]],(VLOOKUP(Tableau_panier_power[[#This Row],[PLU]],[1]commande_indirect!$A:$AM,5,FALSE)))</f>
        <v>Filet de bœuf</v>
      </c>
      <c r="I161" t="str">
        <f>IF(ISNA(VLOOKUP(Tableau_panier_power[[#This Row],[PLU]],[1]!Tableau_famille_panierfermier[[PLU]:[Package panier]],3,FALSE)),"Divers",(VLOOKUP(Tableau_panier_power[[#This Row],[PLU]],[1]!Tableau_famille_panierfermier[[PLU]:[Package panier]],3,FALSE)))</f>
        <v>x ≈ 250 g</v>
      </c>
    </row>
    <row r="162" spans="1:9" x14ac:dyDescent="0.25">
      <c r="A162" t="s">
        <v>156</v>
      </c>
      <c r="B162">
        <v>2</v>
      </c>
      <c r="C162">
        <f>IF(ISNA(VLOOKUP(Tableau_panier_power[[#This Row],[Produits]],[1]!Tableau_famille_panierfermier[#Data],2,FALSE)),"Divers",(VLOOKUP(Tableau_panier_power[[#This Row],[Produits]],[1]!Tableau_famille_panierfermier[#Data],2,FALSE)))</f>
        <v>641</v>
      </c>
      <c r="D162" t="str">
        <f>IF(ISNA(VLOOKUP(Tableau_panier_power[[#This Row],[PLU]],[1]commande_indirect!$A:$AM,3,FALSE)),"Divers",(VLOOKUP(Tableau_panier_power[[#This Row],[PLU]],[1]commande_indirect!$A:$AM,3,FALSE)))</f>
        <v>Bœuf</v>
      </c>
      <c r="E162"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62" t="str">
        <f>IF(ISNA(VLOOKUP(Tableau_panier_power[[#This Row],[PLU]],[1]commande_indirect!$A:$AM,6,FALSE)),"Divers",(VLOOKUP(Tableau_panier_power[[#This Row],[PLU]],[1]commande_indirect!$A:$AM,6,FALSE)))</f>
        <v>B1</v>
      </c>
      <c r="G162" t="str">
        <f>IF(ISNA(VLOOKUP(Tableau_panier_power[[#This Row],[Code_famillle]],[1]category_list!$D:$E,2,FALSE)),"Divers",(VLOOKUP(Tableau_panier_power[[#This Row],[Code_famillle]],[1]category_list!$D:$E,2,FALSE)))</f>
        <v>Bœuf</v>
      </c>
      <c r="H162" t="str">
        <f>IF(ISNA(VLOOKUP(Tableau_panier_power[[#This Row],[PLU]],[1]commande_indirect!$A:$AM,5,FALSE)),Tableau_panier_power[[#This Row],[Produits]],(VLOOKUP(Tableau_panier_power[[#This Row],[PLU]],[1]commande_indirect!$A:$AM,5,FALSE)))</f>
        <v>Fondue</v>
      </c>
      <c r="I162" t="str">
        <f>IF(ISNA(VLOOKUP(Tableau_panier_power[[#This Row],[PLU]],[1]!Tableau_famille_panierfermier[[PLU]:[Package panier]],3,FALSE)),"Divers",(VLOOKUP(Tableau_panier_power[[#This Row],[PLU]],[1]!Tableau_famille_panierfermier[[PLU]:[Package panier]],3,FALSE)))</f>
        <v>x ≈ 500 g</v>
      </c>
    </row>
    <row r="163" spans="1:9" x14ac:dyDescent="0.25">
      <c r="A163" t="s">
        <v>157</v>
      </c>
      <c r="B163">
        <v>2</v>
      </c>
      <c r="C163">
        <f>IF(ISNA(VLOOKUP(Tableau_panier_power[[#This Row],[Produits]],[1]!Tableau_famille_panierfermier[#Data],2,FALSE)),"Divers",(VLOOKUP(Tableau_panier_power[[#This Row],[Produits]],[1]!Tableau_famille_panierfermier[#Data],2,FALSE)))</f>
        <v>621</v>
      </c>
      <c r="D163" t="str">
        <f>IF(ISNA(VLOOKUP(Tableau_panier_power[[#This Row],[PLU]],[1]commande_indirect!$A:$AM,3,FALSE)),"Divers",(VLOOKUP(Tableau_panier_power[[#This Row],[PLU]],[1]commande_indirect!$A:$AM,3,FALSE)))</f>
        <v>Bœuf</v>
      </c>
      <c r="E163"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63" t="str">
        <f>IF(ISNA(VLOOKUP(Tableau_panier_power[[#This Row],[PLU]],[1]commande_indirect!$A:$AM,6,FALSE)),"Divers",(VLOOKUP(Tableau_panier_power[[#This Row],[PLU]],[1]commande_indirect!$A:$AM,6,FALSE)))</f>
        <v>B1</v>
      </c>
      <c r="G163" t="str">
        <f>IF(ISNA(VLOOKUP(Tableau_panier_power[[#This Row],[Code_famillle]],[1]category_list!$D:$E,2,FALSE)),"Divers",(VLOOKUP(Tableau_panier_power[[#This Row],[Code_famillle]],[1]category_list!$D:$E,2,FALSE)))</f>
        <v>Bœuf</v>
      </c>
      <c r="H163" t="str">
        <f>IF(ISNA(VLOOKUP(Tableau_panier_power[[#This Row],[PLU]],[1]commande_indirect!$A:$AM,5,FALSE)),Tableau_panier_power[[#This Row],[Produits]],(VLOOKUP(Tableau_panier_power[[#This Row],[PLU]],[1]commande_indirect!$A:$AM,5,FALSE)))</f>
        <v>Gîte noix R de bœuf</v>
      </c>
      <c r="I163">
        <f>IF(ISNA(VLOOKUP(Tableau_panier_power[[#This Row],[PLU]],[1]!Tableau_famille_panierfermier[[PLU]:[Package panier]],3,FALSE)),"Divers",(VLOOKUP(Tableau_panier_power[[#This Row],[PLU]],[1]!Tableau_famille_panierfermier[[PLU]:[Package panier]],3,FALSE)))</f>
        <v>0</v>
      </c>
    </row>
    <row r="164" spans="1:9" x14ac:dyDescent="0.25">
      <c r="A164" t="s">
        <v>158</v>
      </c>
      <c r="B164">
        <v>15</v>
      </c>
      <c r="C164">
        <f>IF(ISNA(VLOOKUP(Tableau_panier_power[[#This Row],[Produits]],[1]!Tableau_famille_panierfermier[#Data],2,FALSE)),"Divers",(VLOOKUP(Tableau_panier_power[[#This Row],[Produits]],[1]!Tableau_famille_panierfermier[#Data],2,FALSE)))</f>
        <v>636</v>
      </c>
      <c r="D164" t="str">
        <f>IF(ISNA(VLOOKUP(Tableau_panier_power[[#This Row],[PLU]],[1]commande_indirect!$A:$AM,3,FALSE)),"Divers",(VLOOKUP(Tableau_panier_power[[#This Row],[PLU]],[1]commande_indirect!$A:$AM,3,FALSE)))</f>
        <v>Bœuf</v>
      </c>
      <c r="E164"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64" t="str">
        <f>IF(ISNA(VLOOKUP(Tableau_panier_power[[#This Row],[PLU]],[1]commande_indirect!$A:$AM,6,FALSE)),"Divers",(VLOOKUP(Tableau_panier_power[[#This Row],[PLU]],[1]commande_indirect!$A:$AM,6,FALSE)))</f>
        <v>B1</v>
      </c>
      <c r="G164" t="str">
        <f>IF(ISNA(VLOOKUP(Tableau_panier_power[[#This Row],[Code_famillle]],[1]category_list!$D:$E,2,FALSE)),"Divers",(VLOOKUP(Tableau_panier_power[[#This Row],[Code_famillle]],[1]category_list!$D:$E,2,FALSE)))</f>
        <v>Bœuf</v>
      </c>
      <c r="H164" t="str">
        <f>IF(ISNA(VLOOKUP(Tableau_panier_power[[#This Row],[PLU]],[1]commande_indirect!$A:$AM,5,FALSE)),Tableau_panier_power[[#This Row],[Produits]],(VLOOKUP(Tableau_panier_power[[#This Row],[PLU]],[1]commande_indirect!$A:$AM,5,FALSE)))</f>
        <v>Haché de bœuf</v>
      </c>
      <c r="I164" t="str">
        <f>IF(ISNA(VLOOKUP(Tableau_panier_power[[#This Row],[PLU]],[1]!Tableau_famille_panierfermier[[PLU]:[Package panier]],3,FALSE)),"Divers",(VLOOKUP(Tableau_panier_power[[#This Row],[PLU]],[1]!Tableau_famille_panierfermier[[PLU]:[Package panier]],3,FALSE)))</f>
        <v>x 2 hachés de ~ 130 g</v>
      </c>
    </row>
    <row r="165" spans="1:9" x14ac:dyDescent="0.25">
      <c r="A165" t="s">
        <v>159</v>
      </c>
      <c r="B165">
        <v>10</v>
      </c>
      <c r="C165">
        <f>IF(ISNA(VLOOKUP(Tableau_panier_power[[#This Row],[Produits]],[1]!Tableau_famille_panierfermier[#Data],2,FALSE)),"Divers",(VLOOKUP(Tableau_panier_power[[#This Row],[Produits]],[1]!Tableau_famille_panierfermier[#Data],2,FALSE)))</f>
        <v>611</v>
      </c>
      <c r="D165" t="str">
        <f>IF(ISNA(VLOOKUP(Tableau_panier_power[[#This Row],[PLU]],[1]commande_indirect!$A:$AM,3,FALSE)),"Divers",(VLOOKUP(Tableau_panier_power[[#This Row],[PLU]],[1]commande_indirect!$A:$AM,3,FALSE)))</f>
        <v>Bœuf</v>
      </c>
      <c r="E165"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65" t="str">
        <f>IF(ISNA(VLOOKUP(Tableau_panier_power[[#This Row],[PLU]],[1]commande_indirect!$A:$AM,6,FALSE)),"Divers",(VLOOKUP(Tableau_panier_power[[#This Row],[PLU]],[1]commande_indirect!$A:$AM,6,FALSE)))</f>
        <v>B1</v>
      </c>
      <c r="G165" t="str">
        <f>IF(ISNA(VLOOKUP(Tableau_panier_power[[#This Row],[Code_famillle]],[1]category_list!$D:$E,2,FALSE)),"Divers",(VLOOKUP(Tableau_panier_power[[#This Row],[Code_famillle]],[1]category_list!$D:$E,2,FALSE)))</f>
        <v>Bœuf</v>
      </c>
      <c r="H165" t="str">
        <f>IF(ISNA(VLOOKUP(Tableau_panier_power[[#This Row],[PLU]],[1]commande_indirect!$A:$AM,5,FALSE)),Tableau_panier_power[[#This Row],[Produits]],(VLOOKUP(Tableau_panier_power[[#This Row],[PLU]],[1]commande_indirect!$A:$AM,5,FALSE)))</f>
        <v>Hampe</v>
      </c>
      <c r="I165" t="str">
        <f>IF(ISNA(VLOOKUP(Tableau_panier_power[[#This Row],[PLU]],[1]!Tableau_famille_panierfermier[[PLU]:[Package panier]],3,FALSE)),"Divers",(VLOOKUP(Tableau_panier_power[[#This Row],[PLU]],[1]!Tableau_famille_panierfermier[[PLU]:[Package panier]],3,FALSE)))</f>
        <v>x 2 tranches</v>
      </c>
    </row>
    <row r="166" spans="1:9" x14ac:dyDescent="0.25">
      <c r="A166" t="s">
        <v>160</v>
      </c>
      <c r="B166">
        <v>3</v>
      </c>
      <c r="C166">
        <f>IF(ISNA(VLOOKUP(Tableau_panier_power[[#This Row],[Produits]],[1]!Tableau_famille_panierfermier[#Data],2,FALSE)),"Divers",(VLOOKUP(Tableau_panier_power[[#This Row],[Produits]],[1]!Tableau_famille_panierfermier[#Data],2,FALSE)))</f>
        <v>602</v>
      </c>
      <c r="D166" t="str">
        <f>IF(ISNA(VLOOKUP(Tableau_panier_power[[#This Row],[PLU]],[1]commande_indirect!$A:$AM,3,FALSE)),"Divers",(VLOOKUP(Tableau_panier_power[[#This Row],[PLU]],[1]commande_indirect!$A:$AM,3,FALSE)))</f>
        <v>Bœuf</v>
      </c>
      <c r="E166"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66" t="str">
        <f>IF(ISNA(VLOOKUP(Tableau_panier_power[[#This Row],[PLU]],[1]commande_indirect!$A:$AM,6,FALSE)),"Divers",(VLOOKUP(Tableau_panier_power[[#This Row],[PLU]],[1]commande_indirect!$A:$AM,6,FALSE)))</f>
        <v>B1</v>
      </c>
      <c r="G166" t="str">
        <f>IF(ISNA(VLOOKUP(Tableau_panier_power[[#This Row],[Code_famillle]],[1]category_list!$D:$E,2,FALSE)),"Divers",(VLOOKUP(Tableau_panier_power[[#This Row],[Code_famillle]],[1]category_list!$D:$E,2,FALSE)))</f>
        <v>Bœuf</v>
      </c>
      <c r="H166" t="str">
        <f>IF(ISNA(VLOOKUP(Tableau_panier_power[[#This Row],[PLU]],[1]commande_indirect!$A:$AM,5,FALSE)),Tableau_panier_power[[#This Row],[Produits]],(VLOOKUP(Tableau_panier_power[[#This Row],[PLU]],[1]commande_indirect!$A:$AM,5,FALSE)))</f>
        <v>Jarret de bœuf</v>
      </c>
      <c r="I166" t="str">
        <f>IF(ISNA(VLOOKUP(Tableau_panier_power[[#This Row],[PLU]],[1]!Tableau_famille_panierfermier[[PLU]:[Package panier]],3,FALSE)),"Divers",(VLOOKUP(Tableau_panier_power[[#This Row],[PLU]],[1]!Tableau_famille_panierfermier[[PLU]:[Package panier]],3,FALSE)))</f>
        <v>x ≈ 600 g</v>
      </c>
    </row>
    <row r="167" spans="1:9" x14ac:dyDescent="0.25">
      <c r="A167" t="s">
        <v>161</v>
      </c>
      <c r="B167">
        <v>10</v>
      </c>
      <c r="C167">
        <f>IF(ISNA(VLOOKUP(Tableau_panier_power[[#This Row],[Produits]],[1]!Tableau_famille_panierfermier[#Data],2,FALSE)),"Divers",(VLOOKUP(Tableau_panier_power[[#This Row],[Produits]],[1]!Tableau_famille_panierfermier[#Data],2,FALSE)))</f>
        <v>633</v>
      </c>
      <c r="D167" t="str">
        <f>IF(ISNA(VLOOKUP(Tableau_panier_power[[#This Row],[PLU]],[1]commande_indirect!$A:$AM,3,FALSE)),"Divers",(VLOOKUP(Tableau_panier_power[[#This Row],[PLU]],[1]commande_indirect!$A:$AM,3,FALSE)))</f>
        <v>Bœuf</v>
      </c>
      <c r="E167"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67" t="str">
        <f>IF(ISNA(VLOOKUP(Tableau_panier_power[[#This Row],[PLU]],[1]commande_indirect!$A:$AM,6,FALSE)),"Divers",(VLOOKUP(Tableau_panier_power[[#This Row],[PLU]],[1]commande_indirect!$A:$AM,6,FALSE)))</f>
        <v>B1</v>
      </c>
      <c r="G167" t="str">
        <f>IF(ISNA(VLOOKUP(Tableau_panier_power[[#This Row],[Code_famillle]],[1]category_list!$D:$E,2,FALSE)),"Divers",(VLOOKUP(Tableau_panier_power[[#This Row],[Code_famillle]],[1]category_list!$D:$E,2,FALSE)))</f>
        <v>Bœuf</v>
      </c>
      <c r="H167" t="str">
        <f>IF(ISNA(VLOOKUP(Tableau_panier_power[[#This Row],[PLU]],[1]commande_indirect!$A:$AM,5,FALSE)),Tableau_panier_power[[#This Row],[Produits]],(VLOOKUP(Tableau_panier_power[[#This Row],[PLU]],[1]commande_indirect!$A:$AM,5,FALSE)))</f>
        <v>Onglet</v>
      </c>
      <c r="I167" t="str">
        <f>IF(ISNA(VLOOKUP(Tableau_panier_power[[#This Row],[PLU]],[1]!Tableau_famille_panierfermier[[PLU]:[Package panier]],3,FALSE)),"Divers",(VLOOKUP(Tableau_panier_power[[#This Row],[PLU]],[1]!Tableau_famille_panierfermier[[PLU]:[Package panier]],3,FALSE)))</f>
        <v>x 2 tranches</v>
      </c>
    </row>
    <row r="168" spans="1:9" x14ac:dyDescent="0.25">
      <c r="A168" t="s">
        <v>162</v>
      </c>
      <c r="B168">
        <v>2</v>
      </c>
      <c r="C168">
        <f>IF(ISNA(VLOOKUP(Tableau_panier_power[[#This Row],[Produits]],[1]!Tableau_famille_panierfermier[#Data],2,FALSE)),"Divers",(VLOOKUP(Tableau_panier_power[[#This Row],[Produits]],[1]!Tableau_famille_panierfermier[#Data],2,FALSE)))</f>
        <v>699</v>
      </c>
      <c r="D168" t="str">
        <f>IF(ISNA(VLOOKUP(Tableau_panier_power[[#This Row],[PLU]],[1]commande_indirect!$A:$AM,3,FALSE)),"Divers",(VLOOKUP(Tableau_panier_power[[#This Row],[PLU]],[1]commande_indirect!$A:$AM,3,FALSE)))</f>
        <v>Bœuf</v>
      </c>
      <c r="E168"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Abats</v>
      </c>
      <c r="F168" t="str">
        <f>IF(ISNA(VLOOKUP(Tableau_panier_power[[#This Row],[PLU]],[1]commande_indirect!$A:$AM,6,FALSE)),"Divers",(VLOOKUP(Tableau_panier_power[[#This Row],[PLU]],[1]commande_indirect!$A:$AM,6,FALSE)))</f>
        <v>B2</v>
      </c>
      <c r="G168" t="str">
        <f>IF(ISNA(VLOOKUP(Tableau_panier_power[[#This Row],[Code_famillle]],[1]category_list!$D:$E,2,FALSE)),"Divers",(VLOOKUP(Tableau_panier_power[[#This Row],[Code_famillle]],[1]category_list!$D:$E,2,FALSE)))</f>
        <v>Bœuf - Abats</v>
      </c>
      <c r="H168" t="str">
        <f>IF(ISNA(VLOOKUP(Tableau_panier_power[[#This Row],[PLU]],[1]commande_indirect!$A:$AM,5,FALSE)),Tableau_panier_power[[#This Row],[Produits]],(VLOOKUP(Tableau_panier_power[[#This Row],[PLU]],[1]commande_indirect!$A:$AM,5,FALSE)))</f>
        <v>Os à moelle</v>
      </c>
      <c r="I168" t="str">
        <f>IF(ISNA(VLOOKUP(Tableau_panier_power[[#This Row],[PLU]],[1]!Tableau_famille_panierfermier[[PLU]:[Package panier]],3,FALSE)),"Divers",(VLOOKUP(Tableau_panier_power[[#This Row],[PLU]],[1]!Tableau_famille_panierfermier[[PLU]:[Package panier]],3,FALSE)))</f>
        <v>pièces</v>
      </c>
    </row>
    <row r="169" spans="1:9" x14ac:dyDescent="0.25">
      <c r="A169" t="s">
        <v>163</v>
      </c>
      <c r="B169">
        <v>2</v>
      </c>
      <c r="C169">
        <f>IF(ISNA(VLOOKUP(Tableau_panier_power[[#This Row],[Produits]],[1]!Tableau_famille_panierfermier[#Data],2,FALSE)),"Divers",(VLOOKUP(Tableau_panier_power[[#This Row],[Produits]],[1]!Tableau_famille_panierfermier[#Data],2,FALSE)))</f>
        <v>617</v>
      </c>
      <c r="D169" t="str">
        <f>IF(ISNA(VLOOKUP(Tableau_panier_power[[#This Row],[PLU]],[1]commande_indirect!$A:$AM,3,FALSE)),"Divers",(VLOOKUP(Tableau_panier_power[[#This Row],[PLU]],[1]commande_indirect!$A:$AM,3,FALSE)))</f>
        <v>Bœuf</v>
      </c>
      <c r="E169"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69" t="str">
        <f>IF(ISNA(VLOOKUP(Tableau_panier_power[[#This Row],[PLU]],[1]commande_indirect!$A:$AM,6,FALSE)),"Divers",(VLOOKUP(Tableau_panier_power[[#This Row],[PLU]],[1]commande_indirect!$A:$AM,6,FALSE)))</f>
        <v>B1</v>
      </c>
      <c r="G169" t="str">
        <f>IF(ISNA(VLOOKUP(Tableau_panier_power[[#This Row],[Code_famillle]],[1]category_list!$D:$E,2,FALSE)),"Divers",(VLOOKUP(Tableau_panier_power[[#This Row],[Code_famillle]],[1]category_list!$D:$E,2,FALSE)))</f>
        <v>Bœuf</v>
      </c>
      <c r="H169" t="str">
        <f>IF(ISNA(VLOOKUP(Tableau_panier_power[[#This Row],[PLU]],[1]commande_indirect!$A:$AM,5,FALSE)),Tableau_panier_power[[#This Row],[Produits]],(VLOOKUP(Tableau_panier_power[[#This Row],[PLU]],[1]commande_indirect!$A:$AM,5,FALSE)))</f>
        <v>Paleron B de bœuf</v>
      </c>
      <c r="I169" t="str">
        <f>IF(ISNA(VLOOKUP(Tableau_panier_power[[#This Row],[PLU]],[1]!Tableau_famille_panierfermier[[PLU]:[Package panier]],3,FALSE)),"Divers",(VLOOKUP(Tableau_panier_power[[#This Row],[PLU]],[1]!Tableau_famille_panierfermier[[PLU]:[Package panier]],3,FALSE)))</f>
        <v>x ≈ 600 g</v>
      </c>
    </row>
    <row r="170" spans="1:9" x14ac:dyDescent="0.25">
      <c r="A170" t="s">
        <v>164</v>
      </c>
      <c r="B170">
        <v>10</v>
      </c>
      <c r="C170">
        <f>IF(ISNA(VLOOKUP(Tableau_panier_power[[#This Row],[Produits]],[1]!Tableau_famille_panierfermier[#Data],2,FALSE)),"Divers",(VLOOKUP(Tableau_panier_power[[#This Row],[Produits]],[1]!Tableau_famille_panierfermier[#Data],2,FALSE)))</f>
        <v>635</v>
      </c>
      <c r="D170" t="str">
        <f>IF(ISNA(VLOOKUP(Tableau_panier_power[[#This Row],[PLU]],[1]commande_indirect!$A:$AM,3,FALSE)),"Divers",(VLOOKUP(Tableau_panier_power[[#This Row],[PLU]],[1]commande_indirect!$A:$AM,3,FALSE)))</f>
        <v>Bœuf</v>
      </c>
      <c r="E170"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70" t="str">
        <f>IF(ISNA(VLOOKUP(Tableau_panier_power[[#This Row],[PLU]],[1]commande_indirect!$A:$AM,6,FALSE)),"Divers",(VLOOKUP(Tableau_panier_power[[#This Row],[PLU]],[1]commande_indirect!$A:$AM,6,FALSE)))</f>
        <v>B1</v>
      </c>
      <c r="G170" t="str">
        <f>IF(ISNA(VLOOKUP(Tableau_panier_power[[#This Row],[Code_famillle]],[1]category_list!$D:$E,2,FALSE)),"Divers",(VLOOKUP(Tableau_panier_power[[#This Row],[Code_famillle]],[1]category_list!$D:$E,2,FALSE)))</f>
        <v>Bœuf</v>
      </c>
      <c r="H170" t="str">
        <f>IF(ISNA(VLOOKUP(Tableau_panier_power[[#This Row],[PLU]],[1]commande_indirect!$A:$AM,5,FALSE)),Tableau_panier_power[[#This Row],[Produits]],(VLOOKUP(Tableau_panier_power[[#This Row],[PLU]],[1]commande_indirect!$A:$AM,5,FALSE)))</f>
        <v>Petite saucisse pur bœuf</v>
      </c>
      <c r="I170" t="str">
        <f>IF(ISNA(VLOOKUP(Tableau_panier_power[[#This Row],[PLU]],[1]!Tableau_famille_panierfermier[[PLU]:[Package panier]],3,FALSE)),"Divers",(VLOOKUP(Tableau_panier_power[[#This Row],[PLU]],[1]!Tableau_famille_panierfermier[[PLU]:[Package panier]],3,FALSE)))</f>
        <v>x 4</v>
      </c>
    </row>
    <row r="171" spans="1:9" x14ac:dyDescent="0.25">
      <c r="A171" t="s">
        <v>165</v>
      </c>
      <c r="B171">
        <v>1</v>
      </c>
      <c r="C171">
        <f>IF(ISNA(VLOOKUP(Tableau_panier_power[[#This Row],[Produits]],[1]!Tableau_famille_panierfermier[#Data],2,FALSE)),"Divers",(VLOOKUP(Tableau_panier_power[[#This Row],[Produits]],[1]!Tableau_famille_panierfermier[#Data],2,FALSE)))</f>
        <v>687</v>
      </c>
      <c r="D171" t="str">
        <f>IF(ISNA(VLOOKUP(Tableau_panier_power[[#This Row],[PLU]],[1]commande_indirect!$A:$AM,3,FALSE)),"Divers",(VLOOKUP(Tableau_panier_power[[#This Row],[PLU]],[1]commande_indirect!$A:$AM,3,FALSE)))</f>
        <v>Bœuf</v>
      </c>
      <c r="E171"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71" t="str">
        <f>IF(ISNA(VLOOKUP(Tableau_panier_power[[#This Row],[PLU]],[1]commande_indirect!$A:$AM,6,FALSE)),"Divers",(VLOOKUP(Tableau_panier_power[[#This Row],[PLU]],[1]commande_indirect!$A:$AM,6,FALSE)))</f>
        <v>B1</v>
      </c>
      <c r="G171" t="str">
        <f>IF(ISNA(VLOOKUP(Tableau_panier_power[[#This Row],[Code_famillle]],[1]category_list!$D:$E,2,FALSE)),"Divers",(VLOOKUP(Tableau_panier_power[[#This Row],[Code_famillle]],[1]category_list!$D:$E,2,FALSE)))</f>
        <v>Bœuf</v>
      </c>
      <c r="H171" t="str">
        <f>IF(ISNA(VLOOKUP(Tableau_panier_power[[#This Row],[PLU]],[1]commande_indirect!$A:$AM,5,FALSE)),Tableau_panier_power[[#This Row],[Produits]],(VLOOKUP(Tableau_panier_power[[#This Row],[PLU]],[1]commande_indirect!$A:$AM,5,FALSE)))</f>
        <v>Pierrade de bœuf</v>
      </c>
      <c r="I171" t="str">
        <f>IF(ISNA(VLOOKUP(Tableau_panier_power[[#This Row],[PLU]],[1]!Tableau_famille_panierfermier[[PLU]:[Package panier]],3,FALSE)),"Divers",(VLOOKUP(Tableau_panier_power[[#This Row],[PLU]],[1]!Tableau_famille_panierfermier[[PLU]:[Package panier]],3,FALSE)))</f>
        <v>x ≈ 200 g</v>
      </c>
    </row>
    <row r="172" spans="1:9" x14ac:dyDescent="0.25">
      <c r="A172" t="s">
        <v>166</v>
      </c>
      <c r="B172">
        <v>4</v>
      </c>
      <c r="C172">
        <f>IF(ISNA(VLOOKUP(Tableau_panier_power[[#This Row],[Produits]],[1]!Tableau_famille_panierfermier[#Data],2,FALSE)),"Divers",(VLOOKUP(Tableau_panier_power[[#This Row],[Produits]],[1]!Tableau_famille_panierfermier[#Data],2,FALSE)))</f>
        <v>634</v>
      </c>
      <c r="D172" t="str">
        <f>IF(ISNA(VLOOKUP(Tableau_panier_power[[#This Row],[PLU]],[1]commande_indirect!$A:$AM,3,FALSE)),"Divers",(VLOOKUP(Tableau_panier_power[[#This Row],[PLU]],[1]commande_indirect!$A:$AM,3,FALSE)))</f>
        <v>Bœuf</v>
      </c>
      <c r="E172"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72" t="str">
        <f>IF(ISNA(VLOOKUP(Tableau_panier_power[[#This Row],[PLU]],[1]commande_indirect!$A:$AM,6,FALSE)),"Divers",(VLOOKUP(Tableau_panier_power[[#This Row],[PLU]],[1]commande_indirect!$A:$AM,6,FALSE)))</f>
        <v>B1</v>
      </c>
      <c r="G172" t="str">
        <f>IF(ISNA(VLOOKUP(Tableau_panier_power[[#This Row],[Code_famillle]],[1]category_list!$D:$E,2,FALSE)),"Divers",(VLOOKUP(Tableau_panier_power[[#This Row],[Code_famillle]],[1]category_list!$D:$E,2,FALSE)))</f>
        <v>Bœuf</v>
      </c>
      <c r="H172" t="str">
        <f>IF(ISNA(VLOOKUP(Tableau_panier_power[[#This Row],[PLU]],[1]commande_indirect!$A:$AM,5,FALSE)),Tableau_panier_power[[#This Row],[Produits]],(VLOOKUP(Tableau_panier_power[[#This Row],[PLU]],[1]commande_indirect!$A:$AM,5,FALSE)))</f>
        <v>Poire R de bœuf</v>
      </c>
      <c r="I172">
        <f>IF(ISNA(VLOOKUP(Tableau_panier_power[[#This Row],[PLU]],[1]!Tableau_famille_panierfermier[[PLU]:[Package panier]],3,FALSE)),"Divers",(VLOOKUP(Tableau_panier_power[[#This Row],[PLU]],[1]!Tableau_famille_panierfermier[[PLU]:[Package panier]],3,FALSE)))</f>
        <v>0</v>
      </c>
    </row>
    <row r="173" spans="1:9" x14ac:dyDescent="0.25">
      <c r="A173" t="s">
        <v>167</v>
      </c>
      <c r="B173">
        <v>2</v>
      </c>
      <c r="C173">
        <f>IF(ISNA(VLOOKUP(Tableau_panier_power[[#This Row],[Produits]],[1]!Tableau_famille_panierfermier[#Data],2,FALSE)),"Divers",(VLOOKUP(Tableau_panier_power[[#This Row],[Produits]],[1]!Tableau_famille_panierfermier[#Data],2,FALSE)))</f>
        <v>613</v>
      </c>
      <c r="D173" t="str">
        <f>IF(ISNA(VLOOKUP(Tableau_panier_power[[#This Row],[PLU]],[1]commande_indirect!$A:$AM,3,FALSE)),"Divers",(VLOOKUP(Tableau_panier_power[[#This Row],[PLU]],[1]commande_indirect!$A:$AM,3,FALSE)))</f>
        <v>Bœuf</v>
      </c>
      <c r="E173"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73" t="str">
        <f>IF(ISNA(VLOOKUP(Tableau_panier_power[[#This Row],[PLU]],[1]commande_indirect!$A:$AM,6,FALSE)),"Divers",(VLOOKUP(Tableau_panier_power[[#This Row],[PLU]],[1]commande_indirect!$A:$AM,6,FALSE)))</f>
        <v>B1</v>
      </c>
      <c r="G173" t="str">
        <f>IF(ISNA(VLOOKUP(Tableau_panier_power[[#This Row],[Code_famillle]],[1]category_list!$D:$E,2,FALSE)),"Divers",(VLOOKUP(Tableau_panier_power[[#This Row],[Code_famillle]],[1]category_list!$D:$E,2,FALSE)))</f>
        <v>Bœuf</v>
      </c>
      <c r="H173" t="str">
        <f>IF(ISNA(VLOOKUP(Tableau_panier_power[[#This Row],[PLU]],[1]commande_indirect!$A:$AM,5,FALSE)),Tableau_panier_power[[#This Row],[Produits]],(VLOOKUP(Tableau_panier_power[[#This Row],[PLU]],[1]commande_indirect!$A:$AM,5,FALSE)))</f>
        <v>Rond de gîte R</v>
      </c>
      <c r="I173">
        <f>IF(ISNA(VLOOKUP(Tableau_panier_power[[#This Row],[PLU]],[1]!Tableau_famille_panierfermier[[PLU]:[Package panier]],3,FALSE)),"Divers",(VLOOKUP(Tableau_panier_power[[#This Row],[PLU]],[1]!Tableau_famille_panierfermier[[PLU]:[Package panier]],3,FALSE)))</f>
        <v>0</v>
      </c>
    </row>
    <row r="174" spans="1:9" x14ac:dyDescent="0.25">
      <c r="A174" t="s">
        <v>168</v>
      </c>
      <c r="B174">
        <v>8</v>
      </c>
      <c r="C174">
        <f>IF(ISNA(VLOOKUP(Tableau_panier_power[[#This Row],[Produits]],[1]!Tableau_famille_panierfermier[#Data],2,FALSE)),"Divers",(VLOOKUP(Tableau_panier_power[[#This Row],[Produits]],[1]!Tableau_famille_panierfermier[#Data],2,FALSE)))</f>
        <v>639</v>
      </c>
      <c r="D174" t="str">
        <f>IF(ISNA(VLOOKUP(Tableau_panier_power[[#This Row],[PLU]],[1]commande_indirect!$A:$AM,3,FALSE)),"Divers",(VLOOKUP(Tableau_panier_power[[#This Row],[PLU]],[1]commande_indirect!$A:$AM,3,FALSE)))</f>
        <v>Bœuf</v>
      </c>
      <c r="E174"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74" t="str">
        <f>IF(ISNA(VLOOKUP(Tableau_panier_power[[#This Row],[PLU]],[1]commande_indirect!$A:$AM,6,FALSE)),"Divers",(VLOOKUP(Tableau_panier_power[[#This Row],[PLU]],[1]commande_indirect!$A:$AM,6,FALSE)))</f>
        <v>B1</v>
      </c>
      <c r="G174" t="str">
        <f>IF(ISNA(VLOOKUP(Tableau_panier_power[[#This Row],[Code_famillle]],[1]category_list!$D:$E,2,FALSE)),"Divers",(VLOOKUP(Tableau_panier_power[[#This Row],[Code_famillle]],[1]category_list!$D:$E,2,FALSE)))</f>
        <v>Bœuf</v>
      </c>
      <c r="H174" t="str">
        <f>IF(ISNA(VLOOKUP(Tableau_panier_power[[#This Row],[PLU]],[1]commande_indirect!$A:$AM,5,FALSE)),Tableau_panier_power[[#This Row],[Produits]],(VLOOKUP(Tableau_panier_power[[#This Row],[PLU]],[1]commande_indirect!$A:$AM,5,FALSE)))</f>
        <v>Rosbif</v>
      </c>
      <c r="I174" t="str">
        <f>IF(ISNA(VLOOKUP(Tableau_panier_power[[#This Row],[PLU]],[1]!Tableau_famille_panierfermier[[PLU]:[Package panier]],3,FALSE)),"Divers",(VLOOKUP(Tableau_panier_power[[#This Row],[PLU]],[1]!Tableau_famille_panierfermier[[PLU]:[Package panier]],3,FALSE)))</f>
        <v>x ≈ 600 g</v>
      </c>
    </row>
    <row r="175" spans="1:9" x14ac:dyDescent="0.25">
      <c r="A175" t="s">
        <v>169</v>
      </c>
      <c r="B175">
        <v>8</v>
      </c>
      <c r="C175">
        <f>IF(ISNA(VLOOKUP(Tableau_panier_power[[#This Row],[Produits]],[1]!Tableau_famille_panierfermier[#Data],2,FALSE)),"Divers",(VLOOKUP(Tableau_panier_power[[#This Row],[Produits]],[1]!Tableau_famille_panierfermier[#Data],2,FALSE)))</f>
        <v>630</v>
      </c>
      <c r="D175" t="str">
        <f>IF(ISNA(VLOOKUP(Tableau_panier_power[[#This Row],[PLU]],[1]commande_indirect!$A:$AM,3,FALSE)),"Divers",(VLOOKUP(Tableau_panier_power[[#This Row],[PLU]],[1]commande_indirect!$A:$AM,3,FALSE)))</f>
        <v>Bœuf</v>
      </c>
      <c r="E175"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75" t="str">
        <f>IF(ISNA(VLOOKUP(Tableau_panier_power[[#This Row],[PLU]],[1]commande_indirect!$A:$AM,6,FALSE)),"Divers",(VLOOKUP(Tableau_panier_power[[#This Row],[PLU]],[1]commande_indirect!$A:$AM,6,FALSE)))</f>
        <v>B1</v>
      </c>
      <c r="G175" t="str">
        <f>IF(ISNA(VLOOKUP(Tableau_panier_power[[#This Row],[Code_famillle]],[1]category_list!$D:$E,2,FALSE)),"Divers",(VLOOKUP(Tableau_panier_power[[#This Row],[Code_famillle]],[1]category_list!$D:$E,2,FALSE)))</f>
        <v>Bœuf</v>
      </c>
      <c r="H175" t="str">
        <f>IF(ISNA(VLOOKUP(Tableau_panier_power[[#This Row],[PLU]],[1]commande_indirect!$A:$AM,5,FALSE)),Tableau_panier_power[[#This Row],[Produits]],(VLOOKUP(Tableau_panier_power[[#This Row],[PLU]],[1]commande_indirect!$A:$AM,5,FALSE)))</f>
        <v>Rôti de bœuf</v>
      </c>
      <c r="I175" t="str">
        <f>IF(ISNA(VLOOKUP(Tableau_panier_power[[#This Row],[PLU]],[1]!Tableau_famille_panierfermier[[PLU]:[Package panier]],3,FALSE)),"Divers",(VLOOKUP(Tableau_panier_power[[#This Row],[PLU]],[1]!Tableau_famille_panierfermier[[PLU]:[Package panier]],3,FALSE)))</f>
        <v>x ≈ 600 g</v>
      </c>
    </row>
    <row r="176" spans="1:9" x14ac:dyDescent="0.25">
      <c r="A176" t="s">
        <v>170</v>
      </c>
      <c r="B176">
        <v>4</v>
      </c>
      <c r="C176">
        <f>IF(ISNA(VLOOKUP(Tableau_panier_power[[#This Row],[Produits]],[1]!Tableau_famille_panierfermier[#Data],2,FALSE)),"Divers",(VLOOKUP(Tableau_panier_power[[#This Row],[Produits]],[1]!Tableau_famille_panierfermier[#Data],2,FALSE)))</f>
        <v>631</v>
      </c>
      <c r="D176" t="str">
        <f>IF(ISNA(VLOOKUP(Tableau_panier_power[[#This Row],[PLU]],[1]commande_indirect!$A:$AM,3,FALSE)),"Divers",(VLOOKUP(Tableau_panier_power[[#This Row],[PLU]],[1]commande_indirect!$A:$AM,3,FALSE)))</f>
        <v>Bœuf</v>
      </c>
      <c r="E176"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76" t="str">
        <f>IF(ISNA(VLOOKUP(Tableau_panier_power[[#This Row],[PLU]],[1]commande_indirect!$A:$AM,6,FALSE)),"Divers",(VLOOKUP(Tableau_panier_power[[#This Row],[PLU]],[1]commande_indirect!$A:$AM,6,FALSE)))</f>
        <v>B1</v>
      </c>
      <c r="G176" t="str">
        <f>IF(ISNA(VLOOKUP(Tableau_panier_power[[#This Row],[Code_famillle]],[1]category_list!$D:$E,2,FALSE)),"Divers",(VLOOKUP(Tableau_panier_power[[#This Row],[Code_famillle]],[1]category_list!$D:$E,2,FALSE)))</f>
        <v>Bœuf</v>
      </c>
      <c r="H176" t="str">
        <f>IF(ISNA(VLOOKUP(Tableau_panier_power[[#This Row],[PLU]],[1]commande_indirect!$A:$AM,5,FALSE)),Tableau_panier_power[[#This Row],[Produits]],(VLOOKUP(Tableau_panier_power[[#This Row],[PLU]],[1]commande_indirect!$A:$AM,5,FALSE)))</f>
        <v>Rôti de bœuf sec</v>
      </c>
      <c r="I176">
        <f>IF(ISNA(VLOOKUP(Tableau_panier_power[[#This Row],[PLU]],[1]!Tableau_famille_panierfermier[[PLU]:[Package panier]],3,FALSE)),"Divers",(VLOOKUP(Tableau_panier_power[[#This Row],[PLU]],[1]!Tableau_famille_panierfermier[[PLU]:[Package panier]],3,FALSE)))</f>
        <v>0</v>
      </c>
    </row>
    <row r="177" spans="1:9" x14ac:dyDescent="0.25">
      <c r="A177" t="s">
        <v>171</v>
      </c>
      <c r="B177">
        <v>10</v>
      </c>
      <c r="C177">
        <f>IF(ISNA(VLOOKUP(Tableau_panier_power[[#This Row],[Produits]],[1]!Tableau_famille_panierfermier[#Data],2,FALSE)),"Divers",(VLOOKUP(Tableau_panier_power[[#This Row],[Produits]],[1]!Tableau_famille_panierfermier[#Data],2,FALSE)))</f>
        <v>605</v>
      </c>
      <c r="D177" t="str">
        <f>IF(ISNA(VLOOKUP(Tableau_panier_power[[#This Row],[PLU]],[1]commande_indirect!$A:$AM,3,FALSE)),"Divers",(VLOOKUP(Tableau_panier_power[[#This Row],[PLU]],[1]commande_indirect!$A:$AM,3,FALSE)))</f>
        <v>Bœuf</v>
      </c>
      <c r="E177"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77" t="str">
        <f>IF(ISNA(VLOOKUP(Tableau_panier_power[[#This Row],[PLU]],[1]commande_indirect!$A:$AM,6,FALSE)),"Divers",(VLOOKUP(Tableau_panier_power[[#This Row],[PLU]],[1]commande_indirect!$A:$AM,6,FALSE)))</f>
        <v>B1</v>
      </c>
      <c r="G177" t="str">
        <f>IF(ISNA(VLOOKUP(Tableau_panier_power[[#This Row],[Code_famillle]],[1]category_list!$D:$E,2,FALSE)),"Divers",(VLOOKUP(Tableau_panier_power[[#This Row],[Code_famillle]],[1]category_list!$D:$E,2,FALSE)))</f>
        <v>Bœuf</v>
      </c>
      <c r="H177" t="str">
        <f>IF(ISNA(VLOOKUP(Tableau_panier_power[[#This Row],[PLU]],[1]commande_indirect!$A:$AM,5,FALSE)),Tableau_panier_power[[#This Row],[Produits]],(VLOOKUP(Tableau_panier_power[[#This Row],[PLU]],[1]commande_indirect!$A:$AM,5,FALSE)))</f>
        <v>Rumstek de bœuf</v>
      </c>
      <c r="I177" t="str">
        <f>IF(ISNA(VLOOKUP(Tableau_panier_power[[#This Row],[PLU]],[1]!Tableau_famille_panierfermier[[PLU]:[Package panier]],3,FALSE)),"Divers",(VLOOKUP(Tableau_panier_power[[#This Row],[PLU]],[1]!Tableau_famille_panierfermier[[PLU]:[Package panier]],3,FALSE)))</f>
        <v>x ≈ 600 g</v>
      </c>
    </row>
    <row r="178" spans="1:9" x14ac:dyDescent="0.25">
      <c r="A178" t="s">
        <v>172</v>
      </c>
      <c r="B178">
        <v>30</v>
      </c>
      <c r="C178">
        <f>IF(ISNA(VLOOKUP(Tableau_panier_power[[#This Row],[Produits]],[1]!Tableau_famille_panierfermier[#Data],2,FALSE)),"Divers",(VLOOKUP(Tableau_panier_power[[#This Row],[Produits]],[1]!Tableau_famille_panierfermier[#Data],2,FALSE)))</f>
        <v>636</v>
      </c>
      <c r="D178" t="str">
        <f>IF(ISNA(VLOOKUP(Tableau_panier_power[[#This Row],[PLU]],[1]commande_indirect!$A:$AM,3,FALSE)),"Divers",(VLOOKUP(Tableau_panier_power[[#This Row],[PLU]],[1]commande_indirect!$A:$AM,3,FALSE)))</f>
        <v>Bœuf</v>
      </c>
      <c r="E178"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78" t="str">
        <f>IF(ISNA(VLOOKUP(Tableau_panier_power[[#This Row],[PLU]],[1]commande_indirect!$A:$AM,6,FALSE)),"Divers",(VLOOKUP(Tableau_panier_power[[#This Row],[PLU]],[1]commande_indirect!$A:$AM,6,FALSE)))</f>
        <v>B1</v>
      </c>
      <c r="G178" t="str">
        <f>IF(ISNA(VLOOKUP(Tableau_panier_power[[#This Row],[Code_famillle]],[1]category_list!$D:$E,2,FALSE)),"Divers",(VLOOKUP(Tableau_panier_power[[#This Row],[Code_famillle]],[1]category_list!$D:$E,2,FALSE)))</f>
        <v>Bœuf</v>
      </c>
      <c r="H178" t="str">
        <f>IF(ISNA(VLOOKUP(Tableau_panier_power[[#This Row],[PLU]],[1]commande_indirect!$A:$AM,5,FALSE)),Tableau_panier_power[[#This Row],[Produits]],(VLOOKUP(Tableau_panier_power[[#This Row],[PLU]],[1]commande_indirect!$A:$AM,5,FALSE)))</f>
        <v>Haché de bœuf</v>
      </c>
      <c r="I178" t="str">
        <f>IF(ISNA(VLOOKUP(Tableau_panier_power[[#This Row],[PLU]],[1]!Tableau_famille_panierfermier[[PLU]:[Package panier]],3,FALSE)),"Divers",(VLOOKUP(Tableau_panier_power[[#This Row],[PLU]],[1]!Tableau_famille_panierfermier[[PLU]:[Package panier]],3,FALSE)))</f>
        <v>x 2 hachés de ~ 130 g</v>
      </c>
    </row>
    <row r="179" spans="1:9" x14ac:dyDescent="0.25">
      <c r="A179" t="s">
        <v>173</v>
      </c>
      <c r="B179">
        <v>8</v>
      </c>
      <c r="C179">
        <f>IF(ISNA(VLOOKUP(Tableau_panier_power[[#This Row],[Produits]],[1]!Tableau_famille_panierfermier[#Data],2,FALSE)),"Divers",(VLOOKUP(Tableau_panier_power[[#This Row],[Produits]],[1]!Tableau_famille_panierfermier[#Data],2,FALSE)))</f>
        <v>640</v>
      </c>
      <c r="D179" t="str">
        <f>IF(ISNA(VLOOKUP(Tableau_panier_power[[#This Row],[PLU]],[1]commande_indirect!$A:$AM,3,FALSE)),"Divers",(VLOOKUP(Tableau_panier_power[[#This Row],[PLU]],[1]commande_indirect!$A:$AM,3,FALSE)))</f>
        <v>Bœuf</v>
      </c>
      <c r="E179"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Viande</v>
      </c>
      <c r="F179" t="str">
        <f>IF(ISNA(VLOOKUP(Tableau_panier_power[[#This Row],[PLU]],[1]commande_indirect!$A:$AM,6,FALSE)),"Divers",(VLOOKUP(Tableau_panier_power[[#This Row],[PLU]],[1]commande_indirect!$A:$AM,6,FALSE)))</f>
        <v>B1</v>
      </c>
      <c r="G179" t="str">
        <f>IF(ISNA(VLOOKUP(Tableau_panier_power[[#This Row],[Code_famillle]],[1]category_list!$D:$E,2,FALSE)),"Divers",(VLOOKUP(Tableau_panier_power[[#This Row],[Code_famillle]],[1]category_list!$D:$E,2,FALSE)))</f>
        <v>Bœuf</v>
      </c>
      <c r="H179" t="str">
        <f>IF(ISNA(VLOOKUP(Tableau_panier_power[[#This Row],[PLU]],[1]commande_indirect!$A:$AM,5,FALSE)),Tableau_panier_power[[#This Row],[Produits]],(VLOOKUP(Tableau_panier_power[[#This Row],[PLU]],[1]commande_indirect!$A:$AM,5,FALSE)))</f>
        <v>Tournedos</v>
      </c>
      <c r="I179" t="str">
        <f>IF(ISNA(VLOOKUP(Tableau_panier_power[[#This Row],[PLU]],[1]!Tableau_famille_panierfermier[[PLU]:[Package panier]],3,FALSE)),"Divers",(VLOOKUP(Tableau_panier_power[[#This Row],[PLU]],[1]!Tableau_famille_panierfermier[[PLU]:[Package panier]],3,FALSE)))</f>
        <v>x 2 pièces</v>
      </c>
    </row>
    <row r="180" spans="1:9" x14ac:dyDescent="0.25">
      <c r="A180" t="s">
        <v>174</v>
      </c>
      <c r="B180">
        <v>1</v>
      </c>
      <c r="C180">
        <f>IF(ISNA(VLOOKUP(Tableau_panier_power[[#This Row],[Produits]],[1]!Tableau_famille_panierfermier[#Data],2,FALSE)),"Divers",(VLOOKUP(Tableau_panier_power[[#This Row],[Produits]],[1]!Tableau_famille_panierfermier[#Data],2,FALSE)))</f>
        <v>643</v>
      </c>
      <c r="D180" t="str">
        <f>IF(ISNA(VLOOKUP(Tableau_panier_power[[#This Row],[PLU]],[1]commande_indirect!$A:$AM,3,FALSE)),"Divers",(VLOOKUP(Tableau_panier_power[[#This Row],[PLU]],[1]commande_indirect!$A:$AM,3,FALSE)))</f>
        <v>Bœuf</v>
      </c>
      <c r="E180"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Abats</v>
      </c>
      <c r="F180" t="str">
        <f>IF(ISNA(VLOOKUP(Tableau_panier_power[[#This Row],[PLU]],[1]commande_indirect!$A:$AM,6,FALSE)),"Divers",(VLOOKUP(Tableau_panier_power[[#This Row],[PLU]],[1]commande_indirect!$A:$AM,6,FALSE)))</f>
        <v>B2</v>
      </c>
      <c r="G180" t="str">
        <f>IF(ISNA(VLOOKUP(Tableau_panier_power[[#This Row],[Code_famillle]],[1]category_list!$D:$E,2,FALSE)),"Divers",(VLOOKUP(Tableau_panier_power[[#This Row],[Code_famillle]],[1]category_list!$D:$E,2,FALSE)))</f>
        <v>Bœuf - Abats</v>
      </c>
      <c r="H180" t="str">
        <f>IF(ISNA(VLOOKUP(Tableau_panier_power[[#This Row],[PLU]],[1]commande_indirect!$A:$AM,5,FALSE)),Tableau_panier_power[[#This Row],[Produits]],(VLOOKUP(Tableau_panier_power[[#This Row],[PLU]],[1]commande_indirect!$A:$AM,5,FALSE)))</f>
        <v>Trippe de bœuf</v>
      </c>
      <c r="I180" t="str">
        <f>IF(ISNA(VLOOKUP(Tableau_panier_power[[#This Row],[PLU]],[1]!Tableau_famille_panierfermier[[PLU]:[Package panier]],3,FALSE)),"Divers",(VLOOKUP(Tableau_panier_power[[#This Row],[PLU]],[1]!Tableau_famille_panierfermier[[PLU]:[Package panier]],3,FALSE)))</f>
        <v>x ≈ 500 g</v>
      </c>
    </row>
    <row r="181" spans="1:9" x14ac:dyDescent="0.25">
      <c r="A181" t="s">
        <v>175</v>
      </c>
      <c r="B181">
        <v>5</v>
      </c>
      <c r="C181">
        <f>IF(ISNA(VLOOKUP(Tableau_panier_power[[#This Row],[Produits]],[1]!Tableau_famille_panierfermier[#Data],2,FALSE)),"Divers",(VLOOKUP(Tableau_panier_power[[#This Row],[Produits]],[1]!Tableau_famille_panierfermier[#Data],2,FALSE)))</f>
        <v>309</v>
      </c>
      <c r="D181" t="str">
        <f>IF(ISNA(VLOOKUP(Tableau_panier_power[[#This Row],[PLU]],[1]commande_indirect!$A:$AM,3,FALSE)),"Divers",(VLOOKUP(Tableau_panier_power[[#This Row],[PLU]],[1]commande_indirect!$A:$AM,3,FALSE)))</f>
        <v>Charcuterie</v>
      </c>
      <c r="E181" t="str">
        <f>IF(IF(ISNA(VLOOKUP(Tableau_panier_power[[#This Row],[PLU]],[1]commande_indirect!$A:$AM,4,FALSE)),"Divers",(VLOOKUP(Tableau_panier_power[[#This Row],[PLU]],[1]commande_indirect!$A:$AM,4,FALSE)))=0,"",IF(ISNA(VLOOKUP(Tableau_panier_power[[#This Row],[PLU]],[1]commande_indirect!$A:$AM,4,FALSE)),"Divers",(VLOOKUP(Tableau_panier_power[[#This Row],[PLU]],[1]commande_indirect!$A:$AM,4,FALSE))))</f>
        <v>Verrine</v>
      </c>
      <c r="F181" t="str">
        <f>IF(ISNA(VLOOKUP(Tableau_panier_power[[#This Row],[PLU]],[1]commande_indirect!$A:$AM,6,FALSE)),"Divers",(VLOOKUP(Tableau_panier_power[[#This Row],[PLU]],[1]commande_indirect!$A:$AM,6,FALSE)))</f>
        <v>C10</v>
      </c>
      <c r="G181" t="str">
        <f>IF(ISNA(VLOOKUP(Tableau_panier_power[[#This Row],[Code_famillle]],[1]category_list!$D:$E,2,FALSE)),"Divers",(VLOOKUP(Tableau_panier_power[[#This Row],[Code_famillle]],[1]category_list!$D:$E,2,FALSE)))</f>
        <v>Verrine</v>
      </c>
      <c r="H181" t="str">
        <f>IF(ISNA(VLOOKUP(Tableau_panier_power[[#This Row],[PLU]],[1]commande_indirect!$A:$AM,5,FALSE)),Tableau_panier_power[[#This Row],[Produits]],(VLOOKUP(Tableau_panier_power[[#This Row],[PLU]],[1]commande_indirect!$A:$AM,5,FALSE)))</f>
        <v>Rillettes 180g</v>
      </c>
      <c r="I181" t="str">
        <f>IF(ISNA(VLOOKUP(Tableau_panier_power[[#This Row],[PLU]],[1]!Tableau_famille_panierfermier[[PLU]:[Package panier]],3,FALSE)),"Divers",(VLOOKUP(Tableau_panier_power[[#This Row],[PLU]],[1]!Tableau_famille_panierfermier[[PLU]:[Package panier]],3,FALSE)))</f>
        <v>Verrines</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C360"/>
  <sheetViews>
    <sheetView showGridLines="0" showRowColHeaders="0" tabSelected="1" workbookViewId="0">
      <selection activeCell="F3" sqref="F3"/>
    </sheetView>
  </sheetViews>
  <sheetFormatPr baseColWidth="10" defaultRowHeight="15" x14ac:dyDescent="0.25"/>
  <cols>
    <col min="1" max="1" width="6.7109375" customWidth="1"/>
    <col min="2" max="2" width="60.7109375" customWidth="1"/>
    <col min="3" max="3" width="6.7109375" style="1" customWidth="1"/>
  </cols>
  <sheetData>
    <row r="1" spans="2:3" x14ac:dyDescent="0.25">
      <c r="B1" s="2" t="str">
        <f>IF([1]Panier_import!I1&lt;&gt;"",[1]Panier_import!I1,[1]Panier_import!A1)</f>
        <v>Au panier fermier</v>
      </c>
      <c r="C1" s="2" t="str">
        <f>IF([1]panier_csv!A6&lt;&gt;"",[1]panier_csv!A6,"")</f>
        <v>223</v>
      </c>
    </row>
    <row r="2" spans="2:3" x14ac:dyDescent="0.25">
      <c r="B2" s="2"/>
      <c r="C2" s="2"/>
    </row>
    <row r="3" spans="2:3" x14ac:dyDescent="0.25">
      <c r="B3" s="2"/>
      <c r="C3" s="2"/>
    </row>
    <row r="4" spans="2:3" x14ac:dyDescent="0.25">
      <c r="B4" s="3" t="s">
        <v>383</v>
      </c>
      <c r="C4" s="1" t="s">
        <v>382</v>
      </c>
    </row>
    <row r="5" spans="2:3" ht="18.75" x14ac:dyDescent="0.3">
      <c r="B5" s="8" t="s">
        <v>186</v>
      </c>
      <c r="C5" s="5"/>
    </row>
    <row r="6" spans="2:3" ht="15.75" x14ac:dyDescent="0.25">
      <c r="B6" s="7" t="s">
        <v>191</v>
      </c>
      <c r="C6" s="5"/>
    </row>
    <row r="7" spans="2:3" ht="15.75" x14ac:dyDescent="0.25">
      <c r="B7" s="6" t="s">
        <v>340</v>
      </c>
      <c r="C7" s="5">
        <v>4</v>
      </c>
    </row>
    <row r="8" spans="2:3" ht="15.75" x14ac:dyDescent="0.25">
      <c r="B8" s="7" t="s">
        <v>146</v>
      </c>
      <c r="C8" s="5"/>
    </row>
    <row r="9" spans="2:3" ht="15.75" x14ac:dyDescent="0.25">
      <c r="B9" s="6" t="s">
        <v>340</v>
      </c>
      <c r="C9" s="5">
        <v>8</v>
      </c>
    </row>
    <row r="10" spans="2:3" ht="15.75" x14ac:dyDescent="0.25">
      <c r="B10" s="7" t="s">
        <v>192</v>
      </c>
      <c r="C10" s="5"/>
    </row>
    <row r="11" spans="2:3" ht="15.75" x14ac:dyDescent="0.25">
      <c r="B11" s="6" t="s">
        <v>341</v>
      </c>
      <c r="C11" s="5">
        <v>5</v>
      </c>
    </row>
    <row r="12" spans="2:3" ht="15.75" x14ac:dyDescent="0.25">
      <c r="B12" s="7" t="s">
        <v>148</v>
      </c>
      <c r="C12" s="5"/>
    </row>
    <row r="13" spans="2:3" ht="15.75" x14ac:dyDescent="0.25">
      <c r="B13" s="6" t="s">
        <v>342</v>
      </c>
      <c r="C13" s="5">
        <v>10</v>
      </c>
    </row>
    <row r="14" spans="2:3" ht="15.75" x14ac:dyDescent="0.25">
      <c r="B14" s="7" t="s">
        <v>193</v>
      </c>
      <c r="C14" s="5"/>
    </row>
    <row r="15" spans="2:3" ht="15.75" x14ac:dyDescent="0.25">
      <c r="B15" s="6" t="s">
        <v>343</v>
      </c>
      <c r="C15" s="5">
        <v>14</v>
      </c>
    </row>
    <row r="16" spans="2:3" ht="15.75" x14ac:dyDescent="0.25">
      <c r="B16" s="7" t="s">
        <v>194</v>
      </c>
      <c r="C16" s="5"/>
    </row>
    <row r="17" spans="2:3" ht="15.75" x14ac:dyDescent="0.25">
      <c r="B17" s="6" t="s">
        <v>341</v>
      </c>
      <c r="C17" s="5">
        <v>4</v>
      </c>
    </row>
    <row r="18" spans="2:3" ht="15.75" x14ac:dyDescent="0.25">
      <c r="B18" s="7" t="s">
        <v>195</v>
      </c>
      <c r="C18" s="5"/>
    </row>
    <row r="19" spans="2:3" ht="15.75" x14ac:dyDescent="0.25">
      <c r="B19" s="6" t="s">
        <v>341</v>
      </c>
      <c r="C19" s="5">
        <v>3</v>
      </c>
    </row>
    <row r="20" spans="2:3" ht="15.75" x14ac:dyDescent="0.25">
      <c r="B20" s="7" t="s">
        <v>196</v>
      </c>
      <c r="C20" s="5"/>
    </row>
    <row r="21" spans="2:3" ht="15.75" x14ac:dyDescent="0.25">
      <c r="B21" s="6" t="s">
        <v>344</v>
      </c>
      <c r="C21" s="5">
        <v>2</v>
      </c>
    </row>
    <row r="22" spans="2:3" ht="15.75" x14ac:dyDescent="0.25">
      <c r="B22" s="7" t="s">
        <v>197</v>
      </c>
      <c r="C22" s="5"/>
    </row>
    <row r="23" spans="2:3" ht="15.75" x14ac:dyDescent="0.25">
      <c r="B23" s="6" t="s">
        <v>345</v>
      </c>
      <c r="C23" s="5">
        <v>8</v>
      </c>
    </row>
    <row r="24" spans="2:3" ht="15.75" x14ac:dyDescent="0.25">
      <c r="B24" s="7" t="s">
        <v>198</v>
      </c>
      <c r="C24" s="5"/>
    </row>
    <row r="25" spans="2:3" ht="15.75" x14ac:dyDescent="0.25">
      <c r="B25" s="6" t="s">
        <v>346</v>
      </c>
      <c r="C25" s="5">
        <v>8</v>
      </c>
    </row>
    <row r="26" spans="2:3" ht="15.75" x14ac:dyDescent="0.25">
      <c r="B26" s="7" t="s">
        <v>199</v>
      </c>
      <c r="C26" s="5"/>
    </row>
    <row r="27" spans="2:3" ht="15.75" x14ac:dyDescent="0.25">
      <c r="B27" s="6" t="s">
        <v>346</v>
      </c>
      <c r="C27" s="5">
        <v>2</v>
      </c>
    </row>
    <row r="28" spans="2:3" ht="15.75" x14ac:dyDescent="0.25">
      <c r="B28" s="7" t="s">
        <v>156</v>
      </c>
      <c r="C28" s="5"/>
    </row>
    <row r="29" spans="2:3" ht="15.75" x14ac:dyDescent="0.25">
      <c r="B29" s="6" t="s">
        <v>347</v>
      </c>
      <c r="C29" s="5">
        <v>2</v>
      </c>
    </row>
    <row r="30" spans="2:3" ht="15.75" x14ac:dyDescent="0.25">
      <c r="B30" s="7" t="s">
        <v>200</v>
      </c>
      <c r="C30" s="5"/>
    </row>
    <row r="31" spans="2:3" ht="15.75" x14ac:dyDescent="0.25">
      <c r="B31" s="6">
        <v>0</v>
      </c>
      <c r="C31" s="5">
        <v>2</v>
      </c>
    </row>
    <row r="32" spans="2:3" ht="15.75" x14ac:dyDescent="0.25">
      <c r="B32" s="7" t="s">
        <v>201</v>
      </c>
      <c r="C32" s="5"/>
    </row>
    <row r="33" spans="2:3" ht="15.75" x14ac:dyDescent="0.25">
      <c r="B33" s="6" t="s">
        <v>348</v>
      </c>
      <c r="C33" s="5">
        <v>45</v>
      </c>
    </row>
    <row r="34" spans="2:3" ht="15.75" x14ac:dyDescent="0.25">
      <c r="B34" s="7" t="s">
        <v>159</v>
      </c>
      <c r="C34" s="5"/>
    </row>
    <row r="35" spans="2:3" ht="15.75" x14ac:dyDescent="0.25">
      <c r="B35" s="6" t="s">
        <v>342</v>
      </c>
      <c r="C35" s="5">
        <v>10</v>
      </c>
    </row>
    <row r="36" spans="2:3" ht="15.75" x14ac:dyDescent="0.25">
      <c r="B36" s="7" t="s">
        <v>202</v>
      </c>
      <c r="C36" s="5"/>
    </row>
    <row r="37" spans="2:3" ht="15.75" x14ac:dyDescent="0.25">
      <c r="B37" s="6" t="s">
        <v>341</v>
      </c>
      <c r="C37" s="5">
        <v>3</v>
      </c>
    </row>
    <row r="38" spans="2:3" ht="15.75" x14ac:dyDescent="0.25">
      <c r="B38" s="7" t="s">
        <v>161</v>
      </c>
      <c r="C38" s="5"/>
    </row>
    <row r="39" spans="2:3" ht="15.75" x14ac:dyDescent="0.25">
      <c r="B39" s="6" t="s">
        <v>342</v>
      </c>
      <c r="C39" s="5">
        <v>10</v>
      </c>
    </row>
    <row r="40" spans="2:3" ht="15.75" x14ac:dyDescent="0.25">
      <c r="B40" s="7" t="s">
        <v>203</v>
      </c>
      <c r="C40" s="5"/>
    </row>
    <row r="41" spans="2:3" ht="15.75" x14ac:dyDescent="0.25">
      <c r="B41" s="6" t="s">
        <v>340</v>
      </c>
      <c r="C41" s="5">
        <v>2</v>
      </c>
    </row>
    <row r="42" spans="2:3" ht="15.75" x14ac:dyDescent="0.25">
      <c r="B42" s="7" t="s">
        <v>204</v>
      </c>
      <c r="C42" s="5"/>
    </row>
    <row r="43" spans="2:3" ht="15.75" x14ac:dyDescent="0.25">
      <c r="B43" s="6" t="s">
        <v>341</v>
      </c>
      <c r="C43" s="5">
        <v>2</v>
      </c>
    </row>
    <row r="44" spans="2:3" ht="15.75" x14ac:dyDescent="0.25">
      <c r="B44" s="7" t="s">
        <v>205</v>
      </c>
      <c r="C44" s="5"/>
    </row>
    <row r="45" spans="2:3" ht="15.75" x14ac:dyDescent="0.25">
      <c r="B45" s="6" t="s">
        <v>349</v>
      </c>
      <c r="C45" s="5">
        <v>10</v>
      </c>
    </row>
    <row r="46" spans="2:3" ht="15.75" x14ac:dyDescent="0.25">
      <c r="B46" s="7" t="s">
        <v>206</v>
      </c>
      <c r="C46" s="5"/>
    </row>
    <row r="47" spans="2:3" ht="15.75" x14ac:dyDescent="0.25">
      <c r="B47" s="6" t="s">
        <v>350</v>
      </c>
      <c r="C47" s="5">
        <v>1</v>
      </c>
    </row>
    <row r="48" spans="2:3" ht="15.75" x14ac:dyDescent="0.25">
      <c r="B48" s="7" t="s">
        <v>207</v>
      </c>
      <c r="C48" s="5"/>
    </row>
    <row r="49" spans="2:3" ht="15.75" x14ac:dyDescent="0.25">
      <c r="B49" s="6">
        <v>0</v>
      </c>
      <c r="C49" s="5">
        <v>4</v>
      </c>
    </row>
    <row r="50" spans="2:3" ht="15.75" x14ac:dyDescent="0.25">
      <c r="B50" s="7" t="s">
        <v>208</v>
      </c>
      <c r="C50" s="5"/>
    </row>
    <row r="51" spans="2:3" ht="15.75" x14ac:dyDescent="0.25">
      <c r="B51" s="6">
        <v>0</v>
      </c>
      <c r="C51" s="5">
        <v>2</v>
      </c>
    </row>
    <row r="52" spans="2:3" ht="15.75" x14ac:dyDescent="0.25">
      <c r="B52" s="7" t="s">
        <v>168</v>
      </c>
      <c r="C52" s="5"/>
    </row>
    <row r="53" spans="2:3" ht="15.75" x14ac:dyDescent="0.25">
      <c r="B53" s="6" t="s">
        <v>341</v>
      </c>
      <c r="C53" s="5">
        <v>8</v>
      </c>
    </row>
    <row r="54" spans="2:3" ht="15.75" x14ac:dyDescent="0.25">
      <c r="B54" s="7" t="s">
        <v>209</v>
      </c>
      <c r="C54" s="5"/>
    </row>
    <row r="55" spans="2:3" ht="15.75" x14ac:dyDescent="0.25">
      <c r="B55" s="6" t="s">
        <v>341</v>
      </c>
      <c r="C55" s="5">
        <v>8</v>
      </c>
    </row>
    <row r="56" spans="2:3" ht="15.75" x14ac:dyDescent="0.25">
      <c r="B56" s="7" t="s">
        <v>210</v>
      </c>
      <c r="C56" s="5"/>
    </row>
    <row r="57" spans="2:3" ht="15.75" x14ac:dyDescent="0.25">
      <c r="B57" s="6">
        <v>0</v>
      </c>
      <c r="C57" s="5">
        <v>4</v>
      </c>
    </row>
    <row r="58" spans="2:3" ht="15.75" x14ac:dyDescent="0.25">
      <c r="B58" s="7" t="s">
        <v>211</v>
      </c>
      <c r="C58" s="5"/>
    </row>
    <row r="59" spans="2:3" ht="15.75" x14ac:dyDescent="0.25">
      <c r="B59" s="6" t="s">
        <v>341</v>
      </c>
      <c r="C59" s="5">
        <v>10</v>
      </c>
    </row>
    <row r="60" spans="2:3" ht="15.75" x14ac:dyDescent="0.25">
      <c r="B60" s="7" t="s">
        <v>173</v>
      </c>
      <c r="C60" s="5"/>
    </row>
    <row r="61" spans="2:3" ht="15.75" x14ac:dyDescent="0.25">
      <c r="B61" s="6" t="s">
        <v>351</v>
      </c>
      <c r="C61" s="5">
        <v>8</v>
      </c>
    </row>
    <row r="62" spans="2:3" ht="15.75" x14ac:dyDescent="0.25">
      <c r="B62" s="7" t="s">
        <v>212</v>
      </c>
      <c r="C62" s="5"/>
    </row>
    <row r="63" spans="2:3" ht="15.75" x14ac:dyDescent="0.25">
      <c r="B63" s="6" t="s">
        <v>347</v>
      </c>
      <c r="C63" s="5">
        <v>1</v>
      </c>
    </row>
    <row r="64" spans="2:3" x14ac:dyDescent="0.25">
      <c r="B64" s="4"/>
      <c r="C64" s="5"/>
    </row>
    <row r="65" spans="2:3" ht="18.75" x14ac:dyDescent="0.3">
      <c r="B65" s="8" t="s">
        <v>187</v>
      </c>
      <c r="C65" s="5"/>
    </row>
    <row r="66" spans="2:3" ht="15.75" x14ac:dyDescent="0.25">
      <c r="B66" s="7" t="s">
        <v>213</v>
      </c>
      <c r="C66" s="5"/>
    </row>
    <row r="67" spans="2:3" ht="15.75" x14ac:dyDescent="0.25">
      <c r="B67" s="6" t="s">
        <v>347</v>
      </c>
      <c r="C67" s="5">
        <v>1</v>
      </c>
    </row>
    <row r="68" spans="2:3" ht="15.75" x14ac:dyDescent="0.25">
      <c r="B68" s="7" t="s">
        <v>214</v>
      </c>
      <c r="C68" s="5"/>
    </row>
    <row r="69" spans="2:3" ht="15.75" x14ac:dyDescent="0.25">
      <c r="B69" s="6" t="s">
        <v>350</v>
      </c>
      <c r="C69" s="5">
        <v>1</v>
      </c>
    </row>
    <row r="70" spans="2:3" ht="15.75" x14ac:dyDescent="0.25">
      <c r="B70" s="7" t="s">
        <v>37</v>
      </c>
      <c r="C70" s="5"/>
    </row>
    <row r="71" spans="2:3" ht="15.75" x14ac:dyDescent="0.25">
      <c r="B71" s="6" t="s">
        <v>352</v>
      </c>
      <c r="C71" s="5">
        <v>1</v>
      </c>
    </row>
    <row r="72" spans="2:3" ht="15.75" x14ac:dyDescent="0.25">
      <c r="B72" s="7" t="s">
        <v>215</v>
      </c>
      <c r="C72" s="5"/>
    </row>
    <row r="73" spans="2:3" ht="15.75" x14ac:dyDescent="0.25">
      <c r="B73" s="6" t="s">
        <v>340</v>
      </c>
      <c r="C73" s="5">
        <v>5</v>
      </c>
    </row>
    <row r="74" spans="2:3" ht="15.75" x14ac:dyDescent="0.25">
      <c r="B74" s="7" t="s">
        <v>39</v>
      </c>
      <c r="C74" s="5"/>
    </row>
    <row r="75" spans="2:3" ht="15.75" x14ac:dyDescent="0.25">
      <c r="B75" s="6" t="s">
        <v>353</v>
      </c>
      <c r="C75" s="5">
        <v>10</v>
      </c>
    </row>
    <row r="76" spans="2:3" ht="15.75" x14ac:dyDescent="0.25">
      <c r="B76" s="7" t="s">
        <v>216</v>
      </c>
      <c r="C76" s="5"/>
    </row>
    <row r="77" spans="2:3" ht="15.75" x14ac:dyDescent="0.25">
      <c r="B77" s="6" t="s">
        <v>354</v>
      </c>
      <c r="C77" s="5">
        <v>3</v>
      </c>
    </row>
    <row r="78" spans="2:3" ht="15.75" x14ac:dyDescent="0.25">
      <c r="B78" s="7" t="s">
        <v>217</v>
      </c>
      <c r="C78" s="5"/>
    </row>
    <row r="79" spans="2:3" ht="15.75" x14ac:dyDescent="0.25">
      <c r="B79" s="6" t="s">
        <v>354</v>
      </c>
      <c r="C79" s="5">
        <v>3</v>
      </c>
    </row>
    <row r="80" spans="2:3" ht="15.75" x14ac:dyDescent="0.25">
      <c r="B80" s="7" t="s">
        <v>218</v>
      </c>
      <c r="C80" s="5"/>
    </row>
    <row r="81" spans="2:3" ht="15.75" x14ac:dyDescent="0.25">
      <c r="B81" s="6" t="s">
        <v>354</v>
      </c>
      <c r="C81" s="5">
        <v>3</v>
      </c>
    </row>
    <row r="82" spans="2:3" ht="15.75" x14ac:dyDescent="0.25">
      <c r="B82" s="7" t="s">
        <v>43</v>
      </c>
      <c r="C82" s="5"/>
    </row>
    <row r="83" spans="2:3" ht="15.75" x14ac:dyDescent="0.25">
      <c r="B83" s="6" t="s">
        <v>355</v>
      </c>
      <c r="C83" s="5">
        <v>3</v>
      </c>
    </row>
    <row r="84" spans="2:3" ht="15.75" x14ac:dyDescent="0.25">
      <c r="B84" s="7" t="s">
        <v>219</v>
      </c>
      <c r="C84" s="5"/>
    </row>
    <row r="85" spans="2:3" ht="15.75" x14ac:dyDescent="0.25">
      <c r="B85" s="6" t="s">
        <v>347</v>
      </c>
      <c r="C85" s="5">
        <v>6</v>
      </c>
    </row>
    <row r="86" spans="2:3" ht="15.75" x14ac:dyDescent="0.25">
      <c r="B86" s="7" t="s">
        <v>220</v>
      </c>
      <c r="C86" s="5"/>
    </row>
    <row r="87" spans="2:3" ht="15.75" x14ac:dyDescent="0.25">
      <c r="B87" s="6" t="s">
        <v>340</v>
      </c>
      <c r="C87" s="5">
        <v>1</v>
      </c>
    </row>
    <row r="88" spans="2:3" ht="15.75" x14ac:dyDescent="0.25">
      <c r="B88" s="7" t="s">
        <v>221</v>
      </c>
      <c r="C88" s="5"/>
    </row>
    <row r="89" spans="2:3" ht="15.75" x14ac:dyDescent="0.25">
      <c r="B89" s="6" t="s">
        <v>340</v>
      </c>
      <c r="C89" s="5">
        <v>5</v>
      </c>
    </row>
    <row r="90" spans="2:3" ht="15.75" x14ac:dyDescent="0.25">
      <c r="B90" s="7" t="s">
        <v>222</v>
      </c>
      <c r="C90" s="5"/>
    </row>
    <row r="91" spans="2:3" ht="15.75" x14ac:dyDescent="0.25">
      <c r="B91" s="6" t="s">
        <v>356</v>
      </c>
      <c r="C91" s="5">
        <v>15</v>
      </c>
    </row>
    <row r="92" spans="2:3" ht="15.75" x14ac:dyDescent="0.25">
      <c r="B92" s="7" t="s">
        <v>223</v>
      </c>
      <c r="C92" s="5"/>
    </row>
    <row r="93" spans="2:3" ht="15.75" x14ac:dyDescent="0.25">
      <c r="B93" s="6" t="s">
        <v>347</v>
      </c>
      <c r="C93" s="5">
        <v>3</v>
      </c>
    </row>
    <row r="94" spans="2:3" ht="15.75" x14ac:dyDescent="0.25">
      <c r="B94" s="7" t="s">
        <v>224</v>
      </c>
      <c r="C94" s="5"/>
    </row>
    <row r="95" spans="2:3" ht="15.75" x14ac:dyDescent="0.25">
      <c r="B95" s="6" t="s">
        <v>346</v>
      </c>
      <c r="C95" s="5">
        <v>4</v>
      </c>
    </row>
    <row r="96" spans="2:3" ht="15.75" x14ac:dyDescent="0.25">
      <c r="B96" s="7" t="s">
        <v>225</v>
      </c>
      <c r="C96" s="5"/>
    </row>
    <row r="97" spans="2:3" ht="15.75" x14ac:dyDescent="0.25">
      <c r="B97" s="6" t="s">
        <v>346</v>
      </c>
      <c r="C97" s="5">
        <v>4</v>
      </c>
    </row>
    <row r="98" spans="2:3" ht="15.75" x14ac:dyDescent="0.25">
      <c r="B98" s="7" t="s">
        <v>226</v>
      </c>
      <c r="C98" s="5"/>
    </row>
    <row r="99" spans="2:3" ht="15.75" x14ac:dyDescent="0.25">
      <c r="B99" s="6" t="s">
        <v>357</v>
      </c>
      <c r="C99" s="5">
        <v>3</v>
      </c>
    </row>
    <row r="100" spans="2:3" ht="15.75" x14ac:dyDescent="0.25">
      <c r="B100" s="7" t="s">
        <v>56</v>
      </c>
      <c r="C100" s="5"/>
    </row>
    <row r="101" spans="2:3" ht="15.75" x14ac:dyDescent="0.25">
      <c r="B101" s="6" t="s">
        <v>340</v>
      </c>
      <c r="C101" s="5">
        <v>3</v>
      </c>
    </row>
    <row r="102" spans="2:3" ht="15.75" x14ac:dyDescent="0.25">
      <c r="B102" s="7" t="s">
        <v>227</v>
      </c>
      <c r="C102" s="5"/>
    </row>
    <row r="103" spans="2:3" ht="15.75" x14ac:dyDescent="0.25">
      <c r="B103" s="6" t="s">
        <v>346</v>
      </c>
      <c r="C103" s="5">
        <v>2</v>
      </c>
    </row>
    <row r="104" spans="2:3" ht="15.75" x14ac:dyDescent="0.25">
      <c r="B104" s="7" t="s">
        <v>228</v>
      </c>
      <c r="C104" s="5"/>
    </row>
    <row r="105" spans="2:3" ht="15.75" x14ac:dyDescent="0.25">
      <c r="B105" s="6" t="s">
        <v>340</v>
      </c>
      <c r="C105" s="5">
        <v>2</v>
      </c>
    </row>
    <row r="106" spans="2:3" ht="15.75" x14ac:dyDescent="0.25">
      <c r="B106" s="7" t="s">
        <v>229</v>
      </c>
      <c r="C106" s="5"/>
    </row>
    <row r="107" spans="2:3" ht="15.75" x14ac:dyDescent="0.25">
      <c r="B107" s="6" t="s">
        <v>358</v>
      </c>
      <c r="C107" s="5">
        <v>45</v>
      </c>
    </row>
    <row r="108" spans="2:3" ht="15.75" x14ac:dyDescent="0.25">
      <c r="B108" s="7" t="s">
        <v>230</v>
      </c>
      <c r="C108" s="5"/>
    </row>
    <row r="109" spans="2:3" ht="15.75" x14ac:dyDescent="0.25">
      <c r="B109" s="6" t="s">
        <v>359</v>
      </c>
      <c r="C109" s="5">
        <v>20</v>
      </c>
    </row>
    <row r="110" spans="2:3" ht="15.75" x14ac:dyDescent="0.25">
      <c r="B110" s="7" t="s">
        <v>231</v>
      </c>
      <c r="C110" s="5"/>
    </row>
    <row r="111" spans="2:3" ht="15.75" x14ac:dyDescent="0.25">
      <c r="B111" s="6" t="s">
        <v>359</v>
      </c>
      <c r="C111" s="5">
        <v>20</v>
      </c>
    </row>
    <row r="112" spans="2:3" ht="15.75" x14ac:dyDescent="0.25">
      <c r="B112" s="7" t="s">
        <v>232</v>
      </c>
      <c r="C112" s="5"/>
    </row>
    <row r="113" spans="2:3" ht="15.75" x14ac:dyDescent="0.25">
      <c r="B113" s="6" t="s">
        <v>359</v>
      </c>
      <c r="C113" s="5">
        <v>20</v>
      </c>
    </row>
    <row r="114" spans="2:3" ht="15.75" x14ac:dyDescent="0.25">
      <c r="B114" s="7" t="s">
        <v>233</v>
      </c>
      <c r="C114" s="5"/>
    </row>
    <row r="115" spans="2:3" ht="15.75" x14ac:dyDescent="0.25">
      <c r="B115" s="6" t="s">
        <v>340</v>
      </c>
      <c r="C115" s="5">
        <v>1</v>
      </c>
    </row>
    <row r="116" spans="2:3" ht="15.75" x14ac:dyDescent="0.25">
      <c r="B116" s="7" t="s">
        <v>234</v>
      </c>
      <c r="C116" s="5"/>
    </row>
    <row r="117" spans="2:3" ht="15.75" x14ac:dyDescent="0.25">
      <c r="B117" s="6" t="s">
        <v>360</v>
      </c>
      <c r="C117" s="5">
        <v>4</v>
      </c>
    </row>
    <row r="118" spans="2:3" ht="15.75" x14ac:dyDescent="0.25">
      <c r="B118" s="7" t="s">
        <v>235</v>
      </c>
      <c r="C118" s="5"/>
    </row>
    <row r="119" spans="2:3" ht="15.75" x14ac:dyDescent="0.25">
      <c r="B119" s="6" t="s">
        <v>360</v>
      </c>
      <c r="C119" s="5">
        <v>5</v>
      </c>
    </row>
    <row r="120" spans="2:3" ht="15.75" x14ac:dyDescent="0.25">
      <c r="B120" s="7" t="s">
        <v>236</v>
      </c>
      <c r="C120" s="5"/>
    </row>
    <row r="121" spans="2:3" ht="15.75" x14ac:dyDescent="0.25">
      <c r="B121" s="6" t="s">
        <v>350</v>
      </c>
      <c r="C121" s="5">
        <v>2</v>
      </c>
    </row>
    <row r="122" spans="2:3" ht="15.75" x14ac:dyDescent="0.25">
      <c r="B122" s="7" t="s">
        <v>237</v>
      </c>
      <c r="C122" s="5"/>
    </row>
    <row r="123" spans="2:3" ht="15.75" x14ac:dyDescent="0.25">
      <c r="B123" s="6" t="s">
        <v>361</v>
      </c>
      <c r="C123" s="5">
        <v>3</v>
      </c>
    </row>
    <row r="124" spans="2:3" ht="15.75" x14ac:dyDescent="0.25">
      <c r="B124" s="7" t="s">
        <v>238</v>
      </c>
      <c r="C124" s="5"/>
    </row>
    <row r="125" spans="2:3" ht="15.75" x14ac:dyDescent="0.25">
      <c r="B125" s="6" t="s">
        <v>362</v>
      </c>
      <c r="C125" s="5">
        <v>5</v>
      </c>
    </row>
    <row r="126" spans="2:3" ht="15.75" x14ac:dyDescent="0.25">
      <c r="B126" s="7" t="s">
        <v>239</v>
      </c>
      <c r="C126" s="5"/>
    </row>
    <row r="127" spans="2:3" ht="15.75" x14ac:dyDescent="0.25">
      <c r="B127" s="6" t="s">
        <v>347</v>
      </c>
      <c r="C127" s="5">
        <v>3</v>
      </c>
    </row>
    <row r="128" spans="2:3" ht="15.75" x14ac:dyDescent="0.25">
      <c r="B128" s="7" t="s">
        <v>240</v>
      </c>
      <c r="C128" s="5"/>
    </row>
    <row r="129" spans="2:3" ht="15.75" x14ac:dyDescent="0.25">
      <c r="B129" s="6" t="s">
        <v>347</v>
      </c>
      <c r="C129" s="5">
        <v>2</v>
      </c>
    </row>
    <row r="130" spans="2:3" ht="15.75" x14ac:dyDescent="0.25">
      <c r="B130" s="7" t="s">
        <v>241</v>
      </c>
      <c r="C130" s="5"/>
    </row>
    <row r="131" spans="2:3" ht="15.75" x14ac:dyDescent="0.25">
      <c r="B131" s="6" t="s">
        <v>363</v>
      </c>
      <c r="C131" s="5">
        <v>6</v>
      </c>
    </row>
    <row r="132" spans="2:3" ht="15.75" x14ac:dyDescent="0.25">
      <c r="B132" s="7" t="s">
        <v>242</v>
      </c>
      <c r="C132" s="5"/>
    </row>
    <row r="133" spans="2:3" ht="15.75" x14ac:dyDescent="0.25">
      <c r="B133" s="6" t="s">
        <v>363</v>
      </c>
      <c r="C133" s="5">
        <v>8</v>
      </c>
    </row>
    <row r="134" spans="2:3" ht="15.75" x14ac:dyDescent="0.25">
      <c r="B134" s="7" t="s">
        <v>243</v>
      </c>
      <c r="C134" s="5"/>
    </row>
    <row r="135" spans="2:3" ht="15.75" x14ac:dyDescent="0.25">
      <c r="B135" s="6" t="s">
        <v>349</v>
      </c>
      <c r="C135" s="5">
        <v>40</v>
      </c>
    </row>
    <row r="136" spans="2:3" ht="15.75" x14ac:dyDescent="0.25">
      <c r="B136" s="7" t="s">
        <v>244</v>
      </c>
      <c r="C136" s="5"/>
    </row>
    <row r="137" spans="2:3" ht="15.75" x14ac:dyDescent="0.25">
      <c r="B137" s="6" t="s">
        <v>364</v>
      </c>
      <c r="C137" s="5">
        <v>8</v>
      </c>
    </row>
    <row r="138" spans="2:3" ht="15.75" x14ac:dyDescent="0.25">
      <c r="B138" s="7" t="s">
        <v>245</v>
      </c>
      <c r="C138" s="5"/>
    </row>
    <row r="139" spans="2:3" ht="15.75" x14ac:dyDescent="0.25">
      <c r="B139" s="6" t="s">
        <v>365</v>
      </c>
      <c r="C139" s="5">
        <v>10</v>
      </c>
    </row>
    <row r="140" spans="2:3" ht="15.75" x14ac:dyDescent="0.25">
      <c r="B140" s="7" t="s">
        <v>246</v>
      </c>
      <c r="C140" s="5"/>
    </row>
    <row r="141" spans="2:3" ht="15.75" x14ac:dyDescent="0.25">
      <c r="B141" s="6" t="s">
        <v>365</v>
      </c>
      <c r="C141" s="5">
        <v>10</v>
      </c>
    </row>
    <row r="142" spans="2:3" ht="15.75" x14ac:dyDescent="0.25">
      <c r="B142" s="7" t="s">
        <v>247</v>
      </c>
      <c r="C142" s="5"/>
    </row>
    <row r="143" spans="2:3" ht="15.75" x14ac:dyDescent="0.25">
      <c r="B143" s="6" t="s">
        <v>346</v>
      </c>
      <c r="C143" s="5">
        <v>2</v>
      </c>
    </row>
    <row r="144" spans="2:3" ht="15.75" x14ac:dyDescent="0.25">
      <c r="B144" s="7" t="s">
        <v>248</v>
      </c>
      <c r="C144" s="5"/>
    </row>
    <row r="145" spans="2:3" ht="15.75" x14ac:dyDescent="0.25">
      <c r="B145" s="6" t="s">
        <v>342</v>
      </c>
      <c r="C145" s="5">
        <v>6</v>
      </c>
    </row>
    <row r="146" spans="2:3" ht="15.75" x14ac:dyDescent="0.25">
      <c r="B146" s="7" t="s">
        <v>249</v>
      </c>
      <c r="C146" s="5"/>
    </row>
    <row r="147" spans="2:3" ht="15.75" x14ac:dyDescent="0.25">
      <c r="B147" s="6" t="s">
        <v>347</v>
      </c>
      <c r="C147" s="5">
        <v>6</v>
      </c>
    </row>
    <row r="148" spans="2:3" ht="15.75" x14ac:dyDescent="0.25">
      <c r="B148" s="7" t="s">
        <v>250</v>
      </c>
      <c r="C148" s="5"/>
    </row>
    <row r="149" spans="2:3" ht="15.75" x14ac:dyDescent="0.25">
      <c r="B149" s="6" t="s">
        <v>342</v>
      </c>
      <c r="C149" s="5">
        <v>6</v>
      </c>
    </row>
    <row r="150" spans="2:3" ht="15.75" x14ac:dyDescent="0.25">
      <c r="B150" s="7" t="s">
        <v>251</v>
      </c>
      <c r="C150" s="5"/>
    </row>
    <row r="151" spans="2:3" ht="15.75" x14ac:dyDescent="0.25">
      <c r="B151" s="6" t="s">
        <v>347</v>
      </c>
      <c r="C151" s="5">
        <v>6</v>
      </c>
    </row>
    <row r="152" spans="2:3" ht="15.75" x14ac:dyDescent="0.25">
      <c r="B152" s="7" t="s">
        <v>252</v>
      </c>
      <c r="C152" s="5"/>
    </row>
    <row r="153" spans="2:3" ht="15.75" x14ac:dyDescent="0.25">
      <c r="B153" s="6" t="s">
        <v>355</v>
      </c>
      <c r="C153" s="5">
        <v>10</v>
      </c>
    </row>
    <row r="154" spans="2:3" ht="15.75" x14ac:dyDescent="0.25">
      <c r="B154" s="7" t="s">
        <v>253</v>
      </c>
      <c r="C154" s="5"/>
    </row>
    <row r="155" spans="2:3" ht="15.75" x14ac:dyDescent="0.25">
      <c r="B155" s="6" t="s">
        <v>349</v>
      </c>
      <c r="C155" s="5">
        <v>40</v>
      </c>
    </row>
    <row r="156" spans="2:3" ht="15.75" x14ac:dyDescent="0.25">
      <c r="B156" s="7" t="s">
        <v>254</v>
      </c>
      <c r="C156" s="5"/>
    </row>
    <row r="157" spans="2:3" ht="15.75" x14ac:dyDescent="0.25">
      <c r="B157" s="6" t="s">
        <v>349</v>
      </c>
      <c r="C157" s="5">
        <v>40</v>
      </c>
    </row>
    <row r="158" spans="2:3" ht="15.75" x14ac:dyDescent="0.25">
      <c r="B158" s="7" t="s">
        <v>104</v>
      </c>
      <c r="C158" s="5"/>
    </row>
    <row r="159" spans="2:3" ht="15.75" x14ac:dyDescent="0.25">
      <c r="B159" s="6" t="s">
        <v>349</v>
      </c>
      <c r="C159" s="5">
        <v>5</v>
      </c>
    </row>
    <row r="160" spans="2:3" ht="15.75" x14ac:dyDescent="0.25">
      <c r="B160" s="7" t="s">
        <v>255</v>
      </c>
      <c r="C160" s="5"/>
    </row>
    <row r="161" spans="2:3" ht="15.75" x14ac:dyDescent="0.25">
      <c r="B161" s="6" t="s">
        <v>340</v>
      </c>
      <c r="C161" s="5">
        <v>5</v>
      </c>
    </row>
    <row r="162" spans="2:3" ht="15.75" x14ac:dyDescent="0.25">
      <c r="B162" s="7" t="s">
        <v>256</v>
      </c>
      <c r="C162" s="5"/>
    </row>
    <row r="163" spans="2:3" ht="15.75" x14ac:dyDescent="0.25">
      <c r="B163" s="6" t="s">
        <v>340</v>
      </c>
      <c r="C163" s="5">
        <v>5</v>
      </c>
    </row>
    <row r="164" spans="2:3" ht="15.75" x14ac:dyDescent="0.25">
      <c r="B164" s="7" t="s">
        <v>257</v>
      </c>
      <c r="C164" s="5"/>
    </row>
    <row r="165" spans="2:3" ht="15.75" x14ac:dyDescent="0.25">
      <c r="B165" s="6" t="s">
        <v>340</v>
      </c>
      <c r="C165" s="5">
        <v>5</v>
      </c>
    </row>
    <row r="166" spans="2:3" ht="15.75" x14ac:dyDescent="0.25">
      <c r="B166" s="7" t="s">
        <v>258</v>
      </c>
      <c r="C166" s="5"/>
    </row>
    <row r="167" spans="2:3" ht="15.75" x14ac:dyDescent="0.25">
      <c r="B167" s="6" t="s">
        <v>340</v>
      </c>
      <c r="C167" s="5">
        <v>5</v>
      </c>
    </row>
    <row r="168" spans="2:3" ht="15.75" x14ac:dyDescent="0.25">
      <c r="B168" s="7" t="s">
        <v>259</v>
      </c>
      <c r="C168" s="5"/>
    </row>
    <row r="169" spans="2:3" ht="15.75" x14ac:dyDescent="0.25">
      <c r="B169" s="6" t="s">
        <v>340</v>
      </c>
      <c r="C169" s="5">
        <v>5</v>
      </c>
    </row>
    <row r="170" spans="2:3" ht="15.75" x14ac:dyDescent="0.25">
      <c r="B170" s="7" t="s">
        <v>110</v>
      </c>
      <c r="C170" s="5"/>
    </row>
    <row r="171" spans="2:3" ht="15.75" x14ac:dyDescent="0.25">
      <c r="B171" s="6" t="s">
        <v>366</v>
      </c>
      <c r="C171" s="5">
        <v>10</v>
      </c>
    </row>
    <row r="172" spans="2:3" ht="15.75" x14ac:dyDescent="0.25">
      <c r="B172" s="7" t="s">
        <v>260</v>
      </c>
      <c r="C172" s="5"/>
    </row>
    <row r="173" spans="2:3" ht="15.75" x14ac:dyDescent="0.25">
      <c r="B173" s="6" t="s">
        <v>367</v>
      </c>
      <c r="C173" s="5">
        <v>5</v>
      </c>
    </row>
    <row r="174" spans="2:3" ht="15.75" x14ac:dyDescent="0.25">
      <c r="B174" s="7" t="s">
        <v>111</v>
      </c>
      <c r="C174" s="5"/>
    </row>
    <row r="175" spans="2:3" ht="15.75" x14ac:dyDescent="0.25">
      <c r="B175" s="6" t="s">
        <v>368</v>
      </c>
      <c r="C175" s="5">
        <v>2</v>
      </c>
    </row>
    <row r="176" spans="2:3" ht="15.75" x14ac:dyDescent="0.25">
      <c r="B176" s="7" t="s">
        <v>261</v>
      </c>
      <c r="C176" s="5"/>
    </row>
    <row r="177" spans="2:3" ht="15.75" x14ac:dyDescent="0.25">
      <c r="B177" s="6" t="s">
        <v>369</v>
      </c>
      <c r="C177" s="5">
        <v>6</v>
      </c>
    </row>
    <row r="178" spans="2:3" ht="15.75" x14ac:dyDescent="0.25">
      <c r="B178" s="7" t="s">
        <v>262</v>
      </c>
      <c r="C178" s="5"/>
    </row>
    <row r="179" spans="2:3" ht="15.75" x14ac:dyDescent="0.25">
      <c r="B179" s="6" t="s">
        <v>363</v>
      </c>
      <c r="C179" s="5">
        <v>2</v>
      </c>
    </row>
    <row r="180" spans="2:3" ht="15.75" x14ac:dyDescent="0.25">
      <c r="B180" s="7" t="s">
        <v>263</v>
      </c>
      <c r="C180" s="5"/>
    </row>
    <row r="181" spans="2:3" ht="15.75" x14ac:dyDescent="0.25">
      <c r="B181" s="6" t="s">
        <v>360</v>
      </c>
      <c r="C181" s="5">
        <v>4</v>
      </c>
    </row>
    <row r="182" spans="2:3" ht="15.75" x14ac:dyDescent="0.25">
      <c r="B182" s="7" t="s">
        <v>264</v>
      </c>
      <c r="C182" s="5"/>
    </row>
    <row r="183" spans="2:3" ht="15.75" x14ac:dyDescent="0.25">
      <c r="B183" s="6" t="s">
        <v>360</v>
      </c>
      <c r="C183" s="5">
        <v>3</v>
      </c>
    </row>
    <row r="184" spans="2:3" ht="15.75" x14ac:dyDescent="0.25">
      <c r="B184" s="7" t="s">
        <v>265</v>
      </c>
      <c r="C184" s="5"/>
    </row>
    <row r="185" spans="2:3" ht="15.75" x14ac:dyDescent="0.25">
      <c r="B185" s="6">
        <v>0</v>
      </c>
      <c r="C185" s="5">
        <v>1</v>
      </c>
    </row>
    <row r="186" spans="2:3" ht="15.75" x14ac:dyDescent="0.25">
      <c r="B186" s="7" t="s">
        <v>266</v>
      </c>
      <c r="C186" s="5"/>
    </row>
    <row r="187" spans="2:3" ht="15.75" x14ac:dyDescent="0.25">
      <c r="B187" s="6" t="s">
        <v>355</v>
      </c>
      <c r="C187" s="5">
        <v>4</v>
      </c>
    </row>
    <row r="188" spans="2:3" ht="15.75" x14ac:dyDescent="0.25">
      <c r="B188" s="7" t="s">
        <v>267</v>
      </c>
      <c r="C188" s="5"/>
    </row>
    <row r="189" spans="2:3" ht="15.75" x14ac:dyDescent="0.25">
      <c r="B189" s="6" t="s">
        <v>370</v>
      </c>
      <c r="C189" s="5">
        <v>2</v>
      </c>
    </row>
    <row r="190" spans="2:3" ht="15.75" x14ac:dyDescent="0.25">
      <c r="B190" s="7" t="s">
        <v>268</v>
      </c>
      <c r="C190" s="5"/>
    </row>
    <row r="191" spans="2:3" ht="15.75" x14ac:dyDescent="0.25">
      <c r="B191" s="6" t="s">
        <v>349</v>
      </c>
      <c r="C191" s="5">
        <v>4</v>
      </c>
    </row>
    <row r="192" spans="2:3" ht="15.75" x14ac:dyDescent="0.25">
      <c r="B192" s="7" t="s">
        <v>269</v>
      </c>
      <c r="C192" s="5"/>
    </row>
    <row r="193" spans="2:3" ht="15.75" x14ac:dyDescent="0.25">
      <c r="B193" s="6" t="s">
        <v>371</v>
      </c>
      <c r="C193" s="5">
        <v>1</v>
      </c>
    </row>
    <row r="194" spans="2:3" ht="15.75" x14ac:dyDescent="0.25">
      <c r="B194" s="7" t="s">
        <v>270</v>
      </c>
      <c r="C194" s="5"/>
    </row>
    <row r="195" spans="2:3" ht="15.75" x14ac:dyDescent="0.25">
      <c r="B195" s="6" t="s">
        <v>341</v>
      </c>
      <c r="C195" s="5">
        <v>5</v>
      </c>
    </row>
    <row r="196" spans="2:3" ht="15.75" x14ac:dyDescent="0.25">
      <c r="B196" s="7" t="s">
        <v>271</v>
      </c>
      <c r="C196" s="5"/>
    </row>
    <row r="197" spans="2:3" ht="15.75" x14ac:dyDescent="0.25">
      <c r="B197" s="6" t="s">
        <v>340</v>
      </c>
      <c r="C197" s="5">
        <v>1</v>
      </c>
    </row>
    <row r="198" spans="2:3" ht="15.75" x14ac:dyDescent="0.25">
      <c r="B198" s="7" t="s">
        <v>272</v>
      </c>
      <c r="C198" s="5"/>
    </row>
    <row r="199" spans="2:3" ht="15.75" x14ac:dyDescent="0.25">
      <c r="B199" s="6" t="s">
        <v>340</v>
      </c>
      <c r="C199" s="5">
        <v>3</v>
      </c>
    </row>
    <row r="200" spans="2:3" ht="15.75" x14ac:dyDescent="0.25">
      <c r="B200" s="7" t="s">
        <v>273</v>
      </c>
      <c r="C200" s="5"/>
    </row>
    <row r="201" spans="2:3" ht="15.75" x14ac:dyDescent="0.25">
      <c r="B201" s="6" t="s">
        <v>340</v>
      </c>
      <c r="C201" s="5">
        <v>20</v>
      </c>
    </row>
    <row r="202" spans="2:3" ht="15.75" x14ac:dyDescent="0.25">
      <c r="B202" s="7" t="s">
        <v>274</v>
      </c>
      <c r="C202" s="5"/>
    </row>
    <row r="203" spans="2:3" ht="15.75" x14ac:dyDescent="0.25">
      <c r="B203" s="6" t="s">
        <v>340</v>
      </c>
      <c r="C203" s="5">
        <v>10</v>
      </c>
    </row>
    <row r="204" spans="2:3" ht="15.75" x14ac:dyDescent="0.25">
      <c r="B204" s="7" t="s">
        <v>275</v>
      </c>
      <c r="C204" s="5"/>
    </row>
    <row r="205" spans="2:3" ht="15.75" x14ac:dyDescent="0.25">
      <c r="B205" s="6" t="s">
        <v>340</v>
      </c>
      <c r="C205" s="5">
        <v>10</v>
      </c>
    </row>
    <row r="206" spans="2:3" ht="15.75" x14ac:dyDescent="0.25">
      <c r="B206" s="7" t="s">
        <v>276</v>
      </c>
      <c r="C206" s="5"/>
    </row>
    <row r="207" spans="2:3" ht="15.75" x14ac:dyDescent="0.25">
      <c r="B207" s="6" t="s">
        <v>340</v>
      </c>
      <c r="C207" s="5">
        <v>5</v>
      </c>
    </row>
    <row r="208" spans="2:3" ht="15.75" x14ac:dyDescent="0.25">
      <c r="B208" s="7" t="s">
        <v>277</v>
      </c>
      <c r="C208" s="5"/>
    </row>
    <row r="209" spans="2:3" ht="15.75" x14ac:dyDescent="0.25">
      <c r="B209" s="6" t="s">
        <v>340</v>
      </c>
      <c r="C209" s="5">
        <v>5</v>
      </c>
    </row>
    <row r="210" spans="2:3" ht="15.75" x14ac:dyDescent="0.25">
      <c r="B210" s="7" t="s">
        <v>278</v>
      </c>
      <c r="C210" s="5"/>
    </row>
    <row r="211" spans="2:3" ht="15.75" x14ac:dyDescent="0.25">
      <c r="B211" s="6" t="s">
        <v>369</v>
      </c>
      <c r="C211" s="5">
        <v>5</v>
      </c>
    </row>
    <row r="212" spans="2:3" ht="15.75" x14ac:dyDescent="0.25">
      <c r="B212" s="7" t="s">
        <v>279</v>
      </c>
      <c r="C212" s="5"/>
    </row>
    <row r="213" spans="2:3" ht="15.75" x14ac:dyDescent="0.25">
      <c r="B213" s="6" t="s">
        <v>369</v>
      </c>
      <c r="C213" s="5">
        <v>5</v>
      </c>
    </row>
    <row r="214" spans="2:3" ht="15.75" x14ac:dyDescent="0.25">
      <c r="B214" s="7" t="s">
        <v>280</v>
      </c>
      <c r="C214" s="5"/>
    </row>
    <row r="215" spans="2:3" ht="15.75" x14ac:dyDescent="0.25">
      <c r="B215" s="6" t="s">
        <v>347</v>
      </c>
      <c r="C215" s="5">
        <v>2</v>
      </c>
    </row>
    <row r="216" spans="2:3" ht="15.75" x14ac:dyDescent="0.25">
      <c r="B216" s="7" t="s">
        <v>281</v>
      </c>
      <c r="C216" s="5"/>
    </row>
    <row r="217" spans="2:3" ht="15.75" x14ac:dyDescent="0.25">
      <c r="B217" s="6" t="s">
        <v>347</v>
      </c>
      <c r="C217" s="5">
        <v>2</v>
      </c>
    </row>
    <row r="218" spans="2:3" ht="15.75" x14ac:dyDescent="0.25">
      <c r="B218" s="7" t="s">
        <v>282</v>
      </c>
      <c r="C218" s="5"/>
    </row>
    <row r="219" spans="2:3" ht="15.75" x14ac:dyDescent="0.25">
      <c r="B219" s="6" t="s">
        <v>372</v>
      </c>
      <c r="C219" s="5">
        <v>3</v>
      </c>
    </row>
    <row r="220" spans="2:3" ht="15.75" x14ac:dyDescent="0.25">
      <c r="B220" s="7" t="s">
        <v>283</v>
      </c>
      <c r="C220" s="5"/>
    </row>
    <row r="221" spans="2:3" ht="15.75" x14ac:dyDescent="0.25">
      <c r="B221" s="6" t="s">
        <v>373</v>
      </c>
      <c r="C221" s="5">
        <v>1</v>
      </c>
    </row>
    <row r="222" spans="2:3" x14ac:dyDescent="0.25">
      <c r="B222" s="4"/>
      <c r="C222" s="5"/>
    </row>
    <row r="223" spans="2:3" ht="18.75" x14ac:dyDescent="0.3">
      <c r="B223" s="8" t="s">
        <v>185</v>
      </c>
      <c r="C223" s="5"/>
    </row>
    <row r="224" spans="2:3" ht="15.75" x14ac:dyDescent="0.25">
      <c r="B224" s="7" t="s">
        <v>7</v>
      </c>
      <c r="C224" s="5"/>
    </row>
    <row r="225" spans="2:3" ht="15.75" x14ac:dyDescent="0.25">
      <c r="B225" s="6" t="s">
        <v>185</v>
      </c>
      <c r="C225" s="5">
        <v>4</v>
      </c>
    </row>
    <row r="226" spans="2:3" ht="15.75" x14ac:dyDescent="0.25">
      <c r="B226" s="7" t="s">
        <v>23</v>
      </c>
      <c r="C226" s="5"/>
    </row>
    <row r="227" spans="2:3" ht="15.75" x14ac:dyDescent="0.25">
      <c r="B227" s="6" t="s">
        <v>185</v>
      </c>
      <c r="C227" s="5">
        <v>6</v>
      </c>
    </row>
    <row r="228" spans="2:3" ht="15.75" x14ac:dyDescent="0.25">
      <c r="B228" s="7" t="s">
        <v>26</v>
      </c>
      <c r="C228" s="5"/>
    </row>
    <row r="229" spans="2:3" ht="15.75" x14ac:dyDescent="0.25">
      <c r="B229" s="6" t="s">
        <v>185</v>
      </c>
      <c r="C229" s="5">
        <v>6</v>
      </c>
    </row>
    <row r="230" spans="2:3" ht="15.75" x14ac:dyDescent="0.25">
      <c r="B230" s="7" t="s">
        <v>27</v>
      </c>
      <c r="C230" s="5"/>
    </row>
    <row r="231" spans="2:3" ht="15.75" x14ac:dyDescent="0.25">
      <c r="B231" s="6" t="s">
        <v>185</v>
      </c>
      <c r="C231" s="5">
        <v>6</v>
      </c>
    </row>
    <row r="232" spans="2:3" ht="15.75" x14ac:dyDescent="0.25">
      <c r="B232" s="7" t="s">
        <v>95</v>
      </c>
      <c r="C232" s="5"/>
    </row>
    <row r="233" spans="2:3" ht="15.75" x14ac:dyDescent="0.25">
      <c r="B233" s="6" t="s">
        <v>185</v>
      </c>
      <c r="C233" s="5">
        <v>6</v>
      </c>
    </row>
    <row r="234" spans="2:3" ht="15.75" x14ac:dyDescent="0.25">
      <c r="B234" s="7" t="s">
        <v>30</v>
      </c>
      <c r="C234" s="5"/>
    </row>
    <row r="235" spans="2:3" ht="15.75" x14ac:dyDescent="0.25">
      <c r="B235" s="6" t="s">
        <v>185</v>
      </c>
      <c r="C235" s="5">
        <v>10</v>
      </c>
    </row>
    <row r="236" spans="2:3" ht="15.75" x14ac:dyDescent="0.25">
      <c r="B236" s="7" t="s">
        <v>32</v>
      </c>
      <c r="C236" s="5"/>
    </row>
    <row r="237" spans="2:3" ht="15.75" x14ac:dyDescent="0.25">
      <c r="B237" s="6" t="s">
        <v>185</v>
      </c>
      <c r="C237" s="5">
        <v>10</v>
      </c>
    </row>
    <row r="238" spans="2:3" x14ac:dyDescent="0.25">
      <c r="B238" s="4"/>
      <c r="C238" s="5"/>
    </row>
    <row r="239" spans="2:3" ht="18.75" x14ac:dyDescent="0.3">
      <c r="B239" s="8" t="s">
        <v>188</v>
      </c>
      <c r="C239" s="5"/>
    </row>
    <row r="240" spans="2:3" ht="15.75" x14ac:dyDescent="0.25">
      <c r="B240" s="7" t="s">
        <v>284</v>
      </c>
      <c r="C240" s="5"/>
    </row>
    <row r="241" spans="2:3" ht="15.75" x14ac:dyDescent="0.25">
      <c r="B241" s="6" t="s">
        <v>340</v>
      </c>
      <c r="C241" s="5">
        <v>8</v>
      </c>
    </row>
    <row r="242" spans="2:3" ht="15.75" x14ac:dyDescent="0.25">
      <c r="B242" s="7" t="s">
        <v>285</v>
      </c>
      <c r="C242" s="5"/>
    </row>
    <row r="243" spans="2:3" ht="15.75" x14ac:dyDescent="0.25">
      <c r="B243" s="6" t="s">
        <v>340</v>
      </c>
      <c r="C243" s="5">
        <v>8</v>
      </c>
    </row>
    <row r="244" spans="2:3" ht="15.75" x14ac:dyDescent="0.25">
      <c r="B244" s="7" t="s">
        <v>286</v>
      </c>
      <c r="C244" s="5"/>
    </row>
    <row r="245" spans="2:3" ht="15.75" x14ac:dyDescent="0.25">
      <c r="B245" s="6" t="s">
        <v>340</v>
      </c>
      <c r="C245" s="5">
        <v>8</v>
      </c>
    </row>
    <row r="246" spans="2:3" ht="15.75" x14ac:dyDescent="0.25">
      <c r="B246" s="7" t="s">
        <v>287</v>
      </c>
      <c r="C246" s="5"/>
    </row>
    <row r="247" spans="2:3" ht="15.75" x14ac:dyDescent="0.25">
      <c r="B247" s="6" t="s">
        <v>340</v>
      </c>
      <c r="C247" s="5">
        <v>8</v>
      </c>
    </row>
    <row r="248" spans="2:3" ht="15.75" x14ac:dyDescent="0.25">
      <c r="B248" s="7" t="s">
        <v>288</v>
      </c>
      <c r="C248" s="5"/>
    </row>
    <row r="249" spans="2:3" ht="15.75" x14ac:dyDescent="0.25">
      <c r="B249" s="6" t="s">
        <v>340</v>
      </c>
      <c r="C249" s="5">
        <v>8</v>
      </c>
    </row>
    <row r="250" spans="2:3" ht="15.75" x14ac:dyDescent="0.25">
      <c r="B250" s="7" t="s">
        <v>289</v>
      </c>
      <c r="C250" s="5"/>
    </row>
    <row r="251" spans="2:3" ht="15.75" x14ac:dyDescent="0.25">
      <c r="B251" s="6" t="s">
        <v>340</v>
      </c>
      <c r="C251" s="5">
        <v>8</v>
      </c>
    </row>
    <row r="252" spans="2:3" ht="15.75" x14ac:dyDescent="0.25">
      <c r="B252" s="7" t="s">
        <v>290</v>
      </c>
      <c r="C252" s="5"/>
    </row>
    <row r="253" spans="2:3" ht="15.75" x14ac:dyDescent="0.25">
      <c r="B253" s="6" t="s">
        <v>340</v>
      </c>
      <c r="C253" s="5">
        <v>8</v>
      </c>
    </row>
    <row r="254" spans="2:3" ht="15.75" x14ac:dyDescent="0.25">
      <c r="B254" s="7" t="s">
        <v>291</v>
      </c>
      <c r="C254" s="5"/>
    </row>
    <row r="255" spans="2:3" ht="15.75" x14ac:dyDescent="0.25">
      <c r="B255" s="6" t="s">
        <v>374</v>
      </c>
      <c r="C255" s="5">
        <v>20</v>
      </c>
    </row>
    <row r="256" spans="2:3" ht="15.75" x14ac:dyDescent="0.25">
      <c r="B256" s="7" t="s">
        <v>292</v>
      </c>
      <c r="C256" s="5"/>
    </row>
    <row r="257" spans="2:3" ht="15.75" x14ac:dyDescent="0.25">
      <c r="B257" s="6" t="s">
        <v>374</v>
      </c>
      <c r="C257" s="5">
        <v>10</v>
      </c>
    </row>
    <row r="258" spans="2:3" ht="15.75" x14ac:dyDescent="0.25">
      <c r="B258" s="7" t="s">
        <v>293</v>
      </c>
      <c r="C258" s="5"/>
    </row>
    <row r="259" spans="2:3" ht="15.75" x14ac:dyDescent="0.25">
      <c r="B259" s="6" t="s">
        <v>340</v>
      </c>
      <c r="C259" s="5">
        <v>6</v>
      </c>
    </row>
    <row r="260" spans="2:3" ht="15.75" x14ac:dyDescent="0.25">
      <c r="B260" s="7" t="s">
        <v>294</v>
      </c>
      <c r="C260" s="5"/>
    </row>
    <row r="261" spans="2:3" ht="15.75" x14ac:dyDescent="0.25">
      <c r="B261" s="6" t="s">
        <v>340</v>
      </c>
      <c r="C261" s="5">
        <v>6</v>
      </c>
    </row>
    <row r="262" spans="2:3" ht="15.75" x14ac:dyDescent="0.25">
      <c r="B262" s="7" t="s">
        <v>295</v>
      </c>
      <c r="C262" s="5"/>
    </row>
    <row r="263" spans="2:3" ht="15.75" x14ac:dyDescent="0.25">
      <c r="B263" s="6" t="s">
        <v>340</v>
      </c>
      <c r="C263" s="5">
        <v>6</v>
      </c>
    </row>
    <row r="264" spans="2:3" ht="15.75" x14ac:dyDescent="0.25">
      <c r="B264" s="7" t="s">
        <v>296</v>
      </c>
      <c r="C264" s="5"/>
    </row>
    <row r="265" spans="2:3" ht="15.75" x14ac:dyDescent="0.25">
      <c r="B265" s="6" t="s">
        <v>340</v>
      </c>
      <c r="C265" s="5">
        <v>6</v>
      </c>
    </row>
    <row r="266" spans="2:3" ht="15.75" x14ac:dyDescent="0.25">
      <c r="B266" s="7" t="s">
        <v>297</v>
      </c>
      <c r="C266" s="5"/>
    </row>
    <row r="267" spans="2:3" ht="15.75" x14ac:dyDescent="0.25">
      <c r="B267" s="6" t="s">
        <v>340</v>
      </c>
      <c r="C267" s="5">
        <v>6</v>
      </c>
    </row>
    <row r="268" spans="2:3" ht="15.75" x14ac:dyDescent="0.25">
      <c r="B268" s="7" t="s">
        <v>298</v>
      </c>
      <c r="C268" s="5"/>
    </row>
    <row r="269" spans="2:3" ht="15.75" x14ac:dyDescent="0.25">
      <c r="B269" s="6" t="s">
        <v>340</v>
      </c>
      <c r="C269" s="5">
        <v>6</v>
      </c>
    </row>
    <row r="270" spans="2:3" ht="15.75" x14ac:dyDescent="0.25">
      <c r="B270" s="7" t="s">
        <v>299</v>
      </c>
      <c r="C270" s="5"/>
    </row>
    <row r="271" spans="2:3" ht="15.75" x14ac:dyDescent="0.25">
      <c r="B271" s="6" t="s">
        <v>340</v>
      </c>
      <c r="C271" s="5">
        <v>6</v>
      </c>
    </row>
    <row r="272" spans="2:3" ht="15.75" x14ac:dyDescent="0.25">
      <c r="B272" s="7" t="s">
        <v>300</v>
      </c>
      <c r="C272" s="5"/>
    </row>
    <row r="273" spans="2:3" ht="15.75" x14ac:dyDescent="0.25">
      <c r="B273" s="6" t="s">
        <v>340</v>
      </c>
      <c r="C273" s="5">
        <v>6</v>
      </c>
    </row>
    <row r="274" spans="2:3" ht="15.75" x14ac:dyDescent="0.25">
      <c r="B274" s="7" t="s">
        <v>301</v>
      </c>
      <c r="C274" s="5"/>
    </row>
    <row r="275" spans="2:3" ht="15.75" x14ac:dyDescent="0.25">
      <c r="B275" s="6" t="s">
        <v>340</v>
      </c>
      <c r="C275" s="5">
        <v>8</v>
      </c>
    </row>
    <row r="276" spans="2:3" ht="15.75" x14ac:dyDescent="0.25">
      <c r="B276" s="7" t="s">
        <v>302</v>
      </c>
      <c r="C276" s="5"/>
    </row>
    <row r="277" spans="2:3" ht="15.75" x14ac:dyDescent="0.25">
      <c r="B277" s="6" t="s">
        <v>340</v>
      </c>
      <c r="C277" s="5">
        <v>8</v>
      </c>
    </row>
    <row r="278" spans="2:3" ht="15.75" x14ac:dyDescent="0.25">
      <c r="B278" s="7" t="s">
        <v>303</v>
      </c>
      <c r="C278" s="5"/>
    </row>
    <row r="279" spans="2:3" ht="15.75" x14ac:dyDescent="0.25">
      <c r="B279" s="6" t="s">
        <v>340</v>
      </c>
      <c r="C279" s="5">
        <v>6</v>
      </c>
    </row>
    <row r="280" spans="2:3" ht="15.75" x14ac:dyDescent="0.25">
      <c r="B280" s="7" t="s">
        <v>304</v>
      </c>
      <c r="C280" s="5"/>
    </row>
    <row r="281" spans="2:3" ht="15.75" x14ac:dyDescent="0.25">
      <c r="B281" s="6" t="s">
        <v>340</v>
      </c>
      <c r="C281" s="5">
        <v>6</v>
      </c>
    </row>
    <row r="282" spans="2:3" ht="15.75" x14ac:dyDescent="0.25">
      <c r="B282" s="7" t="s">
        <v>305</v>
      </c>
      <c r="C282" s="5"/>
    </row>
    <row r="283" spans="2:3" ht="15.75" x14ac:dyDescent="0.25">
      <c r="B283" s="6" t="s">
        <v>340</v>
      </c>
      <c r="C283" s="5">
        <v>6</v>
      </c>
    </row>
    <row r="284" spans="2:3" ht="15.75" x14ac:dyDescent="0.25">
      <c r="B284" s="7" t="s">
        <v>306</v>
      </c>
      <c r="C284" s="5"/>
    </row>
    <row r="285" spans="2:3" ht="15.75" x14ac:dyDescent="0.25">
      <c r="B285" s="6" t="s">
        <v>340</v>
      </c>
      <c r="C285" s="5">
        <v>6</v>
      </c>
    </row>
    <row r="286" spans="2:3" ht="15.75" x14ac:dyDescent="0.25">
      <c r="B286" s="7" t="s">
        <v>307</v>
      </c>
      <c r="C286" s="5"/>
    </row>
    <row r="287" spans="2:3" ht="15.75" x14ac:dyDescent="0.25">
      <c r="B287" s="6" t="s">
        <v>340</v>
      </c>
      <c r="C287" s="5">
        <v>6</v>
      </c>
    </row>
    <row r="288" spans="2:3" ht="15.75" x14ac:dyDescent="0.25">
      <c r="B288" s="7" t="s">
        <v>308</v>
      </c>
      <c r="C288" s="5"/>
    </row>
    <row r="289" spans="2:3" ht="15.75" x14ac:dyDescent="0.25">
      <c r="B289" s="6" t="s">
        <v>340</v>
      </c>
      <c r="C289" s="5">
        <v>6</v>
      </c>
    </row>
    <row r="290" spans="2:3" ht="15.75" x14ac:dyDescent="0.25">
      <c r="B290" s="7" t="s">
        <v>309</v>
      </c>
      <c r="C290" s="5"/>
    </row>
    <row r="291" spans="2:3" ht="15.75" x14ac:dyDescent="0.25">
      <c r="B291" s="6" t="s">
        <v>340</v>
      </c>
      <c r="C291" s="5">
        <v>6</v>
      </c>
    </row>
    <row r="292" spans="2:3" ht="15.75" x14ac:dyDescent="0.25">
      <c r="B292" s="7" t="s">
        <v>310</v>
      </c>
      <c r="C292" s="5"/>
    </row>
    <row r="293" spans="2:3" ht="15.75" x14ac:dyDescent="0.25">
      <c r="B293" s="6" t="s">
        <v>375</v>
      </c>
      <c r="C293" s="5">
        <v>10</v>
      </c>
    </row>
    <row r="294" spans="2:3" ht="15.75" x14ac:dyDescent="0.25">
      <c r="B294" s="7" t="s">
        <v>311</v>
      </c>
      <c r="C294" s="5"/>
    </row>
    <row r="295" spans="2:3" ht="15.75" x14ac:dyDescent="0.25">
      <c r="B295" s="6" t="s">
        <v>376</v>
      </c>
      <c r="C295" s="5">
        <v>10</v>
      </c>
    </row>
    <row r="296" spans="2:3" ht="15.75" x14ac:dyDescent="0.25">
      <c r="B296" s="7" t="s">
        <v>312</v>
      </c>
      <c r="C296" s="5"/>
    </row>
    <row r="297" spans="2:3" ht="15.75" x14ac:dyDescent="0.25">
      <c r="B297" s="6" t="s">
        <v>376</v>
      </c>
      <c r="C297" s="5">
        <v>10</v>
      </c>
    </row>
    <row r="298" spans="2:3" x14ac:dyDescent="0.25">
      <c r="B298" s="4"/>
      <c r="C298" s="5"/>
    </row>
    <row r="299" spans="2:3" ht="18.75" x14ac:dyDescent="0.3">
      <c r="B299" s="8" t="s">
        <v>189</v>
      </c>
      <c r="C299" s="5"/>
    </row>
    <row r="300" spans="2:3" ht="15.75" x14ac:dyDescent="0.25">
      <c r="B300" s="7" t="s">
        <v>313</v>
      </c>
      <c r="C300" s="5"/>
    </row>
    <row r="301" spans="2:3" ht="15.75" x14ac:dyDescent="0.25">
      <c r="B301" s="6" t="s">
        <v>355</v>
      </c>
      <c r="C301" s="5">
        <v>14</v>
      </c>
    </row>
    <row r="302" spans="2:3" ht="15.75" x14ac:dyDescent="0.25">
      <c r="B302" s="7" t="s">
        <v>314</v>
      </c>
      <c r="C302" s="5"/>
    </row>
    <row r="303" spans="2:3" ht="15.75" x14ac:dyDescent="0.25">
      <c r="B303" s="6" t="s">
        <v>342</v>
      </c>
      <c r="C303" s="5">
        <v>8</v>
      </c>
    </row>
    <row r="304" spans="2:3" ht="15.75" x14ac:dyDescent="0.25">
      <c r="B304" s="7" t="s">
        <v>315</v>
      </c>
      <c r="C304" s="5"/>
    </row>
    <row r="305" spans="2:3" ht="15.75" x14ac:dyDescent="0.25">
      <c r="B305" s="6" t="s">
        <v>340</v>
      </c>
      <c r="C305" s="5">
        <v>4</v>
      </c>
    </row>
    <row r="306" spans="2:3" ht="15.75" x14ac:dyDescent="0.25">
      <c r="B306" s="7" t="s">
        <v>59</v>
      </c>
      <c r="C306" s="5"/>
    </row>
    <row r="307" spans="2:3" ht="15.75" x14ac:dyDescent="0.25">
      <c r="B307" s="6" t="s">
        <v>355</v>
      </c>
      <c r="C307" s="5">
        <v>10</v>
      </c>
    </row>
    <row r="308" spans="2:3" ht="15.75" x14ac:dyDescent="0.25">
      <c r="B308" s="7" t="s">
        <v>316</v>
      </c>
      <c r="C308" s="5"/>
    </row>
    <row r="309" spans="2:3" ht="15.75" x14ac:dyDescent="0.25">
      <c r="B309" s="6" t="s">
        <v>355</v>
      </c>
      <c r="C309" s="5">
        <v>5</v>
      </c>
    </row>
    <row r="310" spans="2:3" ht="15.75" x14ac:dyDescent="0.25">
      <c r="B310" s="7" t="s">
        <v>317</v>
      </c>
      <c r="C310" s="5"/>
    </row>
    <row r="311" spans="2:3" ht="15.75" x14ac:dyDescent="0.25">
      <c r="B311" s="6" t="s">
        <v>347</v>
      </c>
      <c r="C311" s="5">
        <v>6</v>
      </c>
    </row>
    <row r="312" spans="2:3" ht="15.75" x14ac:dyDescent="0.25">
      <c r="B312" s="7" t="s">
        <v>318</v>
      </c>
      <c r="C312" s="5"/>
    </row>
    <row r="313" spans="2:3" ht="15.75" x14ac:dyDescent="0.25">
      <c r="B313" s="6" t="s">
        <v>350</v>
      </c>
      <c r="C313" s="5">
        <v>1</v>
      </c>
    </row>
    <row r="314" spans="2:3" ht="15.75" x14ac:dyDescent="0.25">
      <c r="B314" s="7" t="s">
        <v>319</v>
      </c>
      <c r="C314" s="5"/>
    </row>
    <row r="315" spans="2:3" ht="15.75" x14ac:dyDescent="0.25">
      <c r="B315" s="6" t="s">
        <v>341</v>
      </c>
      <c r="C315" s="5">
        <v>6</v>
      </c>
    </row>
    <row r="316" spans="2:3" ht="15.75" x14ac:dyDescent="0.25">
      <c r="B316" s="7" t="s">
        <v>320</v>
      </c>
      <c r="C316" s="5"/>
    </row>
    <row r="317" spans="2:3" ht="15.75" x14ac:dyDescent="0.25">
      <c r="B317" s="6" t="s">
        <v>341</v>
      </c>
      <c r="C317" s="5">
        <v>6</v>
      </c>
    </row>
    <row r="318" spans="2:3" ht="15.75" x14ac:dyDescent="0.25">
      <c r="B318" s="7" t="s">
        <v>117</v>
      </c>
      <c r="C318" s="5"/>
    </row>
    <row r="319" spans="2:3" ht="15.75" x14ac:dyDescent="0.25">
      <c r="B319" s="6" t="s">
        <v>344</v>
      </c>
      <c r="C319" s="5">
        <v>4</v>
      </c>
    </row>
    <row r="320" spans="2:3" ht="15.75" x14ac:dyDescent="0.25">
      <c r="B320" s="7" t="s">
        <v>321</v>
      </c>
      <c r="C320" s="5"/>
    </row>
    <row r="321" spans="2:3" ht="15.75" x14ac:dyDescent="0.25">
      <c r="B321" s="6" t="s">
        <v>341</v>
      </c>
      <c r="C321" s="5">
        <v>5</v>
      </c>
    </row>
    <row r="322" spans="2:3" x14ac:dyDescent="0.25">
      <c r="B322" s="4"/>
      <c r="C322" s="5"/>
    </row>
    <row r="323" spans="2:3" ht="18.75" x14ac:dyDescent="0.3">
      <c r="B323" s="8" t="s">
        <v>190</v>
      </c>
      <c r="C323" s="5"/>
    </row>
    <row r="324" spans="2:3" ht="15.75" x14ac:dyDescent="0.25">
      <c r="B324" s="7" t="s">
        <v>322</v>
      </c>
      <c r="C324" s="5"/>
    </row>
    <row r="325" spans="2:3" ht="15.75" x14ac:dyDescent="0.25">
      <c r="B325" s="6" t="s">
        <v>341</v>
      </c>
      <c r="C325" s="5">
        <v>10</v>
      </c>
    </row>
    <row r="326" spans="2:3" ht="15.75" x14ac:dyDescent="0.25">
      <c r="B326" s="7" t="s">
        <v>323</v>
      </c>
      <c r="C326" s="5"/>
    </row>
    <row r="327" spans="2:3" ht="15.75" x14ac:dyDescent="0.25">
      <c r="B327" s="6" t="s">
        <v>345</v>
      </c>
      <c r="C327" s="5">
        <v>5</v>
      </c>
    </row>
    <row r="328" spans="2:3" ht="15.75" x14ac:dyDescent="0.25">
      <c r="B328" s="7" t="s">
        <v>324</v>
      </c>
      <c r="C328" s="5"/>
    </row>
    <row r="329" spans="2:3" ht="15.75" x14ac:dyDescent="0.25">
      <c r="B329" s="6" t="s">
        <v>377</v>
      </c>
      <c r="C329" s="5">
        <v>5</v>
      </c>
    </row>
    <row r="330" spans="2:3" ht="15.75" x14ac:dyDescent="0.25">
      <c r="B330" s="7" t="s">
        <v>325</v>
      </c>
      <c r="C330" s="5"/>
    </row>
    <row r="331" spans="2:3" ht="15.75" x14ac:dyDescent="0.25">
      <c r="B331" s="6" t="s">
        <v>378</v>
      </c>
      <c r="C331" s="5">
        <v>8</v>
      </c>
    </row>
    <row r="332" spans="2:3" ht="15.75" x14ac:dyDescent="0.25">
      <c r="B332" s="7" t="s">
        <v>326</v>
      </c>
      <c r="C332" s="5"/>
    </row>
    <row r="333" spans="2:3" ht="15.75" x14ac:dyDescent="0.25">
      <c r="B333" s="6" t="s">
        <v>340</v>
      </c>
      <c r="C333" s="5">
        <v>1</v>
      </c>
    </row>
    <row r="334" spans="2:3" ht="15.75" x14ac:dyDescent="0.25">
      <c r="B334" s="7" t="s">
        <v>327</v>
      </c>
      <c r="C334" s="5"/>
    </row>
    <row r="335" spans="2:3" ht="15.75" x14ac:dyDescent="0.25">
      <c r="B335" s="6" t="s">
        <v>379</v>
      </c>
      <c r="C335" s="5">
        <v>4</v>
      </c>
    </row>
    <row r="336" spans="2:3" ht="15.75" x14ac:dyDescent="0.25">
      <c r="B336" s="7" t="s">
        <v>328</v>
      </c>
      <c r="C336" s="5"/>
    </row>
    <row r="337" spans="2:3" ht="15.75" x14ac:dyDescent="0.25">
      <c r="B337" s="6" t="s">
        <v>380</v>
      </c>
      <c r="C337" s="5">
        <v>10</v>
      </c>
    </row>
    <row r="338" spans="2:3" ht="15.75" x14ac:dyDescent="0.25">
      <c r="B338" s="7" t="s">
        <v>329</v>
      </c>
      <c r="C338" s="5"/>
    </row>
    <row r="339" spans="2:3" ht="15.75" x14ac:dyDescent="0.25">
      <c r="B339" s="6" t="s">
        <v>340</v>
      </c>
      <c r="C339" s="5">
        <v>1</v>
      </c>
    </row>
    <row r="340" spans="2:3" ht="15.75" x14ac:dyDescent="0.25">
      <c r="B340" s="7" t="s">
        <v>330</v>
      </c>
      <c r="C340" s="5"/>
    </row>
    <row r="341" spans="2:3" ht="15.75" x14ac:dyDescent="0.25">
      <c r="B341" s="6" t="s">
        <v>351</v>
      </c>
      <c r="C341" s="5">
        <v>10</v>
      </c>
    </row>
    <row r="342" spans="2:3" ht="15.75" x14ac:dyDescent="0.25">
      <c r="B342" s="7" t="s">
        <v>331</v>
      </c>
      <c r="C342" s="5"/>
    </row>
    <row r="343" spans="2:3" ht="15.75" x14ac:dyDescent="0.25">
      <c r="B343" s="6" t="s">
        <v>349</v>
      </c>
      <c r="C343" s="5">
        <v>10</v>
      </c>
    </row>
    <row r="344" spans="2:3" ht="15.75" x14ac:dyDescent="0.25">
      <c r="B344" s="7" t="s">
        <v>332</v>
      </c>
      <c r="C344" s="5"/>
    </row>
    <row r="345" spans="2:3" ht="15.75" x14ac:dyDescent="0.25">
      <c r="B345" s="6" t="s">
        <v>381</v>
      </c>
      <c r="C345" s="5">
        <v>1</v>
      </c>
    </row>
    <row r="346" spans="2:3" ht="15.75" x14ac:dyDescent="0.25">
      <c r="B346" s="7" t="s">
        <v>333</v>
      </c>
      <c r="C346" s="5"/>
    </row>
    <row r="347" spans="2:3" ht="15.75" x14ac:dyDescent="0.25">
      <c r="B347" s="6" t="s">
        <v>341</v>
      </c>
      <c r="C347" s="5">
        <v>3</v>
      </c>
    </row>
    <row r="348" spans="2:3" ht="15.75" x14ac:dyDescent="0.25">
      <c r="B348" s="7" t="s">
        <v>334</v>
      </c>
      <c r="C348" s="5"/>
    </row>
    <row r="349" spans="2:3" ht="15.75" x14ac:dyDescent="0.25">
      <c r="B349" s="6" t="s">
        <v>341</v>
      </c>
      <c r="C349" s="5">
        <v>4</v>
      </c>
    </row>
    <row r="350" spans="2:3" ht="15.75" x14ac:dyDescent="0.25">
      <c r="B350" s="7" t="s">
        <v>335</v>
      </c>
      <c r="C350" s="5"/>
    </row>
    <row r="351" spans="2:3" ht="15.75" x14ac:dyDescent="0.25">
      <c r="B351" s="6" t="s">
        <v>341</v>
      </c>
      <c r="C351" s="5">
        <v>10</v>
      </c>
    </row>
    <row r="352" spans="2:3" ht="15.75" x14ac:dyDescent="0.25">
      <c r="B352" s="7" t="s">
        <v>336</v>
      </c>
      <c r="C352" s="5"/>
    </row>
    <row r="353" spans="2:3" ht="15.75" x14ac:dyDescent="0.25">
      <c r="B353" s="6" t="s">
        <v>341</v>
      </c>
      <c r="C353" s="5">
        <v>4</v>
      </c>
    </row>
    <row r="354" spans="2:3" ht="15.75" x14ac:dyDescent="0.25">
      <c r="B354" s="7" t="s">
        <v>337</v>
      </c>
      <c r="C354" s="5"/>
    </row>
    <row r="355" spans="2:3" ht="15.75" x14ac:dyDescent="0.25">
      <c r="B355" s="6" t="s">
        <v>344</v>
      </c>
      <c r="C355" s="5">
        <v>2</v>
      </c>
    </row>
    <row r="356" spans="2:3" ht="15.75" x14ac:dyDescent="0.25">
      <c r="B356" s="7" t="s">
        <v>338</v>
      </c>
      <c r="C356" s="5"/>
    </row>
    <row r="357" spans="2:3" ht="15.75" x14ac:dyDescent="0.25">
      <c r="B357" s="6" t="s">
        <v>341</v>
      </c>
      <c r="C357" s="5">
        <v>2</v>
      </c>
    </row>
    <row r="358" spans="2:3" ht="15.75" x14ac:dyDescent="0.25">
      <c r="B358" s="7" t="s">
        <v>339</v>
      </c>
      <c r="C358" s="5"/>
    </row>
    <row r="359" spans="2:3" ht="15.75" x14ac:dyDescent="0.25">
      <c r="B359" s="6" t="s">
        <v>342</v>
      </c>
      <c r="C359" s="5">
        <v>1</v>
      </c>
    </row>
    <row r="360" spans="2:3" x14ac:dyDescent="0.25">
      <c r="B360" s="4"/>
      <c r="C360" s="5"/>
    </row>
  </sheetData>
  <mergeCells count="2">
    <mergeCell ref="B1:B3"/>
    <mergeCell ref="C1:C3"/>
  </mergeCells>
  <pageMargins left="0.7" right="0.7" top="0.75" bottom="0.75" header="0.3" footer="0.3"/>
  <pageSetup paperSize="9" orientation="portrait" horizontalDpi="0" verticalDpi="0"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1108D9D-1221-46DD-A3DB-B7113A08B14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tableau</vt:lpstr>
      <vt:lpstr>commande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Windows</dc:creator>
  <cp:lastModifiedBy>Utilisateur Windows</cp:lastModifiedBy>
  <cp:lastPrinted>2020-05-17T06:22:43Z</cp:lastPrinted>
  <dcterms:created xsi:type="dcterms:W3CDTF">2020-05-17T06:18:01Z</dcterms:created>
  <dcterms:modified xsi:type="dcterms:W3CDTF">2020-05-17T06:23:23Z</dcterms:modified>
</cp:coreProperties>
</file>