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360" yWindow="-19380" windowWidth="23256" windowHeight="1140"/>
  </bookViews>
  <sheets>
    <sheet name="2020" sheetId="9" r:id="rId1"/>
    <sheet name="2019" sheetId="8" r:id="rId2"/>
    <sheet name="2018" sheetId="1" r:id="rId3"/>
  </sheets>
  <definedNames>
    <definedName name="_xlnm._FilterDatabase" localSheetId="2" hidden="1">'2018'!#REF!</definedName>
    <definedName name="_xlnm._FilterDatabase" localSheetId="1" hidden="1">'2019'!#REF!</definedName>
    <definedName name="_xlnm._FilterDatabase" localSheetId="0" hidden="1">'2020'!#REF!</definedName>
  </definedNames>
  <calcPr calcId="145621"/>
</workbook>
</file>

<file path=xl/calcChain.xml><?xml version="1.0" encoding="utf-8"?>
<calcChain xmlns="http://schemas.openxmlformats.org/spreadsheetml/2006/main">
  <c r="E2" i="9" l="1"/>
  <c r="D2" i="9"/>
  <c r="C2" i="9"/>
  <c r="E2" i="8"/>
  <c r="D2" i="8"/>
  <c r="C2" i="8" s="1"/>
  <c r="E2" i="1" l="1"/>
  <c r="D2" i="1"/>
  <c r="C2" i="1" l="1"/>
</calcChain>
</file>

<file path=xl/sharedStrings.xml><?xml version="1.0" encoding="utf-8"?>
<sst xmlns="http://schemas.openxmlformats.org/spreadsheetml/2006/main" count="63" uniqueCount="33">
  <si>
    <t>Date</t>
  </si>
  <si>
    <t>Libellé</t>
  </si>
  <si>
    <t>Code</t>
  </si>
  <si>
    <t>Numéro DAF</t>
  </si>
  <si>
    <t>DAF</t>
  </si>
  <si>
    <t>MoDAF</t>
  </si>
  <si>
    <t>VM24</t>
  </si>
  <si>
    <t>UM81</t>
  </si>
  <si>
    <t>UA49</t>
  </si>
  <si>
    <t>VM32</t>
  </si>
  <si>
    <t>TZ86</t>
  </si>
  <si>
    <t>UY72</t>
  </si>
  <si>
    <t>TOTA DAF / MODAF :</t>
  </si>
  <si>
    <t xml:space="preserve"> DAF :</t>
  </si>
  <si>
    <t>MODAF :</t>
  </si>
  <si>
    <t>coucou 204317 (2018) Externe</t>
  </si>
  <si>
    <t>coucou 204318 (2018) Externe</t>
  </si>
  <si>
    <t>coucou 204319 (2018) Externe</t>
  </si>
  <si>
    <t>coucou 204320 (2018) Externe</t>
  </si>
  <si>
    <t>coucou 204321 (2018) Externe</t>
  </si>
  <si>
    <t>coucou 204322 (2018) Externe</t>
  </si>
  <si>
    <t>coucou 204317 (2020) Externe</t>
  </si>
  <si>
    <t>coucou 204318 (2020) Externe</t>
  </si>
  <si>
    <t>coucou 204319 (2020) Externe</t>
  </si>
  <si>
    <t>coucou 204320 (2020) Externe</t>
  </si>
  <si>
    <t>coucou 204321 (2020) Externe</t>
  </si>
  <si>
    <t>coucou 204322 (2020) Externe</t>
  </si>
  <si>
    <t>coucou 204317 (2019) Externe</t>
  </si>
  <si>
    <t>coucou 204318 (2019) Externe</t>
  </si>
  <si>
    <t>coucou 204319 (2019) Externe</t>
  </si>
  <si>
    <t>coucou 204320 (2019) Externe</t>
  </si>
  <si>
    <t>coucou 204321 (2019) Externe</t>
  </si>
  <si>
    <t>coucou 204322 (2019) Externe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</si>
</sst>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24"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m/d/yyyy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left style="medium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m/d/yyyy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left style="medium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m/d/yyyy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left style="medium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020" displayName="Tableau2020" ref="A4:F10" totalsRowShown="0" headerRowDxfId="23" tableBorderDxfId="22">
  <autoFilter ref="A4:F10"/>
  <tableColumns count="6">
    <tableColumn id="1" name="Numéro DAF" dataDxfId="21"/>
    <tableColumn id="2" name="Date" dataDxfId="20"/>
    <tableColumn id="3" name="Libellé" dataDxfId="19"/>
    <tableColumn id="4" name="Code" dataDxfId="18"/>
    <tableColumn id="8" name="DAF" dataDxfId="17"/>
    <tableColumn id="9" name="MoDAF" dataDxfId="1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2019" displayName="Tableau2019" ref="A4:F10" totalsRowShown="0" headerRowDxfId="15" tableBorderDxfId="14">
  <autoFilter ref="A4:F10"/>
  <tableColumns count="6">
    <tableColumn id="1" name="Numéro DAF" dataDxfId="13"/>
    <tableColumn id="2" name="Date" dataDxfId="12"/>
    <tableColumn id="3" name="Libellé" dataDxfId="11"/>
    <tableColumn id="4" name="Code" dataDxfId="10"/>
    <tableColumn id="8" name="DAF" dataDxfId="9"/>
    <tableColumn id="9" name="MoDAF" dataDxfId="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6" name="Tableau2018" displayName="Tableau2018" ref="A4:F10" totalsRowShown="0" headerRowDxfId="7" tableBorderDxfId="6">
  <autoFilter ref="A4:F10"/>
  <tableColumns count="6">
    <tableColumn id="1" name="Numéro DAF" dataDxfId="5"/>
    <tableColumn id="2" name="Date" dataDxfId="4"/>
    <tableColumn id="3" name="Libellé" dataDxfId="3"/>
    <tableColumn id="4" name="Code" dataDxfId="2"/>
    <tableColumn id="8" name="DAF" dataDxfId="1"/>
    <tableColumn id="9" name="MoDAF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"/>
  <sheetViews>
    <sheetView tabSelected="1" workbookViewId="0">
      <pane ySplit="4" topLeftCell="A5" activePane="bottomLeft" state="frozen"/>
      <selection pane="bottomLeft" activeCell="A5" sqref="A5"/>
    </sheetView>
  </sheetViews>
  <sheetFormatPr baseColWidth="10" defaultRowHeight="15.6" x14ac:dyDescent="0.3"/>
  <cols>
    <col min="1" max="1" width="14.44140625" style="13" customWidth="1"/>
    <col min="2" max="2" width="11.44140625" style="11" customWidth="1"/>
    <col min="3" max="3" width="41.33203125" style="4" customWidth="1"/>
    <col min="4" max="4" width="11.44140625" style="2" customWidth="1"/>
    <col min="5" max="5" width="9.109375" bestFit="1" customWidth="1"/>
    <col min="6" max="6" width="12.109375" bestFit="1" customWidth="1"/>
    <col min="7" max="7" width="79.33203125" bestFit="1" customWidth="1"/>
    <col min="8" max="8" width="3.5546875" customWidth="1"/>
    <col min="9" max="9" width="79.33203125" bestFit="1" customWidth="1"/>
    <col min="10" max="10" width="3.88671875" customWidth="1"/>
    <col min="11" max="11" width="19.44140625" bestFit="1" customWidth="1"/>
  </cols>
  <sheetData>
    <row r="1" spans="1:11" ht="16.2" thickBot="1" x14ac:dyDescent="0.35">
      <c r="C1" s="7" t="s">
        <v>12</v>
      </c>
      <c r="D1" s="7" t="s">
        <v>13</v>
      </c>
      <c r="E1" s="15" t="s">
        <v>14</v>
      </c>
    </row>
    <row r="2" spans="1:11" ht="16.2" thickBot="1" x14ac:dyDescent="0.35">
      <c r="C2" s="15">
        <f>D2+E2</f>
        <v>6</v>
      </c>
      <c r="D2" s="9">
        <f>SUM(Tableau2020[DAF])</f>
        <v>4</v>
      </c>
      <c r="E2" s="9">
        <f>SUM(Tableau2020[MoDAF])</f>
        <v>2</v>
      </c>
    </row>
    <row r="3" spans="1:11" ht="16.2" thickBot="1" x14ac:dyDescent="0.35"/>
    <row r="4" spans="1:11" ht="16.2" thickBot="1" x14ac:dyDescent="0.35">
      <c r="A4" s="14" t="s">
        <v>3</v>
      </c>
      <c r="B4" s="12" t="s">
        <v>0</v>
      </c>
      <c r="C4" s="6" t="s">
        <v>1</v>
      </c>
      <c r="D4" s="15" t="s">
        <v>2</v>
      </c>
      <c r="E4" s="15" t="s">
        <v>4</v>
      </c>
      <c r="F4" s="15" t="s">
        <v>5</v>
      </c>
      <c r="G4" s="10"/>
      <c r="K4" s="10"/>
    </row>
    <row r="5" spans="1:11" ht="16.2" thickBot="1" x14ac:dyDescent="0.35">
      <c r="A5" s="14">
        <v>204317</v>
      </c>
      <c r="B5" s="1">
        <v>44124</v>
      </c>
      <c r="C5" s="3" t="s">
        <v>21</v>
      </c>
      <c r="D5" s="8" t="s">
        <v>6</v>
      </c>
      <c r="E5" s="8"/>
      <c r="F5" s="8">
        <v>1</v>
      </c>
      <c r="G5" s="10"/>
    </row>
    <row r="6" spans="1:11" ht="16.2" thickBot="1" x14ac:dyDescent="0.35">
      <c r="A6" s="14">
        <v>204318</v>
      </c>
      <c r="B6" s="1">
        <v>44125</v>
      </c>
      <c r="C6" s="3" t="s">
        <v>22</v>
      </c>
      <c r="D6" s="8" t="s">
        <v>7</v>
      </c>
      <c r="E6" s="8">
        <v>1</v>
      </c>
      <c r="F6" s="8"/>
      <c r="G6" s="10"/>
    </row>
    <row r="7" spans="1:11" ht="16.2" thickBot="1" x14ac:dyDescent="0.35">
      <c r="A7" s="14">
        <v>204319</v>
      </c>
      <c r="B7" s="1">
        <v>44126</v>
      </c>
      <c r="C7" s="3" t="s">
        <v>23</v>
      </c>
      <c r="D7" s="8" t="s">
        <v>8</v>
      </c>
      <c r="E7" s="8">
        <v>1</v>
      </c>
      <c r="F7" s="8"/>
    </row>
    <row r="8" spans="1:11" ht="16.2" thickBot="1" x14ac:dyDescent="0.35">
      <c r="A8" s="14">
        <v>204320</v>
      </c>
      <c r="B8" s="1">
        <v>44127</v>
      </c>
      <c r="C8" s="3" t="s">
        <v>24</v>
      </c>
      <c r="D8" s="8" t="s">
        <v>9</v>
      </c>
      <c r="E8" s="8">
        <v>1</v>
      </c>
      <c r="F8" s="8"/>
    </row>
    <row r="9" spans="1:11" ht="16.2" thickBot="1" x14ac:dyDescent="0.35">
      <c r="A9" s="14">
        <v>204321</v>
      </c>
      <c r="B9" s="1">
        <v>44128</v>
      </c>
      <c r="C9" s="3" t="s">
        <v>25</v>
      </c>
      <c r="D9" s="8" t="s">
        <v>10</v>
      </c>
      <c r="E9" s="8"/>
      <c r="F9" s="8">
        <v>1</v>
      </c>
    </row>
    <row r="10" spans="1:11" ht="16.2" thickBot="1" x14ac:dyDescent="0.35">
      <c r="A10" s="14">
        <v>204322</v>
      </c>
      <c r="B10" s="1">
        <v>44129</v>
      </c>
      <c r="C10" s="3" t="s">
        <v>26</v>
      </c>
      <c r="D10" s="8" t="s">
        <v>11</v>
      </c>
      <c r="E10" s="8">
        <v>1</v>
      </c>
      <c r="F10" s="8"/>
    </row>
  </sheetData>
  <dataValidations count="1">
    <dataValidation type="date" allowBlank="1" showInputMessage="1" showErrorMessage="1" sqref="B4 B11:B1048576">
      <formula1>43101</formula1>
      <formula2>43465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workbookViewId="0">
      <pane ySplit="4" topLeftCell="A5" activePane="bottomLeft" state="frozen"/>
      <selection pane="bottomLeft" activeCell="A5" sqref="A5"/>
    </sheetView>
  </sheetViews>
  <sheetFormatPr baseColWidth="10" defaultRowHeight="15.6" x14ac:dyDescent="0.3"/>
  <cols>
    <col min="1" max="1" width="14.44140625" style="13" customWidth="1"/>
    <col min="2" max="2" width="11.44140625" style="11" customWidth="1"/>
    <col min="3" max="3" width="41.33203125" style="4" customWidth="1"/>
    <col min="4" max="4" width="11.44140625" style="2" customWidth="1"/>
    <col min="5" max="5" width="9.109375" bestFit="1" customWidth="1"/>
    <col min="6" max="6" width="12.109375" bestFit="1" customWidth="1"/>
    <col min="7" max="7" width="79.33203125" bestFit="1" customWidth="1"/>
    <col min="8" max="8" width="3.5546875" customWidth="1"/>
    <col min="9" max="9" width="79.33203125" bestFit="1" customWidth="1"/>
    <col min="10" max="10" width="3.88671875" customWidth="1"/>
    <col min="11" max="11" width="19.44140625" bestFit="1" customWidth="1"/>
  </cols>
  <sheetData>
    <row r="1" spans="1:11" ht="16.2" thickBot="1" x14ac:dyDescent="0.35">
      <c r="C1" s="7" t="s">
        <v>12</v>
      </c>
      <c r="D1" s="7" t="s">
        <v>13</v>
      </c>
      <c r="E1" s="15" t="s">
        <v>14</v>
      </c>
    </row>
    <row r="2" spans="1:11" ht="16.2" thickBot="1" x14ac:dyDescent="0.35">
      <c r="C2" s="15">
        <f>D2+E2</f>
        <v>6</v>
      </c>
      <c r="D2" s="9">
        <f>SUM(Tableau2019[DAF])</f>
        <v>4</v>
      </c>
      <c r="E2" s="9">
        <f>SUM(Tableau2019[MoDAF])</f>
        <v>2</v>
      </c>
    </row>
    <row r="3" spans="1:11" ht="16.2" thickBot="1" x14ac:dyDescent="0.35"/>
    <row r="4" spans="1:11" ht="16.2" thickBot="1" x14ac:dyDescent="0.35">
      <c r="A4" s="14" t="s">
        <v>3</v>
      </c>
      <c r="B4" s="12" t="s">
        <v>0</v>
      </c>
      <c r="C4" s="6" t="s">
        <v>1</v>
      </c>
      <c r="D4" s="15" t="s">
        <v>2</v>
      </c>
      <c r="E4" s="15" t="s">
        <v>4</v>
      </c>
      <c r="F4" s="15" t="s">
        <v>5</v>
      </c>
      <c r="G4" s="10"/>
      <c r="K4" s="10"/>
    </row>
    <row r="5" spans="1:11" ht="16.2" thickBot="1" x14ac:dyDescent="0.35">
      <c r="A5" s="14">
        <v>204317</v>
      </c>
      <c r="B5" s="1">
        <v>43758</v>
      </c>
      <c r="C5" s="3" t="s">
        <v>27</v>
      </c>
      <c r="D5" s="8" t="s">
        <v>6</v>
      </c>
      <c r="E5" s="8"/>
      <c r="F5" s="8">
        <v>1</v>
      </c>
      <c r="G5" s="10"/>
    </row>
    <row r="6" spans="1:11" ht="16.2" thickBot="1" x14ac:dyDescent="0.35">
      <c r="A6" s="14">
        <v>204318</v>
      </c>
      <c r="B6" s="1">
        <v>43759</v>
      </c>
      <c r="C6" s="3" t="s">
        <v>28</v>
      </c>
      <c r="D6" s="8" t="s">
        <v>7</v>
      </c>
      <c r="E6" s="8">
        <v>1</v>
      </c>
      <c r="F6" s="8"/>
      <c r="G6" s="10"/>
    </row>
    <row r="7" spans="1:11" ht="16.2" thickBot="1" x14ac:dyDescent="0.35">
      <c r="A7" s="14">
        <v>204319</v>
      </c>
      <c r="B7" s="1">
        <v>43760</v>
      </c>
      <c r="C7" s="3" t="s">
        <v>29</v>
      </c>
      <c r="D7" s="8" t="s">
        <v>8</v>
      </c>
      <c r="E7" s="8">
        <v>1</v>
      </c>
      <c r="F7" s="8"/>
    </row>
    <row r="8" spans="1:11" ht="16.2" thickBot="1" x14ac:dyDescent="0.35">
      <c r="A8" s="14">
        <v>204320</v>
      </c>
      <c r="B8" s="1">
        <v>43761</v>
      </c>
      <c r="C8" s="3" t="s">
        <v>30</v>
      </c>
      <c r="D8" s="8" t="s">
        <v>9</v>
      </c>
      <c r="E8" s="8">
        <v>1</v>
      </c>
      <c r="F8" s="8"/>
    </row>
    <row r="9" spans="1:11" ht="16.2" thickBot="1" x14ac:dyDescent="0.35">
      <c r="A9" s="14">
        <v>204321</v>
      </c>
      <c r="B9" s="1">
        <v>43762</v>
      </c>
      <c r="C9" s="3" t="s">
        <v>31</v>
      </c>
      <c r="D9" s="8" t="s">
        <v>10</v>
      </c>
      <c r="E9" s="8"/>
      <c r="F9" s="8">
        <v>1</v>
      </c>
    </row>
    <row r="10" spans="1:11" ht="16.2" thickBot="1" x14ac:dyDescent="0.35">
      <c r="A10" s="14">
        <v>204322</v>
      </c>
      <c r="B10" s="1">
        <v>43763</v>
      </c>
      <c r="C10" s="3" t="s">
        <v>32</v>
      </c>
      <c r="D10" s="8" t="s">
        <v>11</v>
      </c>
      <c r="E10" s="8">
        <v>1</v>
      </c>
      <c r="F10" s="8"/>
    </row>
  </sheetData>
  <dataValidations count="1">
    <dataValidation type="date" allowBlank="1" showInputMessage="1" showErrorMessage="1" sqref="B4 B11:B1048576">
      <formula1>43101</formula1>
      <formula2>43465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0"/>
  <sheetViews>
    <sheetView workbookViewId="0">
      <pane ySplit="4" topLeftCell="A5" activePane="bottomLeft" state="frozen"/>
      <selection pane="bottomLeft" activeCell="C10" sqref="C10"/>
    </sheetView>
  </sheetViews>
  <sheetFormatPr baseColWidth="10" defaultRowHeight="15.6" x14ac:dyDescent="0.3"/>
  <cols>
    <col min="1" max="1" width="14.44140625" style="13" customWidth="1"/>
    <col min="2" max="2" width="11.44140625" style="11" customWidth="1"/>
    <col min="3" max="3" width="41.33203125" style="4" customWidth="1"/>
    <col min="4" max="4" width="11.44140625" style="2" customWidth="1"/>
    <col min="5" max="5" width="9.109375" bestFit="1" customWidth="1"/>
    <col min="6" max="6" width="12.109375" bestFit="1" customWidth="1"/>
    <col min="7" max="7" width="79.33203125" bestFit="1" customWidth="1"/>
    <col min="8" max="8" width="3.5546875" customWidth="1"/>
    <col min="9" max="9" width="79.33203125" bestFit="1" customWidth="1"/>
    <col min="10" max="10" width="3.88671875" customWidth="1"/>
    <col min="11" max="11" width="19.44140625" bestFit="1" customWidth="1"/>
  </cols>
  <sheetData>
    <row r="1" spans="1:11" ht="16.2" thickBot="1" x14ac:dyDescent="0.35">
      <c r="C1" s="7" t="s">
        <v>12</v>
      </c>
      <c r="D1" s="7" t="s">
        <v>13</v>
      </c>
      <c r="E1" s="5" t="s">
        <v>14</v>
      </c>
    </row>
    <row r="2" spans="1:11" ht="16.2" thickBot="1" x14ac:dyDescent="0.35">
      <c r="C2" s="5">
        <f>D2+E2</f>
        <v>6</v>
      </c>
      <c r="D2" s="9">
        <f>SUM(Tableau2018[DAF])</f>
        <v>4</v>
      </c>
      <c r="E2" s="9">
        <f>SUM(Tableau2018[MoDAF])</f>
        <v>2</v>
      </c>
    </row>
    <row r="3" spans="1:11" ht="16.2" thickBot="1" x14ac:dyDescent="0.35"/>
    <row r="4" spans="1:11" ht="16.2" thickBot="1" x14ac:dyDescent="0.35">
      <c r="A4" s="14" t="s">
        <v>3</v>
      </c>
      <c r="B4" s="12" t="s">
        <v>0</v>
      </c>
      <c r="C4" s="6" t="s">
        <v>1</v>
      </c>
      <c r="D4" s="5" t="s">
        <v>2</v>
      </c>
      <c r="E4" s="5" t="s">
        <v>4</v>
      </c>
      <c r="F4" s="5" t="s">
        <v>5</v>
      </c>
      <c r="G4" s="10"/>
      <c r="K4" s="10"/>
    </row>
    <row r="5" spans="1:11" ht="16.2" thickBot="1" x14ac:dyDescent="0.35">
      <c r="A5" s="14">
        <v>204317</v>
      </c>
      <c r="B5" s="1">
        <v>43393</v>
      </c>
      <c r="C5" s="3" t="s">
        <v>15</v>
      </c>
      <c r="D5" s="8" t="s">
        <v>6</v>
      </c>
      <c r="E5" s="8"/>
      <c r="F5" s="8">
        <v>1</v>
      </c>
      <c r="G5" s="10"/>
    </row>
    <row r="6" spans="1:11" ht="16.2" thickBot="1" x14ac:dyDescent="0.35">
      <c r="A6" s="14">
        <v>204318</v>
      </c>
      <c r="B6" s="1">
        <v>43394</v>
      </c>
      <c r="C6" s="3" t="s">
        <v>16</v>
      </c>
      <c r="D6" s="8" t="s">
        <v>7</v>
      </c>
      <c r="E6" s="8">
        <v>1</v>
      </c>
      <c r="F6" s="8"/>
      <c r="G6" s="10"/>
    </row>
    <row r="7" spans="1:11" ht="16.2" thickBot="1" x14ac:dyDescent="0.35">
      <c r="A7" s="14">
        <v>204319</v>
      </c>
      <c r="B7" s="1">
        <v>43395</v>
      </c>
      <c r="C7" s="3" t="s">
        <v>17</v>
      </c>
      <c r="D7" s="8" t="s">
        <v>8</v>
      </c>
      <c r="E7" s="8">
        <v>1</v>
      </c>
      <c r="F7" s="8"/>
    </row>
    <row r="8" spans="1:11" ht="16.2" thickBot="1" x14ac:dyDescent="0.35">
      <c r="A8" s="14">
        <v>204320</v>
      </c>
      <c r="B8" s="1">
        <v>43396</v>
      </c>
      <c r="C8" s="3" t="s">
        <v>18</v>
      </c>
      <c r="D8" s="8" t="s">
        <v>9</v>
      </c>
      <c r="E8" s="8">
        <v>1</v>
      </c>
      <c r="F8" s="8"/>
    </row>
    <row r="9" spans="1:11" ht="16.2" thickBot="1" x14ac:dyDescent="0.35">
      <c r="A9" s="14">
        <v>204321</v>
      </c>
      <c r="B9" s="1">
        <v>43397</v>
      </c>
      <c r="C9" s="3" t="s">
        <v>19</v>
      </c>
      <c r="D9" s="8" t="s">
        <v>10</v>
      </c>
      <c r="E9" s="8"/>
      <c r="F9" s="8">
        <v>1</v>
      </c>
    </row>
    <row r="10" spans="1:11" ht="16.2" thickBot="1" x14ac:dyDescent="0.35">
      <c r="A10" s="14">
        <v>204322</v>
      </c>
      <c r="B10" s="1">
        <v>43398</v>
      </c>
      <c r="C10" s="3" t="s">
        <v>20</v>
      </c>
      <c r="D10" s="8" t="s">
        <v>11</v>
      </c>
      <c r="E10" s="8">
        <v>1</v>
      </c>
      <c r="F10" s="8"/>
    </row>
  </sheetData>
  <dataValidations count="1">
    <dataValidation type="date" allowBlank="1" showInputMessage="1" showErrorMessage="1" sqref="B4:B1048576">
      <formula1>43101</formula1>
      <formula2>43465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2020</vt:lpstr>
      <vt:lpstr>2019</vt:lpstr>
      <vt:lpstr>2018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</cp:lastModifiedBy>
  <dcterms:created xsi:type="dcterms:W3CDTF">2014-08-18T15:07:49Z</dcterms:created>
  <dcterms:modified xsi:type="dcterms:W3CDTF">2020-11-03T13:21:18Z</dcterms:modified>
</cp:coreProperties>
</file>