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7548" windowWidth="23256" windowHeight="5148" activeTab="1"/>
  </bookViews>
  <sheets>
    <sheet name="LEGENDE" sheetId="6" r:id="rId1"/>
    <sheet name="Liste AF à compléter par DATES" sheetId="1" r:id="rId2"/>
    <sheet name="Statistique" sheetId="7" r:id="rId3"/>
    <sheet name="TCD" sheetId="10" r:id="rId4"/>
  </sheets>
  <externalReferences>
    <externalReference r:id="rId5"/>
  </externalReferences>
  <definedNames>
    <definedName name="_xlnm._FilterDatabase" localSheetId="1" hidden="1">'Liste AF à compléter par DATES'!$A$2:$BA$2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V32" i="1" l="1"/>
  <c r="V31" i="1"/>
  <c r="V27" i="1"/>
  <c r="O34" i="1" l="1"/>
  <c r="V21" i="1" l="1"/>
  <c r="V19" i="1"/>
  <c r="V9" i="1"/>
  <c r="V7" i="1"/>
  <c r="V5" i="1"/>
  <c r="V3" i="1"/>
  <c r="B25" i="7" l="1"/>
</calcChain>
</file>

<file path=xl/comments1.xml><?xml version="1.0" encoding="utf-8"?>
<comments xmlns="http://schemas.openxmlformats.org/spreadsheetml/2006/main">
  <authors>
    <author>Eric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9</t>
        </r>
      </text>
    </comment>
    <comment ref="AI10" authorId="0">
      <text>
        <r>
          <rPr>
            <sz val="9"/>
            <color indexed="81"/>
            <rFont val="Tahoma"/>
            <family val="2"/>
          </rPr>
          <t>CB RI83, ligne 2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<sst xmlns="http://schemas.openxmlformats.org/spreadsheetml/2006/main" count="221" uniqueCount="134">
  <si>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</si>
  <si>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</si>
  <si>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</si>
  <si>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</si>
  <si>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</si>
  <si>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</si>
  <si>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</si>
  <si>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</si>
  <si>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</si>
  <si>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</si>
  <si>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</si>
  <si>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</si>
  <si>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</si>
  <si>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</si>
  <si>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</si>
  <si>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</si>
  <si>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</si>
  <si>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</si>
  <si>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</si>
  <si>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</si>
  <si>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</si>
  <si>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</si>
  <si>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</si>
  <si>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</si>
  <si>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</si>
  <si>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</si>
  <si>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</si>
  <si>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</si>
  <si>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</si>
  <si>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</si>
  <si>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</si>
  <si>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</si>
  <si>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</si>
  <si>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</si>
  <si>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</si>
  <si>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</si>
  <si>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</si>
  <si>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</si>
  <si>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</si>
  <si>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</si>
  <si>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</si>
  <si>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</si>
  <si>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</si>
  <si>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</si>
  <si>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</si>
  <si>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</si>
  <si>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</si>
  <si>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</si>
  <si>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</si>
  <si>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</si>
  <si>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</si>
  <si>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</si>
  <si>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</si>
  <si>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</si>
  <si>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</si>
  <si>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</si>
  <si>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</si>
  <si>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</si>
  <si>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</si>
  <si>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</si>
  <si>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</si>
  <si>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</si>
  <si>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</si>
  <si>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</si>
  <si>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</si>
  <si>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</si>
  <si>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</si>
  <si>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</si>
  <si>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</si>
  <si>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</si>
  <si>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</si>
  <si>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</si>
  <si>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</si>
  <si>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</si>
  <si>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</si>
  <si>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</si>
  <si>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</si>
  <si>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</si>
  <si>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</si>
  <si>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</si>
  <si>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</si>
  <si>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</si>
  <si>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</si>
  <si>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</si>
  <si>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</si>
  <si>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</si>
  <si>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</si>
  <si>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</si>
  <si>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</si>
  <si>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</si>
  <si>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</si>
  <si>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</si>
  <si>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</si>
  <si>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</si>
  <si>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</si>
  <si>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</si>
  <si>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</si>
  <si>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</si>
  <si>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</si>
  <si>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</si>
  <si>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</si>
  <si>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</si>
  <si>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</si>
  <si>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</si>
  <si>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</si>
  <si>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</si>
  <si>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</si>
  <si>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PARTIE RESERVEE</t>
  </si>
  <si>
    <t>PV</t>
  </si>
  <si>
    <t>CR</t>
  </si>
  <si>
    <t>Étiquettes de lignes</t>
  </si>
  <si>
    <t>Nombre de Identification</t>
  </si>
  <si>
    <t>(vide)</t>
  </si>
  <si>
    <t>Total général</t>
  </si>
  <si>
    <t>01- MF à faire</t>
  </si>
  <si>
    <t>TS61</t>
  </si>
  <si>
    <t>Alexandre</t>
  </si>
  <si>
    <t>X9ODJHT</t>
  </si>
  <si>
    <t>David</t>
  </si>
  <si>
    <t>Laure</t>
  </si>
  <si>
    <t>Rémi</t>
  </si>
  <si>
    <t>QX27</t>
  </si>
  <si>
    <t>RN93</t>
  </si>
  <si>
    <t>QVKNJVU</t>
  </si>
  <si>
    <t>90349</t>
  </si>
  <si>
    <t>Réals</t>
  </si>
  <si>
    <t>Papi</t>
  </si>
  <si>
    <t>Mami</t>
  </si>
  <si>
    <t>Bob</t>
  </si>
  <si>
    <t>Nouvelle formation</t>
  </si>
  <si>
    <t>Maitre nageur</t>
  </si>
  <si>
    <t>Sauveteur</t>
  </si>
  <si>
    <t>Marseille</t>
  </si>
  <si>
    <t>Toulon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</si>
</sst>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  <numFmt numFmtId="168" formatCode="00000000"/>
    <numFmt numFmtId="169" formatCode="00"/>
  </numFmts>
  <fonts count="79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8"/>
      <color rgb="FF000000"/>
      <name val="Arial"/>
      <family val="2"/>
    </font>
    <font>
      <u/>
      <sz val="10"/>
      <color theme="10"/>
      <name val="Arial"/>
      <family val="2"/>
    </font>
    <font>
      <u/>
      <sz val="10"/>
      <color rgb="FF000000"/>
      <name val="Arial"/>
      <family val="2"/>
    </font>
  </fonts>
  <fills count="7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indexed="10"/>
        <bgColor indexed="64"/>
      </patternFill>
    </fill>
    <fill>
      <patternFill patternType="solid">
        <fgColor rgb="FF87CEFA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7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64" fillId="66" borderId="14" applyNumberFormat="0" applyAlignment="0" applyProtection="0"/>
    <xf numFmtId="0" fontId="40" fillId="28" borderId="14" applyNumberFormat="0" applyAlignment="0" applyProtection="0"/>
    <xf numFmtId="0" fontId="64" fillId="66" borderId="14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0" fillId="28" borderId="14" applyNumberFormat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65" fillId="0" borderId="21" applyNumberFormat="0" applyFill="0" applyAlignment="0" applyProtection="0"/>
    <xf numFmtId="0" fontId="41" fillId="0" borderId="16" applyNumberFormat="0" applyFill="0" applyAlignment="0" applyProtection="0"/>
    <xf numFmtId="0" fontId="65" fillId="0" borderId="21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1" fillId="0" borderId="16" applyNumberFormat="0" applyFill="0" applyAlignment="0" applyProtection="0"/>
    <xf numFmtId="1" fontId="50" fillId="67" borderId="22" applyFill="0" applyBorder="0" applyProtection="0">
      <alignment horizontal="center" vertical="center"/>
      <protection locked="0"/>
    </xf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38" fillId="27" borderId="14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66" borderId="15" applyNumberFormat="0" applyAlignment="0" applyProtection="0"/>
    <xf numFmtId="0" fontId="39" fillId="28" borderId="15" applyNumberFormat="0" applyAlignment="0" applyProtection="0"/>
    <xf numFmtId="0" fontId="39" fillId="66" borderId="15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28" borderId="15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26" applyNumberFormat="0" applyFill="0" applyAlignment="0" applyProtection="0"/>
    <xf numFmtId="0" fontId="32" fillId="0" borderId="11" applyNumberFormat="0" applyFill="0" applyAlignment="0" applyProtection="0"/>
    <xf numFmtId="0" fontId="67" fillId="0" borderId="26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1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68" fillId="0" borderId="12" applyNumberFormat="0" applyFill="0" applyAlignment="0" applyProtection="0"/>
    <xf numFmtId="0" fontId="33" fillId="0" borderId="12" applyNumberFormat="0" applyFill="0" applyAlignment="0" applyProtection="0"/>
    <xf numFmtId="0" fontId="68" fillId="0" borderId="12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33" fillId="0" borderId="12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9" fillId="0" borderId="29" applyNumberFormat="0" applyFill="0" applyAlignment="0" applyProtection="0"/>
    <xf numFmtId="0" fontId="34" fillId="0" borderId="13" applyNumberFormat="0" applyFill="0" applyAlignment="0" applyProtection="0"/>
    <xf numFmtId="0" fontId="69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34" fillId="0" borderId="1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31" applyNumberFormat="0" applyFill="0" applyAlignment="0" applyProtection="0"/>
    <xf numFmtId="0" fontId="29" fillId="0" borderId="18" applyNumberFormat="0" applyFill="0" applyAlignment="0" applyProtection="0"/>
    <xf numFmtId="0" fontId="29" fillId="0" borderId="31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18" applyNumberFormat="0" applyFill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42" fillId="29" borderId="17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4" applyNumberFormat="0" applyAlignment="0" applyProtection="0"/>
    <xf numFmtId="0" fontId="39" fillId="28" borderId="15" applyNumberFormat="0" applyAlignment="0" applyProtection="0"/>
    <xf numFmtId="0" fontId="40" fillId="28" borderId="14" applyNumberFormat="0" applyAlignment="0" applyProtection="0"/>
    <xf numFmtId="0" fontId="41" fillId="0" borderId="16" applyNumberFormat="0" applyFill="0" applyAlignment="0" applyProtection="0"/>
    <xf numFmtId="0" fontId="42" fillId="29" borderId="17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77" fillId="0" borderId="0" applyNumberFormat="0" applyFill="0" applyBorder="0" applyAlignment="0" applyProtection="0"/>
  </cellStyleXfs>
  <cellXfs count="287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6" fillId="5" borderId="7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0" fontId="13" fillId="5" borderId="5" xfId="0" quotePrefix="1" applyNumberFormat="1" applyFont="1" applyFill="1" applyBorder="1" applyAlignment="1" applyProtection="1">
      <alignment horizontal="center" vertical="center" wrapText="1"/>
    </xf>
    <xf numFmtId="0" fontId="13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9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10" xfId="0" quotePrefix="1" applyNumberFormat="1" applyFont="1" applyFill="1" applyBorder="1" applyAlignment="1" applyProtection="1">
      <alignment horizontal="center" vertical="center"/>
    </xf>
    <xf numFmtId="0" fontId="6" fillId="5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0" xfId="0" applyFont="1" applyFill="1" applyBorder="1" applyProtection="1"/>
    <xf numFmtId="0" fontId="27" fillId="5" borderId="0" xfId="0" applyFont="1" applyFill="1" applyProtection="1"/>
    <xf numFmtId="0" fontId="27" fillId="5" borderId="8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/>
    </xf>
    <xf numFmtId="14" fontId="27" fillId="5" borderId="9" xfId="0" applyNumberFormat="1" applyFont="1" applyFill="1" applyBorder="1" applyAlignment="1" applyProtection="1">
      <alignment horizontal="center" vertical="center"/>
    </xf>
    <xf numFmtId="0" fontId="70" fillId="5" borderId="9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/>
    </xf>
    <xf numFmtId="14" fontId="27" fillId="5" borderId="10" xfId="0" applyNumberFormat="1" applyFont="1" applyFill="1" applyBorder="1" applyAlignment="1" applyProtection="1">
      <alignment horizontal="center" vertical="center"/>
    </xf>
    <xf numFmtId="0" fontId="70" fillId="5" borderId="10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8" xfId="0" applyFont="1" applyFill="1" applyBorder="1" applyAlignment="1" applyProtection="1">
      <alignment vertical="center" wrapText="1"/>
    </xf>
    <xf numFmtId="0" fontId="27" fillId="5" borderId="9" xfId="0" applyFont="1" applyFill="1" applyBorder="1" applyAlignment="1" applyProtection="1">
      <alignment vertical="center" wrapText="1"/>
    </xf>
    <xf numFmtId="0" fontId="27" fillId="5" borderId="10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 applyProtection="1">
      <alignment wrapText="1"/>
    </xf>
    <xf numFmtId="0" fontId="27" fillId="5" borderId="9" xfId="0" applyFont="1" applyFill="1" applyBorder="1" applyAlignment="1" applyProtection="1">
      <alignment wrapText="1"/>
    </xf>
    <xf numFmtId="0" fontId="27" fillId="5" borderId="10" xfId="0" applyFont="1" applyFill="1" applyBorder="1" applyAlignment="1" applyProtection="1">
      <alignment wrapText="1"/>
    </xf>
    <xf numFmtId="0" fontId="21" fillId="23" borderId="34" xfId="0" applyFont="1" applyFill="1" applyBorder="1" applyAlignment="1" applyProtection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27" fillId="5" borderId="10" xfId="0" applyFont="1" applyFill="1" applyBorder="1" applyAlignment="1" applyProtection="1">
      <alignment vertical="center"/>
    </xf>
    <xf numFmtId="0" fontId="27" fillId="5" borderId="9" xfId="0" applyFont="1" applyFill="1" applyBorder="1" applyAlignment="1" applyProtection="1">
      <alignment vertical="center"/>
    </xf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27" fillId="5" borderId="9" xfId="0" applyFont="1" applyFill="1" applyBorder="1" applyProtection="1"/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14" fontId="27" fillId="5" borderId="9" xfId="0" applyNumberFormat="1" applyFont="1" applyFill="1" applyBorder="1" applyAlignment="1" applyProtection="1">
      <alignment horizontal="center" vertical="center"/>
      <protection locked="0"/>
    </xf>
    <xf numFmtId="167" fontId="27" fillId="5" borderId="9" xfId="0" applyNumberFormat="1" applyFont="1" applyFill="1" applyBorder="1" applyAlignment="1" applyProtection="1">
      <alignment horizontal="center" vertical="center"/>
      <protection locked="0"/>
    </xf>
    <xf numFmtId="14" fontId="27" fillId="5" borderId="10" xfId="0" applyNumberFormat="1" applyFont="1" applyFill="1" applyBorder="1" applyAlignment="1" applyProtection="1">
      <alignment horizontal="center" vertical="center"/>
      <protection locked="0"/>
    </xf>
    <xf numFmtId="167" fontId="27" fillId="5" borderId="10" xfId="0" applyNumberFormat="1" applyFont="1" applyFill="1" applyBorder="1" applyAlignment="1" applyProtection="1">
      <alignment horizontal="center" vertical="center"/>
      <protection locked="0"/>
    </xf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27" fillId="5" borderId="8" xfId="0" applyFont="1" applyFill="1" applyBorder="1" applyProtection="1">
      <protection locked="0"/>
    </xf>
    <xf numFmtId="0" fontId="27" fillId="5" borderId="10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0" fontId="27" fillId="5" borderId="10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4" fontId="27" fillId="5" borderId="10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164" fontId="27" fillId="5" borderId="10" xfId="0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>
      <protection locked="0"/>
    </xf>
    <xf numFmtId="0" fontId="27" fillId="5" borderId="9" xfId="0" applyFont="1" applyFill="1" applyBorder="1" applyAlignment="1" applyProtection="1">
      <alignment wrapText="1"/>
      <protection locked="0"/>
    </xf>
    <xf numFmtId="14" fontId="27" fillId="5" borderId="9" xfId="0" applyNumberFormat="1" applyFont="1" applyFill="1" applyBorder="1" applyAlignment="1" applyProtection="1">
      <alignment wrapText="1"/>
    </xf>
    <xf numFmtId="164" fontId="27" fillId="5" borderId="9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6" fillId="0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6" fillId="72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72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3" borderId="5" xfId="0" quotePrefix="1" applyNumberFormat="1" applyFont="1" applyFill="1" applyBorder="1" applyAlignment="1" applyProtection="1">
      <alignment vertical="center"/>
    </xf>
    <xf numFmtId="0" fontId="13" fillId="3" borderId="5" xfId="0" quotePrefix="1" applyNumberFormat="1" applyFont="1" applyFill="1" applyBorder="1" applyAlignment="1" applyProtection="1">
      <alignment horizontal="center" vertical="center"/>
    </xf>
    <xf numFmtId="0" fontId="6" fillId="3" borderId="8" xfId="0" quotePrefix="1" applyNumberFormat="1" applyFont="1" applyFill="1" applyBorder="1" applyAlignment="1" applyProtection="1">
      <alignment horizontal="center" vertical="center"/>
    </xf>
    <xf numFmtId="168" fontId="6" fillId="3" borderId="8" xfId="0" quotePrefix="1" applyNumberFormat="1" applyFont="1" applyFill="1" applyBorder="1" applyAlignment="1" applyProtection="1">
      <alignment horizontal="center" vertical="center"/>
    </xf>
    <xf numFmtId="0" fontId="6" fillId="3" borderId="8" xfId="0" quotePrefix="1" applyNumberFormat="1" applyFont="1" applyFill="1" applyBorder="1" applyAlignment="1" applyProtection="1">
      <alignment horizontal="center" vertical="center" wrapText="1"/>
    </xf>
    <xf numFmtId="14" fontId="10" fillId="3" borderId="8" xfId="0" quotePrefix="1" applyNumberFormat="1" applyFont="1" applyFill="1" applyBorder="1" applyAlignment="1" applyProtection="1">
      <alignment horizontal="center" vertical="center" wrapText="1"/>
    </xf>
    <xf numFmtId="0" fontId="10" fillId="3" borderId="8" xfId="0" quotePrefix="1" applyNumberFormat="1" applyFont="1" applyFill="1" applyBorder="1" applyAlignment="1" applyProtection="1">
      <alignment horizontal="center" vertical="center" wrapText="1"/>
    </xf>
    <xf numFmtId="14" fontId="6" fillId="3" borderId="8" xfId="0" quotePrefix="1" applyNumberFormat="1" applyFont="1" applyFill="1" applyBorder="1" applyAlignment="1" applyProtection="1">
      <alignment horizontal="center" vertical="center" wrapText="1"/>
    </xf>
    <xf numFmtId="0" fontId="6" fillId="3" borderId="8" xfId="0" applyNumberFormat="1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/>
    </xf>
    <xf numFmtId="169" fontId="0" fillId="0" borderId="8" xfId="0" applyNumberFormat="1" applyBorder="1" applyAlignment="1" applyProtection="1">
      <alignment horizontal="center" vertical="center"/>
    </xf>
    <xf numFmtId="0" fontId="0" fillId="0" borderId="8" xfId="0" applyBorder="1" applyProtection="1"/>
    <xf numFmtId="0" fontId="77" fillId="0" borderId="8" xfId="726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0" fontId="71" fillId="0" borderId="8" xfId="0" applyFont="1" applyFill="1" applyBorder="1" applyAlignment="1" applyProtection="1">
      <alignment vertical="center" wrapText="1"/>
    </xf>
    <xf numFmtId="14" fontId="0" fillId="0" borderId="8" xfId="0" applyNumberFormat="1" applyBorder="1" applyAlignment="1" applyProtection="1">
      <alignment horizontal="center" vertical="center"/>
    </xf>
    <xf numFmtId="167" fontId="0" fillId="0" borderId="8" xfId="0" applyNumberFormat="1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left" vertical="center"/>
    </xf>
    <xf numFmtId="0" fontId="29" fillId="0" borderId="8" xfId="0" applyFont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vertical="center"/>
    </xf>
    <xf numFmtId="0" fontId="13" fillId="3" borderId="6" xfId="0" quotePrefix="1" applyNumberFormat="1" applyFont="1" applyFill="1" applyBorder="1" applyAlignment="1" applyProtection="1">
      <alignment horizontal="center" vertical="center"/>
    </xf>
    <xf numFmtId="0" fontId="6" fillId="3" borderId="9" xfId="0" quotePrefix="1" applyNumberFormat="1" applyFont="1" applyFill="1" applyBorder="1" applyAlignment="1" applyProtection="1">
      <alignment horizontal="center" vertical="center"/>
    </xf>
    <xf numFmtId="168" fontId="6" fillId="3" borderId="9" xfId="0" quotePrefix="1" applyNumberFormat="1" applyFont="1" applyFill="1" applyBorder="1" applyAlignment="1" applyProtection="1">
      <alignment horizontal="center" vertical="center"/>
    </xf>
    <xf numFmtId="0" fontId="6" fillId="3" borderId="9" xfId="0" quotePrefix="1" applyNumberFormat="1" applyFont="1" applyFill="1" applyBorder="1" applyAlignment="1" applyProtection="1">
      <alignment horizontal="center" vertical="center" wrapText="1"/>
    </xf>
    <xf numFmtId="14" fontId="10" fillId="3" borderId="9" xfId="0" quotePrefix="1" applyNumberFormat="1" applyFont="1" applyFill="1" applyBorder="1" applyAlignment="1" applyProtection="1">
      <alignment horizontal="center" vertical="center" wrapText="1"/>
    </xf>
    <xf numFmtId="0" fontId="10" fillId="3" borderId="9" xfId="0" quotePrefix="1" applyNumberFormat="1" applyFont="1" applyFill="1" applyBorder="1" applyAlignment="1" applyProtection="1">
      <alignment horizontal="center" vertical="center" wrapText="1"/>
    </xf>
    <xf numFmtId="14" fontId="6" fillId="3" borderId="9" xfId="0" quotePrefix="1" applyNumberFormat="1" applyFont="1" applyFill="1" applyBorder="1" applyAlignment="1" applyProtection="1">
      <alignment horizontal="center" vertical="center" wrapText="1"/>
    </xf>
    <xf numFmtId="0" fontId="6" fillId="3" borderId="9" xfId="0" applyNumberFormat="1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/>
    </xf>
    <xf numFmtId="169" fontId="0" fillId="0" borderId="9" xfId="0" applyNumberFormat="1" applyBorder="1" applyAlignment="1" applyProtection="1">
      <alignment horizontal="center" vertical="center"/>
    </xf>
    <xf numFmtId="0" fontId="0" fillId="0" borderId="9" xfId="0" applyBorder="1" applyProtection="1"/>
    <xf numFmtId="0" fontId="77" fillId="0" borderId="9" xfId="726" applyBorder="1" applyAlignment="1" applyProtection="1">
      <alignment vertical="center"/>
    </xf>
    <xf numFmtId="0" fontId="0" fillId="0" borderId="9" xfId="0" applyBorder="1" applyAlignment="1" applyProtection="1">
      <alignment vertical="center"/>
    </xf>
    <xf numFmtId="0" fontId="71" fillId="0" borderId="9" xfId="0" applyFont="1" applyFill="1" applyBorder="1" applyAlignment="1" applyProtection="1">
      <alignment vertical="center" wrapText="1"/>
    </xf>
    <xf numFmtId="14" fontId="0" fillId="0" borderId="9" xfId="0" applyNumberFormat="1" applyBorder="1" applyAlignment="1" applyProtection="1">
      <alignment horizontal="center" vertical="center"/>
    </xf>
    <xf numFmtId="167" fontId="0" fillId="0" borderId="9" xfId="0" applyNumberFormat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left" vertical="center"/>
    </xf>
    <xf numFmtId="0" fontId="29" fillId="0" borderId="9" xfId="0" applyFont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vertical="center"/>
    </xf>
    <xf numFmtId="0" fontId="13" fillId="3" borderId="7" xfId="0" quotePrefix="1" applyNumberFormat="1" applyFont="1" applyFill="1" applyBorder="1" applyAlignment="1" applyProtection="1">
      <alignment horizontal="center" vertical="center"/>
    </xf>
    <xf numFmtId="0" fontId="6" fillId="3" borderId="10" xfId="0" quotePrefix="1" applyNumberFormat="1" applyFont="1" applyFill="1" applyBorder="1" applyAlignment="1" applyProtection="1">
      <alignment horizontal="center" vertical="center"/>
    </xf>
    <xf numFmtId="168" fontId="6" fillId="3" borderId="10" xfId="0" quotePrefix="1" applyNumberFormat="1" applyFont="1" applyFill="1" applyBorder="1" applyAlignment="1" applyProtection="1">
      <alignment horizontal="center" vertical="center"/>
    </xf>
    <xf numFmtId="0" fontId="6" fillId="3" borderId="10" xfId="0" quotePrefix="1" applyNumberFormat="1" applyFont="1" applyFill="1" applyBorder="1" applyAlignment="1" applyProtection="1">
      <alignment horizontal="center" vertical="center" wrapText="1"/>
    </xf>
    <xf numFmtId="14" fontId="10" fillId="3" borderId="10" xfId="0" quotePrefix="1" applyNumberFormat="1" applyFont="1" applyFill="1" applyBorder="1" applyAlignment="1" applyProtection="1">
      <alignment horizontal="center" vertical="center" wrapText="1"/>
    </xf>
    <xf numFmtId="0" fontId="10" fillId="3" borderId="10" xfId="0" quotePrefix="1" applyNumberFormat="1" applyFont="1" applyFill="1" applyBorder="1" applyAlignment="1" applyProtection="1">
      <alignment horizontal="center" vertical="center" wrapText="1"/>
    </xf>
    <xf numFmtId="14" fontId="6" fillId="3" borderId="10" xfId="0" quotePrefix="1" applyNumberFormat="1" applyFont="1" applyFill="1" applyBorder="1" applyAlignment="1" applyProtection="1">
      <alignment horizontal="center" vertical="center" wrapText="1"/>
    </xf>
    <xf numFmtId="0" fontId="6" fillId="3" borderId="10" xfId="0" applyNumberFormat="1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/>
    </xf>
    <xf numFmtId="169" fontId="0" fillId="0" borderId="10" xfId="0" applyNumberFormat="1" applyBorder="1" applyAlignment="1" applyProtection="1">
      <alignment horizontal="center" vertical="center"/>
    </xf>
    <xf numFmtId="0" fontId="0" fillId="0" borderId="10" xfId="0" applyBorder="1" applyProtection="1"/>
    <xf numFmtId="0" fontId="77" fillId="0" borderId="10" xfId="726" applyBorder="1" applyAlignment="1" applyProtection="1">
      <alignment vertical="center"/>
    </xf>
    <xf numFmtId="0" fontId="0" fillId="0" borderId="10" xfId="0" applyBorder="1" applyAlignment="1" applyProtection="1">
      <alignment vertical="center"/>
    </xf>
    <xf numFmtId="0" fontId="71" fillId="0" borderId="10" xfId="0" applyFont="1" applyFill="1" applyBorder="1" applyAlignment="1" applyProtection="1">
      <alignment vertical="center" wrapText="1"/>
    </xf>
    <xf numFmtId="14" fontId="0" fillId="0" borderId="10" xfId="0" applyNumberFormat="1" applyBorder="1" applyAlignment="1" applyProtection="1">
      <alignment horizontal="center" vertical="center"/>
    </xf>
    <xf numFmtId="167" fontId="0" fillId="0" borderId="10" xfId="0" applyNumberFormat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left" vertical="center"/>
    </xf>
    <xf numFmtId="0" fontId="29" fillId="0" borderId="10" xfId="0" applyFont="1" applyBorder="1" applyAlignment="1" applyProtection="1">
      <alignment horizontal="center" vertical="center"/>
    </xf>
    <xf numFmtId="0" fontId="6" fillId="5" borderId="3" xfId="0" quotePrefix="1" applyNumberFormat="1" applyFont="1" applyFill="1" applyBorder="1" applyAlignment="1" applyProtection="1">
      <alignment vertical="center"/>
    </xf>
    <xf numFmtId="0" fontId="76" fillId="5" borderId="3" xfId="0" quotePrefix="1" applyNumberFormat="1" applyFont="1" applyFill="1" applyBorder="1" applyAlignment="1" applyProtection="1">
      <alignment horizontal="center" vertical="center" wrapText="1"/>
    </xf>
    <xf numFmtId="0" fontId="6" fillId="5" borderId="3" xfId="0" quotePrefix="1" applyNumberFormat="1" applyFont="1" applyFill="1" applyBorder="1" applyAlignment="1" applyProtection="1">
      <alignment horizontal="center" vertical="center"/>
    </xf>
    <xf numFmtId="0" fontId="13" fillId="5" borderId="3" xfId="0" quotePrefix="1" applyNumberFormat="1" applyFont="1" applyFill="1" applyBorder="1" applyAlignment="1" applyProtection="1">
      <alignment horizontal="center" vertical="center"/>
    </xf>
    <xf numFmtId="0" fontId="10" fillId="5" borderId="3" xfId="0" quotePrefix="1" applyNumberFormat="1" applyFont="1" applyFill="1" applyBorder="1" applyAlignment="1" applyProtection="1">
      <alignment horizontal="center" vertical="center" wrapText="1"/>
    </xf>
    <xf numFmtId="14" fontId="11" fillId="5" borderId="3" xfId="0" applyNumberFormat="1" applyFont="1" applyFill="1" applyBorder="1" applyAlignment="1" applyProtection="1">
      <alignment horizontal="center" vertical="center"/>
    </xf>
    <xf numFmtId="0" fontId="12" fillId="5" borderId="3" xfId="0" quotePrefix="1" applyNumberFormat="1" applyFont="1" applyFill="1" applyBorder="1" applyAlignment="1" applyProtection="1">
      <alignment horizontal="center" vertical="center"/>
    </xf>
    <xf numFmtId="0" fontId="6" fillId="5" borderId="3" xfId="0" quotePrefix="1" applyNumberFormat="1" applyFont="1" applyFill="1" applyBorder="1" applyAlignment="1" applyProtection="1">
      <alignment horizontal="center" vertical="center"/>
      <protection locked="0"/>
    </xf>
    <xf numFmtId="168" fontId="6" fillId="5" borderId="3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3" xfId="0" quotePrefix="1" applyNumberFormat="1" applyFont="1" applyFill="1" applyBorder="1" applyAlignment="1" applyProtection="1">
      <alignment horizontal="center" vertical="center" wrapText="1"/>
      <protection locked="0"/>
    </xf>
    <xf numFmtId="14" fontId="10" fillId="5" borderId="3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3" xfId="0" quotePrefix="1" applyNumberFormat="1" applyFont="1" applyFill="1" applyBorder="1" applyAlignment="1" applyProtection="1">
      <alignment horizontal="center" vertical="center" wrapText="1"/>
      <protection locked="0"/>
    </xf>
    <xf numFmtId="14" fontId="6" fillId="5" borderId="3" xfId="0" quotePrefix="1" applyNumberFormat="1" applyFont="1" applyFill="1" applyBorder="1" applyAlignment="1" applyProtection="1">
      <alignment horizontal="center" vertical="center" wrapText="1"/>
    </xf>
    <xf numFmtId="0" fontId="6" fillId="5" borderId="3" xfId="0" applyNumberFormat="1" applyFont="1" applyFill="1" applyBorder="1" applyAlignment="1" applyProtection="1">
      <alignment horizontal="center" vertical="center" wrapText="1"/>
    </xf>
    <xf numFmtId="0" fontId="6" fillId="5" borderId="3" xfId="0" applyFont="1" applyFill="1" applyBorder="1" applyAlignment="1" applyProtection="1">
      <alignment horizontal="center" vertical="center"/>
    </xf>
    <xf numFmtId="0" fontId="10" fillId="5" borderId="3" xfId="0" applyFont="1" applyFill="1" applyBorder="1" applyAlignment="1" applyProtection="1">
      <alignment horizontal="center" vertical="center"/>
    </xf>
    <xf numFmtId="49" fontId="27" fillId="5" borderId="3" xfId="0" applyNumberFormat="1" applyFont="1" applyFill="1" applyBorder="1" applyAlignment="1" applyProtection="1">
      <alignment horizontal="center" vertical="center"/>
    </xf>
    <xf numFmtId="0" fontId="27" fillId="5" borderId="3" xfId="0" applyFont="1" applyFill="1" applyBorder="1" applyProtection="1"/>
    <xf numFmtId="0" fontId="78" fillId="5" borderId="3" xfId="726" applyFont="1" applyFill="1" applyBorder="1" applyAlignment="1" applyProtection="1">
      <alignment vertical="center"/>
    </xf>
    <xf numFmtId="0" fontId="27" fillId="5" borderId="3" xfId="0" applyFont="1" applyFill="1" applyBorder="1" applyAlignment="1" applyProtection="1">
      <alignment vertical="center"/>
    </xf>
    <xf numFmtId="0" fontId="27" fillId="5" borderId="3" xfId="0" applyFont="1" applyFill="1" applyBorder="1" applyAlignment="1" applyProtection="1">
      <alignment vertical="center" wrapText="1"/>
    </xf>
    <xf numFmtId="0" fontId="27" fillId="5" borderId="3" xfId="0" applyFont="1" applyFill="1" applyBorder="1" applyAlignment="1" applyProtection="1">
      <alignment wrapText="1"/>
    </xf>
    <xf numFmtId="14" fontId="27" fillId="5" borderId="3" xfId="0" applyNumberFormat="1" applyFont="1" applyFill="1" applyBorder="1" applyAlignment="1" applyProtection="1">
      <alignment horizontal="center" vertical="center"/>
      <protection locked="0"/>
    </xf>
    <xf numFmtId="167" fontId="27" fillId="5" borderId="3" xfId="0" applyNumberFormat="1" applyFont="1" applyFill="1" applyBorder="1" applyAlignment="1" applyProtection="1">
      <alignment horizontal="center" vertical="center"/>
      <protection locked="0"/>
    </xf>
    <xf numFmtId="0" fontId="27" fillId="5" borderId="3" xfId="0" applyFont="1" applyFill="1" applyBorder="1" applyAlignment="1" applyProtection="1">
      <alignment horizontal="center" vertical="center"/>
    </xf>
    <xf numFmtId="0" fontId="27" fillId="5" borderId="3" xfId="0" applyFont="1" applyFill="1" applyBorder="1" applyAlignment="1" applyProtection="1">
      <alignment horizontal="left" vertical="center"/>
    </xf>
    <xf numFmtId="14" fontId="27" fillId="5" borderId="3" xfId="0" applyNumberFormat="1" applyFont="1" applyFill="1" applyBorder="1" applyAlignment="1" applyProtection="1">
      <alignment horizontal="center" vertical="center"/>
    </xf>
    <xf numFmtId="0" fontId="70" fillId="5" borderId="3" xfId="0" applyFont="1" applyFill="1" applyBorder="1" applyAlignment="1" applyProtection="1">
      <alignment horizontal="center" vertical="center"/>
    </xf>
    <xf numFmtId="0" fontId="6" fillId="73" borderId="3" xfId="0" quotePrefix="1" applyNumberFormat="1" applyFont="1" applyFill="1" applyBorder="1" applyAlignment="1" applyProtection="1">
      <alignment vertical="center"/>
    </xf>
    <xf numFmtId="0" fontId="76" fillId="73" borderId="3" xfId="0" quotePrefix="1" applyNumberFormat="1" applyFont="1" applyFill="1" applyBorder="1" applyAlignment="1" applyProtection="1">
      <alignment horizontal="center" vertical="center" wrapText="1"/>
    </xf>
    <xf numFmtId="0" fontId="6" fillId="73" borderId="3" xfId="0" quotePrefix="1" applyNumberFormat="1" applyFont="1" applyFill="1" applyBorder="1" applyAlignment="1" applyProtection="1">
      <alignment horizontal="center" vertical="center"/>
    </xf>
    <xf numFmtId="0" fontId="13" fillId="73" borderId="3" xfId="0" quotePrefix="1" applyNumberFormat="1" applyFont="1" applyFill="1" applyBorder="1" applyAlignment="1" applyProtection="1">
      <alignment horizontal="center" vertical="center"/>
    </xf>
    <xf numFmtId="0" fontId="10" fillId="73" borderId="3" xfId="0" quotePrefix="1" applyNumberFormat="1" applyFont="1" applyFill="1" applyBorder="1" applyAlignment="1" applyProtection="1">
      <alignment horizontal="center" vertical="center" wrapText="1"/>
    </xf>
    <xf numFmtId="14" fontId="11" fillId="73" borderId="3" xfId="0" applyNumberFormat="1" applyFont="1" applyFill="1" applyBorder="1" applyAlignment="1" applyProtection="1">
      <alignment horizontal="center" vertical="center"/>
    </xf>
    <xf numFmtId="0" fontId="12" fillId="73" borderId="3" xfId="0" quotePrefix="1" applyNumberFormat="1" applyFont="1" applyFill="1" applyBorder="1" applyAlignment="1" applyProtection="1">
      <alignment horizontal="center" vertical="center"/>
    </xf>
    <xf numFmtId="168" fontId="6" fillId="73" borderId="3" xfId="0" quotePrefix="1" applyNumberFormat="1" applyFont="1" applyFill="1" applyBorder="1" applyAlignment="1" applyProtection="1">
      <alignment horizontal="center" vertical="center"/>
    </xf>
    <xf numFmtId="0" fontId="6" fillId="73" borderId="3" xfId="0" quotePrefix="1" applyNumberFormat="1" applyFont="1" applyFill="1" applyBorder="1" applyAlignment="1" applyProtection="1">
      <alignment horizontal="center" vertical="center" wrapText="1"/>
    </xf>
    <xf numFmtId="14" fontId="10" fillId="73" borderId="3" xfId="0" quotePrefix="1" applyNumberFormat="1" applyFont="1" applyFill="1" applyBorder="1" applyAlignment="1" applyProtection="1">
      <alignment horizontal="center" vertical="center" wrapText="1"/>
    </xf>
    <xf numFmtId="14" fontId="6" fillId="73" borderId="3" xfId="0" quotePrefix="1" applyNumberFormat="1" applyFont="1" applyFill="1" applyBorder="1" applyAlignment="1" applyProtection="1">
      <alignment horizontal="center" vertical="center" wrapText="1"/>
    </xf>
    <xf numFmtId="0" fontId="6" fillId="73" borderId="3" xfId="0" applyNumberFormat="1" applyFont="1" applyFill="1" applyBorder="1" applyAlignment="1" applyProtection="1">
      <alignment horizontal="center" vertical="center" wrapText="1"/>
    </xf>
    <xf numFmtId="0" fontId="6" fillId="73" borderId="3" xfId="0" applyFont="1" applyFill="1" applyBorder="1" applyAlignment="1" applyProtection="1">
      <alignment horizontal="center" vertical="center"/>
    </xf>
    <xf numFmtId="0" fontId="10" fillId="73" borderId="3" xfId="0" applyFont="1" applyFill="1" applyBorder="1" applyAlignment="1" applyProtection="1">
      <alignment horizontal="center" vertical="center"/>
    </xf>
    <xf numFmtId="167" fontId="27" fillId="5" borderId="3" xfId="0" applyNumberFormat="1" applyFont="1" applyFill="1" applyBorder="1" applyAlignment="1" applyProtection="1">
      <alignment horizontal="center" vertical="center"/>
    </xf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3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14" fontId="11" fillId="3" borderId="5" xfId="0" applyNumberFormat="1" applyFont="1" applyFill="1" applyBorder="1" applyAlignment="1" applyProtection="1">
      <alignment horizontal="center" vertical="center"/>
    </xf>
    <xf numFmtId="14" fontId="11" fillId="3" borderId="6" xfId="0" applyNumberFormat="1" applyFont="1" applyFill="1" applyBorder="1" applyAlignment="1" applyProtection="1">
      <alignment horizontal="center" vertical="center"/>
    </xf>
    <xf numFmtId="14" fontId="11" fillId="3" borderId="7" xfId="0" applyNumberFormat="1" applyFont="1" applyFill="1" applyBorder="1" applyAlignment="1" applyProtection="1">
      <alignment horizontal="center" vertical="center"/>
    </xf>
    <xf numFmtId="0" fontId="12" fillId="3" borderId="5" xfId="0" quotePrefix="1" applyNumberFormat="1" applyFont="1" applyFill="1" applyBorder="1" applyAlignment="1" applyProtection="1">
      <alignment horizontal="center" vertical="center"/>
    </xf>
    <xf numFmtId="0" fontId="12" fillId="3" borderId="6" xfId="0" quotePrefix="1" applyNumberFormat="1" applyFont="1" applyFill="1" applyBorder="1" applyAlignment="1" applyProtection="1">
      <alignment horizontal="center" vertical="center"/>
    </xf>
    <xf numFmtId="0" fontId="12" fillId="3" borderId="7" xfId="0" quotePrefix="1" applyNumberFormat="1" applyFont="1" applyFill="1" applyBorder="1" applyAlignment="1" applyProtection="1">
      <alignment horizontal="center" vertical="center"/>
    </xf>
    <xf numFmtId="0" fontId="10" fillId="3" borderId="8" xfId="0" applyFont="1" applyFill="1" applyBorder="1" applyAlignment="1" applyProtection="1">
      <alignment horizontal="center" vertical="center"/>
    </xf>
    <xf numFmtId="0" fontId="10" fillId="3" borderId="9" xfId="0" applyFont="1" applyFill="1" applyBorder="1" applyAlignment="1" applyProtection="1">
      <alignment horizontal="center" vertical="center"/>
    </xf>
    <xf numFmtId="0" fontId="10" fillId="3" borderId="10" xfId="0" applyFont="1" applyFill="1" applyBorder="1" applyAlignment="1" applyProtection="1">
      <alignment horizontal="center" vertical="center"/>
    </xf>
    <xf numFmtId="0" fontId="76" fillId="3" borderId="5" xfId="0" quotePrefix="1" applyNumberFormat="1" applyFont="1" applyFill="1" applyBorder="1" applyAlignment="1" applyProtection="1">
      <alignment horizontal="center" vertical="center" wrapText="1"/>
    </xf>
    <xf numFmtId="0" fontId="76" fillId="3" borderId="6" xfId="0" quotePrefix="1" applyNumberFormat="1" applyFont="1" applyFill="1" applyBorder="1" applyAlignment="1" applyProtection="1">
      <alignment horizontal="center" vertical="center" wrapText="1"/>
    </xf>
    <xf numFmtId="0" fontId="76" fillId="3" borderId="7" xfId="0" quotePrefix="1" applyNumberFormat="1" applyFont="1" applyFill="1" applyBorder="1" applyAlignment="1" applyProtection="1">
      <alignment horizontal="center" vertical="center" wrapText="1"/>
    </xf>
    <xf numFmtId="0" fontId="6" fillId="3" borderId="5" xfId="0" quotePrefix="1" applyNumberFormat="1" applyFont="1" applyFill="1" applyBorder="1" applyAlignment="1" applyProtection="1">
      <alignment horizontal="center" vertical="center"/>
    </xf>
    <xf numFmtId="0" fontId="6" fillId="3" borderId="6" xfId="0" quotePrefix="1" applyNumberFormat="1" applyFont="1" applyFill="1" applyBorder="1" applyAlignment="1" applyProtection="1">
      <alignment horizontal="center" vertical="center"/>
    </xf>
    <xf numFmtId="0" fontId="6" fillId="3" borderId="7" xfId="0" quotePrefix="1" applyNumberFormat="1" applyFont="1" applyFill="1" applyBorder="1" applyAlignment="1" applyProtection="1">
      <alignment horizontal="center" vertical="center"/>
    </xf>
    <xf numFmtId="0" fontId="10" fillId="3" borderId="5" xfId="0" quotePrefix="1" applyNumberFormat="1" applyFont="1" applyFill="1" applyBorder="1" applyAlignment="1" applyProtection="1">
      <alignment horizontal="center" vertical="center" wrapText="1"/>
    </xf>
    <xf numFmtId="0" fontId="10" fillId="3" borderId="6" xfId="0" quotePrefix="1" applyNumberFormat="1" applyFont="1" applyFill="1" applyBorder="1" applyAlignment="1" applyProtection="1">
      <alignment horizontal="center" vertical="center" wrapText="1"/>
    </xf>
    <xf numFmtId="0" fontId="10" fillId="3" borderId="7" xfId="0" quotePrefix="1" applyNumberFormat="1" applyFont="1" applyFill="1" applyBorder="1" applyAlignment="1" applyProtection="1">
      <alignment horizontal="center" vertical="center" wrapText="1"/>
    </xf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7" xfId="0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4" xfId="0" applyNumberFormat="1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/>
    </xf>
    <xf numFmtId="0" fontId="28" fillId="23" borderId="36" xfId="0" applyFont="1" applyFill="1" applyBorder="1" applyAlignment="1" applyProtection="1">
      <alignment horizontal="left"/>
    </xf>
    <xf numFmtId="0" fontId="21" fillId="23" borderId="34" xfId="0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 vertical="center"/>
    </xf>
    <xf numFmtId="0" fontId="28" fillId="23" borderId="36" xfId="0" applyFont="1" applyFill="1" applyBorder="1" applyAlignment="1" applyProtection="1">
      <alignment horizontal="left" vertical="center"/>
    </xf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7" xfId="0" quotePrefix="1" applyNumberFormat="1" applyFont="1" applyFill="1" applyBorder="1" applyAlignment="1" applyProtection="1">
      <alignment horizontal="center" vertical="center" wrapText="1"/>
    </xf>
    <xf numFmtId="0" fontId="12" fillId="5" borderId="5" xfId="0" quotePrefix="1" applyNumberFormat="1" applyFont="1" applyFill="1" applyBorder="1" applyAlignment="1" applyProtection="1">
      <alignment horizontal="center" vertical="center" wrapText="1"/>
    </xf>
    <xf numFmtId="0" fontId="12" fillId="5" borderId="7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14" fontId="11" fillId="5" borderId="6" xfId="0" applyNumberFormat="1" applyFont="1" applyFill="1" applyBorder="1" applyAlignment="1" applyProtection="1">
      <alignment horizontal="center" vertical="center"/>
    </xf>
    <xf numFmtId="0" fontId="8" fillId="5" borderId="5" xfId="0" quotePrefix="1" applyNumberFormat="1" applyFont="1" applyFill="1" applyBorder="1" applyAlignment="1" applyProtection="1">
      <alignment horizontal="center" vertical="center"/>
    </xf>
    <xf numFmtId="0" fontId="8" fillId="5" borderId="6" xfId="0" quotePrefix="1" applyNumberFormat="1" applyFont="1" applyFill="1" applyBorder="1" applyAlignment="1" applyProtection="1">
      <alignment horizontal="center" vertical="center"/>
    </xf>
    <xf numFmtId="0" fontId="8" fillId="5" borderId="7" xfId="0" quotePrefix="1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/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</cellXfs>
  <cellStyles count="727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" xfId="726" builtinId="8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312420</xdr:colOff>
          <xdr:row>1</xdr:row>
          <xdr:rowOff>251460</xdr:rowOff>
        </xdr:from>
        <xdr:to>
          <xdr:col>11</xdr:col>
          <xdr:colOff>2484120</xdr:colOff>
          <xdr:row>1</xdr:row>
          <xdr:rowOff>769620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Chevauchement de dates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7620</xdr:rowOff>
        </xdr:from>
        <xdr:to>
          <xdr:col>5</xdr:col>
          <xdr:colOff>0</xdr:colOff>
          <xdr:row>11</xdr:row>
          <xdr:rowOff>7620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  <sheetName val="LEGENDE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hilippe Pellat" refreshedDate="42926.894761689815" createdVersion="4" refreshedVersion="4" minRefreshableVersion="3" recordCount="30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1" maxValue="10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18-10-10T00:00:00"/>
    </cacheField>
    <cacheField name="FIN_x000a_DEBUT" numFmtId="14">
      <sharedItems containsNonDate="0" containsDate="1" containsString="0" containsBlank="1" minDate="2017-12-01T00:00:00" maxDate="2019-01-06T00:00:00"/>
    </cacheField>
    <cacheField name="NBR CANDIDATURE" numFmtId="0">
      <sharedItems containsString="0" containsBlank="1" containsNumber="1" containsInteger="1" minValue="1" maxValue="10"/>
    </cacheField>
    <cacheField name="NUM DES PLACES" numFmtId="0">
      <sharedItems/>
    </cacheField>
    <cacheField name="Civilité" numFmtId="0">
      <sharedItems containsNonDate="0" containsString="0"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Blank="1" containsMixedTypes="1" containsNumber="1" containsInteger="1" minValue="250" maxValue="88923074" count="17">
        <n v="1000"/>
        <n v="2500"/>
        <n v="2000"/>
        <m/>
        <n v="7400"/>
        <n v="5000"/>
        <n v="8000"/>
        <n v="2450"/>
        <n v="1010"/>
        <n v="9000"/>
        <n v="88923"/>
        <n v="88923066"/>
        <n v="250"/>
        <s v="90349"/>
        <n v="88923074" u="1"/>
        <n v="25098" u="1"/>
        <n v="8892306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m/>
    <s v="Dupont"/>
    <s v="Paul"/>
    <x v="5"/>
  </r>
  <r>
    <s v="Cuisinier"/>
    <m/>
    <m/>
    <m/>
    <s v="QP17"/>
    <m/>
    <m/>
    <m/>
    <m/>
    <s v=" N°2"/>
    <m/>
    <s v="Dupont"/>
    <s v="Eric"/>
    <x v="0"/>
  </r>
  <r>
    <s v="Cuisinier"/>
    <m/>
    <m/>
    <m/>
    <s v="QP17"/>
    <m/>
    <m/>
    <m/>
    <m/>
    <s v=" N°3"/>
    <m/>
    <s v="Etienne"/>
    <s v="Eric"/>
    <x v="6"/>
  </r>
  <r>
    <s v="Cuisinier"/>
    <m/>
    <m/>
    <m/>
    <s v="QP17"/>
    <m/>
    <m/>
    <m/>
    <m/>
    <s v=" N°4"/>
    <m/>
    <m/>
    <m/>
    <x v="3"/>
  </r>
  <r>
    <s v="Cuisinier"/>
    <m/>
    <m/>
    <m/>
    <s v="QP17"/>
    <m/>
    <m/>
    <m/>
    <m/>
    <s v=" N°5"/>
    <m/>
    <m/>
    <m/>
    <x v="3"/>
  </r>
  <r>
    <s v="Cuisinier"/>
    <m/>
    <m/>
    <m/>
    <s v="QP17"/>
    <m/>
    <m/>
    <m/>
    <m/>
    <s v=" N°6"/>
    <m/>
    <m/>
    <m/>
    <x v="3"/>
  </r>
  <r>
    <s v="Cuisinier"/>
    <m/>
    <m/>
    <m/>
    <s v="QP17"/>
    <m/>
    <m/>
    <m/>
    <m/>
    <s v=" N°7"/>
    <m/>
    <m/>
    <m/>
    <x v="3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7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8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  <r>
    <s v="Nouvelle formation"/>
    <n v="4"/>
    <n v="1"/>
    <n v="1"/>
    <s v="TS61"/>
    <s v="Marseille"/>
    <d v="2018-10-02T00:00:00"/>
    <d v="2019-01-05T00:00:00"/>
    <n v="4"/>
    <s v=" N°1"/>
    <m/>
    <s v="Mami"/>
    <s v="Alexandre"/>
    <x v="10"/>
  </r>
  <r>
    <s v="Nouvelle formation"/>
    <m/>
    <m/>
    <m/>
    <s v="TS61"/>
    <m/>
    <m/>
    <m/>
    <m/>
    <s v=" N°2"/>
    <m/>
    <s v="Papi"/>
    <s v="David"/>
    <x v="10"/>
  </r>
  <r>
    <s v="Nouvelle formation"/>
    <m/>
    <m/>
    <m/>
    <s v="TS61"/>
    <m/>
    <m/>
    <m/>
    <m/>
    <s v=" N°3"/>
    <m/>
    <s v="Réals"/>
    <s v="Laure"/>
    <x v="11"/>
  </r>
  <r>
    <s v="Nouvelle formation"/>
    <m/>
    <m/>
    <m/>
    <s v="TS61"/>
    <m/>
    <m/>
    <m/>
    <m/>
    <s v=" N°4"/>
    <m/>
    <s v="Bob"/>
    <s v="Rémi"/>
    <x v="12"/>
  </r>
  <r>
    <s v="Maitre nageur"/>
    <n v="1"/>
    <n v="1"/>
    <n v="1"/>
    <s v="QX27"/>
    <s v="Marseille"/>
    <d v="2018-10-03T00:00:00"/>
    <d v="2018-10-21T00:00:00"/>
    <n v="1"/>
    <s v="N° 1"/>
    <m/>
    <m/>
    <m/>
    <x v="3"/>
  </r>
  <r>
    <s v="Sauveteur"/>
    <n v="1"/>
    <n v="2"/>
    <n v="1"/>
    <s v="RN93"/>
    <s v="Toulon"/>
    <d v="2018-10-09T00:00:00"/>
    <d v="2018-10-20T00:00:00"/>
    <n v="1"/>
    <s v="N° 1"/>
    <m/>
    <s v="Dupont"/>
    <s v="Paul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8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18">
        <item x="0"/>
        <item x="8"/>
        <item x="2"/>
        <item x="7"/>
        <item x="1"/>
        <item x="5"/>
        <item x="4"/>
        <item x="6"/>
        <item x="9"/>
        <item x="3"/>
        <item m="1" x="14"/>
        <item m="1" x="16"/>
        <item x="11"/>
        <item m="1" x="15"/>
        <item x="10"/>
        <item x="12"/>
        <item x="13"/>
        <item t="default"/>
      </items>
    </pivotField>
  </pivotFields>
  <rowFields count="1">
    <field x="13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2"/>
    </i>
    <i>
      <x v="14"/>
    </i>
    <i>
      <x v="15"/>
    </i>
    <i>
      <x v="16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4" sqref="C4:D4"/>
    </sheetView>
  </sheetViews>
  <sheetFormatPr baseColWidth="10" defaultColWidth="11.5546875" defaultRowHeight="14.4" x14ac:dyDescent="0.3"/>
  <cols>
    <col min="1" max="1" width="22" style="21" customWidth="1"/>
    <col min="2" max="2" width="21.88671875" style="21" bestFit="1" customWidth="1"/>
    <col min="3" max="3" width="32.6640625" style="21" customWidth="1"/>
    <col min="4" max="4" width="23.6640625" style="21" customWidth="1"/>
    <col min="5" max="16384" width="11.5546875" style="21"/>
  </cols>
  <sheetData>
    <row r="2" spans="3:4" ht="15" thickBot="1" x14ac:dyDescent="0.35">
      <c r="C2" s="3"/>
      <c r="D2" s="3"/>
    </row>
    <row r="3" spans="3:4" ht="18.600000000000001" thickTop="1" thickBot="1" x14ac:dyDescent="0.35">
      <c r="C3" s="229" t="s">
        <v>41</v>
      </c>
      <c r="D3" s="230"/>
    </row>
    <row r="4" spans="3:4" ht="14.4" customHeight="1" thickTop="1" thickBot="1" x14ac:dyDescent="0.35">
      <c r="C4" s="231" t="s">
        <v>45</v>
      </c>
      <c r="D4" s="232"/>
    </row>
    <row r="5" spans="3:4" ht="15.6" thickTop="1" thickBot="1" x14ac:dyDescent="0.35">
      <c r="C5" s="224" t="s">
        <v>66</v>
      </c>
      <c r="D5" s="225"/>
    </row>
    <row r="6" spans="3:4" ht="15.6" thickTop="1" thickBot="1" x14ac:dyDescent="0.35">
      <c r="C6" s="51" t="s">
        <v>105</v>
      </c>
      <c r="D6" s="51"/>
    </row>
    <row r="7" spans="3:4" ht="40.200000000000003" customHeight="1" thickTop="1" thickBot="1" x14ac:dyDescent="0.35">
      <c r="C7" s="52" t="s">
        <v>104</v>
      </c>
      <c r="D7" s="53"/>
    </row>
    <row r="8" spans="3:4" ht="15.6" thickTop="1" thickBot="1" x14ac:dyDescent="0.35">
      <c r="C8" s="233" t="s">
        <v>47</v>
      </c>
      <c r="D8" s="227"/>
    </row>
    <row r="9" spans="3:4" ht="15.6" thickTop="1" thickBot="1" x14ac:dyDescent="0.35">
      <c r="C9" s="228" t="s">
        <v>48</v>
      </c>
      <c r="D9" s="227"/>
    </row>
    <row r="10" spans="3:4" ht="15.6" customHeight="1" thickTop="1" thickBot="1" x14ac:dyDescent="0.35">
      <c r="C10" s="234" t="s">
        <v>57</v>
      </c>
      <c r="D10" s="227"/>
    </row>
    <row r="11" spans="3:4" ht="16.5" thickTop="1" thickBot="1" x14ac:dyDescent="0.3">
      <c r="C11" s="234" t="s">
        <v>50</v>
      </c>
      <c r="D11" s="227"/>
    </row>
    <row r="12" spans="3:4" ht="15.6" thickTop="1" thickBot="1" x14ac:dyDescent="0.35">
      <c r="C12" s="234" t="s">
        <v>51</v>
      </c>
      <c r="D12" s="227"/>
    </row>
    <row r="13" spans="3:4" ht="15.6" thickTop="1" thickBot="1" x14ac:dyDescent="0.35">
      <c r="C13" s="226" t="s">
        <v>52</v>
      </c>
      <c r="D13" s="227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34"/>
  <sheetViews>
    <sheetView tabSelected="1" topLeftCell="A3" zoomScale="76" zoomScaleNormal="76" workbookViewId="0">
      <selection activeCell="F27" sqref="F27:F30"/>
    </sheetView>
  </sheetViews>
  <sheetFormatPr baseColWidth="10" defaultRowHeight="14.4" x14ac:dyDescent="0.3"/>
  <cols>
    <col min="1" max="1" width="44.88671875" style="4" customWidth="1"/>
    <col min="2" max="2" width="9.33203125" style="4" customWidth="1"/>
    <col min="3" max="4" width="3.5546875" style="4" customWidth="1"/>
    <col min="5" max="5" width="9.33203125" style="4" bestFit="1" customWidth="1"/>
    <col min="6" max="6" width="19" style="19" customWidth="1"/>
    <col min="7" max="8" width="12.6640625" style="4" bestFit="1" customWidth="1"/>
    <col min="9" max="9" width="5.88671875" style="4" bestFit="1" customWidth="1"/>
    <col min="10" max="10" width="6.6640625" style="4" customWidth="1"/>
    <col min="11" max="11" width="5.109375" bestFit="1" customWidth="1"/>
    <col min="12" max="12" width="39.88671875" bestFit="1" customWidth="1"/>
    <col min="13" max="13" width="20.109375" bestFit="1" customWidth="1"/>
    <col min="14" max="14" width="11.88671875" customWidth="1"/>
    <col min="15" max="15" width="22.109375" customWidth="1"/>
    <col min="16" max="16" width="15.6640625" bestFit="1" customWidth="1"/>
    <col min="17" max="17" width="46.5546875" style="20" customWidth="1"/>
    <col min="18" max="18" width="19" style="22" customWidth="1"/>
    <col min="19" max="19" width="18.44140625" style="19" customWidth="1"/>
    <col min="20" max="20" width="9.109375" style="4" bestFit="1" customWidth="1"/>
    <col min="21" max="21" width="11.44140625" style="4"/>
    <col min="22" max="22" width="10.5546875" style="4" customWidth="1"/>
    <col min="23" max="24" width="6.5546875" style="80" customWidth="1"/>
    <col min="25" max="26" width="11.5546875" style="4"/>
    <col min="27" max="27" width="11.44140625" style="73"/>
    <col min="28" max="28" width="34.5546875" style="73" customWidth="1"/>
    <col min="29" max="29" width="25.88671875" style="73" customWidth="1"/>
    <col min="30" max="30" width="46.6640625" style="4" bestFit="1" customWidth="1"/>
    <col min="31" max="31" width="82.33203125" style="38" customWidth="1"/>
    <col min="32" max="32" width="48" style="85" customWidth="1"/>
    <col min="33" max="33" width="11.5546875" style="83"/>
    <col min="34" max="34" width="11.5546875" style="88"/>
    <col min="35" max="39" width="11.44140625" style="4"/>
    <col min="40" max="40" width="28.33203125" style="4" bestFit="1" customWidth="1"/>
    <col min="41" max="41" width="17.33203125" style="4" bestFit="1" customWidth="1"/>
    <col min="42" max="42" width="11.44140625" style="4"/>
    <col min="43" max="44" width="11.44140625" style="23"/>
    <col min="45" max="45" width="15.5546875" style="80" bestFit="1" customWidth="1"/>
    <col min="46" max="46" width="17" style="80" bestFit="1" customWidth="1"/>
    <col min="47" max="47" width="44.5546875" style="80" bestFit="1" customWidth="1"/>
    <col min="48" max="48" width="88.44140625" style="86" bestFit="1" customWidth="1"/>
    <col min="49" max="49" width="11.44140625" style="83"/>
    <col min="50" max="50" width="66.5546875" style="80" customWidth="1"/>
    <col min="51" max="51" width="13.109375" style="83" customWidth="1"/>
    <col min="52" max="52" width="11.44140625" style="87"/>
    <col min="53" max="53" width="11.44140625" style="84"/>
  </cols>
  <sheetData>
    <row r="1" spans="1:54" ht="26.4" thickBot="1" x14ac:dyDescent="0.55000000000000004">
      <c r="A1" s="262" t="s">
        <v>0</v>
      </c>
      <c r="B1" s="263"/>
      <c r="C1" s="263"/>
      <c r="D1" s="263"/>
      <c r="E1" s="263"/>
      <c r="F1" s="263"/>
      <c r="G1" s="263"/>
      <c r="H1" s="263"/>
      <c r="I1" s="263"/>
      <c r="J1" s="264"/>
      <c r="K1" s="61" t="s">
        <v>107</v>
      </c>
      <c r="L1" s="62"/>
      <c r="M1" s="62"/>
      <c r="N1" s="62"/>
      <c r="O1" s="62"/>
      <c r="P1" s="62"/>
      <c r="Q1" s="63"/>
      <c r="R1" s="259" t="s">
        <v>1</v>
      </c>
      <c r="S1" s="260"/>
      <c r="T1" s="260"/>
      <c r="U1" s="260"/>
      <c r="V1" s="261"/>
      <c r="AA1" s="81"/>
      <c r="AF1" s="82"/>
      <c r="AV1" s="257" t="s">
        <v>109</v>
      </c>
      <c r="AW1" s="257"/>
      <c r="AX1" s="257" t="s">
        <v>108</v>
      </c>
      <c r="AY1" s="258"/>
      <c r="AZ1" s="257"/>
      <c r="BB1" s="39" t="s">
        <v>69</v>
      </c>
    </row>
    <row r="2" spans="1:54" ht="155.4" thickTop="1" thickBot="1" x14ac:dyDescent="0.35">
      <c r="A2" s="64" t="s">
        <v>70</v>
      </c>
      <c r="B2" s="111" t="s">
        <v>71</v>
      </c>
      <c r="C2" s="65" t="s">
        <v>2</v>
      </c>
      <c r="D2" s="65" t="s">
        <v>3</v>
      </c>
      <c r="E2" s="65" t="s">
        <v>4</v>
      </c>
      <c r="F2" s="66" t="s">
        <v>5</v>
      </c>
      <c r="G2" s="67" t="s">
        <v>6</v>
      </c>
      <c r="H2" s="67" t="s">
        <v>7</v>
      </c>
      <c r="I2" s="65" t="s">
        <v>72</v>
      </c>
      <c r="J2" s="65" t="s">
        <v>8</v>
      </c>
      <c r="K2" s="68" t="s">
        <v>73</v>
      </c>
      <c r="L2" s="69" t="s">
        <v>9</v>
      </c>
      <c r="M2" s="69" t="s">
        <v>10</v>
      </c>
      <c r="N2" s="69" t="s">
        <v>74</v>
      </c>
      <c r="O2" s="69" t="s">
        <v>106</v>
      </c>
      <c r="P2" s="70" t="s">
        <v>65</v>
      </c>
      <c r="Q2" s="71" t="s">
        <v>11</v>
      </c>
      <c r="R2" s="72" t="s">
        <v>89</v>
      </c>
      <c r="S2" s="70" t="s">
        <v>90</v>
      </c>
      <c r="T2" s="70" t="s">
        <v>12</v>
      </c>
      <c r="U2" s="70" t="s">
        <v>13</v>
      </c>
      <c r="V2" s="70" t="s">
        <v>14</v>
      </c>
      <c r="W2" s="70" t="s">
        <v>91</v>
      </c>
      <c r="X2" s="70" t="s">
        <v>92</v>
      </c>
      <c r="Y2" s="70" t="s">
        <v>93</v>
      </c>
      <c r="Z2" s="70" t="s">
        <v>94</v>
      </c>
      <c r="AA2" s="70" t="s">
        <v>67</v>
      </c>
      <c r="AB2" s="70" t="s">
        <v>95</v>
      </c>
      <c r="AC2" s="70" t="s">
        <v>96</v>
      </c>
      <c r="AD2" s="70" t="s">
        <v>98</v>
      </c>
      <c r="AE2" s="70" t="s">
        <v>97</v>
      </c>
      <c r="AF2" s="70" t="s">
        <v>58</v>
      </c>
      <c r="AG2" s="70" t="s">
        <v>60</v>
      </c>
      <c r="AH2" s="89" t="s">
        <v>61</v>
      </c>
      <c r="AS2" s="1" t="s">
        <v>99</v>
      </c>
      <c r="AT2" s="1" t="s">
        <v>100</v>
      </c>
      <c r="AU2" s="1" t="s">
        <v>101</v>
      </c>
      <c r="AV2" s="1" t="s">
        <v>102</v>
      </c>
      <c r="AW2" s="1" t="s">
        <v>55</v>
      </c>
      <c r="AX2" s="1" t="s">
        <v>103</v>
      </c>
      <c r="AY2" s="2" t="s">
        <v>55</v>
      </c>
      <c r="AZ2" s="1" t="s">
        <v>56</v>
      </c>
      <c r="BA2" s="1" t="s">
        <v>54</v>
      </c>
    </row>
    <row r="3" spans="1:54" ht="21.6" thickTop="1" x14ac:dyDescent="0.3">
      <c r="A3" s="5" t="s">
        <v>75</v>
      </c>
      <c r="B3" s="267">
        <v>2</v>
      </c>
      <c r="C3" s="269">
        <v>4</v>
      </c>
      <c r="D3" s="269">
        <v>1</v>
      </c>
      <c r="E3" s="11" t="s">
        <v>35</v>
      </c>
      <c r="F3" s="271" t="s">
        <v>76</v>
      </c>
      <c r="G3" s="253">
        <v>42887</v>
      </c>
      <c r="H3" s="253">
        <v>43084</v>
      </c>
      <c r="I3" s="273">
        <v>2</v>
      </c>
      <c r="J3" s="17" t="s">
        <v>25</v>
      </c>
      <c r="K3" s="18"/>
      <c r="L3" s="18" t="s">
        <v>33</v>
      </c>
      <c r="M3" s="18" t="s">
        <v>32</v>
      </c>
      <c r="N3" s="119">
        <v>1000</v>
      </c>
      <c r="O3" s="99"/>
      <c r="P3" s="99"/>
      <c r="Q3" s="101"/>
      <c r="R3" s="103"/>
      <c r="S3" s="58"/>
      <c r="T3" s="77"/>
      <c r="U3" s="77"/>
      <c r="V3" s="265">
        <f>WEEKNUM(G3,21)</f>
        <v>22</v>
      </c>
      <c r="W3" s="26"/>
      <c r="X3" s="26"/>
      <c r="Y3" s="77"/>
      <c r="Z3" s="77"/>
      <c r="AA3" s="74"/>
      <c r="AB3" s="74"/>
      <c r="AC3" s="74"/>
      <c r="AD3" s="77"/>
      <c r="AE3" s="40"/>
      <c r="AF3" s="58"/>
      <c r="AG3" s="90">
        <v>42926</v>
      </c>
      <c r="AH3" s="91">
        <v>0.61597222222222225</v>
      </c>
      <c r="AI3" s="25">
        <v>1000</v>
      </c>
      <c r="AJ3" s="25"/>
      <c r="AK3" s="25"/>
      <c r="AL3" s="25"/>
      <c r="AM3" s="25"/>
      <c r="AN3" s="25"/>
      <c r="AO3" s="25"/>
      <c r="AP3" s="25"/>
      <c r="AQ3" s="24"/>
      <c r="AR3" s="24"/>
      <c r="AS3" s="26"/>
      <c r="AT3" s="26"/>
      <c r="AU3" s="26"/>
      <c r="AV3" s="27"/>
      <c r="AW3" s="28"/>
      <c r="AX3" s="26"/>
      <c r="AY3" s="28"/>
      <c r="AZ3" s="105"/>
      <c r="BA3" s="29"/>
    </row>
    <row r="4" spans="1:54" ht="21.6" thickBot="1" x14ac:dyDescent="0.35">
      <c r="A4" s="7" t="s">
        <v>75</v>
      </c>
      <c r="B4" s="268"/>
      <c r="C4" s="270"/>
      <c r="D4" s="270"/>
      <c r="E4" s="12" t="s">
        <v>35</v>
      </c>
      <c r="F4" s="272"/>
      <c r="G4" s="254"/>
      <c r="H4" s="254"/>
      <c r="I4" s="274"/>
      <c r="J4" s="15" t="s">
        <v>26</v>
      </c>
      <c r="K4" s="16"/>
      <c r="L4" s="16" t="s">
        <v>44</v>
      </c>
      <c r="M4" s="16" t="s">
        <v>43</v>
      </c>
      <c r="N4" s="116">
        <v>2500</v>
      </c>
      <c r="O4" s="100"/>
      <c r="P4" s="100"/>
      <c r="Q4" s="102"/>
      <c r="R4" s="104"/>
      <c r="S4" s="60"/>
      <c r="T4" s="78"/>
      <c r="U4" s="78"/>
      <c r="V4" s="266"/>
      <c r="W4" s="34"/>
      <c r="X4" s="34"/>
      <c r="Y4" s="78"/>
      <c r="Z4" s="78"/>
      <c r="AA4" s="75"/>
      <c r="AB4" s="75"/>
      <c r="AC4" s="75"/>
      <c r="AD4" s="78"/>
      <c r="AE4" s="42"/>
      <c r="AF4" s="60"/>
      <c r="AG4" s="94">
        <v>42926</v>
      </c>
      <c r="AH4" s="95">
        <v>0.61597222222222225</v>
      </c>
      <c r="AI4" s="25"/>
      <c r="AJ4" s="25"/>
      <c r="AK4" s="25"/>
      <c r="AL4" s="25"/>
      <c r="AM4" s="25"/>
      <c r="AN4" s="25"/>
      <c r="AO4" s="25"/>
      <c r="AP4" s="25"/>
      <c r="AQ4" s="24"/>
      <c r="AR4" s="24"/>
      <c r="AS4" s="34"/>
      <c r="AT4" s="34"/>
      <c r="AU4" s="34"/>
      <c r="AV4" s="35"/>
      <c r="AW4" s="36"/>
      <c r="AX4" s="34"/>
      <c r="AY4" s="36"/>
      <c r="AZ4" s="106"/>
      <c r="BA4" s="37"/>
    </row>
    <row r="5" spans="1:54" ht="21.6" thickTop="1" x14ac:dyDescent="0.3">
      <c r="A5" s="5" t="s">
        <v>75</v>
      </c>
      <c r="B5" s="267">
        <v>2</v>
      </c>
      <c r="C5" s="269">
        <v>5</v>
      </c>
      <c r="D5" s="269">
        <v>1</v>
      </c>
      <c r="E5" s="8" t="s">
        <v>36</v>
      </c>
      <c r="F5" s="271" t="s">
        <v>77</v>
      </c>
      <c r="G5" s="253">
        <v>42948</v>
      </c>
      <c r="H5" s="253">
        <v>43132</v>
      </c>
      <c r="I5" s="255">
        <v>2</v>
      </c>
      <c r="J5" s="17" t="s">
        <v>25</v>
      </c>
      <c r="K5" s="18"/>
      <c r="L5" s="18" t="s">
        <v>44</v>
      </c>
      <c r="M5" s="18" t="s">
        <v>34</v>
      </c>
      <c r="N5" s="115">
        <v>2000</v>
      </c>
      <c r="O5" s="99"/>
      <c r="P5" s="99"/>
      <c r="Q5" s="101"/>
      <c r="R5" s="103"/>
      <c r="S5" s="58"/>
      <c r="T5" s="77"/>
      <c r="U5" s="77"/>
      <c r="V5" s="265">
        <f>WEEKNUM(G5,21)</f>
        <v>31</v>
      </c>
      <c r="W5" s="26"/>
      <c r="X5" s="26"/>
      <c r="Y5" s="77"/>
      <c r="Z5" s="77"/>
      <c r="AA5" s="74"/>
      <c r="AB5" s="74"/>
      <c r="AC5" s="74"/>
      <c r="AD5" s="77"/>
      <c r="AE5" s="40"/>
      <c r="AF5" s="58"/>
      <c r="AG5" s="90">
        <v>42926</v>
      </c>
      <c r="AH5" s="91">
        <v>0.61597222222222225</v>
      </c>
      <c r="AI5" s="25"/>
      <c r="AJ5" s="25"/>
      <c r="AK5" s="25"/>
      <c r="AL5" s="25"/>
      <c r="AM5" s="25"/>
      <c r="AN5" s="25"/>
      <c r="AO5" s="25"/>
      <c r="AP5" s="25"/>
      <c r="AQ5" s="24"/>
      <c r="AR5" s="24"/>
      <c r="AS5" s="26"/>
      <c r="AT5" s="26"/>
      <c r="AU5" s="26"/>
      <c r="AV5" s="27"/>
      <c r="AW5" s="28"/>
      <c r="AX5" s="26"/>
      <c r="AY5" s="28"/>
      <c r="AZ5" s="105"/>
      <c r="BA5" s="29"/>
    </row>
    <row r="6" spans="1:54" ht="21.6" thickBot="1" x14ac:dyDescent="0.35">
      <c r="A6" s="7" t="s">
        <v>75</v>
      </c>
      <c r="B6" s="268"/>
      <c r="C6" s="270"/>
      <c r="D6" s="270"/>
      <c r="E6" s="10" t="s">
        <v>36</v>
      </c>
      <c r="F6" s="272"/>
      <c r="G6" s="254"/>
      <c r="H6" s="254"/>
      <c r="I6" s="256"/>
      <c r="J6" s="15" t="s">
        <v>26</v>
      </c>
      <c r="K6" s="16"/>
      <c r="L6" s="16"/>
      <c r="M6" s="16"/>
      <c r="N6" s="116"/>
      <c r="O6" s="100"/>
      <c r="P6" s="100"/>
      <c r="Q6" s="102"/>
      <c r="R6" s="104"/>
      <c r="S6" s="60"/>
      <c r="T6" s="78"/>
      <c r="U6" s="78"/>
      <c r="V6" s="266"/>
      <c r="W6" s="34"/>
      <c r="X6" s="34"/>
      <c r="Y6" s="78"/>
      <c r="Z6" s="78"/>
      <c r="AA6" s="75"/>
      <c r="AB6" s="75"/>
      <c r="AC6" s="75"/>
      <c r="AD6" s="78"/>
      <c r="AE6" s="42"/>
      <c r="AF6" s="60"/>
      <c r="AG6" s="94"/>
      <c r="AH6" s="95"/>
      <c r="AI6" s="25"/>
      <c r="AJ6" s="25"/>
      <c r="AK6" s="25"/>
      <c r="AL6" s="25"/>
      <c r="AM6" s="25"/>
      <c r="AN6" s="25"/>
      <c r="AO6" s="25"/>
      <c r="AP6" s="25"/>
      <c r="AQ6" s="24"/>
      <c r="AR6" s="24"/>
      <c r="AS6" s="34"/>
      <c r="AT6" s="34"/>
      <c r="AU6" s="34"/>
      <c r="AV6" s="35"/>
      <c r="AW6" s="36"/>
      <c r="AX6" s="34"/>
      <c r="AY6" s="36"/>
      <c r="AZ6" s="106"/>
      <c r="BA6" s="37"/>
    </row>
    <row r="7" spans="1:54" ht="21.6" thickTop="1" x14ac:dyDescent="0.3">
      <c r="A7" s="5" t="s">
        <v>78</v>
      </c>
      <c r="B7" s="267">
        <v>2</v>
      </c>
      <c r="C7" s="269">
        <v>1</v>
      </c>
      <c r="D7" s="269">
        <v>1</v>
      </c>
      <c r="E7" s="8" t="s">
        <v>37</v>
      </c>
      <c r="F7" s="271" t="s">
        <v>79</v>
      </c>
      <c r="G7" s="253">
        <v>43066</v>
      </c>
      <c r="H7" s="253">
        <v>43070</v>
      </c>
      <c r="I7" s="255">
        <v>2</v>
      </c>
      <c r="J7" s="17" t="s">
        <v>25</v>
      </c>
      <c r="K7" s="18"/>
      <c r="L7" s="18" t="s">
        <v>80</v>
      </c>
      <c r="M7" s="18" t="s">
        <v>30</v>
      </c>
      <c r="N7" s="115">
        <v>7400</v>
      </c>
      <c r="O7" s="99"/>
      <c r="P7" s="99"/>
      <c r="Q7" s="101"/>
      <c r="R7" s="103"/>
      <c r="S7" s="58"/>
      <c r="T7" s="77"/>
      <c r="U7" s="77"/>
      <c r="V7" s="265">
        <f>WEEKNUM(G7,21)</f>
        <v>48</v>
      </c>
      <c r="W7" s="26"/>
      <c r="X7" s="26"/>
      <c r="Y7" s="77"/>
      <c r="Z7" s="77"/>
      <c r="AA7" s="74"/>
      <c r="AB7" s="74"/>
      <c r="AC7" s="74"/>
      <c r="AD7" s="77"/>
      <c r="AE7" s="40"/>
      <c r="AF7" s="58"/>
      <c r="AG7" s="90">
        <v>42926</v>
      </c>
      <c r="AH7" s="91">
        <v>0.61597222222222225</v>
      </c>
      <c r="AI7" s="25"/>
      <c r="AJ7" s="25"/>
      <c r="AK7" s="25"/>
      <c r="AL7" s="25"/>
      <c r="AM7" s="25"/>
      <c r="AN7" s="25"/>
      <c r="AO7" s="25"/>
      <c r="AP7" s="25"/>
      <c r="AQ7" s="24"/>
      <c r="AR7" s="24"/>
      <c r="AS7" s="26"/>
      <c r="AT7" s="26"/>
      <c r="AU7" s="26"/>
      <c r="AV7" s="27"/>
      <c r="AW7" s="28"/>
      <c r="AX7" s="26"/>
      <c r="AY7" s="28"/>
      <c r="AZ7" s="105"/>
      <c r="BA7" s="29"/>
    </row>
    <row r="8" spans="1:54" ht="21.6" thickBot="1" x14ac:dyDescent="0.35">
      <c r="A8" s="7" t="s">
        <v>78</v>
      </c>
      <c r="B8" s="268"/>
      <c r="C8" s="270"/>
      <c r="D8" s="270"/>
      <c r="E8" s="10" t="s">
        <v>37</v>
      </c>
      <c r="F8" s="272"/>
      <c r="G8" s="254"/>
      <c r="H8" s="254"/>
      <c r="I8" s="256"/>
      <c r="J8" s="15" t="s">
        <v>26</v>
      </c>
      <c r="K8" s="16"/>
      <c r="L8" s="16"/>
      <c r="M8" s="16"/>
      <c r="N8" s="116"/>
      <c r="O8" s="100"/>
      <c r="P8" s="100"/>
      <c r="Q8" s="102"/>
      <c r="R8" s="104"/>
      <c r="S8" s="60"/>
      <c r="T8" s="78"/>
      <c r="U8" s="78"/>
      <c r="V8" s="266"/>
      <c r="W8" s="34"/>
      <c r="X8" s="34"/>
      <c r="Y8" s="78"/>
      <c r="Z8" s="78"/>
      <c r="AA8" s="75"/>
      <c r="AB8" s="75"/>
      <c r="AC8" s="75"/>
      <c r="AD8" s="78"/>
      <c r="AE8" s="42"/>
      <c r="AF8" s="60"/>
      <c r="AG8" s="94"/>
      <c r="AH8" s="95"/>
      <c r="AI8" s="25"/>
      <c r="AJ8" s="25"/>
      <c r="AK8" s="25"/>
      <c r="AL8" s="25"/>
      <c r="AM8" s="25"/>
      <c r="AN8" s="25"/>
      <c r="AO8" s="25"/>
      <c r="AP8" s="25"/>
      <c r="AQ8" s="24"/>
      <c r="AR8" s="24"/>
      <c r="AS8" s="34"/>
      <c r="AT8" s="34"/>
      <c r="AU8" s="34"/>
      <c r="AV8" s="35"/>
      <c r="AW8" s="36"/>
      <c r="AX8" s="34"/>
      <c r="AY8" s="36"/>
      <c r="AZ8" s="106"/>
      <c r="BA8" s="37"/>
    </row>
    <row r="9" spans="1:54" ht="18" thickTop="1" x14ac:dyDescent="0.3">
      <c r="A9" s="5" t="s">
        <v>81</v>
      </c>
      <c r="B9" s="267">
        <v>10</v>
      </c>
      <c r="C9" s="279">
        <v>4</v>
      </c>
      <c r="D9" s="279">
        <v>5</v>
      </c>
      <c r="E9" s="96" t="s">
        <v>38</v>
      </c>
      <c r="F9" s="271" t="s">
        <v>82</v>
      </c>
      <c r="G9" s="253">
        <v>43071</v>
      </c>
      <c r="H9" s="253">
        <v>43137</v>
      </c>
      <c r="I9" s="283">
        <v>10</v>
      </c>
      <c r="J9" s="17" t="s">
        <v>15</v>
      </c>
      <c r="K9" s="18"/>
      <c r="L9" s="18" t="s">
        <v>33</v>
      </c>
      <c r="M9" s="18" t="s">
        <v>30</v>
      </c>
      <c r="N9" s="115">
        <v>5000</v>
      </c>
      <c r="O9" s="99"/>
      <c r="P9" s="99"/>
      <c r="Q9" s="101"/>
      <c r="R9" s="103"/>
      <c r="S9" s="58"/>
      <c r="T9" s="77"/>
      <c r="U9" s="77"/>
      <c r="V9" s="265">
        <f>WEEKNUM(G9,21)</f>
        <v>48</v>
      </c>
      <c r="W9" s="26"/>
      <c r="X9" s="26"/>
      <c r="Y9" s="77"/>
      <c r="Z9" s="77"/>
      <c r="AA9" s="74"/>
      <c r="AB9" s="74"/>
      <c r="AC9" s="74"/>
      <c r="AD9" s="77"/>
      <c r="AE9" s="40"/>
      <c r="AF9" s="58"/>
      <c r="AG9" s="90">
        <v>42926</v>
      </c>
      <c r="AH9" s="91">
        <v>0.61597222222222225</v>
      </c>
      <c r="AI9" s="25"/>
      <c r="AJ9" s="25"/>
      <c r="AK9" s="25"/>
      <c r="AL9" s="25"/>
      <c r="AM9" s="25"/>
      <c r="AN9" s="25"/>
      <c r="AO9" s="25"/>
      <c r="AP9" s="25"/>
      <c r="AQ9" s="24"/>
      <c r="AR9" s="24"/>
      <c r="AS9" s="26"/>
      <c r="AT9" s="26"/>
      <c r="AU9" s="26"/>
      <c r="AV9" s="27"/>
      <c r="AW9" s="28"/>
      <c r="AX9" s="26"/>
      <c r="AY9" s="28"/>
      <c r="AZ9" s="105"/>
      <c r="BA9" s="29"/>
    </row>
    <row r="10" spans="1:54" ht="17.399999999999999" x14ac:dyDescent="0.3">
      <c r="A10" s="6" t="s">
        <v>81</v>
      </c>
      <c r="B10" s="275"/>
      <c r="C10" s="280"/>
      <c r="D10" s="280"/>
      <c r="E10" s="97" t="s">
        <v>38</v>
      </c>
      <c r="F10" s="277"/>
      <c r="G10" s="278"/>
      <c r="H10" s="278"/>
      <c r="I10" s="284"/>
      <c r="J10" s="13" t="s">
        <v>16</v>
      </c>
      <c r="K10" s="14"/>
      <c r="L10" s="14" t="s">
        <v>33</v>
      </c>
      <c r="M10" s="14" t="s">
        <v>32</v>
      </c>
      <c r="N10" s="120">
        <v>1000</v>
      </c>
      <c r="O10" s="107"/>
      <c r="P10" s="107"/>
      <c r="Q10" s="108"/>
      <c r="R10" s="109"/>
      <c r="S10" s="59"/>
      <c r="T10" s="79"/>
      <c r="U10" s="79"/>
      <c r="V10" s="282"/>
      <c r="W10" s="30"/>
      <c r="X10" s="30"/>
      <c r="Y10" s="79"/>
      <c r="Z10" s="79"/>
      <c r="AA10" s="76"/>
      <c r="AB10" s="76"/>
      <c r="AC10" s="76"/>
      <c r="AD10" s="79"/>
      <c r="AE10" s="41"/>
      <c r="AF10" s="59"/>
      <c r="AG10" s="92">
        <v>42926</v>
      </c>
      <c r="AH10" s="93">
        <v>0.61597222222222225</v>
      </c>
      <c r="AI10" s="25">
        <v>1000</v>
      </c>
      <c r="AJ10" s="25"/>
      <c r="AK10" s="25"/>
      <c r="AL10" s="25"/>
      <c r="AM10" s="25"/>
      <c r="AN10" s="25"/>
      <c r="AO10" s="25"/>
      <c r="AP10" s="25"/>
      <c r="AQ10" s="24"/>
      <c r="AR10" s="24"/>
      <c r="AS10" s="30"/>
      <c r="AT10" s="30"/>
      <c r="AU10" s="30"/>
      <c r="AV10" s="31"/>
      <c r="AW10" s="32"/>
      <c r="AX10" s="30"/>
      <c r="AY10" s="32"/>
      <c r="AZ10" s="110"/>
      <c r="BA10" s="33"/>
    </row>
    <row r="11" spans="1:54" ht="17.399999999999999" x14ac:dyDescent="0.3">
      <c r="A11" s="6" t="s">
        <v>81</v>
      </c>
      <c r="B11" s="275"/>
      <c r="C11" s="280"/>
      <c r="D11" s="280"/>
      <c r="E11" s="97" t="s">
        <v>38</v>
      </c>
      <c r="F11" s="277"/>
      <c r="G11" s="278"/>
      <c r="H11" s="278"/>
      <c r="I11" s="284"/>
      <c r="J11" s="13" t="s">
        <v>17</v>
      </c>
      <c r="K11" s="14"/>
      <c r="L11" s="14" t="s">
        <v>83</v>
      </c>
      <c r="M11" s="14" t="s">
        <v>32</v>
      </c>
      <c r="N11" s="117">
        <v>8000</v>
      </c>
      <c r="O11" s="107"/>
      <c r="P11" s="107"/>
      <c r="Q11" s="108"/>
      <c r="R11" s="109"/>
      <c r="S11" s="59"/>
      <c r="T11" s="79"/>
      <c r="U11" s="79"/>
      <c r="V11" s="282"/>
      <c r="W11" s="30"/>
      <c r="X11" s="30"/>
      <c r="Y11" s="79"/>
      <c r="Z11" s="79"/>
      <c r="AA11" s="76"/>
      <c r="AB11" s="76"/>
      <c r="AC11" s="76"/>
      <c r="AD11" s="79"/>
      <c r="AE11" s="41"/>
      <c r="AF11" s="59"/>
      <c r="AG11" s="92">
        <v>42926</v>
      </c>
      <c r="AH11" s="93">
        <v>0.61597222222222225</v>
      </c>
      <c r="AI11" s="25"/>
      <c r="AJ11" s="25"/>
      <c r="AK11" s="25"/>
      <c r="AL11" s="25"/>
      <c r="AM11" s="25"/>
      <c r="AN11" s="25"/>
      <c r="AO11" s="25"/>
      <c r="AP11" s="25"/>
      <c r="AQ11" s="24"/>
      <c r="AR11" s="24"/>
      <c r="AS11" s="30"/>
      <c r="AT11" s="30"/>
      <c r="AU11" s="30"/>
      <c r="AV11" s="31"/>
      <c r="AW11" s="32"/>
      <c r="AX11" s="30"/>
      <c r="AY11" s="32"/>
      <c r="AZ11" s="110"/>
      <c r="BA11" s="33"/>
    </row>
    <row r="12" spans="1:54" ht="17.399999999999999" x14ac:dyDescent="0.3">
      <c r="A12" s="6" t="s">
        <v>81</v>
      </c>
      <c r="B12" s="275"/>
      <c r="C12" s="280"/>
      <c r="D12" s="280"/>
      <c r="E12" s="97" t="s">
        <v>38</v>
      </c>
      <c r="F12" s="277"/>
      <c r="G12" s="278"/>
      <c r="H12" s="278"/>
      <c r="I12" s="284"/>
      <c r="J12" s="13" t="s">
        <v>18</v>
      </c>
      <c r="K12" s="14"/>
      <c r="L12" s="14"/>
      <c r="M12" s="14"/>
      <c r="N12" s="117"/>
      <c r="O12" s="107"/>
      <c r="P12" s="107"/>
      <c r="Q12" s="108"/>
      <c r="R12" s="109"/>
      <c r="S12" s="59"/>
      <c r="T12" s="79"/>
      <c r="U12" s="79"/>
      <c r="V12" s="282"/>
      <c r="W12" s="30"/>
      <c r="X12" s="30"/>
      <c r="Y12" s="79"/>
      <c r="Z12" s="79"/>
      <c r="AA12" s="76"/>
      <c r="AB12" s="76"/>
      <c r="AC12" s="76"/>
      <c r="AD12" s="79"/>
      <c r="AE12" s="41"/>
      <c r="AF12" s="59"/>
      <c r="AG12" s="92"/>
      <c r="AH12" s="93"/>
      <c r="AI12" s="25"/>
      <c r="AJ12" s="25"/>
      <c r="AK12" s="25"/>
      <c r="AL12" s="25"/>
      <c r="AM12" s="25"/>
      <c r="AN12" s="25"/>
      <c r="AO12" s="25"/>
      <c r="AP12" s="25"/>
      <c r="AQ12" s="24"/>
      <c r="AR12" s="24"/>
      <c r="AS12" s="30"/>
      <c r="AT12" s="30"/>
      <c r="AU12" s="30"/>
      <c r="AV12" s="31"/>
      <c r="AW12" s="32"/>
      <c r="AX12" s="30"/>
      <c r="AY12" s="32"/>
      <c r="AZ12" s="110"/>
      <c r="BA12" s="33"/>
    </row>
    <row r="13" spans="1:54" ht="17.399999999999999" x14ac:dyDescent="0.3">
      <c r="A13" s="6" t="s">
        <v>81</v>
      </c>
      <c r="B13" s="275"/>
      <c r="C13" s="280"/>
      <c r="D13" s="280"/>
      <c r="E13" s="97" t="s">
        <v>38</v>
      </c>
      <c r="F13" s="277"/>
      <c r="G13" s="278"/>
      <c r="H13" s="278"/>
      <c r="I13" s="284"/>
      <c r="J13" s="13" t="s">
        <v>19</v>
      </c>
      <c r="K13" s="14"/>
      <c r="L13" s="14"/>
      <c r="M13" s="14"/>
      <c r="N13" s="117"/>
      <c r="O13" s="107"/>
      <c r="P13" s="107"/>
      <c r="Q13" s="108"/>
      <c r="R13" s="109"/>
      <c r="S13" s="59"/>
      <c r="T13" s="79"/>
      <c r="U13" s="79"/>
      <c r="V13" s="282"/>
      <c r="W13" s="30"/>
      <c r="X13" s="30"/>
      <c r="Y13" s="79"/>
      <c r="Z13" s="79"/>
      <c r="AA13" s="76"/>
      <c r="AB13" s="76"/>
      <c r="AC13" s="76"/>
      <c r="AD13" s="79"/>
      <c r="AE13" s="41"/>
      <c r="AF13" s="59"/>
      <c r="AG13" s="92"/>
      <c r="AH13" s="93"/>
      <c r="AI13" s="25"/>
      <c r="AJ13" s="25"/>
      <c r="AK13" s="25"/>
      <c r="AL13" s="25"/>
      <c r="AM13" s="25"/>
      <c r="AN13" s="25"/>
      <c r="AO13" s="25"/>
      <c r="AP13" s="25"/>
      <c r="AQ13" s="24"/>
      <c r="AR13" s="24"/>
      <c r="AS13" s="30"/>
      <c r="AT13" s="30"/>
      <c r="AU13" s="30"/>
      <c r="AV13" s="31"/>
      <c r="AW13" s="32"/>
      <c r="AX13" s="30"/>
      <c r="AY13" s="32"/>
      <c r="AZ13" s="110"/>
      <c r="BA13" s="33"/>
    </row>
    <row r="14" spans="1:54" ht="17.399999999999999" x14ac:dyDescent="0.3">
      <c r="A14" s="6" t="s">
        <v>81</v>
      </c>
      <c r="B14" s="275"/>
      <c r="C14" s="280"/>
      <c r="D14" s="280"/>
      <c r="E14" s="97" t="s">
        <v>38</v>
      </c>
      <c r="F14" s="277"/>
      <c r="G14" s="278"/>
      <c r="H14" s="278"/>
      <c r="I14" s="284"/>
      <c r="J14" s="13" t="s">
        <v>20</v>
      </c>
      <c r="K14" s="14"/>
      <c r="L14" s="14"/>
      <c r="M14" s="14"/>
      <c r="N14" s="117"/>
      <c r="O14" s="107"/>
      <c r="P14" s="107"/>
      <c r="Q14" s="108"/>
      <c r="R14" s="109"/>
      <c r="S14" s="59"/>
      <c r="T14" s="79"/>
      <c r="U14" s="79"/>
      <c r="V14" s="282"/>
      <c r="W14" s="30"/>
      <c r="X14" s="30"/>
      <c r="Y14" s="79"/>
      <c r="Z14" s="79"/>
      <c r="AA14" s="76"/>
      <c r="AB14" s="76"/>
      <c r="AC14" s="76"/>
      <c r="AD14" s="79"/>
      <c r="AE14" s="41"/>
      <c r="AF14" s="59"/>
      <c r="AG14" s="92"/>
      <c r="AH14" s="93"/>
      <c r="AI14" s="25"/>
      <c r="AJ14" s="25"/>
      <c r="AK14" s="25"/>
      <c r="AL14" s="25"/>
      <c r="AM14" s="25"/>
      <c r="AN14" s="25"/>
      <c r="AO14" s="25"/>
      <c r="AP14" s="25"/>
      <c r="AQ14" s="24"/>
      <c r="AR14" s="24"/>
      <c r="AS14" s="30"/>
      <c r="AT14" s="30"/>
      <c r="AU14" s="30"/>
      <c r="AV14" s="31"/>
      <c r="AW14" s="32"/>
      <c r="AX14" s="30"/>
      <c r="AY14" s="32"/>
      <c r="AZ14" s="110"/>
      <c r="BA14" s="33"/>
    </row>
    <row r="15" spans="1:54" ht="17.399999999999999" x14ac:dyDescent="0.3">
      <c r="A15" s="6" t="s">
        <v>81</v>
      </c>
      <c r="B15" s="275"/>
      <c r="C15" s="280"/>
      <c r="D15" s="280"/>
      <c r="E15" s="97" t="s">
        <v>38</v>
      </c>
      <c r="F15" s="277"/>
      <c r="G15" s="278"/>
      <c r="H15" s="278"/>
      <c r="I15" s="284"/>
      <c r="J15" s="13" t="s">
        <v>21</v>
      </c>
      <c r="K15" s="14"/>
      <c r="L15" s="14"/>
      <c r="M15" s="14"/>
      <c r="N15" s="117"/>
      <c r="O15" s="107"/>
      <c r="P15" s="107"/>
      <c r="Q15" s="108"/>
      <c r="R15" s="109"/>
      <c r="S15" s="59"/>
      <c r="T15" s="79"/>
      <c r="U15" s="79"/>
      <c r="V15" s="282"/>
      <c r="W15" s="30"/>
      <c r="X15" s="30"/>
      <c r="Y15" s="79"/>
      <c r="Z15" s="79"/>
      <c r="AA15" s="76"/>
      <c r="AB15" s="76"/>
      <c r="AC15" s="76"/>
      <c r="AD15" s="79"/>
      <c r="AE15" s="41"/>
      <c r="AF15" s="59"/>
      <c r="AG15" s="92"/>
      <c r="AH15" s="93"/>
      <c r="AI15" s="25"/>
      <c r="AJ15" s="25"/>
      <c r="AK15" s="25"/>
      <c r="AL15" s="25"/>
      <c r="AM15" s="25"/>
      <c r="AN15" s="25"/>
      <c r="AO15" s="25"/>
      <c r="AP15" s="25"/>
      <c r="AQ15" s="24"/>
      <c r="AR15" s="24"/>
      <c r="AS15" s="30"/>
      <c r="AT15" s="30"/>
      <c r="AU15" s="30"/>
      <c r="AV15" s="31"/>
      <c r="AW15" s="32"/>
      <c r="AX15" s="30"/>
      <c r="AY15" s="32"/>
      <c r="AZ15" s="110"/>
      <c r="BA15" s="33"/>
    </row>
    <row r="16" spans="1:54" ht="17.399999999999999" x14ac:dyDescent="0.3">
      <c r="A16" s="6" t="s">
        <v>81</v>
      </c>
      <c r="B16" s="275"/>
      <c r="C16" s="280"/>
      <c r="D16" s="280"/>
      <c r="E16" s="97" t="s">
        <v>38</v>
      </c>
      <c r="F16" s="277"/>
      <c r="G16" s="278"/>
      <c r="H16" s="278"/>
      <c r="I16" s="284"/>
      <c r="J16" s="13" t="s">
        <v>22</v>
      </c>
      <c r="K16" s="14"/>
      <c r="L16" s="14"/>
      <c r="M16" s="14"/>
      <c r="N16" s="117"/>
      <c r="O16" s="107"/>
      <c r="P16" s="107"/>
      <c r="Q16" s="108"/>
      <c r="R16" s="109"/>
      <c r="S16" s="59"/>
      <c r="T16" s="79"/>
      <c r="U16" s="79"/>
      <c r="V16" s="282"/>
      <c r="W16" s="30"/>
      <c r="X16" s="30"/>
      <c r="Y16" s="79"/>
      <c r="Z16" s="79"/>
      <c r="AA16" s="76"/>
      <c r="AB16" s="76"/>
      <c r="AC16" s="76"/>
      <c r="AD16" s="79"/>
      <c r="AE16" s="41"/>
      <c r="AF16" s="59"/>
      <c r="AG16" s="92"/>
      <c r="AH16" s="93"/>
      <c r="AI16" s="25"/>
      <c r="AJ16" s="25"/>
      <c r="AK16" s="25"/>
      <c r="AL16" s="25"/>
      <c r="AM16" s="25"/>
      <c r="AN16" s="25"/>
      <c r="AO16" s="25"/>
      <c r="AP16" s="25"/>
      <c r="AQ16" s="24"/>
      <c r="AR16" s="24"/>
      <c r="AS16" s="30"/>
      <c r="AT16" s="30"/>
      <c r="AU16" s="30"/>
      <c r="AV16" s="31"/>
      <c r="AW16" s="32"/>
      <c r="AX16" s="30"/>
      <c r="AY16" s="32"/>
      <c r="AZ16" s="110"/>
      <c r="BA16" s="33"/>
    </row>
    <row r="17" spans="1:53" ht="17.399999999999999" x14ac:dyDescent="0.3">
      <c r="A17" s="6" t="s">
        <v>81</v>
      </c>
      <c r="B17" s="275"/>
      <c r="C17" s="280"/>
      <c r="D17" s="280"/>
      <c r="E17" s="97" t="s">
        <v>38</v>
      </c>
      <c r="F17" s="277"/>
      <c r="G17" s="278"/>
      <c r="H17" s="278"/>
      <c r="I17" s="284"/>
      <c r="J17" s="13" t="s">
        <v>23</v>
      </c>
      <c r="K17" s="14"/>
      <c r="L17" s="14"/>
      <c r="M17" s="14"/>
      <c r="N17" s="117"/>
      <c r="O17" s="107"/>
      <c r="P17" s="107"/>
      <c r="Q17" s="108"/>
      <c r="R17" s="109"/>
      <c r="S17" s="59"/>
      <c r="T17" s="79"/>
      <c r="U17" s="79"/>
      <c r="V17" s="282"/>
      <c r="W17" s="30"/>
      <c r="X17" s="30"/>
      <c r="Y17" s="79"/>
      <c r="Z17" s="79"/>
      <c r="AA17" s="76"/>
      <c r="AB17" s="76"/>
      <c r="AC17" s="76"/>
      <c r="AD17" s="79"/>
      <c r="AE17" s="41"/>
      <c r="AF17" s="59"/>
      <c r="AG17" s="92"/>
      <c r="AH17" s="93"/>
      <c r="AI17" s="25"/>
      <c r="AJ17" s="25"/>
      <c r="AK17" s="25"/>
      <c r="AL17" s="25"/>
      <c r="AM17" s="25"/>
      <c r="AN17" s="25"/>
      <c r="AO17" s="25"/>
      <c r="AP17" s="25"/>
      <c r="AQ17" s="24"/>
      <c r="AR17" s="24"/>
      <c r="AS17" s="30"/>
      <c r="AT17" s="30"/>
      <c r="AU17" s="30"/>
      <c r="AV17" s="31"/>
      <c r="AW17" s="32"/>
      <c r="AX17" s="30"/>
      <c r="AY17" s="32"/>
      <c r="AZ17" s="110"/>
      <c r="BA17" s="33"/>
    </row>
    <row r="18" spans="1:53" ht="18" thickBot="1" x14ac:dyDescent="0.35">
      <c r="A18" s="7" t="s">
        <v>81</v>
      </c>
      <c r="B18" s="268"/>
      <c r="C18" s="281"/>
      <c r="D18" s="281"/>
      <c r="E18" s="98" t="s">
        <v>38</v>
      </c>
      <c r="F18" s="272"/>
      <c r="G18" s="254"/>
      <c r="H18" s="254"/>
      <c r="I18" s="285"/>
      <c r="J18" s="15" t="s">
        <v>24</v>
      </c>
      <c r="K18" s="16"/>
      <c r="L18" s="16"/>
      <c r="M18" s="16"/>
      <c r="N18" s="116"/>
      <c r="O18" s="100"/>
      <c r="P18" s="100"/>
      <c r="Q18" s="102"/>
      <c r="R18" s="104"/>
      <c r="S18" s="60"/>
      <c r="T18" s="78"/>
      <c r="U18" s="78"/>
      <c r="V18" s="266"/>
      <c r="W18" s="34"/>
      <c r="X18" s="34"/>
      <c r="Y18" s="78"/>
      <c r="Z18" s="78"/>
      <c r="AA18" s="75"/>
      <c r="AB18" s="75"/>
      <c r="AC18" s="75"/>
      <c r="AD18" s="78"/>
      <c r="AE18" s="42"/>
      <c r="AF18" s="60"/>
      <c r="AG18" s="94"/>
      <c r="AH18" s="95"/>
      <c r="AI18" s="25"/>
      <c r="AJ18" s="25"/>
      <c r="AK18" s="25"/>
      <c r="AL18" s="25"/>
      <c r="AM18" s="25"/>
      <c r="AN18" s="25"/>
      <c r="AO18" s="25"/>
      <c r="AP18" s="25"/>
      <c r="AQ18" s="24"/>
      <c r="AR18" s="24"/>
      <c r="AS18" s="34"/>
      <c r="AT18" s="34"/>
      <c r="AU18" s="34"/>
      <c r="AV18" s="35"/>
      <c r="AW18" s="36"/>
      <c r="AX18" s="34"/>
      <c r="AY18" s="36"/>
      <c r="AZ18" s="106"/>
      <c r="BA18" s="37"/>
    </row>
    <row r="19" spans="1:53" ht="21.6" thickTop="1" x14ac:dyDescent="0.3">
      <c r="A19" s="5" t="s">
        <v>84</v>
      </c>
      <c r="B19" s="267">
        <v>2</v>
      </c>
      <c r="C19" s="269">
        <v>1</v>
      </c>
      <c r="D19" s="269">
        <v>1</v>
      </c>
      <c r="E19" s="8" t="s">
        <v>39</v>
      </c>
      <c r="F19" s="271" t="s">
        <v>85</v>
      </c>
      <c r="G19" s="253">
        <v>43073</v>
      </c>
      <c r="H19" s="253">
        <v>43091</v>
      </c>
      <c r="I19" s="255">
        <v>2</v>
      </c>
      <c r="J19" s="17" t="s">
        <v>25</v>
      </c>
      <c r="K19" s="18"/>
      <c r="L19" s="18" t="s">
        <v>86</v>
      </c>
      <c r="M19" s="18" t="s">
        <v>30</v>
      </c>
      <c r="N19" s="115">
        <v>2450</v>
      </c>
      <c r="O19" s="99"/>
      <c r="P19" s="99"/>
      <c r="Q19" s="101"/>
      <c r="R19" s="103"/>
      <c r="S19" s="58"/>
      <c r="T19" s="77"/>
      <c r="U19" s="77"/>
      <c r="V19" s="265">
        <f>WEEKNUM(G19,21)</f>
        <v>49</v>
      </c>
      <c r="W19" s="26"/>
      <c r="X19" s="26"/>
      <c r="Y19" s="77"/>
      <c r="Z19" s="77"/>
      <c r="AA19" s="74"/>
      <c r="AB19" s="74"/>
      <c r="AC19" s="74"/>
      <c r="AD19" s="77"/>
      <c r="AE19" s="40"/>
      <c r="AF19" s="58"/>
      <c r="AG19" s="90">
        <v>42926</v>
      </c>
      <c r="AH19" s="91">
        <v>0.61597222222222225</v>
      </c>
      <c r="AI19" s="25"/>
      <c r="AJ19" s="25"/>
      <c r="AK19" s="25"/>
      <c r="AL19" s="25"/>
      <c r="AM19" s="25"/>
      <c r="AN19" s="25"/>
      <c r="AO19" s="25"/>
      <c r="AP19" s="25"/>
      <c r="AQ19" s="24"/>
      <c r="AR19" s="24"/>
      <c r="AS19" s="26"/>
      <c r="AT19" s="26"/>
      <c r="AU19" s="26"/>
      <c r="AV19" s="27"/>
      <c r="AW19" s="28"/>
      <c r="AX19" s="26"/>
      <c r="AY19" s="28"/>
      <c r="AZ19" s="105"/>
      <c r="BA19" s="29"/>
    </row>
    <row r="20" spans="1:53" ht="21.6" thickBot="1" x14ac:dyDescent="0.35">
      <c r="A20" s="7" t="s">
        <v>84</v>
      </c>
      <c r="B20" s="268"/>
      <c r="C20" s="270"/>
      <c r="D20" s="270"/>
      <c r="E20" s="10" t="s">
        <v>39</v>
      </c>
      <c r="F20" s="272"/>
      <c r="G20" s="254"/>
      <c r="H20" s="254"/>
      <c r="I20" s="256"/>
      <c r="J20" s="15" t="s">
        <v>26</v>
      </c>
      <c r="K20" s="16"/>
      <c r="L20" s="16"/>
      <c r="M20" s="16"/>
      <c r="N20" s="116"/>
      <c r="O20" s="100"/>
      <c r="P20" s="100"/>
      <c r="Q20" s="102"/>
      <c r="R20" s="104"/>
      <c r="S20" s="60"/>
      <c r="T20" s="78"/>
      <c r="U20" s="78"/>
      <c r="V20" s="266"/>
      <c r="W20" s="34"/>
      <c r="X20" s="34"/>
      <c r="Y20" s="78"/>
      <c r="Z20" s="78"/>
      <c r="AA20" s="75"/>
      <c r="AB20" s="75"/>
      <c r="AC20" s="75"/>
      <c r="AD20" s="78"/>
      <c r="AE20" s="42"/>
      <c r="AF20" s="60"/>
      <c r="AG20" s="94"/>
      <c r="AH20" s="95"/>
      <c r="AI20" s="25"/>
      <c r="AJ20" s="25"/>
      <c r="AK20" s="25"/>
      <c r="AL20" s="25"/>
      <c r="AM20" s="25"/>
      <c r="AN20" s="25"/>
      <c r="AO20" s="25"/>
      <c r="AP20" s="25"/>
      <c r="AQ20" s="24"/>
      <c r="AR20" s="24"/>
      <c r="AS20" s="34"/>
      <c r="AT20" s="34"/>
      <c r="AU20" s="34"/>
      <c r="AV20" s="35"/>
      <c r="AW20" s="36"/>
      <c r="AX20" s="34"/>
      <c r="AY20" s="36"/>
      <c r="AZ20" s="106"/>
      <c r="BA20" s="37"/>
    </row>
    <row r="21" spans="1:53" ht="21.6" thickTop="1" x14ac:dyDescent="0.3">
      <c r="A21" s="5" t="s">
        <v>87</v>
      </c>
      <c r="B21" s="267">
        <v>6</v>
      </c>
      <c r="C21" s="269">
        <v>10</v>
      </c>
      <c r="D21" s="269">
        <v>1</v>
      </c>
      <c r="E21" s="8" t="s">
        <v>40</v>
      </c>
      <c r="F21" s="271" t="s">
        <v>88</v>
      </c>
      <c r="G21" s="253">
        <v>43146</v>
      </c>
      <c r="H21" s="253">
        <v>43160</v>
      </c>
      <c r="I21" s="255">
        <v>6</v>
      </c>
      <c r="J21" s="17" t="s">
        <v>25</v>
      </c>
      <c r="K21" s="18"/>
      <c r="L21" s="18" t="s">
        <v>33</v>
      </c>
      <c r="M21" s="18" t="s">
        <v>32</v>
      </c>
      <c r="N21" s="115">
        <v>1000</v>
      </c>
      <c r="O21" s="99"/>
      <c r="P21" s="99"/>
      <c r="Q21" s="101"/>
      <c r="R21" s="103"/>
      <c r="S21" s="58"/>
      <c r="T21" s="77"/>
      <c r="U21" s="77"/>
      <c r="V21" s="265">
        <f>WEEKNUM(G21,21)</f>
        <v>7</v>
      </c>
      <c r="W21" s="26"/>
      <c r="X21" s="26"/>
      <c r="Y21" s="77"/>
      <c r="Z21" s="77"/>
      <c r="AA21" s="74"/>
      <c r="AB21" s="74"/>
      <c r="AC21" s="74"/>
      <c r="AD21" s="77"/>
      <c r="AE21" s="40"/>
      <c r="AF21" s="58"/>
      <c r="AG21" s="90">
        <v>42926</v>
      </c>
      <c r="AH21" s="91">
        <v>0.61597222222222225</v>
      </c>
      <c r="AI21" s="25"/>
      <c r="AJ21" s="25"/>
      <c r="AK21" s="25"/>
      <c r="AL21" s="25"/>
      <c r="AM21" s="25"/>
      <c r="AN21" s="25"/>
      <c r="AO21" s="25"/>
      <c r="AP21" s="25"/>
      <c r="AQ21" s="24"/>
      <c r="AR21" s="24"/>
      <c r="AS21" s="26"/>
      <c r="AT21" s="26"/>
      <c r="AU21" s="26"/>
      <c r="AV21" s="27"/>
      <c r="AW21" s="28"/>
      <c r="AX21" s="26"/>
      <c r="AY21" s="28"/>
      <c r="AZ21" s="105"/>
      <c r="BA21" s="29"/>
    </row>
    <row r="22" spans="1:53" ht="21" x14ac:dyDescent="0.3">
      <c r="A22" s="6" t="s">
        <v>87</v>
      </c>
      <c r="B22" s="275"/>
      <c r="C22" s="276"/>
      <c r="D22" s="276"/>
      <c r="E22" s="9" t="s">
        <v>40</v>
      </c>
      <c r="F22" s="277"/>
      <c r="G22" s="278"/>
      <c r="H22" s="278"/>
      <c r="I22" s="286"/>
      <c r="J22" s="13" t="s">
        <v>26</v>
      </c>
      <c r="K22" s="14"/>
      <c r="L22" s="14" t="s">
        <v>83</v>
      </c>
      <c r="M22" s="14" t="s">
        <v>32</v>
      </c>
      <c r="N22" s="117">
        <v>1010</v>
      </c>
      <c r="O22" s="107"/>
      <c r="P22" s="107"/>
      <c r="Q22" s="108"/>
      <c r="R22" s="109"/>
      <c r="S22" s="59"/>
      <c r="T22" s="79"/>
      <c r="U22" s="79"/>
      <c r="V22" s="282"/>
      <c r="W22" s="30"/>
      <c r="X22" s="30"/>
      <c r="Y22" s="79"/>
      <c r="Z22" s="79"/>
      <c r="AA22" s="76"/>
      <c r="AB22" s="76"/>
      <c r="AC22" s="76"/>
      <c r="AD22" s="79"/>
      <c r="AE22" s="41"/>
      <c r="AF22" s="59"/>
      <c r="AG22" s="92">
        <v>42926</v>
      </c>
      <c r="AH22" s="93">
        <v>0.61597222222222225</v>
      </c>
      <c r="AI22" s="25"/>
      <c r="AJ22" s="25"/>
      <c r="AK22" s="25"/>
      <c r="AL22" s="25"/>
      <c r="AM22" s="25"/>
      <c r="AN22" s="25"/>
      <c r="AO22" s="25"/>
      <c r="AP22" s="25"/>
      <c r="AQ22" s="24"/>
      <c r="AR22" s="24"/>
      <c r="AS22" s="30"/>
      <c r="AT22" s="30"/>
      <c r="AU22" s="30"/>
      <c r="AV22" s="31"/>
      <c r="AW22" s="32"/>
      <c r="AX22" s="30"/>
      <c r="AY22" s="32"/>
      <c r="AZ22" s="110"/>
      <c r="BA22" s="33"/>
    </row>
    <row r="23" spans="1:53" ht="21" x14ac:dyDescent="0.3">
      <c r="A23" s="6" t="s">
        <v>87</v>
      </c>
      <c r="B23" s="275"/>
      <c r="C23" s="276"/>
      <c r="D23" s="276"/>
      <c r="E23" s="9" t="s">
        <v>40</v>
      </c>
      <c r="F23" s="277"/>
      <c r="G23" s="278"/>
      <c r="H23" s="278"/>
      <c r="I23" s="286"/>
      <c r="J23" s="13" t="s">
        <v>27</v>
      </c>
      <c r="K23" s="14"/>
      <c r="L23" s="14" t="s">
        <v>44</v>
      </c>
      <c r="M23" s="14" t="s">
        <v>43</v>
      </c>
      <c r="N23" s="117">
        <v>2500</v>
      </c>
      <c r="O23" s="107"/>
      <c r="P23" s="107"/>
      <c r="Q23" s="108"/>
      <c r="R23" s="109"/>
      <c r="S23" s="59"/>
      <c r="T23" s="79"/>
      <c r="U23" s="79"/>
      <c r="V23" s="282"/>
      <c r="W23" s="30"/>
      <c r="X23" s="30"/>
      <c r="Y23" s="79"/>
      <c r="Z23" s="79"/>
      <c r="AA23" s="76"/>
      <c r="AB23" s="76"/>
      <c r="AC23" s="76"/>
      <c r="AD23" s="79"/>
      <c r="AE23" s="41"/>
      <c r="AF23" s="59"/>
      <c r="AG23" s="92">
        <v>42926</v>
      </c>
      <c r="AH23" s="93">
        <v>0.61597222222222225</v>
      </c>
      <c r="AI23" s="25"/>
      <c r="AJ23" s="25"/>
      <c r="AK23" s="25"/>
      <c r="AL23" s="25"/>
      <c r="AM23" s="25"/>
      <c r="AN23" s="25"/>
      <c r="AO23" s="25"/>
      <c r="AP23" s="25"/>
      <c r="AQ23" s="24"/>
      <c r="AR23" s="24"/>
      <c r="AS23" s="30"/>
      <c r="AT23" s="30"/>
      <c r="AU23" s="30"/>
      <c r="AV23" s="31"/>
      <c r="AW23" s="32"/>
      <c r="AX23" s="30"/>
      <c r="AY23" s="32"/>
      <c r="AZ23" s="110"/>
      <c r="BA23" s="33"/>
    </row>
    <row r="24" spans="1:53" ht="21" x14ac:dyDescent="0.3">
      <c r="A24" s="6" t="s">
        <v>87</v>
      </c>
      <c r="B24" s="275"/>
      <c r="C24" s="276"/>
      <c r="D24" s="276"/>
      <c r="E24" s="9" t="s">
        <v>40</v>
      </c>
      <c r="F24" s="277"/>
      <c r="G24" s="278"/>
      <c r="H24" s="278"/>
      <c r="I24" s="286"/>
      <c r="J24" s="13" t="s">
        <v>28</v>
      </c>
      <c r="K24" s="14"/>
      <c r="L24" s="14" t="s">
        <v>53</v>
      </c>
      <c r="M24" s="14" t="s">
        <v>30</v>
      </c>
      <c r="N24" s="117">
        <v>9000</v>
      </c>
      <c r="O24" s="107"/>
      <c r="P24" s="107"/>
      <c r="Q24" s="108"/>
      <c r="R24" s="109"/>
      <c r="S24" s="59"/>
      <c r="T24" s="79"/>
      <c r="U24" s="79"/>
      <c r="V24" s="282"/>
      <c r="W24" s="30"/>
      <c r="X24" s="30"/>
      <c r="Y24" s="79"/>
      <c r="Z24" s="79"/>
      <c r="AA24" s="76"/>
      <c r="AB24" s="76"/>
      <c r="AC24" s="76"/>
      <c r="AD24" s="79"/>
      <c r="AE24" s="41"/>
      <c r="AF24" s="59"/>
      <c r="AG24" s="92">
        <v>42926</v>
      </c>
      <c r="AH24" s="93">
        <v>0.61597222222222225</v>
      </c>
      <c r="AI24" s="25"/>
      <c r="AJ24" s="25"/>
      <c r="AK24" s="25"/>
      <c r="AL24" s="25"/>
      <c r="AM24" s="25"/>
      <c r="AN24" s="25"/>
      <c r="AO24" s="25"/>
      <c r="AP24" s="25"/>
      <c r="AQ24" s="24"/>
      <c r="AR24" s="24"/>
      <c r="AS24" s="30"/>
      <c r="AT24" s="30"/>
      <c r="AU24" s="30"/>
      <c r="AV24" s="31"/>
      <c r="AW24" s="32"/>
      <c r="AX24" s="30"/>
      <c r="AY24" s="32"/>
      <c r="AZ24" s="110"/>
      <c r="BA24" s="33"/>
    </row>
    <row r="25" spans="1:53" ht="21" x14ac:dyDescent="0.3">
      <c r="A25" s="6" t="s">
        <v>87</v>
      </c>
      <c r="B25" s="275"/>
      <c r="C25" s="276"/>
      <c r="D25" s="276"/>
      <c r="E25" s="9" t="s">
        <v>40</v>
      </c>
      <c r="F25" s="277"/>
      <c r="G25" s="278"/>
      <c r="H25" s="278"/>
      <c r="I25" s="286"/>
      <c r="J25" s="13" t="s">
        <v>29</v>
      </c>
      <c r="K25" s="14"/>
      <c r="L25" s="14"/>
      <c r="M25" s="14"/>
      <c r="N25" s="117"/>
      <c r="O25" s="107"/>
      <c r="P25" s="107"/>
      <c r="Q25" s="108"/>
      <c r="R25" s="109"/>
      <c r="S25" s="59"/>
      <c r="T25" s="79"/>
      <c r="U25" s="79"/>
      <c r="V25" s="282"/>
      <c r="W25" s="30"/>
      <c r="X25" s="30"/>
      <c r="Y25" s="79"/>
      <c r="Z25" s="79"/>
      <c r="AA25" s="76"/>
      <c r="AB25" s="76"/>
      <c r="AC25" s="76"/>
      <c r="AD25" s="79"/>
      <c r="AE25" s="41"/>
      <c r="AF25" s="59"/>
      <c r="AG25" s="92"/>
      <c r="AH25" s="93"/>
      <c r="AI25" s="25"/>
      <c r="AJ25" s="25"/>
      <c r="AK25" s="25"/>
      <c r="AL25" s="25"/>
      <c r="AM25" s="25"/>
      <c r="AN25" s="25"/>
      <c r="AO25" s="25"/>
      <c r="AP25" s="25"/>
      <c r="AQ25" s="24"/>
      <c r="AR25" s="24"/>
      <c r="AS25" s="30"/>
      <c r="AT25" s="30"/>
      <c r="AU25" s="30"/>
      <c r="AV25" s="31"/>
      <c r="AW25" s="32"/>
      <c r="AX25" s="30"/>
      <c r="AY25" s="32"/>
      <c r="AZ25" s="110"/>
      <c r="BA25" s="33"/>
    </row>
    <row r="26" spans="1:53" ht="21.6" thickBot="1" x14ac:dyDescent="0.35">
      <c r="A26" s="7" t="s">
        <v>87</v>
      </c>
      <c r="B26" s="268"/>
      <c r="C26" s="270"/>
      <c r="D26" s="270"/>
      <c r="E26" s="10" t="s">
        <v>40</v>
      </c>
      <c r="F26" s="272"/>
      <c r="G26" s="254"/>
      <c r="H26" s="254"/>
      <c r="I26" s="256"/>
      <c r="J26" s="15" t="s">
        <v>31</v>
      </c>
      <c r="K26" s="16"/>
      <c r="L26" s="16"/>
      <c r="M26" s="16"/>
      <c r="N26" s="116"/>
      <c r="O26" s="100"/>
      <c r="P26" s="100"/>
      <c r="Q26" s="102"/>
      <c r="R26" s="104"/>
      <c r="S26" s="60"/>
      <c r="T26" s="78"/>
      <c r="U26" s="78"/>
      <c r="V26" s="266"/>
      <c r="W26" s="34"/>
      <c r="X26" s="34"/>
      <c r="Y26" s="78"/>
      <c r="Z26" s="78"/>
      <c r="AA26" s="75"/>
      <c r="AB26" s="75"/>
      <c r="AC26" s="75"/>
      <c r="AD26" s="78"/>
      <c r="AE26" s="42"/>
      <c r="AF26" s="60"/>
      <c r="AG26" s="94"/>
      <c r="AH26" s="95"/>
      <c r="AI26" s="25"/>
      <c r="AJ26" s="25"/>
      <c r="AK26" s="25"/>
      <c r="AL26" s="25"/>
      <c r="AM26" s="25"/>
      <c r="AN26" s="25"/>
      <c r="AO26" s="25"/>
      <c r="AP26" s="25"/>
      <c r="AQ26" s="24"/>
      <c r="AR26" s="24"/>
      <c r="AS26" s="34"/>
      <c r="AT26" s="34"/>
      <c r="AU26" s="34"/>
      <c r="AV26" s="35"/>
      <c r="AW26" s="36"/>
      <c r="AX26" s="34"/>
      <c r="AY26" s="36"/>
      <c r="AZ26" s="106"/>
      <c r="BA26" s="37"/>
    </row>
    <row r="27" spans="1:53" ht="21.6" thickTop="1" x14ac:dyDescent="0.3">
      <c r="A27" s="121" t="s">
        <v>129</v>
      </c>
      <c r="B27" s="244">
        <v>4</v>
      </c>
      <c r="C27" s="247">
        <v>1</v>
      </c>
      <c r="D27" s="247">
        <v>1</v>
      </c>
      <c r="E27" s="122" t="s">
        <v>115</v>
      </c>
      <c r="F27" s="250" t="s">
        <v>132</v>
      </c>
      <c r="G27" s="235">
        <v>43375</v>
      </c>
      <c r="H27" s="235">
        <v>43470</v>
      </c>
      <c r="I27" s="238">
        <v>4</v>
      </c>
      <c r="J27" s="123" t="s">
        <v>15</v>
      </c>
      <c r="K27" s="123"/>
      <c r="L27" s="123" t="s">
        <v>127</v>
      </c>
      <c r="M27" s="123" t="s">
        <v>116</v>
      </c>
      <c r="N27" s="124">
        <v>88923</v>
      </c>
      <c r="O27" s="125"/>
      <c r="P27" s="126"/>
      <c r="Q27" s="127"/>
      <c r="R27" s="128"/>
      <c r="S27" s="129">
        <v>705473</v>
      </c>
      <c r="T27" s="130">
        <v>9402</v>
      </c>
      <c r="U27" s="130" t="s">
        <v>117</v>
      </c>
      <c r="V27" s="241">
        <f>WEEKNUM(G27,21)</f>
        <v>40</v>
      </c>
      <c r="W27" s="131"/>
      <c r="X27" s="131"/>
      <c r="Y27" s="132"/>
      <c r="Z27" s="132"/>
      <c r="AA27" s="133"/>
      <c r="AB27" s="133"/>
      <c r="AC27" s="134"/>
      <c r="AD27" s="132"/>
      <c r="AE27" s="135"/>
      <c r="AF27" s="135"/>
      <c r="AG27" s="136">
        <v>42926</v>
      </c>
      <c r="AH27" s="137">
        <v>0.89359953703703709</v>
      </c>
      <c r="AS27" s="138"/>
      <c r="AT27" s="138"/>
      <c r="AU27" s="138"/>
      <c r="AV27" s="139"/>
      <c r="AW27" s="136"/>
      <c r="AX27" s="138"/>
      <c r="AY27" s="136"/>
      <c r="AZ27" s="138"/>
      <c r="BA27" s="140"/>
    </row>
    <row r="28" spans="1:53" ht="21" x14ac:dyDescent="0.3">
      <c r="A28" s="141" t="s">
        <v>129</v>
      </c>
      <c r="B28" s="245"/>
      <c r="C28" s="248"/>
      <c r="D28" s="248"/>
      <c r="E28" s="142" t="s">
        <v>115</v>
      </c>
      <c r="F28" s="251"/>
      <c r="G28" s="236"/>
      <c r="H28" s="236"/>
      <c r="I28" s="239"/>
      <c r="J28" s="143" t="s">
        <v>16</v>
      </c>
      <c r="K28" s="143"/>
      <c r="L28" s="143" t="s">
        <v>126</v>
      </c>
      <c r="M28" s="143" t="s">
        <v>118</v>
      </c>
      <c r="N28" s="144">
        <v>88923</v>
      </c>
      <c r="O28" s="145"/>
      <c r="P28" s="146"/>
      <c r="Q28" s="147"/>
      <c r="R28" s="148"/>
      <c r="S28" s="149">
        <v>705473</v>
      </c>
      <c r="T28" s="150">
        <v>9402</v>
      </c>
      <c r="U28" s="150" t="s">
        <v>117</v>
      </c>
      <c r="V28" s="242"/>
      <c r="W28" s="151"/>
      <c r="X28" s="151"/>
      <c r="Y28" s="152"/>
      <c r="Z28" s="152"/>
      <c r="AA28" s="153"/>
      <c r="AB28" s="153"/>
      <c r="AC28" s="154"/>
      <c r="AD28" s="152"/>
      <c r="AE28" s="155"/>
      <c r="AF28" s="155"/>
      <c r="AG28" s="156">
        <v>42926</v>
      </c>
      <c r="AH28" s="157">
        <v>0.89355324074074083</v>
      </c>
      <c r="AS28" s="158"/>
      <c r="AT28" s="158"/>
      <c r="AU28" s="158"/>
      <c r="AV28" s="159"/>
      <c r="AW28" s="156"/>
      <c r="AX28" s="158"/>
      <c r="AY28" s="156"/>
      <c r="AZ28" s="158"/>
      <c r="BA28" s="160"/>
    </row>
    <row r="29" spans="1:53" ht="21" x14ac:dyDescent="0.3">
      <c r="A29" s="141" t="s">
        <v>129</v>
      </c>
      <c r="B29" s="245"/>
      <c r="C29" s="248"/>
      <c r="D29" s="248"/>
      <c r="E29" s="142" t="s">
        <v>115</v>
      </c>
      <c r="F29" s="251"/>
      <c r="G29" s="236"/>
      <c r="H29" s="236"/>
      <c r="I29" s="239"/>
      <c r="J29" s="143" t="s">
        <v>17</v>
      </c>
      <c r="K29" s="143"/>
      <c r="L29" s="143" t="s">
        <v>125</v>
      </c>
      <c r="M29" s="143" t="s">
        <v>119</v>
      </c>
      <c r="N29" s="144">
        <v>88923066</v>
      </c>
      <c r="O29" s="145"/>
      <c r="P29" s="146"/>
      <c r="Q29" s="147"/>
      <c r="R29" s="148"/>
      <c r="S29" s="149">
        <v>705473</v>
      </c>
      <c r="T29" s="150">
        <v>9402</v>
      </c>
      <c r="U29" s="150" t="s">
        <v>117</v>
      </c>
      <c r="V29" s="242"/>
      <c r="W29" s="151"/>
      <c r="X29" s="151"/>
      <c r="Y29" s="152"/>
      <c r="Z29" s="152"/>
      <c r="AA29" s="153"/>
      <c r="AB29" s="153"/>
      <c r="AC29" s="154"/>
      <c r="AD29" s="152"/>
      <c r="AE29" s="155"/>
      <c r="AF29" s="155"/>
      <c r="AG29" s="156">
        <v>42926</v>
      </c>
      <c r="AH29" s="157">
        <v>0.89347222222222233</v>
      </c>
      <c r="AS29" s="158"/>
      <c r="AT29" s="158"/>
      <c r="AU29" s="158"/>
      <c r="AV29" s="159"/>
      <c r="AW29" s="156"/>
      <c r="AX29" s="158"/>
      <c r="AY29" s="156"/>
      <c r="AZ29" s="158"/>
      <c r="BA29" s="160"/>
    </row>
    <row r="30" spans="1:53" ht="21.6" thickBot="1" x14ac:dyDescent="0.35">
      <c r="A30" s="161" t="s">
        <v>129</v>
      </c>
      <c r="B30" s="246"/>
      <c r="C30" s="249"/>
      <c r="D30" s="249"/>
      <c r="E30" s="162" t="s">
        <v>115</v>
      </c>
      <c r="F30" s="252"/>
      <c r="G30" s="237"/>
      <c r="H30" s="237"/>
      <c r="I30" s="240"/>
      <c r="J30" s="163" t="s">
        <v>18</v>
      </c>
      <c r="K30" s="163"/>
      <c r="L30" s="163" t="s">
        <v>128</v>
      </c>
      <c r="M30" s="163" t="s">
        <v>120</v>
      </c>
      <c r="N30" s="164">
        <v>250</v>
      </c>
      <c r="O30" s="165"/>
      <c r="P30" s="166"/>
      <c r="Q30" s="167"/>
      <c r="R30" s="168"/>
      <c r="S30" s="169">
        <v>705473</v>
      </c>
      <c r="T30" s="170">
        <v>9402</v>
      </c>
      <c r="U30" s="170" t="s">
        <v>117</v>
      </c>
      <c r="V30" s="243"/>
      <c r="W30" s="171"/>
      <c r="X30" s="171"/>
      <c r="Y30" s="172"/>
      <c r="Z30" s="172"/>
      <c r="AA30" s="173"/>
      <c r="AB30" s="173"/>
      <c r="AC30" s="174"/>
      <c r="AD30" s="172"/>
      <c r="AE30" s="175"/>
      <c r="AF30" s="175"/>
      <c r="AG30" s="176">
        <v>42926</v>
      </c>
      <c r="AH30" s="177">
        <v>0.89373842592592589</v>
      </c>
      <c r="AS30" s="178"/>
      <c r="AT30" s="178"/>
      <c r="AU30" s="178"/>
      <c r="AV30" s="179"/>
      <c r="AW30" s="176"/>
      <c r="AX30" s="178"/>
      <c r="AY30" s="176"/>
      <c r="AZ30" s="178"/>
      <c r="BA30" s="180"/>
    </row>
    <row r="31" spans="1:53" ht="25.8" thickTop="1" thickBot="1" x14ac:dyDescent="0.35">
      <c r="A31" s="181" t="s">
        <v>130</v>
      </c>
      <c r="B31" s="182">
        <v>1</v>
      </c>
      <c r="C31" s="183">
        <v>1</v>
      </c>
      <c r="D31" s="183">
        <v>1</v>
      </c>
      <c r="E31" s="184" t="s">
        <v>121</v>
      </c>
      <c r="F31" s="185" t="s">
        <v>132</v>
      </c>
      <c r="G31" s="186">
        <v>43376</v>
      </c>
      <c r="H31" s="186">
        <v>43394</v>
      </c>
      <c r="I31" s="187">
        <v>1</v>
      </c>
      <c r="J31" s="183" t="s">
        <v>25</v>
      </c>
      <c r="K31" s="188"/>
      <c r="L31" s="188"/>
      <c r="M31" s="188"/>
      <c r="N31" s="189"/>
      <c r="O31" s="190"/>
      <c r="P31" s="191"/>
      <c r="Q31" s="192"/>
      <c r="R31" s="193"/>
      <c r="S31" s="194"/>
      <c r="T31" s="195"/>
      <c r="U31" s="195"/>
      <c r="V31" s="196">
        <f>WEEKNUM(G31,21)</f>
        <v>40</v>
      </c>
      <c r="W31" s="197"/>
      <c r="X31" s="197"/>
      <c r="Y31" s="198"/>
      <c r="Z31" s="198"/>
      <c r="AA31" s="199"/>
      <c r="AB31" s="199"/>
      <c r="AC31" s="200"/>
      <c r="AD31" s="198"/>
      <c r="AE31" s="201"/>
      <c r="AF31" s="202"/>
      <c r="AG31" s="203"/>
      <c r="AH31" s="204"/>
      <c r="AI31" s="25"/>
      <c r="AJ31" s="25"/>
      <c r="AK31" s="25"/>
      <c r="AL31" s="25"/>
      <c r="AM31" s="25"/>
      <c r="AN31" s="25"/>
      <c r="AO31" s="25"/>
      <c r="AP31" s="25"/>
      <c r="AQ31" s="24"/>
      <c r="AR31" s="24"/>
      <c r="AS31" s="205"/>
      <c r="AT31" s="205"/>
      <c r="AU31" s="205"/>
      <c r="AV31" s="206"/>
      <c r="AW31" s="207"/>
      <c r="AX31" s="205"/>
      <c r="AY31" s="207"/>
      <c r="AZ31" s="205"/>
      <c r="BA31" s="208"/>
    </row>
    <row r="32" spans="1:53" ht="25.8" thickTop="1" thickBot="1" x14ac:dyDescent="0.35">
      <c r="A32" s="209" t="s">
        <v>131</v>
      </c>
      <c r="B32" s="210">
        <v>1</v>
      </c>
      <c r="C32" s="211">
        <v>2</v>
      </c>
      <c r="D32" s="211">
        <v>1</v>
      </c>
      <c r="E32" s="212" t="s">
        <v>122</v>
      </c>
      <c r="F32" s="213" t="s">
        <v>133</v>
      </c>
      <c r="G32" s="214">
        <v>43382</v>
      </c>
      <c r="H32" s="214">
        <v>43393</v>
      </c>
      <c r="I32" s="215">
        <v>1</v>
      </c>
      <c r="J32" s="211" t="s">
        <v>25</v>
      </c>
      <c r="K32" s="211"/>
      <c r="L32" s="211" t="s">
        <v>33</v>
      </c>
      <c r="M32" s="211" t="s">
        <v>30</v>
      </c>
      <c r="N32" s="216" t="s">
        <v>124</v>
      </c>
      <c r="O32" s="217"/>
      <c r="P32" s="218"/>
      <c r="Q32" s="213"/>
      <c r="R32" s="219"/>
      <c r="S32" s="220" t="s">
        <v>46</v>
      </c>
      <c r="T32" s="221">
        <v>7354</v>
      </c>
      <c r="U32" s="221" t="s">
        <v>123</v>
      </c>
      <c r="V32" s="222">
        <f>WEEKNUM(G32,21)</f>
        <v>41</v>
      </c>
      <c r="W32" s="197"/>
      <c r="X32" s="197"/>
      <c r="Y32" s="198"/>
      <c r="Z32" s="198"/>
      <c r="AA32" s="199"/>
      <c r="AB32" s="199"/>
      <c r="AC32" s="200"/>
      <c r="AD32" s="198"/>
      <c r="AE32" s="201"/>
      <c r="AF32" s="202"/>
      <c r="AG32" s="207">
        <v>42926</v>
      </c>
      <c r="AH32" s="223">
        <v>0.89318287037037036</v>
      </c>
      <c r="AI32" s="25"/>
      <c r="AJ32" s="25"/>
      <c r="AK32" s="25"/>
      <c r="AL32" s="25"/>
      <c r="AM32" s="25"/>
      <c r="AN32" s="25"/>
      <c r="AO32" s="25"/>
      <c r="AP32" s="25"/>
      <c r="AQ32" s="24"/>
      <c r="AR32" s="24"/>
      <c r="AS32" s="205"/>
      <c r="AT32" s="205"/>
      <c r="AU32" s="205"/>
      <c r="AV32" s="206"/>
      <c r="AW32" s="207"/>
      <c r="AX32" s="205"/>
      <c r="AY32" s="207"/>
      <c r="AZ32" s="205"/>
      <c r="BA32" s="208"/>
    </row>
    <row r="33" spans="14:15" ht="15" thickTop="1" x14ac:dyDescent="0.3">
      <c r="N33" s="118"/>
    </row>
    <row r="34" spans="14:15" x14ac:dyDescent="0.3">
      <c r="O34" t="e">
        <f ca="1">OFFSET($A$2:$N$2,,,COUNTA($A:$A)-1,)</f>
        <v>#VALUE!</v>
      </c>
    </row>
  </sheetData>
  <sheetProtection formatColumns="0" autoFilter="0"/>
  <autoFilter ref="A2:BA2"/>
  <sortState ref="A3:BA26">
    <sortCondition ref="G3"/>
    <sortCondition ref="A3"/>
  </sortState>
  <mergeCells count="60">
    <mergeCell ref="V9:V18"/>
    <mergeCell ref="V19:V20"/>
    <mergeCell ref="V21:V26"/>
    <mergeCell ref="H9:H18"/>
    <mergeCell ref="I9:I18"/>
    <mergeCell ref="H19:H20"/>
    <mergeCell ref="I19:I20"/>
    <mergeCell ref="H21:H26"/>
    <mergeCell ref="I21:I26"/>
    <mergeCell ref="B19:B20"/>
    <mergeCell ref="C19:C20"/>
    <mergeCell ref="D19:D20"/>
    <mergeCell ref="F19:F20"/>
    <mergeCell ref="G19:G20"/>
    <mergeCell ref="B9:B18"/>
    <mergeCell ref="C9:C18"/>
    <mergeCell ref="D9:D18"/>
    <mergeCell ref="F9:F18"/>
    <mergeCell ref="G9:G18"/>
    <mergeCell ref="B21:B26"/>
    <mergeCell ref="C21:C26"/>
    <mergeCell ref="D21:D26"/>
    <mergeCell ref="F21:F26"/>
    <mergeCell ref="G21:G26"/>
    <mergeCell ref="H5:H6"/>
    <mergeCell ref="I5:I6"/>
    <mergeCell ref="B3:B4"/>
    <mergeCell ref="C3:C4"/>
    <mergeCell ref="D3:D4"/>
    <mergeCell ref="F3:F4"/>
    <mergeCell ref="G3:G4"/>
    <mergeCell ref="B5:B6"/>
    <mergeCell ref="C5:C6"/>
    <mergeCell ref="D5:D6"/>
    <mergeCell ref="F5:F6"/>
    <mergeCell ref="G5:G6"/>
    <mergeCell ref="H7:H8"/>
    <mergeCell ref="I7:I8"/>
    <mergeCell ref="AX1:AZ1"/>
    <mergeCell ref="AV1:AW1"/>
    <mergeCell ref="R1:V1"/>
    <mergeCell ref="A1:J1"/>
    <mergeCell ref="V3:V4"/>
    <mergeCell ref="B7:B8"/>
    <mergeCell ref="C7:C8"/>
    <mergeCell ref="D7:D8"/>
    <mergeCell ref="F7:F8"/>
    <mergeCell ref="G7:G8"/>
    <mergeCell ref="V5:V6"/>
    <mergeCell ref="V7:V8"/>
    <mergeCell ref="H3:H4"/>
    <mergeCell ref="I3:I4"/>
    <mergeCell ref="H27:H30"/>
    <mergeCell ref="I27:I30"/>
    <mergeCell ref="V27:V30"/>
    <mergeCell ref="B27:B30"/>
    <mergeCell ref="C27:C30"/>
    <mergeCell ref="D27:D30"/>
    <mergeCell ref="F27:F30"/>
    <mergeCell ref="G27:G3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trole">
                <anchor moveWithCells="1" sizeWithCells="1">
                  <from>
                    <xdr:col>11</xdr:col>
                    <xdr:colOff>312420</xdr:colOff>
                    <xdr:row>1</xdr:row>
                    <xdr:rowOff>251460</xdr:rowOff>
                  </from>
                  <to>
                    <xdr:col>11</xdr:col>
                    <xdr:colOff>2484120</xdr:colOff>
                    <xdr:row>1</xdr:row>
                    <xdr:rowOff>769620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[1]LEGENDE!#REF!</xm:f>
          </x14:formula1>
          <xm:sqref>BA27:BA32</xm:sqref>
        </x14:dataValidation>
        <x14:dataValidation type="list" errorStyle="information" allowBlank="1" showInputMessage="1" showErrorMessage="1">
          <x14:formula1>
            <xm:f>[1]LEGENDE!#REF!</xm:f>
          </x14:formula1>
          <xm:sqref>S27:S32</xm:sqref>
        </x14:dataValidation>
        <x14:dataValidation type="list" allowBlank="1" showInputMessage="1">
          <x14:formula1>
            <xm:f>[1]LEGENDE!#REF!</xm:f>
          </x14:formula1>
          <xm:sqref>R27:R32</xm:sqref>
        </x14:dataValidation>
        <x14:dataValidation type="list" allowBlank="1" showInputMessage="1" showErrorMessage="1" error="Attention doit appartenir à la liste déroulante." promptTitle="Organisme" prompt="Identification de l'organisme qui a saisi la candidature.">
          <x14:formula1>
            <xm:f>[1]LEGENDE!#REF!</xm:f>
          </x14:formula1>
          <xm:sqref>P27:P32</xm:sqref>
        </x14:dataValidation>
        <x14:dataValidation type="list" allowBlank="1" showInputMessage="1" showErrorMessage="1" promptTitle="FE" prompt="Saisir OBLIGATOIREMENT une FE de la liste déroulante">
          <x14:formula1>
            <xm:f>[1]LEGENDE!#REF!</xm:f>
          </x14:formula1>
          <xm:sqref>O27:O32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546875" defaultRowHeight="15.6" x14ac:dyDescent="0.3"/>
  <cols>
    <col min="1" max="1" width="24.33203125" style="21" customWidth="1"/>
    <col min="2" max="2" width="13.44140625" style="54" customWidth="1"/>
    <col min="3" max="16384" width="11.5546875" style="21"/>
  </cols>
  <sheetData>
    <row r="8" spans="1:2" ht="16.2" thickBot="1" x14ac:dyDescent="0.35"/>
    <row r="9" spans="1:2" ht="16.2" thickBot="1" x14ac:dyDescent="0.35">
      <c r="A9" s="44" t="s">
        <v>42</v>
      </c>
      <c r="B9" s="55" t="s">
        <v>62</v>
      </c>
    </row>
    <row r="10" spans="1:2" ht="16.2" thickBot="1" x14ac:dyDescent="0.35">
      <c r="A10" s="45" t="s">
        <v>68</v>
      </c>
      <c r="B10" s="55"/>
    </row>
    <row r="11" spans="1:2" ht="16.2" thickBot="1" x14ac:dyDescent="0.35">
      <c r="A11" s="46" t="s">
        <v>46</v>
      </c>
      <c r="B11" s="55"/>
    </row>
    <row r="12" spans="1:2" ht="16.2" thickBot="1" x14ac:dyDescent="0.35">
      <c r="A12" s="46" t="s">
        <v>114</v>
      </c>
      <c r="B12" s="55"/>
    </row>
    <row r="13" spans="1:2" ht="16.2" thickBot="1" x14ac:dyDescent="0.35">
      <c r="A13" s="47" t="s">
        <v>47</v>
      </c>
      <c r="B13" s="55"/>
    </row>
    <row r="14" spans="1:2" ht="16.2" thickBot="1" x14ac:dyDescent="0.35">
      <c r="A14" s="48" t="s">
        <v>48</v>
      </c>
      <c r="B14" s="55"/>
    </row>
    <row r="15" spans="1:2" ht="16.5" thickBot="1" x14ac:dyDescent="0.3">
      <c r="A15" s="48" t="s">
        <v>49</v>
      </c>
      <c r="B15" s="55"/>
    </row>
    <row r="16" spans="1:2" ht="16.5" thickBot="1" x14ac:dyDescent="0.3">
      <c r="A16" s="49" t="s">
        <v>57</v>
      </c>
      <c r="B16" s="55"/>
    </row>
    <row r="17" spans="1:2" ht="16.5" thickBot="1" x14ac:dyDescent="0.3">
      <c r="A17" s="49" t="s">
        <v>59</v>
      </c>
      <c r="B17" s="55"/>
    </row>
    <row r="18" spans="1:2" ht="16.5" thickBot="1" x14ac:dyDescent="0.3">
      <c r="A18" s="49" t="s">
        <v>50</v>
      </c>
      <c r="B18" s="55"/>
    </row>
    <row r="19" spans="1:2" ht="16.2" thickBot="1" x14ac:dyDescent="0.35">
      <c r="A19" s="49" t="s">
        <v>51</v>
      </c>
      <c r="B19" s="55"/>
    </row>
    <row r="20" spans="1:2" ht="16.2" thickBot="1" x14ac:dyDescent="0.35">
      <c r="A20" s="50" t="s">
        <v>52</v>
      </c>
      <c r="B20" s="55"/>
    </row>
    <row r="21" spans="1:2" ht="16.5" thickBot="1" x14ac:dyDescent="0.3">
      <c r="A21" s="56" t="s">
        <v>63</v>
      </c>
      <c r="B21" s="57">
        <v>24</v>
      </c>
    </row>
    <row r="22" spans="1:2" ht="16.5" thickBot="1" x14ac:dyDescent="0.3"/>
    <row r="23" spans="1:2" ht="16.2" thickBot="1" x14ac:dyDescent="0.35">
      <c r="A23" s="50" t="s">
        <v>52</v>
      </c>
      <c r="B23" s="55"/>
    </row>
    <row r="24" spans="1:2" ht="15.75" thickBot="1" x14ac:dyDescent="0.3">
      <c r="B24" s="21"/>
    </row>
    <row r="25" spans="1:2" ht="16.5" thickBot="1" x14ac:dyDescent="0.3">
      <c r="A25" s="43" t="s">
        <v>64</v>
      </c>
      <c r="B25" s="55">
        <f>SUM(B10:B21)-B20+B23</f>
        <v>24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7620</xdr:rowOff>
                  </from>
                  <to>
                    <xdr:col>5</xdr:col>
                    <xdr:colOff>0</xdr:colOff>
                    <xdr:row>11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9"/>
  <sheetViews>
    <sheetView workbookViewId="0">
      <selection activeCell="A8" sqref="A8"/>
    </sheetView>
  </sheetViews>
  <sheetFormatPr baseColWidth="10" defaultColWidth="11.5546875" defaultRowHeight="14.4" x14ac:dyDescent="0.3"/>
  <cols>
    <col min="1" max="1" width="19.5546875" style="21" bestFit="1" customWidth="1"/>
    <col min="2" max="2" width="22.33203125" style="21" bestFit="1" customWidth="1"/>
    <col min="3" max="16384" width="11.5546875" style="21"/>
  </cols>
  <sheetData>
    <row r="3" spans="1:2" x14ac:dyDescent="0.3">
      <c r="A3" s="114" t="s">
        <v>110</v>
      </c>
      <c r="B3" t="s">
        <v>111</v>
      </c>
    </row>
    <row r="4" spans="1:2" x14ac:dyDescent="0.3">
      <c r="A4" s="112">
        <v>1000</v>
      </c>
      <c r="B4" s="113">
        <v>3</v>
      </c>
    </row>
    <row r="5" spans="1:2" x14ac:dyDescent="0.3">
      <c r="A5" s="112">
        <v>1010</v>
      </c>
      <c r="B5" s="113">
        <v>1</v>
      </c>
    </row>
    <row r="6" spans="1:2" x14ac:dyDescent="0.3">
      <c r="A6" s="112">
        <v>2000</v>
      </c>
      <c r="B6" s="113">
        <v>1</v>
      </c>
    </row>
    <row r="7" spans="1:2" x14ac:dyDescent="0.3">
      <c r="A7" s="112">
        <v>2450</v>
      </c>
      <c r="B7" s="113">
        <v>1</v>
      </c>
    </row>
    <row r="8" spans="1:2" x14ac:dyDescent="0.3">
      <c r="A8" s="112">
        <v>2500</v>
      </c>
      <c r="B8" s="113">
        <v>2</v>
      </c>
    </row>
    <row r="9" spans="1:2" x14ac:dyDescent="0.3">
      <c r="A9" s="112">
        <v>5000</v>
      </c>
      <c r="B9" s="113">
        <v>1</v>
      </c>
    </row>
    <row r="10" spans="1:2" x14ac:dyDescent="0.3">
      <c r="A10" s="112">
        <v>7400</v>
      </c>
      <c r="B10" s="113">
        <v>1</v>
      </c>
    </row>
    <row r="11" spans="1:2" x14ac:dyDescent="0.3">
      <c r="A11" s="112">
        <v>8000</v>
      </c>
      <c r="B11" s="113">
        <v>1</v>
      </c>
    </row>
    <row r="12" spans="1:2" x14ac:dyDescent="0.3">
      <c r="A12" s="112">
        <v>9000</v>
      </c>
      <c r="B12" s="113">
        <v>1</v>
      </c>
    </row>
    <row r="13" spans="1:2" x14ac:dyDescent="0.3">
      <c r="A13" s="112" t="s">
        <v>112</v>
      </c>
      <c r="B13" s="113"/>
    </row>
    <row r="14" spans="1:2" x14ac:dyDescent="0.3">
      <c r="A14" s="112">
        <v>88923066</v>
      </c>
      <c r="B14" s="113">
        <v>1</v>
      </c>
    </row>
    <row r="15" spans="1:2" x14ac:dyDescent="0.3">
      <c r="A15" s="112">
        <v>88923</v>
      </c>
      <c r="B15" s="113">
        <v>2</v>
      </c>
    </row>
    <row r="16" spans="1:2" x14ac:dyDescent="0.3">
      <c r="A16" s="112">
        <v>250</v>
      </c>
      <c r="B16" s="113">
        <v>1</v>
      </c>
    </row>
    <row r="17" spans="1:2" x14ac:dyDescent="0.3">
      <c r="A17" s="112" t="s">
        <v>124</v>
      </c>
      <c r="B17" s="113">
        <v>1</v>
      </c>
    </row>
    <row r="18" spans="1:2" x14ac:dyDescent="0.3">
      <c r="A18" s="112" t="s">
        <v>113</v>
      </c>
      <c r="B18" s="113">
        <v>17</v>
      </c>
    </row>
    <row r="19" spans="1:2" x14ac:dyDescent="0.3">
      <c r="A19"/>
      <c r="B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LEGENDE</vt:lpstr>
      <vt:lpstr>Liste AF à compléter par DATES</vt:lpstr>
      <vt:lpstr>Statistique</vt:lpstr>
      <vt:lpstr>TCD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Philippe Pellat</cp:lastModifiedBy>
  <cp:lastPrinted>2017-07-03T15:03:04Z</cp:lastPrinted>
  <dcterms:created xsi:type="dcterms:W3CDTF">2017-02-02T11:59:23Z</dcterms:created>
  <dcterms:modified xsi:type="dcterms:W3CDTF">2017-07-10T19:40:31Z</dcterms:modified>
</cp:coreProperties>
</file>