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ctrlProps/ctrlProp4.xml" ContentType="application/vnd.ms-excel.controlproperties+xml"/>
  <Override PartName="/xl/comments2.xml" ContentType="application/vnd.openxmlformats-officedocument.spreadsheetml.comment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hidePivotFieldList="1" defaultThemeVersion="124226"/>
  <bookViews>
    <workbookView xWindow="0" yWindow="0" windowWidth="23256" windowHeight="13176" activeTab="1"/>
  </bookViews>
  <sheets>
    <sheet name="Impression" sheetId="12" r:id="rId1"/>
    <sheet name="Liste AF à compléter par DATES" sheetId="1" r:id="rId2"/>
    <sheet name="Statistique" sheetId="7" r:id="rId3"/>
    <sheet name="TCD" sheetId="10" r:id="rId4"/>
    <sheet name="LEGENDE" sheetId="6" r:id="rId5"/>
  </sheets>
  <externalReferences>
    <externalReference r:id="rId6"/>
  </externalReferences>
  <definedNames>
    <definedName name="_xlnm._FilterDatabase" localSheetId="1" hidden="1">'Liste AF à compléter par DATES'!$A$2:$BA$2</definedName>
    <definedName name="N_Ligne">#REF!</definedName>
    <definedName name="plDatas" localSheetId="0">OFFSET('[1]Liste AF à compléter par DATES'!$A$2:$S$2,,,COUNTA('[1]Liste AF à compléter par DATES'!$A:$A)-1,)</definedName>
    <definedName name="plDatas">OFFSET('Liste AF à compléter par DATES'!$A$2:$N$2,,,COUNTA('Liste AF à compléter par DATES'!$A:$A)-1,)</definedName>
    <definedName name="_xlnm.Print_Area" localSheetId="0">Impression!$A$1:$I$10</definedName>
  </definedNames>
  <calcPr calcId="145621" calcOnSave="0"/>
  <pivotCaches>
    <pivotCache cacheId="8" r:id="rId7"/>
  </pivotCaches>
</workbook>
</file>

<file path=xl/calcChain.xml><?xml version="1.0" encoding="utf-8"?>
<calcChain xmlns="http://schemas.openxmlformats.org/spreadsheetml/2006/main">
  <c r="I3" i="12" l="1"/>
  <c r="G3" i="12"/>
  <c r="A8" i="12" l="1"/>
  <c r="H5" i="12"/>
  <c r="F5" i="12"/>
  <c r="B5" i="12"/>
  <c r="A5" i="12"/>
  <c r="B3" i="12"/>
  <c r="A1" i="12"/>
  <c r="B8" i="12"/>
  <c r="I8" i="12"/>
  <c r="E8" i="12" l="1"/>
  <c r="H8" i="12"/>
  <c r="C8" i="12"/>
  <c r="G8" i="12"/>
  <c r="V3" i="1"/>
  <c r="V5" i="1"/>
  <c r="V7" i="1"/>
  <c r="V9" i="1"/>
  <c r="V11" i="1"/>
  <c r="V13" i="1"/>
  <c r="V23" i="1"/>
  <c r="V25" i="1"/>
  <c r="V31" i="1"/>
  <c r="V34" i="1"/>
  <c r="B25" i="7" l="1"/>
</calcChain>
</file>

<file path=xl/comments1.xml><?xml version="1.0" encoding="utf-8"?>
<comments xmlns="http://schemas.openxmlformats.org/spreadsheetml/2006/main">
  <authors>
    <author>Philippe Pellat</author>
  </authors>
  <commentList>
    <comment ref="AI3" authorId="0">
      <text>
        <r>
          <rPr>
            <sz val="9"/>
            <color indexed="81"/>
            <rFont val="Tahoma"/>
            <family val="2"/>
          </rPr>
          <t>Cuisinier QP17, ligne 14</t>
        </r>
      </text>
    </comment>
    <comment ref="AI4" authorId="0">
      <text>
        <r>
          <rPr>
            <sz val="9"/>
            <color indexed="81"/>
            <rFont val="Tahoma"/>
            <family val="2"/>
          </rPr>
          <t>Cuisinier QP17, ligne 18</t>
        </r>
      </text>
    </comment>
    <comment ref="AI14" authorId="0">
      <text>
        <r>
          <rPr>
            <sz val="9"/>
            <color indexed="81"/>
            <rFont val="Tahoma"/>
            <family val="2"/>
          </rPr>
          <t>CB RI83, ligne 3</t>
        </r>
      </text>
    </comment>
    <comment ref="AI18" authorId="0">
      <text>
        <r>
          <rPr>
            <sz val="9"/>
            <color indexed="81"/>
            <rFont val="Tahoma"/>
            <family val="2"/>
          </rPr>
          <t>CB RI83, ligne 4</t>
        </r>
      </text>
    </comment>
  </commentList>
</comments>
</file>

<file path=xl/comments2.xml><?xml version="1.0" encoding="utf-8"?>
<comments xmlns="http://schemas.openxmlformats.org/spreadsheetml/2006/main">
  <authors>
    <author>Philippe Pellat</author>
  </authors>
  <commentList>
    <comment ref="B20" authorId="0">
      <text>
        <r>
          <rPr>
            <b/>
            <sz val="9"/>
            <color indexed="81"/>
            <rFont val="Tahoma"/>
            <family val="2"/>
          </rPr>
          <t>Je veux le nombre de formation supprimée et non pas le nombre de ligne qui correspondent aux formations
 supprimées</t>
        </r>
      </text>
    </comment>
    <comment ref="B21" authorId="0">
      <text>
        <r>
          <rPr>
            <sz val="9"/>
            <color indexed="81"/>
            <rFont val="Tahoma"/>
            <family val="2"/>
          </rPr>
          <t xml:space="preserve">Devrait être de zéro
</t>
        </r>
      </text>
    </comment>
    <comment ref="B25" authorId="0">
      <text>
        <r>
          <rPr>
            <sz val="9"/>
            <color indexed="81"/>
            <rFont val="Tahoma"/>
            <family val="2"/>
          </rPr>
          <t xml:space="preserve">Il devrait avoir 19 qui correspond aux nombres de lignes totales du tableau des formations.
</t>
        </r>
      </text>
    </comment>
  </commentList>
</comments>
</file>

<file path=xl/sharedStrings.xml><?xml version="1.0" encoding="utf-8"?>
<sst xmlns="http://schemas.openxmlformats.org/spreadsheetml/2006/main" count="334" uniqueCount="153">
  <si>
    <t>NUM SESSION</t>
  </si>
  <si>
    <t>PARTIE SESSION</t>
  </si>
  <si>
    <t xml:space="preserve">   CODE SESSION</t>
  </si>
  <si>
    <t>LIEU</t>
  </si>
  <si>
    <t>DATE
DEBUT</t>
  </si>
  <si>
    <t>FIN
DEBUT</t>
  </si>
  <si>
    <t>NUM DES PLACES</t>
  </si>
  <si>
    <t>NOM</t>
  </si>
  <si>
    <t>PRENOM</t>
  </si>
  <si>
    <t>Remarques ou observations particulières</t>
  </si>
  <si>
    <t>CODE AF</t>
  </si>
  <si>
    <t>CODE DIPLÔME</t>
  </si>
  <si>
    <t>N° de semaine</t>
  </si>
  <si>
    <t xml:space="preserve"> N°1</t>
  </si>
  <si>
    <t xml:space="preserve"> N°2</t>
  </si>
  <si>
    <t xml:space="preserve"> N°3</t>
  </si>
  <si>
    <t xml:space="preserve"> N°4</t>
  </si>
  <si>
    <t xml:space="preserve"> N°5</t>
  </si>
  <si>
    <t xml:space="preserve"> N°6</t>
  </si>
  <si>
    <t xml:space="preserve"> N°7</t>
  </si>
  <si>
    <t xml:space="preserve"> N°8</t>
  </si>
  <si>
    <t xml:space="preserve"> N°9</t>
  </si>
  <si>
    <t xml:space="preserve"> N°10</t>
  </si>
  <si>
    <t>N° 1</t>
  </si>
  <si>
    <t>N° 2</t>
  </si>
  <si>
    <t>N° 3</t>
  </si>
  <si>
    <t>N° 4</t>
  </si>
  <si>
    <t>N° 5</t>
  </si>
  <si>
    <t>Paul</t>
  </si>
  <si>
    <t>N° 6</t>
  </si>
  <si>
    <t>Eric</t>
  </si>
  <si>
    <t>Dupont</t>
  </si>
  <si>
    <t>Philippe</t>
  </si>
  <si>
    <t>RI83</t>
  </si>
  <si>
    <t>QV49</t>
  </si>
  <si>
    <t>RT15</t>
  </si>
  <si>
    <t>QP17</t>
  </si>
  <si>
    <t>SH63</t>
  </si>
  <si>
    <t>QZ17</t>
  </si>
  <si>
    <t>LEGENTE DES COULEURS</t>
  </si>
  <si>
    <t xml:space="preserve">Liste </t>
  </si>
  <si>
    <t>Jean</t>
  </si>
  <si>
    <t>Martin</t>
  </si>
  <si>
    <t>00- Oui</t>
  </si>
  <si>
    <t>01- Complète</t>
  </si>
  <si>
    <t>02- Incomplète</t>
  </si>
  <si>
    <t>03- Arbitrage</t>
  </si>
  <si>
    <t>03- Arbitrage+</t>
  </si>
  <si>
    <t>04- Place perdue</t>
  </si>
  <si>
    <t>04- Place supprimée</t>
  </si>
  <si>
    <t>05- AF supprimée</t>
  </si>
  <si>
    <t>Robert</t>
  </si>
  <si>
    <t>RECUS</t>
  </si>
  <si>
    <t>DATE</t>
  </si>
  <si>
    <t>NOTE</t>
  </si>
  <si>
    <t>04- NON : Plus de place</t>
  </si>
  <si>
    <t>Obsersations</t>
  </si>
  <si>
    <t>04- NON : Autre</t>
  </si>
  <si>
    <t>Date saisie
candidat</t>
  </si>
  <si>
    <t>Heure saisie
candidat</t>
  </si>
  <si>
    <t>Nombre</t>
  </si>
  <si>
    <t>Vide</t>
  </si>
  <si>
    <t>Total</t>
  </si>
  <si>
    <t>Origine inscription</t>
  </si>
  <si>
    <t>Echec</t>
  </si>
  <si>
    <t>Lien code sesssion</t>
  </si>
  <si>
    <t>00- Oui ou Numérique</t>
  </si>
  <si>
    <t>Formation</t>
  </si>
  <si>
    <t>Place</t>
  </si>
  <si>
    <t>NBR CANDIDATURE</t>
  </si>
  <si>
    <t>Civilité</t>
  </si>
  <si>
    <t>Identification</t>
  </si>
  <si>
    <t>CB</t>
  </si>
  <si>
    <t>PARIS</t>
  </si>
  <si>
    <t>BORDEAUX</t>
  </si>
  <si>
    <t>Opérateur</t>
  </si>
  <si>
    <t>LYON</t>
  </si>
  <si>
    <t>Marie</t>
  </si>
  <si>
    <t>Cuisinier</t>
  </si>
  <si>
    <t>TOURS</t>
  </si>
  <si>
    <t>Etienne</t>
  </si>
  <si>
    <t>Boulanger</t>
  </si>
  <si>
    <t>ROYAN</t>
  </si>
  <si>
    <t>Bateau</t>
  </si>
  <si>
    <t>Poissonnier</t>
  </si>
  <si>
    <t>METZ</t>
  </si>
  <si>
    <t xml:space="preserve">VERROUILLE </t>
  </si>
  <si>
    <t>N° enregistrement</t>
  </si>
  <si>
    <t>N°A</t>
  </si>
  <si>
    <t>Lien F</t>
  </si>
  <si>
    <t>Lien A</t>
  </si>
  <si>
    <t>Lien fiche RAF</t>
  </si>
  <si>
    <t>Lien vers enregistrement</t>
  </si>
  <si>
    <t>Remarques 1</t>
  </si>
  <si>
    <t>Lien Sy</t>
  </si>
  <si>
    <t>E1</t>
  </si>
  <si>
    <t>EC</t>
  </si>
  <si>
    <t>F1</t>
  </si>
  <si>
    <t>RD</t>
  </si>
  <si>
    <t>REF P</t>
  </si>
  <si>
    <t>Décison FAITE MAIS RESTE DE LA PLACE DANS L'AF</t>
  </si>
  <si>
    <t>01- Complète et/ou déc à faire</t>
  </si>
  <si>
    <t>Form</t>
  </si>
  <si>
    <t>Étiquettes de lignes</t>
  </si>
  <si>
    <t>Nombre de Identification</t>
  </si>
  <si>
    <t>(vide)</t>
  </si>
  <si>
    <t>Total général</t>
  </si>
  <si>
    <t>01- MF à faire</t>
  </si>
  <si>
    <t>SZ63</t>
  </si>
  <si>
    <t>TT80</t>
  </si>
  <si>
    <t>EALAT DAX</t>
  </si>
  <si>
    <t>TT81</t>
  </si>
  <si>
    <t>TR88</t>
  </si>
  <si>
    <t>CVM SAILLAGOUSE</t>
  </si>
  <si>
    <t>OPH</t>
  </si>
  <si>
    <t>PERF</t>
  </si>
  <si>
    <t>LIEU :</t>
  </si>
  <si>
    <t>au</t>
  </si>
  <si>
    <t>N° de la session</t>
  </si>
  <si>
    <t>Nom</t>
  </si>
  <si>
    <t>IJS</t>
  </si>
  <si>
    <t>Places</t>
  </si>
  <si>
    <t>TT</t>
  </si>
  <si>
    <t>CORDON</t>
  </si>
  <si>
    <t>OUI</t>
  </si>
  <si>
    <t>NON</t>
  </si>
  <si>
    <t>Loïc</t>
  </si>
  <si>
    <t>Dupontas</t>
  </si>
  <si>
    <t>Etiennois</t>
  </si>
  <si>
    <t>Mr</t>
  </si>
  <si>
    <t>CRF</t>
  </si>
  <si>
    <t>Aime les gâteaux</t>
  </si>
  <si>
    <t>yu</t>
  </si>
  <si>
    <t>AZ</t>
  </si>
  <si>
    <t>ZA</t>
  </si>
  <si>
    <t>Date :</t>
  </si>
  <si>
    <r>
      <rPr>
        <b/>
        <u/>
        <sz val="11"/>
        <rFont val="Arial"/>
        <family val="2"/>
      </rPr>
      <t>CODE AF</t>
    </r>
    <r>
      <rPr>
        <b/>
        <sz val="11"/>
        <rFont val="Arial"/>
        <family val="2"/>
      </rPr>
      <t xml:space="preserve"> :</t>
    </r>
  </si>
  <si>
    <r>
      <rPr>
        <b/>
        <u/>
        <sz val="11"/>
        <rFont val="Arial"/>
        <family val="2"/>
      </rPr>
      <t>CODE DIPLOME</t>
    </r>
    <r>
      <rPr>
        <b/>
        <sz val="11"/>
        <rFont val="Arial"/>
        <family val="2"/>
      </rPr>
      <t xml:space="preserve"> :</t>
    </r>
  </si>
  <si>
    <t>Partie de session</t>
  </si>
  <si>
    <t>ECHEANCIER réception FUD</t>
  </si>
  <si>
    <t>ECHEANCIER édition DAF</t>
  </si>
  <si>
    <t>N° de Semaine dans l'année</t>
  </si>
  <si>
    <t>Nbre de jours de AF</t>
  </si>
  <si>
    <t>Nbre de sem.  de l'AF</t>
  </si>
  <si>
    <t>a1</t>
  </si>
  <si>
    <t>zz</t>
  </si>
  <si>
    <t>de</t>
  </si>
  <si>
    <t>ze1</t>
  </si>
  <si>
    <t>x12</t>
  </si>
  <si>
    <t>zdsq</t>
  </si>
  <si>
    <t>wxq</t>
  </si>
  <si>
    <t>897p</t>
  </si>
  <si>
    <t>ploit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</si>
</sst>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0.000"/>
    <numFmt numFmtId="165" formatCode="_-* #,##0.00\ &quot;F&quot;_-;\-* #,##0.00\ &quot;F&quot;_-;_-* &quot;-&quot;??\ &quot;F&quot;_-;_-@_-"/>
    <numFmt numFmtId="166" formatCode="_-* #,##0.00\ [$€]_-;\-* #,##0.00\ [$€]_-;_-* &quot;-&quot;??\ [$€]_-;_-@_-"/>
    <numFmt numFmtId="167" formatCode="h:mm;@"/>
    <numFmt numFmtId="168" formatCode="\&gt;"/>
  </numFmts>
  <fonts count="96" x14ac:knownFonts="1">
    <font>
      <sz val="11"/>
      <color theme="1"/>
      <name val="Calibri"/>
      <family val="2"/>
      <scheme val="minor"/>
    </font>
    <font>
      <b/>
      <sz val="20"/>
      <name val="Arial"/>
      <family val="2"/>
    </font>
    <font>
      <b/>
      <sz val="8"/>
      <name val="Arial"/>
      <family val="2"/>
    </font>
    <font>
      <b/>
      <sz val="10"/>
      <name val="Arial"/>
      <family val="2"/>
    </font>
    <font>
      <b/>
      <sz val="12"/>
      <name val="Arial"/>
      <family val="2"/>
    </font>
    <font>
      <b/>
      <sz val="11"/>
      <name val="Arial"/>
      <family val="2"/>
    </font>
    <font>
      <b/>
      <sz val="10"/>
      <color rgb="FF000000"/>
      <name val="Arial"/>
      <family val="2"/>
    </font>
    <font>
      <sz val="10"/>
      <color rgb="FF000000"/>
      <name val="Arial"/>
      <family val="2"/>
    </font>
    <font>
      <sz val="8"/>
      <color rgb="FF000000"/>
      <name val="Arial"/>
      <family val="2"/>
    </font>
    <font>
      <b/>
      <sz val="14"/>
      <color rgb="FF000000"/>
      <name val="Arial"/>
      <family val="2"/>
    </font>
    <font>
      <b/>
      <sz val="11"/>
      <color rgb="FF000000"/>
      <name val="Arial"/>
      <family val="2"/>
    </font>
    <font>
      <b/>
      <sz val="12"/>
      <color rgb="FF000000"/>
      <name val="Arial"/>
      <family val="2"/>
    </font>
    <font>
      <b/>
      <sz val="20"/>
      <color rgb="FF000000"/>
      <name val="Arial"/>
      <family val="2"/>
    </font>
    <font>
      <b/>
      <sz val="16"/>
      <color rgb="FF000000"/>
      <name val="Arial"/>
      <family val="2"/>
    </font>
    <font>
      <b/>
      <strike/>
      <sz val="10"/>
      <color rgb="FF000000"/>
      <name val="Arial"/>
      <family val="2"/>
    </font>
    <font>
      <b/>
      <sz val="10"/>
      <color rgb="FFFFFF00"/>
      <name val="Arial"/>
      <family val="2"/>
    </font>
    <font>
      <b/>
      <sz val="11"/>
      <color rgb="FFFFFF00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4"/>
      <name val="Arial"/>
      <family val="2"/>
    </font>
    <font>
      <b/>
      <sz val="16"/>
      <name val="Arial"/>
      <family val="2"/>
    </font>
    <font>
      <sz val="10"/>
      <color theme="1"/>
      <name val="Arial"/>
      <family val="2"/>
    </font>
    <font>
      <u/>
      <sz val="10"/>
      <color theme="10"/>
      <name val="Times New Roman"/>
      <family val="1"/>
    </font>
    <font>
      <u/>
      <sz val="10"/>
      <color indexed="12"/>
      <name val="Arial"/>
      <family val="2"/>
    </font>
    <font>
      <sz val="10"/>
      <name val="Times New Roman"/>
      <family val="1"/>
    </font>
    <font>
      <sz val="11"/>
      <color rgb="FF000000"/>
      <name val="Calibri"/>
      <family val="2"/>
    </font>
    <font>
      <sz val="11"/>
      <color rgb="FF000000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b/>
      <sz val="10"/>
      <name val="Times New Roman"/>
      <family val="1"/>
    </font>
    <font>
      <sz val="11"/>
      <color indexed="62"/>
      <name val="Calibri"/>
      <family val="2"/>
    </font>
    <font>
      <sz val="11"/>
      <color indexed="20"/>
      <name val="Calibri"/>
      <family val="2"/>
    </font>
    <font>
      <sz val="11"/>
      <color indexed="60"/>
      <name val="Calibri"/>
      <family val="2"/>
    </font>
    <font>
      <sz val="11"/>
      <color indexed="17"/>
      <name val="Calibri"/>
      <family val="2"/>
    </font>
    <font>
      <b/>
      <sz val="11"/>
      <color indexed="63"/>
      <name val="Calibri"/>
      <family val="2"/>
    </font>
    <font>
      <i/>
      <sz val="11"/>
      <color indexed="23"/>
      <name val="Calibri"/>
      <family val="2"/>
    </font>
    <font>
      <b/>
      <sz val="18"/>
      <color indexed="56"/>
      <name val="Cambria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b/>
      <sz val="11"/>
      <color indexed="8"/>
      <name val="Calibri"/>
      <family val="2"/>
    </font>
    <font>
      <b/>
      <sz val="11"/>
      <color indexed="9"/>
      <name val="Calibri"/>
      <family val="2"/>
    </font>
    <font>
      <b/>
      <i/>
      <sz val="10"/>
      <name val="Arial"/>
      <family val="2"/>
    </font>
    <font>
      <b/>
      <sz val="11"/>
      <color indexed="53"/>
      <name val="Calibri"/>
      <family val="2"/>
      <scheme val="minor"/>
    </font>
    <font>
      <sz val="11"/>
      <color indexed="53"/>
      <name val="Calibri"/>
      <family val="2"/>
      <scheme val="minor"/>
    </font>
    <font>
      <b/>
      <sz val="18"/>
      <color indexed="62"/>
      <name val="Cambria"/>
      <family val="2"/>
      <scheme val="major"/>
    </font>
    <font>
      <b/>
      <sz val="15"/>
      <color indexed="62"/>
      <name val="Calibri"/>
      <family val="2"/>
      <scheme val="minor"/>
    </font>
    <font>
      <b/>
      <sz val="13"/>
      <color indexed="62"/>
      <name val="Calibri"/>
      <family val="2"/>
      <scheme val="minor"/>
    </font>
    <font>
      <b/>
      <sz val="11"/>
      <color indexed="62"/>
      <name val="Calibri"/>
      <family val="2"/>
      <scheme val="minor"/>
    </font>
    <font>
      <b/>
      <sz val="11"/>
      <color rgb="FF000000"/>
      <name val="Calibri"/>
      <family val="2"/>
      <scheme val="minor"/>
    </font>
    <font>
      <sz val="11"/>
      <name val="Calibri"/>
      <family val="2"/>
      <scheme val="minor"/>
    </font>
    <font>
      <b/>
      <sz val="2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sz val="11"/>
      <color rgb="FFFFFF00"/>
      <name val="Calibri"/>
      <family val="2"/>
      <scheme val="minor"/>
    </font>
    <font>
      <b/>
      <strike/>
      <sz val="10"/>
      <color rgb="FFFFFF00"/>
      <name val="Arial"/>
      <family val="2"/>
    </font>
    <font>
      <b/>
      <strike/>
      <sz val="14"/>
      <color rgb="FFFFFF00"/>
      <name val="Arial"/>
      <family val="2"/>
    </font>
    <font>
      <b/>
      <strike/>
      <sz val="16"/>
      <color rgb="FFFFFF00"/>
      <name val="Arial"/>
      <family val="2"/>
    </font>
    <font>
      <b/>
      <strike/>
      <sz val="11"/>
      <color rgb="FFFFFF00"/>
      <name val="Arial"/>
      <family val="2"/>
    </font>
    <font>
      <b/>
      <strike/>
      <sz val="12"/>
      <color rgb="FFFFFF00"/>
      <name val="Arial"/>
      <family val="2"/>
    </font>
    <font>
      <b/>
      <strike/>
      <sz val="20"/>
      <color rgb="FFFFFF00"/>
      <name val="Arial"/>
      <family val="2"/>
    </font>
    <font>
      <strike/>
      <sz val="11"/>
      <color rgb="FFFFFF00"/>
      <name val="Calibri"/>
      <family val="2"/>
      <scheme val="minor"/>
    </font>
    <font>
      <strike/>
      <sz val="11"/>
      <color rgb="FF000000"/>
      <name val="Calibri"/>
      <family val="2"/>
      <scheme val="minor"/>
    </font>
    <font>
      <sz val="9"/>
      <color rgb="FF000000"/>
      <name val="Arial"/>
      <family val="2"/>
    </font>
    <font>
      <sz val="9"/>
      <name val="Arial"/>
      <family val="2"/>
    </font>
    <font>
      <b/>
      <sz val="14"/>
      <color rgb="FFFF0000"/>
      <name val="Arial"/>
      <family val="2"/>
    </font>
    <font>
      <sz val="11"/>
      <color theme="1"/>
      <name val="Arial"/>
      <family val="2"/>
    </font>
    <font>
      <b/>
      <u/>
      <sz val="14"/>
      <name val="Arial"/>
      <family val="2"/>
    </font>
    <font>
      <b/>
      <sz val="18"/>
      <name val="Arial"/>
      <family val="2"/>
    </font>
    <font>
      <b/>
      <sz val="22"/>
      <color rgb="FF000000"/>
      <name val="Arial"/>
      <family val="2"/>
    </font>
    <font>
      <b/>
      <sz val="22"/>
      <name val="Arial"/>
      <family val="2"/>
    </font>
    <font>
      <sz val="22"/>
      <color theme="1"/>
      <name val="Calibri"/>
      <family val="2"/>
      <scheme val="minor"/>
    </font>
    <font>
      <b/>
      <sz val="18"/>
      <color rgb="FFFF0000"/>
      <name val="Arial"/>
      <family val="2"/>
    </font>
    <font>
      <b/>
      <u/>
      <sz val="11"/>
      <name val="Arial"/>
      <family val="2"/>
    </font>
  </fonts>
  <fills count="78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rgb="FF00CD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8C00"/>
        <bgColor indexed="64"/>
      </patternFill>
    </fill>
    <fill>
      <patternFill patternType="solid">
        <fgColor rgb="FFFFFFCC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3" tint="0.79998168889431442"/>
        <bgColor indexed="64"/>
      </patternFill>
    </fill>
    <fill>
      <patternFill patternType="solid">
        <fgColor indexed="15"/>
        <bgColor indexed="64"/>
      </patternFill>
    </fill>
    <fill>
      <patternFill patternType="solid">
        <fgColor indexed="65"/>
        <bgColor indexed="64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theme="4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39997558519241921"/>
        <bgColor indexed="65"/>
      </patternFill>
    </fill>
    <fill>
      <patternFill patternType="solid">
        <fgColor indexed="31"/>
      </patternFill>
    </fill>
    <fill>
      <patternFill patternType="solid">
        <fgColor indexed="48"/>
      </patternFill>
    </fill>
    <fill>
      <patternFill patternType="solid">
        <fgColor indexed="45"/>
      </patternFill>
    </fill>
    <fill>
      <patternFill patternType="solid">
        <fgColor indexed="47"/>
      </patternFill>
    </fill>
    <fill>
      <patternFill patternType="solid">
        <fgColor indexed="42"/>
      </patternFill>
    </fill>
    <fill>
      <patternFill patternType="solid">
        <fgColor indexed="26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4"/>
      </patternFill>
    </fill>
    <fill>
      <patternFill patternType="solid">
        <fgColor indexed="22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43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5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4"/>
      </patternFill>
    </fill>
    <fill>
      <patternFill patternType="solid">
        <fgColor indexed="53"/>
      </patternFill>
    </fill>
    <fill>
      <patternFill patternType="solid">
        <fgColor indexed="9"/>
      </patternFill>
    </fill>
    <fill>
      <patternFill patternType="solid">
        <fgColor indexed="14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55"/>
      </patternFill>
    </fill>
    <fill>
      <patternFill patternType="solid">
        <fgColor theme="0"/>
        <bgColor indexed="64"/>
      </patternFill>
    </fill>
    <fill>
      <patternFill patternType="lightGray">
        <bgColor rgb="FF00CD00"/>
      </patternFill>
    </fill>
    <fill>
      <patternFill patternType="solid">
        <fgColor rgb="FF87CEFA"/>
        <bgColor indexed="64"/>
      </patternFill>
    </fill>
    <fill>
      <patternFill patternType="lightGray">
        <bgColor rgb="FFFF0000"/>
      </patternFill>
    </fill>
    <fill>
      <patternFill patternType="solid">
        <fgColor indexed="9"/>
        <bgColor indexed="64"/>
      </patternFill>
    </fill>
    <fill>
      <patternFill patternType="solid">
        <fgColor indexed="43"/>
        <bgColor indexed="64"/>
      </patternFill>
    </fill>
    <fill>
      <patternFill patternType="lightUp">
        <bgColor rgb="FFFFFFFF"/>
      </patternFill>
    </fill>
    <fill>
      <patternFill patternType="solid">
        <fgColor rgb="FF00B050"/>
        <bgColor indexed="64"/>
      </patternFill>
    </fill>
  </fills>
  <borders count="39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/>
      <top style="thick">
        <color auto="1"/>
      </top>
      <bottom style="thick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/>
      <diagonal/>
    </border>
    <border>
      <left style="thick">
        <color indexed="64"/>
      </left>
      <right style="thick">
        <color indexed="64"/>
      </right>
      <top/>
      <bottom/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dashed">
        <color auto="1"/>
      </bottom>
      <diagonal/>
    </border>
    <border>
      <left style="thick">
        <color auto="1"/>
      </left>
      <right style="thick">
        <color auto="1"/>
      </right>
      <top style="dashed">
        <color auto="1"/>
      </top>
      <bottom style="dashed">
        <color auto="1"/>
      </bottom>
      <diagonal/>
    </border>
    <border>
      <left style="thick">
        <color auto="1"/>
      </left>
      <right style="thick">
        <color auto="1"/>
      </right>
      <top style="dashed">
        <color auto="1"/>
      </top>
      <bottom style="thick">
        <color indexed="64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/>
      <right/>
      <top/>
      <bottom style="double">
        <color indexed="53"/>
      </bottom>
      <diagonal/>
    </border>
    <border>
      <left/>
      <right style="hair">
        <color indexed="64"/>
      </right>
      <top/>
      <bottom style="hair">
        <color indexed="64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50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/>
      <bottom style="medium">
        <color indexed="5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/>
      <right/>
      <top style="thin">
        <color indexed="50"/>
      </top>
      <bottom style="double">
        <color indexed="50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/>
      <right style="thick">
        <color auto="1"/>
      </right>
      <top style="thick">
        <color auto="1"/>
      </top>
      <bottom style="thick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/>
      <right/>
      <top style="thick">
        <color indexed="64"/>
      </top>
      <bottom style="thick">
        <color indexed="64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</borders>
  <cellStyleXfs count="726">
    <xf numFmtId="0" fontId="0" fillId="0" borderId="0"/>
    <xf numFmtId="0" fontId="17" fillId="0" borderId="0"/>
    <xf numFmtId="0" fontId="18" fillId="0" borderId="0" applyNumberFormat="0" applyFill="0" applyBorder="0" applyAlignment="0" applyProtection="0"/>
    <xf numFmtId="0" fontId="19" fillId="9" borderId="0" applyNumberFormat="0" applyBorder="0" applyAlignment="0" applyProtection="0"/>
    <xf numFmtId="0" fontId="19" fillId="9" borderId="0" applyNumberFormat="0" applyBorder="0" applyAlignment="0" applyProtection="0"/>
    <xf numFmtId="0" fontId="19" fillId="9" borderId="0" applyNumberFormat="0" applyBorder="0" applyAlignment="0" applyProtection="0"/>
    <xf numFmtId="0" fontId="19" fillId="9" borderId="0" applyNumberFormat="0" applyBorder="0" applyAlignment="0" applyProtection="0"/>
    <xf numFmtId="0" fontId="19" fillId="9" borderId="0" applyNumberFormat="0" applyBorder="0" applyAlignment="0" applyProtection="0"/>
    <xf numFmtId="0" fontId="19" fillId="9" borderId="0" applyNumberFormat="0" applyBorder="0" applyAlignment="0" applyProtection="0"/>
    <xf numFmtId="0" fontId="19" fillId="9" borderId="0" applyNumberFormat="0" applyBorder="0" applyAlignment="0" applyProtection="0"/>
    <xf numFmtId="0" fontId="19" fillId="9" borderId="0" applyNumberFormat="0" applyBorder="0" applyAlignment="0" applyProtection="0"/>
    <xf numFmtId="0" fontId="19" fillId="9" borderId="0" applyNumberFormat="0" applyBorder="0" applyAlignment="0" applyProtection="0"/>
    <xf numFmtId="0" fontId="19" fillId="9" borderId="0" applyNumberFormat="0" applyBorder="0" applyAlignment="0" applyProtection="0"/>
    <xf numFmtId="0" fontId="19" fillId="9" borderId="0" applyNumberFormat="0" applyBorder="0" applyAlignment="0" applyProtection="0"/>
    <xf numFmtId="0" fontId="19" fillId="9" borderId="0" applyNumberFormat="0" applyBorder="0" applyAlignment="0" applyProtection="0"/>
    <xf numFmtId="0" fontId="19" fillId="9" borderId="0" applyNumberFormat="0" applyBorder="0" applyAlignment="0" applyProtection="0"/>
    <xf numFmtId="0" fontId="19" fillId="9" borderId="0" applyNumberFormat="0" applyBorder="0" applyAlignment="0" applyProtection="0"/>
    <xf numFmtId="0" fontId="19" fillId="9" borderId="0" applyNumberFormat="0" applyBorder="0" applyAlignment="0" applyProtection="0"/>
    <xf numFmtId="0" fontId="19" fillId="11" borderId="0" applyNumberFormat="0" applyBorder="0" applyAlignment="0" applyProtection="0"/>
    <xf numFmtId="0" fontId="19" fillId="11" borderId="0" applyNumberFormat="0" applyBorder="0" applyAlignment="0" applyProtection="0"/>
    <xf numFmtId="0" fontId="19" fillId="11" borderId="0" applyNumberFormat="0" applyBorder="0" applyAlignment="0" applyProtection="0"/>
    <xf numFmtId="0" fontId="19" fillId="11" borderId="0" applyNumberFormat="0" applyBorder="0" applyAlignment="0" applyProtection="0"/>
    <xf numFmtId="0" fontId="19" fillId="11" borderId="0" applyNumberFormat="0" applyBorder="0" applyAlignment="0" applyProtection="0"/>
    <xf numFmtId="0" fontId="19" fillId="11" borderId="0" applyNumberFormat="0" applyBorder="0" applyAlignment="0" applyProtection="0"/>
    <xf numFmtId="0" fontId="19" fillId="11" borderId="0" applyNumberFormat="0" applyBorder="0" applyAlignment="0" applyProtection="0"/>
    <xf numFmtId="0" fontId="19" fillId="11" borderId="0" applyNumberFormat="0" applyBorder="0" applyAlignment="0" applyProtection="0"/>
    <xf numFmtId="0" fontId="19" fillId="11" borderId="0" applyNumberFormat="0" applyBorder="0" applyAlignment="0" applyProtection="0"/>
    <xf numFmtId="0" fontId="19" fillId="11" borderId="0" applyNumberFormat="0" applyBorder="0" applyAlignment="0" applyProtection="0"/>
    <xf numFmtId="0" fontId="19" fillId="11" borderId="0" applyNumberFormat="0" applyBorder="0" applyAlignment="0" applyProtection="0"/>
    <xf numFmtId="0" fontId="19" fillId="11" borderId="0" applyNumberFormat="0" applyBorder="0" applyAlignment="0" applyProtection="0"/>
    <xf numFmtId="0" fontId="19" fillId="11" borderId="0" applyNumberFormat="0" applyBorder="0" applyAlignment="0" applyProtection="0"/>
    <xf numFmtId="0" fontId="19" fillId="11" borderId="0" applyNumberFormat="0" applyBorder="0" applyAlignment="0" applyProtection="0"/>
    <xf numFmtId="0" fontId="19" fillId="11" borderId="0" applyNumberFormat="0" applyBorder="0" applyAlignment="0" applyProtection="0"/>
    <xf numFmtId="0" fontId="19" fillId="13" borderId="0" applyNumberFormat="0" applyBorder="0" applyAlignment="0" applyProtection="0"/>
    <xf numFmtId="0" fontId="19" fillId="13" borderId="0" applyNumberFormat="0" applyBorder="0" applyAlignment="0" applyProtection="0"/>
    <xf numFmtId="0" fontId="19" fillId="13" borderId="0" applyNumberFormat="0" applyBorder="0" applyAlignment="0" applyProtection="0"/>
    <xf numFmtId="0" fontId="19" fillId="13" borderId="0" applyNumberFormat="0" applyBorder="0" applyAlignment="0" applyProtection="0"/>
    <xf numFmtId="0" fontId="19" fillId="13" borderId="0" applyNumberFormat="0" applyBorder="0" applyAlignment="0" applyProtection="0"/>
    <xf numFmtId="0" fontId="19" fillId="13" borderId="0" applyNumberFormat="0" applyBorder="0" applyAlignment="0" applyProtection="0"/>
    <xf numFmtId="0" fontId="19" fillId="13" borderId="0" applyNumberFormat="0" applyBorder="0" applyAlignment="0" applyProtection="0"/>
    <xf numFmtId="0" fontId="19" fillId="13" borderId="0" applyNumberFormat="0" applyBorder="0" applyAlignment="0" applyProtection="0"/>
    <xf numFmtId="0" fontId="19" fillId="13" borderId="0" applyNumberFormat="0" applyBorder="0" applyAlignment="0" applyProtection="0"/>
    <xf numFmtId="0" fontId="19" fillId="13" borderId="0" applyNumberFormat="0" applyBorder="0" applyAlignment="0" applyProtection="0"/>
    <xf numFmtId="0" fontId="19" fillId="13" borderId="0" applyNumberFormat="0" applyBorder="0" applyAlignment="0" applyProtection="0"/>
    <xf numFmtId="0" fontId="19" fillId="13" borderId="0" applyNumberFormat="0" applyBorder="0" applyAlignment="0" applyProtection="0"/>
    <xf numFmtId="0" fontId="19" fillId="13" borderId="0" applyNumberFormat="0" applyBorder="0" applyAlignment="0" applyProtection="0"/>
    <xf numFmtId="0" fontId="19" fillId="13" borderId="0" applyNumberFormat="0" applyBorder="0" applyAlignment="0" applyProtection="0"/>
    <xf numFmtId="0" fontId="19" fillId="13" borderId="0" applyNumberFormat="0" applyBorder="0" applyAlignment="0" applyProtection="0"/>
    <xf numFmtId="0" fontId="19" fillId="15" borderId="0" applyNumberFormat="0" applyBorder="0" applyAlignment="0" applyProtection="0"/>
    <xf numFmtId="0" fontId="19" fillId="15" borderId="0" applyNumberFormat="0" applyBorder="0" applyAlignment="0" applyProtection="0"/>
    <xf numFmtId="0" fontId="19" fillId="15" borderId="0" applyNumberFormat="0" applyBorder="0" applyAlignment="0" applyProtection="0"/>
    <xf numFmtId="0" fontId="19" fillId="15" borderId="0" applyNumberFormat="0" applyBorder="0" applyAlignment="0" applyProtection="0"/>
    <xf numFmtId="0" fontId="19" fillId="15" borderId="0" applyNumberFormat="0" applyBorder="0" applyAlignment="0" applyProtection="0"/>
    <xf numFmtId="0" fontId="19" fillId="15" borderId="0" applyNumberFormat="0" applyBorder="0" applyAlignment="0" applyProtection="0"/>
    <xf numFmtId="0" fontId="19" fillId="15" borderId="0" applyNumberFormat="0" applyBorder="0" applyAlignment="0" applyProtection="0"/>
    <xf numFmtId="0" fontId="19" fillId="15" borderId="0" applyNumberFormat="0" applyBorder="0" applyAlignment="0" applyProtection="0"/>
    <xf numFmtId="0" fontId="19" fillId="15" borderId="0" applyNumberFormat="0" applyBorder="0" applyAlignment="0" applyProtection="0"/>
    <xf numFmtId="0" fontId="19" fillId="15" borderId="0" applyNumberFormat="0" applyBorder="0" applyAlignment="0" applyProtection="0"/>
    <xf numFmtId="0" fontId="19" fillId="15" borderId="0" applyNumberFormat="0" applyBorder="0" applyAlignment="0" applyProtection="0"/>
    <xf numFmtId="0" fontId="19" fillId="15" borderId="0" applyNumberFormat="0" applyBorder="0" applyAlignment="0" applyProtection="0"/>
    <xf numFmtId="0" fontId="19" fillId="15" borderId="0" applyNumberFormat="0" applyBorder="0" applyAlignment="0" applyProtection="0"/>
    <xf numFmtId="0" fontId="19" fillId="15" borderId="0" applyNumberFormat="0" applyBorder="0" applyAlignment="0" applyProtection="0"/>
    <xf numFmtId="0" fontId="19" fillId="15" borderId="0" applyNumberFormat="0" applyBorder="0" applyAlignment="0" applyProtection="0"/>
    <xf numFmtId="0" fontId="19" fillId="17" borderId="0" applyNumberFormat="0" applyBorder="0" applyAlignment="0" applyProtection="0"/>
    <xf numFmtId="0" fontId="19" fillId="17" borderId="0" applyNumberFormat="0" applyBorder="0" applyAlignment="0" applyProtection="0"/>
    <xf numFmtId="0" fontId="19" fillId="17" borderId="0" applyNumberFormat="0" applyBorder="0" applyAlignment="0" applyProtection="0"/>
    <xf numFmtId="0" fontId="19" fillId="17" borderId="0" applyNumberFormat="0" applyBorder="0" applyAlignment="0" applyProtection="0"/>
    <xf numFmtId="0" fontId="19" fillId="17" borderId="0" applyNumberFormat="0" applyBorder="0" applyAlignment="0" applyProtection="0"/>
    <xf numFmtId="0" fontId="19" fillId="17" borderId="0" applyNumberFormat="0" applyBorder="0" applyAlignment="0" applyProtection="0"/>
    <xf numFmtId="0" fontId="19" fillId="17" borderId="0" applyNumberFormat="0" applyBorder="0" applyAlignment="0" applyProtection="0"/>
    <xf numFmtId="0" fontId="19" fillId="17" borderId="0" applyNumberFormat="0" applyBorder="0" applyAlignment="0" applyProtection="0"/>
    <xf numFmtId="0" fontId="19" fillId="17" borderId="0" applyNumberFormat="0" applyBorder="0" applyAlignment="0" applyProtection="0"/>
    <xf numFmtId="0" fontId="19" fillId="17" borderId="0" applyNumberFormat="0" applyBorder="0" applyAlignment="0" applyProtection="0"/>
    <xf numFmtId="0" fontId="19" fillId="17" borderId="0" applyNumberFormat="0" applyBorder="0" applyAlignment="0" applyProtection="0"/>
    <xf numFmtId="0" fontId="19" fillId="17" borderId="0" applyNumberFormat="0" applyBorder="0" applyAlignment="0" applyProtection="0"/>
    <xf numFmtId="0" fontId="19" fillId="17" borderId="0" applyNumberFormat="0" applyBorder="0" applyAlignment="0" applyProtection="0"/>
    <xf numFmtId="0" fontId="19" fillId="17" borderId="0" applyNumberFormat="0" applyBorder="0" applyAlignment="0" applyProtection="0"/>
    <xf numFmtId="0" fontId="19" fillId="17" borderId="0" applyNumberFormat="0" applyBorder="0" applyAlignment="0" applyProtection="0"/>
    <xf numFmtId="0" fontId="19" fillId="19" borderId="0" applyNumberFormat="0" applyBorder="0" applyAlignment="0" applyProtection="0"/>
    <xf numFmtId="0" fontId="19" fillId="19" borderId="0" applyNumberFormat="0" applyBorder="0" applyAlignment="0" applyProtection="0"/>
    <xf numFmtId="0" fontId="19" fillId="19" borderId="0" applyNumberFormat="0" applyBorder="0" applyAlignment="0" applyProtection="0"/>
    <xf numFmtId="0" fontId="19" fillId="19" borderId="0" applyNumberFormat="0" applyBorder="0" applyAlignment="0" applyProtection="0"/>
    <xf numFmtId="0" fontId="19" fillId="19" borderId="0" applyNumberFormat="0" applyBorder="0" applyAlignment="0" applyProtection="0"/>
    <xf numFmtId="0" fontId="19" fillId="19" borderId="0" applyNumberFormat="0" applyBorder="0" applyAlignment="0" applyProtection="0"/>
    <xf numFmtId="0" fontId="19" fillId="19" borderId="0" applyNumberFormat="0" applyBorder="0" applyAlignment="0" applyProtection="0"/>
    <xf numFmtId="0" fontId="19" fillId="19" borderId="0" applyNumberFormat="0" applyBorder="0" applyAlignment="0" applyProtection="0"/>
    <xf numFmtId="0" fontId="19" fillId="19" borderId="0" applyNumberFormat="0" applyBorder="0" applyAlignment="0" applyProtection="0"/>
    <xf numFmtId="0" fontId="19" fillId="19" borderId="0" applyNumberFormat="0" applyBorder="0" applyAlignment="0" applyProtection="0"/>
    <xf numFmtId="0" fontId="19" fillId="19" borderId="0" applyNumberFormat="0" applyBorder="0" applyAlignment="0" applyProtection="0"/>
    <xf numFmtId="0" fontId="19" fillId="19" borderId="0" applyNumberFormat="0" applyBorder="0" applyAlignment="0" applyProtection="0"/>
    <xf numFmtId="0" fontId="19" fillId="19" borderId="0" applyNumberFormat="0" applyBorder="0" applyAlignment="0" applyProtection="0"/>
    <xf numFmtId="0" fontId="19" fillId="19" borderId="0" applyNumberFormat="0" applyBorder="0" applyAlignment="0" applyProtection="0"/>
    <xf numFmtId="0" fontId="19" fillId="19" borderId="0" applyNumberFormat="0" applyBorder="0" applyAlignment="0" applyProtection="0"/>
    <xf numFmtId="0" fontId="19" fillId="10" borderId="0" applyNumberFormat="0" applyBorder="0" applyAlignment="0" applyProtection="0"/>
    <xf numFmtId="0" fontId="19" fillId="10" borderId="0" applyNumberFormat="0" applyBorder="0" applyAlignment="0" applyProtection="0"/>
    <xf numFmtId="0" fontId="19" fillId="10" borderId="0" applyNumberFormat="0" applyBorder="0" applyAlignment="0" applyProtection="0"/>
    <xf numFmtId="0" fontId="19" fillId="10" borderId="0" applyNumberFormat="0" applyBorder="0" applyAlignment="0" applyProtection="0"/>
    <xf numFmtId="0" fontId="19" fillId="10" borderId="0" applyNumberFormat="0" applyBorder="0" applyAlignment="0" applyProtection="0"/>
    <xf numFmtId="0" fontId="19" fillId="10" borderId="0" applyNumberFormat="0" applyBorder="0" applyAlignment="0" applyProtection="0"/>
    <xf numFmtId="0" fontId="19" fillId="10" borderId="0" applyNumberFormat="0" applyBorder="0" applyAlignment="0" applyProtection="0"/>
    <xf numFmtId="0" fontId="19" fillId="10" borderId="0" applyNumberFormat="0" applyBorder="0" applyAlignment="0" applyProtection="0"/>
    <xf numFmtId="0" fontId="19" fillId="10" borderId="0" applyNumberFormat="0" applyBorder="0" applyAlignment="0" applyProtection="0"/>
    <xf numFmtId="0" fontId="19" fillId="10" borderId="0" applyNumberFormat="0" applyBorder="0" applyAlignment="0" applyProtection="0"/>
    <xf numFmtId="0" fontId="19" fillId="10" borderId="0" applyNumberFormat="0" applyBorder="0" applyAlignment="0" applyProtection="0"/>
    <xf numFmtId="0" fontId="19" fillId="10" borderId="0" applyNumberFormat="0" applyBorder="0" applyAlignment="0" applyProtection="0"/>
    <xf numFmtId="0" fontId="19" fillId="10" borderId="0" applyNumberFormat="0" applyBorder="0" applyAlignment="0" applyProtection="0"/>
    <xf numFmtId="0" fontId="19" fillId="10" borderId="0" applyNumberFormat="0" applyBorder="0" applyAlignment="0" applyProtection="0"/>
    <xf numFmtId="0" fontId="19" fillId="10" borderId="0" applyNumberFormat="0" applyBorder="0" applyAlignment="0" applyProtection="0"/>
    <xf numFmtId="0" fontId="19" fillId="12" borderId="0" applyNumberFormat="0" applyBorder="0" applyAlignment="0" applyProtection="0"/>
    <xf numFmtId="0" fontId="19" fillId="12" borderId="0" applyNumberFormat="0" applyBorder="0" applyAlignment="0" applyProtection="0"/>
    <xf numFmtId="0" fontId="19" fillId="12" borderId="0" applyNumberFormat="0" applyBorder="0" applyAlignment="0" applyProtection="0"/>
    <xf numFmtId="0" fontId="19" fillId="12" borderId="0" applyNumberFormat="0" applyBorder="0" applyAlignment="0" applyProtection="0"/>
    <xf numFmtId="0" fontId="19" fillId="12" borderId="0" applyNumberFormat="0" applyBorder="0" applyAlignment="0" applyProtection="0"/>
    <xf numFmtId="0" fontId="19" fillId="12" borderId="0" applyNumberFormat="0" applyBorder="0" applyAlignment="0" applyProtection="0"/>
    <xf numFmtId="0" fontId="19" fillId="12" borderId="0" applyNumberFormat="0" applyBorder="0" applyAlignment="0" applyProtection="0"/>
    <xf numFmtId="0" fontId="19" fillId="12" borderId="0" applyNumberFormat="0" applyBorder="0" applyAlignment="0" applyProtection="0"/>
    <xf numFmtId="0" fontId="19" fillId="12" borderId="0" applyNumberFormat="0" applyBorder="0" applyAlignment="0" applyProtection="0"/>
    <xf numFmtId="0" fontId="19" fillId="12" borderId="0" applyNumberFormat="0" applyBorder="0" applyAlignment="0" applyProtection="0"/>
    <xf numFmtId="0" fontId="19" fillId="12" borderId="0" applyNumberFormat="0" applyBorder="0" applyAlignment="0" applyProtection="0"/>
    <xf numFmtId="0" fontId="19" fillId="12" borderId="0" applyNumberFormat="0" applyBorder="0" applyAlignment="0" applyProtection="0"/>
    <xf numFmtId="0" fontId="19" fillId="12" borderId="0" applyNumberFormat="0" applyBorder="0" applyAlignment="0" applyProtection="0"/>
    <xf numFmtId="0" fontId="19" fillId="12" borderId="0" applyNumberFormat="0" applyBorder="0" applyAlignment="0" applyProtection="0"/>
    <xf numFmtId="0" fontId="19" fillId="12" borderId="0" applyNumberFormat="0" applyBorder="0" applyAlignment="0" applyProtection="0"/>
    <xf numFmtId="0" fontId="19" fillId="14" borderId="0" applyNumberFormat="0" applyBorder="0" applyAlignment="0" applyProtection="0"/>
    <xf numFmtId="0" fontId="19" fillId="14" borderId="0" applyNumberFormat="0" applyBorder="0" applyAlignment="0" applyProtection="0"/>
    <xf numFmtId="0" fontId="19" fillId="14" borderId="0" applyNumberFormat="0" applyBorder="0" applyAlignment="0" applyProtection="0"/>
    <xf numFmtId="0" fontId="19" fillId="14" borderId="0" applyNumberFormat="0" applyBorder="0" applyAlignment="0" applyProtection="0"/>
    <xf numFmtId="0" fontId="19" fillId="14" borderId="0" applyNumberFormat="0" applyBorder="0" applyAlignment="0" applyProtection="0"/>
    <xf numFmtId="0" fontId="19" fillId="14" borderId="0" applyNumberFormat="0" applyBorder="0" applyAlignment="0" applyProtection="0"/>
    <xf numFmtId="0" fontId="19" fillId="14" borderId="0" applyNumberFormat="0" applyBorder="0" applyAlignment="0" applyProtection="0"/>
    <xf numFmtId="0" fontId="19" fillId="14" borderId="0" applyNumberFormat="0" applyBorder="0" applyAlignment="0" applyProtection="0"/>
    <xf numFmtId="0" fontId="19" fillId="14" borderId="0" applyNumberFormat="0" applyBorder="0" applyAlignment="0" applyProtection="0"/>
    <xf numFmtId="0" fontId="19" fillId="14" borderId="0" applyNumberFormat="0" applyBorder="0" applyAlignment="0" applyProtection="0"/>
    <xf numFmtId="0" fontId="19" fillId="14" borderId="0" applyNumberFormat="0" applyBorder="0" applyAlignment="0" applyProtection="0"/>
    <xf numFmtId="0" fontId="19" fillId="14" borderId="0" applyNumberFormat="0" applyBorder="0" applyAlignment="0" applyProtection="0"/>
    <xf numFmtId="0" fontId="19" fillId="14" borderId="0" applyNumberFormat="0" applyBorder="0" applyAlignment="0" applyProtection="0"/>
    <xf numFmtId="0" fontId="19" fillId="14" borderId="0" applyNumberFormat="0" applyBorder="0" applyAlignment="0" applyProtection="0"/>
    <xf numFmtId="0" fontId="19" fillId="14" borderId="0" applyNumberFormat="0" applyBorder="0" applyAlignment="0" applyProtection="0"/>
    <xf numFmtId="0" fontId="19" fillId="16" borderId="0" applyNumberFormat="0" applyBorder="0" applyAlignment="0" applyProtection="0"/>
    <xf numFmtId="0" fontId="19" fillId="16" borderId="0" applyNumberFormat="0" applyBorder="0" applyAlignment="0" applyProtection="0"/>
    <xf numFmtId="0" fontId="19" fillId="16" borderId="0" applyNumberFormat="0" applyBorder="0" applyAlignment="0" applyProtection="0"/>
    <xf numFmtId="0" fontId="19" fillId="16" borderId="0" applyNumberFormat="0" applyBorder="0" applyAlignment="0" applyProtection="0"/>
    <xf numFmtId="0" fontId="19" fillId="16" borderId="0" applyNumberFormat="0" applyBorder="0" applyAlignment="0" applyProtection="0"/>
    <xf numFmtId="0" fontId="19" fillId="16" borderId="0" applyNumberFormat="0" applyBorder="0" applyAlignment="0" applyProtection="0"/>
    <xf numFmtId="0" fontId="19" fillId="16" borderId="0" applyNumberFormat="0" applyBorder="0" applyAlignment="0" applyProtection="0"/>
    <xf numFmtId="0" fontId="19" fillId="16" borderId="0" applyNumberFormat="0" applyBorder="0" applyAlignment="0" applyProtection="0"/>
    <xf numFmtId="0" fontId="19" fillId="16" borderId="0" applyNumberFormat="0" applyBorder="0" applyAlignment="0" applyProtection="0"/>
    <xf numFmtId="0" fontId="19" fillId="16" borderId="0" applyNumberFormat="0" applyBorder="0" applyAlignment="0" applyProtection="0"/>
    <xf numFmtId="0" fontId="19" fillId="16" borderId="0" applyNumberFormat="0" applyBorder="0" applyAlignment="0" applyProtection="0"/>
    <xf numFmtId="0" fontId="19" fillId="16" borderId="0" applyNumberFormat="0" applyBorder="0" applyAlignment="0" applyProtection="0"/>
    <xf numFmtId="0" fontId="19" fillId="16" borderId="0" applyNumberFormat="0" applyBorder="0" applyAlignment="0" applyProtection="0"/>
    <xf numFmtId="0" fontId="19" fillId="16" borderId="0" applyNumberFormat="0" applyBorder="0" applyAlignment="0" applyProtection="0"/>
    <xf numFmtId="0" fontId="19" fillId="16" borderId="0" applyNumberFormat="0" applyBorder="0" applyAlignment="0" applyProtection="0"/>
    <xf numFmtId="0" fontId="19" fillId="18" borderId="0" applyNumberFormat="0" applyBorder="0" applyAlignment="0" applyProtection="0"/>
    <xf numFmtId="0" fontId="19" fillId="18" borderId="0" applyNumberFormat="0" applyBorder="0" applyAlignment="0" applyProtection="0"/>
    <xf numFmtId="0" fontId="19" fillId="18" borderId="0" applyNumberFormat="0" applyBorder="0" applyAlignment="0" applyProtection="0"/>
    <xf numFmtId="0" fontId="19" fillId="18" borderId="0" applyNumberFormat="0" applyBorder="0" applyAlignment="0" applyProtection="0"/>
    <xf numFmtId="0" fontId="19" fillId="18" borderId="0" applyNumberFormat="0" applyBorder="0" applyAlignment="0" applyProtection="0"/>
    <xf numFmtId="0" fontId="19" fillId="18" borderId="0" applyNumberFormat="0" applyBorder="0" applyAlignment="0" applyProtection="0"/>
    <xf numFmtId="0" fontId="19" fillId="18" borderId="0" applyNumberFormat="0" applyBorder="0" applyAlignment="0" applyProtection="0"/>
    <xf numFmtId="0" fontId="19" fillId="18" borderId="0" applyNumberFormat="0" applyBorder="0" applyAlignment="0" applyProtection="0"/>
    <xf numFmtId="0" fontId="19" fillId="18" borderId="0" applyNumberFormat="0" applyBorder="0" applyAlignment="0" applyProtection="0"/>
    <xf numFmtId="0" fontId="19" fillId="18" borderId="0" applyNumberFormat="0" applyBorder="0" applyAlignment="0" applyProtection="0"/>
    <xf numFmtId="0" fontId="19" fillId="18" borderId="0" applyNumberFormat="0" applyBorder="0" applyAlignment="0" applyProtection="0"/>
    <xf numFmtId="0" fontId="19" fillId="18" borderId="0" applyNumberFormat="0" applyBorder="0" applyAlignment="0" applyProtection="0"/>
    <xf numFmtId="0" fontId="19" fillId="18" borderId="0" applyNumberFormat="0" applyBorder="0" applyAlignment="0" applyProtection="0"/>
    <xf numFmtId="0" fontId="19" fillId="18" borderId="0" applyNumberFormat="0" applyBorder="0" applyAlignment="0" applyProtection="0"/>
    <xf numFmtId="0" fontId="19" fillId="18" borderId="0" applyNumberFormat="0" applyBorder="0" applyAlignment="0" applyProtection="0"/>
    <xf numFmtId="0" fontId="19" fillId="20" borderId="0" applyNumberFormat="0" applyBorder="0" applyAlignment="0" applyProtection="0"/>
    <xf numFmtId="0" fontId="19" fillId="20" borderId="0" applyNumberFormat="0" applyBorder="0" applyAlignment="0" applyProtection="0"/>
    <xf numFmtId="0" fontId="19" fillId="20" borderId="0" applyNumberFormat="0" applyBorder="0" applyAlignment="0" applyProtection="0"/>
    <xf numFmtId="0" fontId="19" fillId="20" borderId="0" applyNumberFormat="0" applyBorder="0" applyAlignment="0" applyProtection="0"/>
    <xf numFmtId="0" fontId="19" fillId="20" borderId="0" applyNumberFormat="0" applyBorder="0" applyAlignment="0" applyProtection="0"/>
    <xf numFmtId="0" fontId="19" fillId="20" borderId="0" applyNumberFormat="0" applyBorder="0" applyAlignment="0" applyProtection="0"/>
    <xf numFmtId="0" fontId="19" fillId="20" borderId="0" applyNumberFormat="0" applyBorder="0" applyAlignment="0" applyProtection="0"/>
    <xf numFmtId="0" fontId="19" fillId="20" borderId="0" applyNumberFormat="0" applyBorder="0" applyAlignment="0" applyProtection="0"/>
    <xf numFmtId="0" fontId="19" fillId="20" borderId="0" applyNumberFormat="0" applyBorder="0" applyAlignment="0" applyProtection="0"/>
    <xf numFmtId="0" fontId="19" fillId="20" borderId="0" applyNumberFormat="0" applyBorder="0" applyAlignment="0" applyProtection="0"/>
    <xf numFmtId="0" fontId="19" fillId="20" borderId="0" applyNumberFormat="0" applyBorder="0" applyAlignment="0" applyProtection="0"/>
    <xf numFmtId="0" fontId="19" fillId="20" borderId="0" applyNumberFormat="0" applyBorder="0" applyAlignment="0" applyProtection="0"/>
    <xf numFmtId="0" fontId="19" fillId="20" borderId="0" applyNumberFormat="0" applyBorder="0" applyAlignment="0" applyProtection="0"/>
    <xf numFmtId="0" fontId="19" fillId="20" borderId="0" applyNumberFormat="0" applyBorder="0" applyAlignment="0" applyProtection="0"/>
    <xf numFmtId="0" fontId="19" fillId="20" borderId="0" applyNumberFormat="0" applyBorder="0" applyAlignment="0" applyProtection="0"/>
    <xf numFmtId="0" fontId="19" fillId="8" borderId="2" applyNumberFormat="0" applyFont="0" applyAlignment="0" applyProtection="0"/>
    <xf numFmtId="0" fontId="19" fillId="8" borderId="2" applyNumberFormat="0" applyFont="0" applyAlignment="0" applyProtection="0"/>
    <xf numFmtId="0" fontId="19" fillId="8" borderId="2" applyNumberFormat="0" applyFont="0" applyAlignment="0" applyProtection="0"/>
    <xf numFmtId="0" fontId="19" fillId="8" borderId="2" applyNumberFormat="0" applyFont="0" applyAlignment="0" applyProtection="0"/>
    <xf numFmtId="0" fontId="19" fillId="8" borderId="2" applyNumberFormat="0" applyFont="0" applyAlignment="0" applyProtection="0"/>
    <xf numFmtId="0" fontId="19" fillId="8" borderId="2" applyNumberFormat="0" applyFont="0" applyAlignment="0" applyProtection="0"/>
    <xf numFmtId="0" fontId="19" fillId="8" borderId="2" applyNumberFormat="0" applyFont="0" applyAlignment="0" applyProtection="0"/>
    <xf numFmtId="0" fontId="19" fillId="8" borderId="2" applyNumberFormat="0" applyFont="0" applyAlignment="0" applyProtection="0"/>
    <xf numFmtId="0" fontId="19" fillId="8" borderId="2" applyNumberFormat="0" applyFont="0" applyAlignment="0" applyProtection="0"/>
    <xf numFmtId="0" fontId="19" fillId="8" borderId="2" applyNumberFormat="0" applyFont="0" applyAlignment="0" applyProtection="0"/>
    <xf numFmtId="0" fontId="19" fillId="8" borderId="2" applyNumberFormat="0" applyFont="0" applyAlignment="0" applyProtection="0"/>
    <xf numFmtId="0" fontId="19" fillId="8" borderId="2" applyNumberFormat="0" applyFont="0" applyAlignment="0" applyProtection="0"/>
    <xf numFmtId="0" fontId="19" fillId="8" borderId="2" applyNumberFormat="0" applyFont="0" applyAlignment="0" applyProtection="0"/>
    <xf numFmtId="0" fontId="19" fillId="8" borderId="2" applyNumberFormat="0" applyFont="0" applyAlignment="0" applyProtection="0"/>
    <xf numFmtId="0" fontId="19" fillId="8" borderId="2" applyNumberFormat="0" applyFont="0" applyAlignment="0" applyProtection="0"/>
    <xf numFmtId="0" fontId="19" fillId="8" borderId="2" applyNumberFormat="0" applyFont="0" applyAlignment="0" applyProtection="0"/>
    <xf numFmtId="0" fontId="23" fillId="0" borderId="0" applyNumberFormat="0" applyFill="0" applyBorder="0" applyAlignment="0" applyProtection="0"/>
    <xf numFmtId="0" fontId="24" fillId="0" borderId="0" applyNumberFormat="0" applyFill="0" applyBorder="0" applyAlignment="0" applyProtection="0">
      <alignment vertical="top"/>
      <protection locked="0"/>
    </xf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25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25" fillId="0" borderId="0"/>
    <xf numFmtId="0" fontId="17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7" fillId="0" borderId="0"/>
    <xf numFmtId="0" fontId="45" fillId="42" borderId="0" applyNumberFormat="0" applyBorder="0" applyAlignment="0" applyProtection="0"/>
    <xf numFmtId="0" fontId="45" fillId="42" borderId="0" applyNumberFormat="0" applyBorder="0" applyAlignment="0" applyProtection="0"/>
    <xf numFmtId="0" fontId="45" fillId="42" borderId="0" applyNumberFormat="0" applyBorder="0" applyAlignment="0" applyProtection="0"/>
    <xf numFmtId="0" fontId="19" fillId="43" borderId="0" applyNumberFormat="0" applyBorder="0" applyAlignment="0" applyProtection="0"/>
    <xf numFmtId="0" fontId="19" fillId="43" borderId="0" applyNumberFormat="0" applyBorder="0" applyAlignment="0" applyProtection="0"/>
    <xf numFmtId="0" fontId="45" fillId="42" borderId="0" applyNumberFormat="0" applyBorder="0" applyAlignment="0" applyProtection="0"/>
    <xf numFmtId="0" fontId="45" fillId="42" borderId="0" applyNumberFormat="0" applyBorder="0" applyAlignment="0" applyProtection="0"/>
    <xf numFmtId="0" fontId="19" fillId="9" borderId="0" applyNumberFormat="0" applyBorder="0" applyAlignment="0" applyProtection="0"/>
    <xf numFmtId="0" fontId="45" fillId="44" borderId="0" applyNumberFormat="0" applyBorder="0" applyAlignment="0" applyProtection="0"/>
    <xf numFmtId="0" fontId="45" fillId="44" borderId="0" applyNumberFormat="0" applyBorder="0" applyAlignment="0" applyProtection="0"/>
    <xf numFmtId="0" fontId="45" fillId="44" borderId="0" applyNumberFormat="0" applyBorder="0" applyAlignment="0" applyProtection="0"/>
    <xf numFmtId="0" fontId="19" fillId="45" borderId="0" applyNumberFormat="0" applyBorder="0" applyAlignment="0" applyProtection="0"/>
    <xf numFmtId="0" fontId="19" fillId="45" borderId="0" applyNumberFormat="0" applyBorder="0" applyAlignment="0" applyProtection="0"/>
    <xf numFmtId="0" fontId="45" fillId="44" borderId="0" applyNumberFormat="0" applyBorder="0" applyAlignment="0" applyProtection="0"/>
    <xf numFmtId="0" fontId="45" fillId="44" borderId="0" applyNumberFormat="0" applyBorder="0" applyAlignment="0" applyProtection="0"/>
    <xf numFmtId="0" fontId="19" fillId="11" borderId="0" applyNumberFormat="0" applyBorder="0" applyAlignment="0" applyProtection="0"/>
    <xf numFmtId="0" fontId="45" fillId="46" borderId="0" applyNumberFormat="0" applyBorder="0" applyAlignment="0" applyProtection="0"/>
    <xf numFmtId="0" fontId="45" fillId="46" borderId="0" applyNumberFormat="0" applyBorder="0" applyAlignment="0" applyProtection="0"/>
    <xf numFmtId="0" fontId="45" fillId="46" borderId="0" applyNumberFormat="0" applyBorder="0" applyAlignment="0" applyProtection="0"/>
    <xf numFmtId="0" fontId="19" fillId="47" borderId="0" applyNumberFormat="0" applyBorder="0" applyAlignment="0" applyProtection="0"/>
    <xf numFmtId="0" fontId="19" fillId="47" borderId="0" applyNumberFormat="0" applyBorder="0" applyAlignment="0" applyProtection="0"/>
    <xf numFmtId="0" fontId="45" fillId="46" borderId="0" applyNumberFormat="0" applyBorder="0" applyAlignment="0" applyProtection="0"/>
    <xf numFmtId="0" fontId="45" fillId="46" borderId="0" applyNumberFormat="0" applyBorder="0" applyAlignment="0" applyProtection="0"/>
    <xf numFmtId="0" fontId="19" fillId="13" borderId="0" applyNumberFormat="0" applyBorder="0" applyAlignment="0" applyProtection="0"/>
    <xf numFmtId="0" fontId="45" fillId="48" borderId="0" applyNumberFormat="0" applyBorder="0" applyAlignment="0" applyProtection="0"/>
    <xf numFmtId="0" fontId="45" fillId="48" borderId="0" applyNumberFormat="0" applyBorder="0" applyAlignment="0" applyProtection="0"/>
    <xf numFmtId="0" fontId="45" fillId="48" borderId="0" applyNumberFormat="0" applyBorder="0" applyAlignment="0" applyProtection="0"/>
    <xf numFmtId="0" fontId="19" fillId="43" borderId="0" applyNumberFormat="0" applyBorder="0" applyAlignment="0" applyProtection="0"/>
    <xf numFmtId="0" fontId="19" fillId="43" borderId="0" applyNumberFormat="0" applyBorder="0" applyAlignment="0" applyProtection="0"/>
    <xf numFmtId="0" fontId="45" fillId="48" borderId="0" applyNumberFormat="0" applyBorder="0" applyAlignment="0" applyProtection="0"/>
    <xf numFmtId="0" fontId="45" fillId="48" borderId="0" applyNumberFormat="0" applyBorder="0" applyAlignment="0" applyProtection="0"/>
    <xf numFmtId="0" fontId="19" fillId="15" borderId="0" applyNumberFormat="0" applyBorder="0" applyAlignment="0" applyProtection="0"/>
    <xf numFmtId="0" fontId="45" fillId="49" borderId="0" applyNumberFormat="0" applyBorder="0" applyAlignment="0" applyProtection="0"/>
    <xf numFmtId="0" fontId="45" fillId="49" borderId="0" applyNumberFormat="0" applyBorder="0" applyAlignment="0" applyProtection="0"/>
    <xf numFmtId="0" fontId="45" fillId="49" borderId="0" applyNumberFormat="0" applyBorder="0" applyAlignment="0" applyProtection="0"/>
    <xf numFmtId="0" fontId="45" fillId="49" borderId="0" applyNumberFormat="0" applyBorder="0" applyAlignment="0" applyProtection="0"/>
    <xf numFmtId="0" fontId="45" fillId="49" borderId="0" applyNumberFormat="0" applyBorder="0" applyAlignment="0" applyProtection="0"/>
    <xf numFmtId="0" fontId="45" fillId="45" borderId="0" applyNumberFormat="0" applyBorder="0" applyAlignment="0" applyProtection="0"/>
    <xf numFmtId="0" fontId="45" fillId="45" borderId="0" applyNumberFormat="0" applyBorder="0" applyAlignment="0" applyProtection="0"/>
    <xf numFmtId="0" fontId="45" fillId="45" borderId="0" applyNumberFormat="0" applyBorder="0" applyAlignment="0" applyProtection="0"/>
    <xf numFmtId="0" fontId="45" fillId="45" borderId="0" applyNumberFormat="0" applyBorder="0" applyAlignment="0" applyProtection="0"/>
    <xf numFmtId="0" fontId="45" fillId="45" borderId="0" applyNumberFormat="0" applyBorder="0" applyAlignment="0" applyProtection="0"/>
    <xf numFmtId="0" fontId="45" fillId="50" borderId="0" applyNumberFormat="0" applyBorder="0" applyAlignment="0" applyProtection="0"/>
    <xf numFmtId="0" fontId="45" fillId="50" borderId="0" applyNumberFormat="0" applyBorder="0" applyAlignment="0" applyProtection="0"/>
    <xf numFmtId="0" fontId="45" fillId="50" borderId="0" applyNumberFormat="0" applyBorder="0" applyAlignment="0" applyProtection="0"/>
    <xf numFmtId="0" fontId="19" fillId="51" borderId="0" applyNumberFormat="0" applyBorder="0" applyAlignment="0" applyProtection="0"/>
    <xf numFmtId="0" fontId="19" fillId="51" borderId="0" applyNumberFormat="0" applyBorder="0" applyAlignment="0" applyProtection="0"/>
    <xf numFmtId="0" fontId="45" fillId="50" borderId="0" applyNumberFormat="0" applyBorder="0" applyAlignment="0" applyProtection="0"/>
    <xf numFmtId="0" fontId="45" fillId="50" borderId="0" applyNumberFormat="0" applyBorder="0" applyAlignment="0" applyProtection="0"/>
    <xf numFmtId="0" fontId="19" fillId="10" borderId="0" applyNumberFormat="0" applyBorder="0" applyAlignment="0" applyProtection="0"/>
    <xf numFmtId="0" fontId="45" fillId="52" borderId="0" applyNumberFormat="0" applyBorder="0" applyAlignment="0" applyProtection="0"/>
    <xf numFmtId="0" fontId="45" fillId="52" borderId="0" applyNumberFormat="0" applyBorder="0" applyAlignment="0" applyProtection="0"/>
    <xf numFmtId="0" fontId="45" fillId="52" borderId="0" applyNumberFormat="0" applyBorder="0" applyAlignment="0" applyProtection="0"/>
    <xf numFmtId="0" fontId="45" fillId="52" borderId="0" applyNumberFormat="0" applyBorder="0" applyAlignment="0" applyProtection="0"/>
    <xf numFmtId="0" fontId="45" fillId="52" borderId="0" applyNumberFormat="0" applyBorder="0" applyAlignment="0" applyProtection="0"/>
    <xf numFmtId="0" fontId="45" fillId="53" borderId="0" applyNumberFormat="0" applyBorder="0" applyAlignment="0" applyProtection="0"/>
    <xf numFmtId="0" fontId="45" fillId="53" borderId="0" applyNumberFormat="0" applyBorder="0" applyAlignment="0" applyProtection="0"/>
    <xf numFmtId="0" fontId="45" fillId="53" borderId="0" applyNumberFormat="0" applyBorder="0" applyAlignment="0" applyProtection="0"/>
    <xf numFmtId="0" fontId="19" fillId="54" borderId="0" applyNumberFormat="0" applyBorder="0" applyAlignment="0" applyProtection="0"/>
    <xf numFmtId="0" fontId="19" fillId="54" borderId="0" applyNumberFormat="0" applyBorder="0" applyAlignment="0" applyProtection="0"/>
    <xf numFmtId="0" fontId="45" fillId="53" borderId="0" applyNumberFormat="0" applyBorder="0" applyAlignment="0" applyProtection="0"/>
    <xf numFmtId="0" fontId="45" fillId="53" borderId="0" applyNumberFormat="0" applyBorder="0" applyAlignment="0" applyProtection="0"/>
    <xf numFmtId="0" fontId="19" fillId="14" borderId="0" applyNumberFormat="0" applyBorder="0" applyAlignment="0" applyProtection="0"/>
    <xf numFmtId="0" fontId="45" fillId="48" borderId="0" applyNumberFormat="0" applyBorder="0" applyAlignment="0" applyProtection="0"/>
    <xf numFmtId="0" fontId="45" fillId="48" borderId="0" applyNumberFormat="0" applyBorder="0" applyAlignment="0" applyProtection="0"/>
    <xf numFmtId="0" fontId="45" fillId="48" borderId="0" applyNumberFormat="0" applyBorder="0" applyAlignment="0" applyProtection="0"/>
    <xf numFmtId="0" fontId="19" fillId="51" borderId="0" applyNumberFormat="0" applyBorder="0" applyAlignment="0" applyProtection="0"/>
    <xf numFmtId="0" fontId="19" fillId="51" borderId="0" applyNumberFormat="0" applyBorder="0" applyAlignment="0" applyProtection="0"/>
    <xf numFmtId="0" fontId="45" fillId="48" borderId="0" applyNumberFormat="0" applyBorder="0" applyAlignment="0" applyProtection="0"/>
    <xf numFmtId="0" fontId="45" fillId="48" borderId="0" applyNumberFormat="0" applyBorder="0" applyAlignment="0" applyProtection="0"/>
    <xf numFmtId="0" fontId="19" fillId="16" borderId="0" applyNumberFormat="0" applyBorder="0" applyAlignment="0" applyProtection="0"/>
    <xf numFmtId="0" fontId="45" fillId="50" borderId="0" applyNumberFormat="0" applyBorder="0" applyAlignment="0" applyProtection="0"/>
    <xf numFmtId="0" fontId="45" fillId="50" borderId="0" applyNumberFormat="0" applyBorder="0" applyAlignment="0" applyProtection="0"/>
    <xf numFmtId="0" fontId="45" fillId="50" borderId="0" applyNumberFormat="0" applyBorder="0" applyAlignment="0" applyProtection="0"/>
    <xf numFmtId="0" fontId="45" fillId="50" borderId="0" applyNumberFormat="0" applyBorder="0" applyAlignment="0" applyProtection="0"/>
    <xf numFmtId="0" fontId="45" fillId="50" borderId="0" applyNumberFormat="0" applyBorder="0" applyAlignment="0" applyProtection="0"/>
    <xf numFmtId="0" fontId="45" fillId="55" borderId="0" applyNumberFormat="0" applyBorder="0" applyAlignment="0" applyProtection="0"/>
    <xf numFmtId="0" fontId="45" fillId="55" borderId="0" applyNumberFormat="0" applyBorder="0" applyAlignment="0" applyProtection="0"/>
    <xf numFmtId="0" fontId="45" fillId="55" borderId="0" applyNumberFormat="0" applyBorder="0" applyAlignment="0" applyProtection="0"/>
    <xf numFmtId="0" fontId="19" fillId="45" borderId="0" applyNumberFormat="0" applyBorder="0" applyAlignment="0" applyProtection="0"/>
    <xf numFmtId="0" fontId="19" fillId="45" borderId="0" applyNumberFormat="0" applyBorder="0" applyAlignment="0" applyProtection="0"/>
    <xf numFmtId="0" fontId="45" fillId="55" borderId="0" applyNumberFormat="0" applyBorder="0" applyAlignment="0" applyProtection="0"/>
    <xf numFmtId="0" fontId="45" fillId="55" borderId="0" applyNumberFormat="0" applyBorder="0" applyAlignment="0" applyProtection="0"/>
    <xf numFmtId="0" fontId="19" fillId="20" borderId="0" applyNumberFormat="0" applyBorder="0" applyAlignment="0" applyProtection="0"/>
    <xf numFmtId="0" fontId="46" fillId="56" borderId="0" applyNumberFormat="0" applyBorder="0" applyAlignment="0" applyProtection="0"/>
    <xf numFmtId="0" fontId="46" fillId="56" borderId="0" applyNumberFormat="0" applyBorder="0" applyAlignment="0" applyProtection="0"/>
    <xf numFmtId="0" fontId="46" fillId="56" borderId="0" applyNumberFormat="0" applyBorder="0" applyAlignment="0" applyProtection="0"/>
    <xf numFmtId="0" fontId="44" fillId="57" borderId="0" applyNumberFormat="0" applyBorder="0" applyAlignment="0" applyProtection="0"/>
    <xf numFmtId="0" fontId="44" fillId="31" borderId="0" applyNumberFormat="0" applyBorder="0" applyAlignment="0" applyProtection="0"/>
    <xf numFmtId="0" fontId="44" fillId="57" borderId="0" applyNumberFormat="0" applyBorder="0" applyAlignment="0" applyProtection="0"/>
    <xf numFmtId="0" fontId="46" fillId="56" borderId="0" applyNumberFormat="0" applyBorder="0" applyAlignment="0" applyProtection="0"/>
    <xf numFmtId="0" fontId="46" fillId="56" borderId="0" applyNumberFormat="0" applyBorder="0" applyAlignment="0" applyProtection="0"/>
    <xf numFmtId="0" fontId="44" fillId="31" borderId="0" applyNumberFormat="0" applyBorder="0" applyAlignment="0" applyProtection="0"/>
    <xf numFmtId="0" fontId="46" fillId="52" borderId="0" applyNumberFormat="0" applyBorder="0" applyAlignment="0" applyProtection="0"/>
    <xf numFmtId="0" fontId="46" fillId="52" borderId="0" applyNumberFormat="0" applyBorder="0" applyAlignment="0" applyProtection="0"/>
    <xf numFmtId="0" fontId="46" fillId="52" borderId="0" applyNumberFormat="0" applyBorder="0" applyAlignment="0" applyProtection="0"/>
    <xf numFmtId="0" fontId="44" fillId="33" borderId="0" applyNumberFormat="0" applyBorder="0" applyAlignment="0" applyProtection="0"/>
    <xf numFmtId="0" fontId="46" fillId="52" borderId="0" applyNumberFormat="0" applyBorder="0" applyAlignment="0" applyProtection="0"/>
    <xf numFmtId="0" fontId="46" fillId="52" borderId="0" applyNumberFormat="0" applyBorder="0" applyAlignment="0" applyProtection="0"/>
    <xf numFmtId="0" fontId="46" fillId="53" borderId="0" applyNumberFormat="0" applyBorder="0" applyAlignment="0" applyProtection="0"/>
    <xf numFmtId="0" fontId="46" fillId="53" borderId="0" applyNumberFormat="0" applyBorder="0" applyAlignment="0" applyProtection="0"/>
    <xf numFmtId="0" fontId="46" fillId="53" borderId="0" applyNumberFormat="0" applyBorder="0" applyAlignment="0" applyProtection="0"/>
    <xf numFmtId="0" fontId="44" fillId="54" borderId="0" applyNumberFormat="0" applyBorder="0" applyAlignment="0" applyProtection="0"/>
    <xf numFmtId="0" fontId="44" fillId="35" borderId="0" applyNumberFormat="0" applyBorder="0" applyAlignment="0" applyProtection="0"/>
    <xf numFmtId="0" fontId="44" fillId="54" borderId="0" applyNumberFormat="0" applyBorder="0" applyAlignment="0" applyProtection="0"/>
    <xf numFmtId="0" fontId="46" fillId="53" borderId="0" applyNumberFormat="0" applyBorder="0" applyAlignment="0" applyProtection="0"/>
    <xf numFmtId="0" fontId="46" fillId="53" borderId="0" applyNumberFormat="0" applyBorder="0" applyAlignment="0" applyProtection="0"/>
    <xf numFmtId="0" fontId="44" fillId="35" borderId="0" applyNumberFormat="0" applyBorder="0" applyAlignment="0" applyProtection="0"/>
    <xf numFmtId="0" fontId="46" fillId="58" borderId="0" applyNumberFormat="0" applyBorder="0" applyAlignment="0" applyProtection="0"/>
    <xf numFmtId="0" fontId="46" fillId="58" borderId="0" applyNumberFormat="0" applyBorder="0" applyAlignment="0" applyProtection="0"/>
    <xf numFmtId="0" fontId="46" fillId="58" borderId="0" applyNumberFormat="0" applyBorder="0" applyAlignment="0" applyProtection="0"/>
    <xf numFmtId="0" fontId="44" fillId="51" borderId="0" applyNumberFormat="0" applyBorder="0" applyAlignment="0" applyProtection="0"/>
    <xf numFmtId="0" fontId="44" fillId="37" borderId="0" applyNumberFormat="0" applyBorder="0" applyAlignment="0" applyProtection="0"/>
    <xf numFmtId="0" fontId="44" fillId="51" borderId="0" applyNumberFormat="0" applyBorder="0" applyAlignment="0" applyProtection="0"/>
    <xf numFmtId="0" fontId="46" fillId="58" borderId="0" applyNumberFormat="0" applyBorder="0" applyAlignment="0" applyProtection="0"/>
    <xf numFmtId="0" fontId="46" fillId="58" borderId="0" applyNumberFormat="0" applyBorder="0" applyAlignment="0" applyProtection="0"/>
    <xf numFmtId="0" fontId="44" fillId="37" borderId="0" applyNumberFormat="0" applyBorder="0" applyAlignment="0" applyProtection="0"/>
    <xf numFmtId="0" fontId="46" fillId="59" borderId="0" applyNumberFormat="0" applyBorder="0" applyAlignment="0" applyProtection="0"/>
    <xf numFmtId="0" fontId="46" fillId="59" borderId="0" applyNumberFormat="0" applyBorder="0" applyAlignment="0" applyProtection="0"/>
    <xf numFmtId="0" fontId="46" fillId="59" borderId="0" applyNumberFormat="0" applyBorder="0" applyAlignment="0" applyProtection="0"/>
    <xf numFmtId="0" fontId="44" fillId="57" borderId="0" applyNumberFormat="0" applyBorder="0" applyAlignment="0" applyProtection="0"/>
    <xf numFmtId="0" fontId="44" fillId="39" borderId="0" applyNumberFormat="0" applyBorder="0" applyAlignment="0" applyProtection="0"/>
    <xf numFmtId="0" fontId="44" fillId="57" borderId="0" applyNumberFormat="0" applyBorder="0" applyAlignment="0" applyProtection="0"/>
    <xf numFmtId="0" fontId="46" fillId="59" borderId="0" applyNumberFormat="0" applyBorder="0" applyAlignment="0" applyProtection="0"/>
    <xf numFmtId="0" fontId="46" fillId="59" borderId="0" applyNumberFormat="0" applyBorder="0" applyAlignment="0" applyProtection="0"/>
    <xf numFmtId="0" fontId="44" fillId="39" borderId="0" applyNumberFormat="0" applyBorder="0" applyAlignment="0" applyProtection="0"/>
    <xf numFmtId="0" fontId="46" fillId="60" borderId="0" applyNumberFormat="0" applyBorder="0" applyAlignment="0" applyProtection="0"/>
    <xf numFmtId="0" fontId="46" fillId="60" borderId="0" applyNumberFormat="0" applyBorder="0" applyAlignment="0" applyProtection="0"/>
    <xf numFmtId="0" fontId="46" fillId="60" borderId="0" applyNumberFormat="0" applyBorder="0" applyAlignment="0" applyProtection="0"/>
    <xf numFmtId="0" fontId="44" fillId="45" borderId="0" applyNumberFormat="0" applyBorder="0" applyAlignment="0" applyProtection="0"/>
    <xf numFmtId="0" fontId="44" fillId="41" borderId="0" applyNumberFormat="0" applyBorder="0" applyAlignment="0" applyProtection="0"/>
    <xf numFmtId="0" fontId="44" fillId="45" borderId="0" applyNumberFormat="0" applyBorder="0" applyAlignment="0" applyProtection="0"/>
    <xf numFmtId="0" fontId="46" fillId="60" borderId="0" applyNumberFormat="0" applyBorder="0" applyAlignment="0" applyProtection="0"/>
    <xf numFmtId="0" fontId="46" fillId="60" borderId="0" applyNumberFormat="0" applyBorder="0" applyAlignment="0" applyProtection="0"/>
    <xf numFmtId="0" fontId="44" fillId="41" borderId="0" applyNumberFormat="0" applyBorder="0" applyAlignment="0" applyProtection="0"/>
    <xf numFmtId="0" fontId="37" fillId="26" borderId="0"/>
    <xf numFmtId="0" fontId="46" fillId="61" borderId="0" applyNumberFormat="0" applyBorder="0" applyAlignment="0" applyProtection="0"/>
    <xf numFmtId="0" fontId="46" fillId="61" borderId="0" applyNumberFormat="0" applyBorder="0" applyAlignment="0" applyProtection="0"/>
    <xf numFmtId="0" fontId="46" fillId="61" borderId="0" applyNumberFormat="0" applyBorder="0" applyAlignment="0" applyProtection="0"/>
    <xf numFmtId="0" fontId="44" fillId="57" borderId="0" applyNumberFormat="0" applyBorder="0" applyAlignment="0" applyProtection="0"/>
    <xf numFmtId="0" fontId="44" fillId="30" borderId="0" applyNumberFormat="0" applyBorder="0" applyAlignment="0" applyProtection="0"/>
    <xf numFmtId="0" fontId="44" fillId="57" borderId="0" applyNumberFormat="0" applyBorder="0" applyAlignment="0" applyProtection="0"/>
    <xf numFmtId="0" fontId="46" fillId="61" borderId="0" applyNumberFormat="0" applyBorder="0" applyAlignment="0" applyProtection="0"/>
    <xf numFmtId="0" fontId="46" fillId="61" borderId="0" applyNumberFormat="0" applyBorder="0" applyAlignment="0" applyProtection="0"/>
    <xf numFmtId="0" fontId="44" fillId="30" borderId="0" applyNumberFormat="0" applyBorder="0" applyAlignment="0" applyProtection="0"/>
    <xf numFmtId="0" fontId="46" fillId="62" borderId="0" applyNumberFormat="0" applyBorder="0" applyAlignment="0" applyProtection="0"/>
    <xf numFmtId="0" fontId="46" fillId="62" borderId="0" applyNumberFormat="0" applyBorder="0" applyAlignment="0" applyProtection="0"/>
    <xf numFmtId="0" fontId="46" fillId="62" borderId="0" applyNumberFormat="0" applyBorder="0" applyAlignment="0" applyProtection="0"/>
    <xf numFmtId="0" fontId="44" fillId="32" borderId="0" applyNumberFormat="0" applyBorder="0" applyAlignment="0" applyProtection="0"/>
    <xf numFmtId="0" fontId="46" fillId="62" borderId="0" applyNumberFormat="0" applyBorder="0" applyAlignment="0" applyProtection="0"/>
    <xf numFmtId="0" fontId="46" fillId="62" borderId="0" applyNumberFormat="0" applyBorder="0" applyAlignment="0" applyProtection="0"/>
    <xf numFmtId="0" fontId="46" fillId="63" borderId="0" applyNumberFormat="0" applyBorder="0" applyAlignment="0" applyProtection="0"/>
    <xf numFmtId="0" fontId="46" fillId="63" borderId="0" applyNumberFormat="0" applyBorder="0" applyAlignment="0" applyProtection="0"/>
    <xf numFmtId="0" fontId="46" fillId="63" borderId="0" applyNumberFormat="0" applyBorder="0" applyAlignment="0" applyProtection="0"/>
    <xf numFmtId="0" fontId="44" fillId="34" borderId="0" applyNumberFormat="0" applyBorder="0" applyAlignment="0" applyProtection="0"/>
    <xf numFmtId="0" fontId="46" fillId="63" borderId="0" applyNumberFormat="0" applyBorder="0" applyAlignment="0" applyProtection="0"/>
    <xf numFmtId="0" fontId="46" fillId="63" borderId="0" applyNumberFormat="0" applyBorder="0" applyAlignment="0" applyProtection="0"/>
    <xf numFmtId="0" fontId="46" fillId="58" borderId="0" applyNumberFormat="0" applyBorder="0" applyAlignment="0" applyProtection="0"/>
    <xf numFmtId="0" fontId="46" fillId="58" borderId="0" applyNumberFormat="0" applyBorder="0" applyAlignment="0" applyProtection="0"/>
    <xf numFmtId="0" fontId="46" fillId="58" borderId="0" applyNumberFormat="0" applyBorder="0" applyAlignment="0" applyProtection="0"/>
    <xf numFmtId="0" fontId="44" fillId="64" borderId="0" applyNumberFormat="0" applyBorder="0" applyAlignment="0" applyProtection="0"/>
    <xf numFmtId="0" fontId="44" fillId="36" borderId="0" applyNumberFormat="0" applyBorder="0" applyAlignment="0" applyProtection="0"/>
    <xf numFmtId="0" fontId="44" fillId="64" borderId="0" applyNumberFormat="0" applyBorder="0" applyAlignment="0" applyProtection="0"/>
    <xf numFmtId="0" fontId="46" fillId="58" borderId="0" applyNumberFormat="0" applyBorder="0" applyAlignment="0" applyProtection="0"/>
    <xf numFmtId="0" fontId="46" fillId="58" borderId="0" applyNumberFormat="0" applyBorder="0" applyAlignment="0" applyProtection="0"/>
    <xf numFmtId="0" fontId="44" fillId="36" borderId="0" applyNumberFormat="0" applyBorder="0" applyAlignment="0" applyProtection="0"/>
    <xf numFmtId="0" fontId="46" fillId="59" borderId="0" applyNumberFormat="0" applyBorder="0" applyAlignment="0" applyProtection="0"/>
    <xf numFmtId="0" fontId="46" fillId="59" borderId="0" applyNumberFormat="0" applyBorder="0" applyAlignment="0" applyProtection="0"/>
    <xf numFmtId="0" fontId="46" fillId="59" borderId="0" applyNumberFormat="0" applyBorder="0" applyAlignment="0" applyProtection="0"/>
    <xf numFmtId="0" fontId="44" fillId="57" borderId="0" applyNumberFormat="0" applyBorder="0" applyAlignment="0" applyProtection="0"/>
    <xf numFmtId="0" fontId="44" fillId="38" borderId="0" applyNumberFormat="0" applyBorder="0" applyAlignment="0" applyProtection="0"/>
    <xf numFmtId="0" fontId="44" fillId="57" borderId="0" applyNumberFormat="0" applyBorder="0" applyAlignment="0" applyProtection="0"/>
    <xf numFmtId="0" fontId="46" fillId="59" borderId="0" applyNumberFormat="0" applyBorder="0" applyAlignment="0" applyProtection="0"/>
    <xf numFmtId="0" fontId="46" fillId="59" borderId="0" applyNumberFormat="0" applyBorder="0" applyAlignment="0" applyProtection="0"/>
    <xf numFmtId="0" fontId="44" fillId="38" borderId="0" applyNumberFormat="0" applyBorder="0" applyAlignment="0" applyProtection="0"/>
    <xf numFmtId="0" fontId="46" fillId="65" borderId="0" applyNumberFormat="0" applyBorder="0" applyAlignment="0" applyProtection="0"/>
    <xf numFmtId="0" fontId="46" fillId="65" borderId="0" applyNumberFormat="0" applyBorder="0" applyAlignment="0" applyProtection="0"/>
    <xf numFmtId="0" fontId="46" fillId="65" borderId="0" applyNumberFormat="0" applyBorder="0" applyAlignment="0" applyProtection="0"/>
    <xf numFmtId="0" fontId="44" fillId="40" borderId="0" applyNumberFormat="0" applyBorder="0" applyAlignment="0" applyProtection="0"/>
    <xf numFmtId="0" fontId="46" fillId="65" borderId="0" applyNumberFormat="0" applyBorder="0" applyAlignment="0" applyProtection="0"/>
    <xf numFmtId="0" fontId="46" fillId="65" borderId="0" applyNumberFormat="0" applyBorder="0" applyAlignment="0" applyProtection="0"/>
    <xf numFmtId="0" fontId="47" fillId="0" borderId="0" applyNumberFormat="0" applyFill="0" applyBorder="0" applyAlignment="0" applyProtection="0"/>
    <xf numFmtId="0" fontId="47" fillId="0" borderId="0" applyNumberFormat="0" applyFill="0" applyBorder="0" applyAlignment="0" applyProtection="0"/>
    <xf numFmtId="0" fontId="47" fillId="0" borderId="0" applyNumberFormat="0" applyFill="0" applyBorder="0" applyAlignment="0" applyProtection="0"/>
    <xf numFmtId="0" fontId="30" fillId="0" borderId="0" applyNumberFormat="0" applyFill="0" applyBorder="0" applyAlignment="0" applyProtection="0"/>
    <xf numFmtId="0" fontId="47" fillId="0" borderId="0" applyNumberFormat="0" applyFill="0" applyBorder="0" applyAlignment="0" applyProtection="0"/>
    <xf numFmtId="0" fontId="47" fillId="0" borderId="0" applyNumberFormat="0" applyFill="0" applyBorder="0" applyAlignment="0" applyProtection="0"/>
    <xf numFmtId="0" fontId="48" fillId="51" borderId="19" applyNumberFormat="0" applyAlignment="0" applyProtection="0"/>
    <xf numFmtId="0" fontId="48" fillId="51" borderId="19" applyNumberFormat="0" applyAlignment="0" applyProtection="0"/>
    <xf numFmtId="0" fontId="48" fillId="51" borderId="19" applyNumberFormat="0" applyAlignment="0" applyProtection="0"/>
    <xf numFmtId="0" fontId="64" fillId="66" borderId="14" applyNumberFormat="0" applyAlignment="0" applyProtection="0"/>
    <xf numFmtId="0" fontId="40" fillId="28" borderId="14" applyNumberFormat="0" applyAlignment="0" applyProtection="0"/>
    <xf numFmtId="0" fontId="64" fillId="66" borderId="14" applyNumberFormat="0" applyAlignment="0" applyProtection="0"/>
    <xf numFmtId="0" fontId="48" fillId="51" borderId="19" applyNumberFormat="0" applyAlignment="0" applyProtection="0"/>
    <xf numFmtId="0" fontId="48" fillId="51" borderId="19" applyNumberFormat="0" applyAlignment="0" applyProtection="0"/>
    <xf numFmtId="0" fontId="40" fillId="28" borderId="14" applyNumberFormat="0" applyAlignment="0" applyProtection="0"/>
    <xf numFmtId="0" fontId="49" fillId="0" borderId="20" applyNumberFormat="0" applyFill="0" applyAlignment="0" applyProtection="0"/>
    <xf numFmtId="0" fontId="49" fillId="0" borderId="20" applyNumberFormat="0" applyFill="0" applyAlignment="0" applyProtection="0"/>
    <xf numFmtId="0" fontId="49" fillId="0" borderId="20" applyNumberFormat="0" applyFill="0" applyAlignment="0" applyProtection="0"/>
    <xf numFmtId="0" fontId="65" fillId="0" borderId="21" applyNumberFormat="0" applyFill="0" applyAlignment="0" applyProtection="0"/>
    <xf numFmtId="0" fontId="41" fillId="0" borderId="16" applyNumberFormat="0" applyFill="0" applyAlignment="0" applyProtection="0"/>
    <xf numFmtId="0" fontId="65" fillId="0" borderId="21" applyNumberFormat="0" applyFill="0" applyAlignment="0" applyProtection="0"/>
    <xf numFmtId="0" fontId="49" fillId="0" borderId="20" applyNumberFormat="0" applyFill="0" applyAlignment="0" applyProtection="0"/>
    <xf numFmtId="0" fontId="49" fillId="0" borderId="20" applyNumberFormat="0" applyFill="0" applyAlignment="0" applyProtection="0"/>
    <xf numFmtId="0" fontId="41" fillId="0" borderId="16" applyNumberFormat="0" applyFill="0" applyAlignment="0" applyProtection="0"/>
    <xf numFmtId="1" fontId="50" fillId="67" borderId="22" applyFill="0" applyBorder="0" applyProtection="0">
      <alignment horizontal="center" vertical="center"/>
      <protection locked="0"/>
    </xf>
    <xf numFmtId="0" fontId="17" fillId="47" borderId="23" applyNumberFormat="0" applyFont="0" applyAlignment="0" applyProtection="0"/>
    <xf numFmtId="0" fontId="17" fillId="47" borderId="23" applyNumberFormat="0" applyFont="0" applyAlignment="0" applyProtection="0"/>
    <xf numFmtId="0" fontId="17" fillId="47" borderId="23" applyNumberFormat="0" applyFont="0" applyAlignment="0" applyProtection="0"/>
    <xf numFmtId="0" fontId="17" fillId="47" borderId="23" applyNumberFormat="0" applyFont="0" applyAlignment="0" applyProtection="0"/>
    <xf numFmtId="0" fontId="17" fillId="47" borderId="23" applyNumberFormat="0" applyFont="0" applyAlignment="0" applyProtection="0"/>
    <xf numFmtId="0" fontId="17" fillId="47" borderId="23" applyNumberFormat="0" applyFont="0" applyAlignment="0" applyProtection="0"/>
    <xf numFmtId="0" fontId="17" fillId="47" borderId="23" applyNumberFormat="0" applyFont="0" applyAlignment="0" applyProtection="0"/>
    <xf numFmtId="0" fontId="17" fillId="47" borderId="23" applyNumberFormat="0" applyFont="0" applyAlignment="0" applyProtection="0"/>
    <xf numFmtId="0" fontId="17" fillId="47" borderId="23" applyNumberFormat="0" applyFont="0" applyAlignment="0" applyProtection="0"/>
    <xf numFmtId="0" fontId="17" fillId="47" borderId="23" applyNumberFormat="0" applyFont="0" applyAlignment="0" applyProtection="0"/>
    <xf numFmtId="0" fontId="17" fillId="47" borderId="23" applyNumberFormat="0" applyFont="0" applyAlignment="0" applyProtection="0"/>
    <xf numFmtId="0" fontId="17" fillId="47" borderId="23" applyNumberFormat="0" applyFont="0" applyAlignment="0" applyProtection="0"/>
    <xf numFmtId="0" fontId="17" fillId="47" borderId="23" applyNumberFormat="0" applyFont="0" applyAlignment="0" applyProtection="0"/>
    <xf numFmtId="0" fontId="17" fillId="47" borderId="23" applyNumberFormat="0" applyFont="0" applyAlignment="0" applyProtection="0"/>
    <xf numFmtId="0" fontId="45" fillId="8" borderId="2" applyNumberFormat="0" applyFont="0" applyAlignment="0" applyProtection="0"/>
    <xf numFmtId="0" fontId="45" fillId="8" borderId="2" applyNumberFormat="0" applyFont="0" applyAlignment="0" applyProtection="0"/>
    <xf numFmtId="0" fontId="19" fillId="8" borderId="2" applyNumberFormat="0" applyFont="0" applyAlignment="0" applyProtection="0"/>
    <xf numFmtId="0" fontId="45" fillId="8" borderId="2" applyNumberFormat="0" applyFont="0" applyAlignment="0" applyProtection="0"/>
    <xf numFmtId="0" fontId="45" fillId="8" borderId="2" applyNumberFormat="0" applyFont="0" applyAlignment="0" applyProtection="0"/>
    <xf numFmtId="0" fontId="17" fillId="47" borderId="23" applyNumberFormat="0" applyFont="0" applyAlignment="0" applyProtection="0"/>
    <xf numFmtId="0" fontId="17" fillId="47" borderId="23" applyNumberFormat="0" applyFont="0" applyAlignment="0" applyProtection="0"/>
    <xf numFmtId="0" fontId="17" fillId="47" borderId="23" applyNumberFormat="0" applyFont="0" applyAlignment="0" applyProtection="0"/>
    <xf numFmtId="0" fontId="17" fillId="47" borderId="23" applyNumberFormat="0" applyFont="0" applyAlignment="0" applyProtection="0"/>
    <xf numFmtId="0" fontId="17" fillId="47" borderId="23" applyNumberFormat="0" applyFont="0" applyAlignment="0" applyProtection="0"/>
    <xf numFmtId="0" fontId="17" fillId="47" borderId="23" applyNumberFormat="0" applyFont="0" applyAlignment="0" applyProtection="0"/>
    <xf numFmtId="0" fontId="17" fillId="47" borderId="23" applyNumberFormat="0" applyFont="0" applyAlignment="0" applyProtection="0"/>
    <xf numFmtId="0" fontId="17" fillId="47" borderId="23" applyNumberFormat="0" applyFont="0" applyAlignment="0" applyProtection="0"/>
    <xf numFmtId="0" fontId="17" fillId="47" borderId="23" applyNumberFormat="0" applyFont="0" applyAlignment="0" applyProtection="0"/>
    <xf numFmtId="0" fontId="51" fillId="45" borderId="19" applyNumberFormat="0" applyAlignment="0" applyProtection="0"/>
    <xf numFmtId="0" fontId="51" fillId="45" borderId="19" applyNumberFormat="0" applyAlignment="0" applyProtection="0"/>
    <xf numFmtId="0" fontId="51" fillId="45" borderId="19" applyNumberFormat="0" applyAlignment="0" applyProtection="0"/>
    <xf numFmtId="0" fontId="38" fillId="27" borderId="14" applyNumberFormat="0" applyAlignment="0" applyProtection="0"/>
    <xf numFmtId="0" fontId="51" fillId="45" borderId="19" applyNumberFormat="0" applyAlignment="0" applyProtection="0"/>
    <xf numFmtId="0" fontId="51" fillId="45" borderId="19" applyNumberFormat="0" applyAlignment="0" applyProtection="0"/>
    <xf numFmtId="166" fontId="17" fillId="0" borderId="0" applyFont="0" applyFill="0" applyBorder="0" applyAlignment="0" applyProtection="0"/>
    <xf numFmtId="166" fontId="17" fillId="0" borderId="0" applyFont="0" applyFill="0" applyBorder="0" applyAlignment="0" applyProtection="0"/>
    <xf numFmtId="166" fontId="17" fillId="0" borderId="0" applyFont="0" applyFill="0" applyBorder="0" applyAlignment="0" applyProtection="0"/>
    <xf numFmtId="166" fontId="17" fillId="0" borderId="0" applyFont="0" applyFill="0" applyBorder="0" applyAlignment="0" applyProtection="0"/>
    <xf numFmtId="166" fontId="17" fillId="0" borderId="0" applyFont="0" applyFill="0" applyBorder="0" applyAlignment="0" applyProtection="0"/>
    <xf numFmtId="166" fontId="17" fillId="0" borderId="0" applyFont="0" applyFill="0" applyBorder="0" applyAlignment="0" applyProtection="0"/>
    <xf numFmtId="166" fontId="17" fillId="0" borderId="0" applyFont="0" applyFill="0" applyBorder="0" applyAlignment="0" applyProtection="0"/>
    <xf numFmtId="166" fontId="17" fillId="0" borderId="0" applyFont="0" applyFill="0" applyBorder="0" applyAlignment="0" applyProtection="0"/>
    <xf numFmtId="166" fontId="17" fillId="0" borderId="0" applyFont="0" applyFill="0" applyBorder="0" applyAlignment="0" applyProtection="0"/>
    <xf numFmtId="166" fontId="17" fillId="0" borderId="0" applyFont="0" applyFill="0" applyBorder="0" applyAlignment="0" applyProtection="0"/>
    <xf numFmtId="166" fontId="17" fillId="0" borderId="0" applyFont="0" applyFill="0" applyBorder="0" applyAlignment="0" applyProtection="0"/>
    <xf numFmtId="166" fontId="17" fillId="0" borderId="0" applyFont="0" applyFill="0" applyBorder="0" applyAlignment="0" applyProtection="0"/>
    <xf numFmtId="166" fontId="17" fillId="0" borderId="0" applyFont="0" applyFill="0" applyBorder="0" applyAlignment="0" applyProtection="0"/>
    <xf numFmtId="166" fontId="17" fillId="0" borderId="0" applyFont="0" applyFill="0" applyBorder="0" applyAlignment="0" applyProtection="0"/>
    <xf numFmtId="166" fontId="17" fillId="0" borderId="0" applyFont="0" applyFill="0" applyBorder="0" applyAlignment="0" applyProtection="0"/>
    <xf numFmtId="166" fontId="17" fillId="0" borderId="0" applyFont="0" applyFill="0" applyBorder="0" applyAlignment="0" applyProtection="0"/>
    <xf numFmtId="166" fontId="17" fillId="0" borderId="0" applyFont="0" applyFill="0" applyBorder="0" applyAlignment="0" applyProtection="0"/>
    <xf numFmtId="166" fontId="17" fillId="0" borderId="0" applyFont="0" applyFill="0" applyBorder="0" applyAlignment="0" applyProtection="0"/>
    <xf numFmtId="166" fontId="17" fillId="0" borderId="0" applyFont="0" applyFill="0" applyBorder="0" applyAlignment="0" applyProtection="0"/>
    <xf numFmtId="166" fontId="17" fillId="0" borderId="0" applyFont="0" applyFill="0" applyBorder="0" applyAlignment="0" applyProtection="0"/>
    <xf numFmtId="166" fontId="17" fillId="0" borderId="0" applyFont="0" applyFill="0" applyBorder="0" applyAlignment="0" applyProtection="0"/>
    <xf numFmtId="166" fontId="17" fillId="0" borderId="0" applyFont="0" applyFill="0" applyBorder="0" applyAlignment="0" applyProtection="0"/>
    <xf numFmtId="0" fontId="45" fillId="0" borderId="0"/>
    <xf numFmtId="0" fontId="29" fillId="68" borderId="0">
      <alignment vertical="top"/>
    </xf>
    <xf numFmtId="0" fontId="29" fillId="21" borderId="0">
      <alignment vertical="top"/>
    </xf>
    <xf numFmtId="0" fontId="29" fillId="68" borderId="0">
      <alignment vertical="top"/>
    </xf>
    <xf numFmtId="0" fontId="52" fillId="44" borderId="0" applyNumberFormat="0" applyBorder="0" applyAlignment="0" applyProtection="0"/>
    <xf numFmtId="0" fontId="52" fillId="44" borderId="0" applyNumberFormat="0" applyBorder="0" applyAlignment="0" applyProtection="0"/>
    <xf numFmtId="0" fontId="52" fillId="44" borderId="0" applyNumberFormat="0" applyBorder="0" applyAlignment="0" applyProtection="0"/>
    <xf numFmtId="0" fontId="36" fillId="25" borderId="0" applyNumberFormat="0" applyBorder="0" applyAlignment="0" applyProtection="0"/>
    <xf numFmtId="0" fontId="52" fillId="44" borderId="0" applyNumberFormat="0" applyBorder="0" applyAlignment="0" applyProtection="0"/>
    <xf numFmtId="0" fontId="52" fillId="44" borderId="0" applyNumberFormat="0" applyBorder="0" applyAlignment="0" applyProtection="0"/>
    <xf numFmtId="0" fontId="18" fillId="0" borderId="0" applyNumberFormat="0" applyFill="0" applyBorder="0" applyAlignment="0" applyProtection="0"/>
    <xf numFmtId="0" fontId="24" fillId="0" borderId="0" applyNumberFormat="0" applyFill="0" applyBorder="0" applyAlignment="0" applyProtection="0">
      <alignment vertical="top"/>
      <protection locked="0"/>
    </xf>
    <xf numFmtId="165" fontId="17" fillId="0" borderId="0" applyFont="0" applyFill="0" applyBorder="0" applyAlignment="0" applyProtection="0"/>
    <xf numFmtId="165" fontId="17" fillId="0" borderId="0" applyFont="0" applyFill="0" applyBorder="0" applyAlignment="0" applyProtection="0"/>
    <xf numFmtId="165" fontId="17" fillId="0" borderId="0" applyFont="0" applyFill="0" applyBorder="0" applyAlignment="0" applyProtection="0"/>
    <xf numFmtId="165" fontId="17" fillId="0" borderId="0" applyFont="0" applyFill="0" applyBorder="0" applyAlignment="0" applyProtection="0"/>
    <xf numFmtId="165" fontId="17" fillId="0" borderId="0" applyFont="0" applyFill="0" applyBorder="0" applyAlignment="0" applyProtection="0"/>
    <xf numFmtId="165" fontId="17" fillId="0" borderId="0" applyFont="0" applyFill="0" applyBorder="0" applyAlignment="0" applyProtection="0"/>
    <xf numFmtId="0" fontId="53" fillId="54" borderId="0" applyNumberFormat="0" applyBorder="0" applyAlignment="0" applyProtection="0"/>
    <xf numFmtId="0" fontId="53" fillId="54" borderId="0" applyNumberFormat="0" applyBorder="0" applyAlignment="0" applyProtection="0"/>
    <xf numFmtId="0" fontId="53" fillId="54" borderId="0" applyNumberFormat="0" applyBorder="0" applyAlignment="0" applyProtection="0"/>
    <xf numFmtId="0" fontId="37" fillId="26" borderId="0" applyNumberFormat="0" applyBorder="0" applyAlignment="0" applyProtection="0"/>
    <xf numFmtId="0" fontId="53" fillId="54" borderId="0" applyNumberFormat="0" applyBorder="0" applyAlignment="0" applyProtection="0"/>
    <xf numFmtId="0" fontId="53" fillId="54" borderId="0" applyNumberFormat="0" applyBorder="0" applyAlignment="0" applyProtection="0"/>
    <xf numFmtId="0" fontId="17" fillId="0" borderId="0"/>
    <xf numFmtId="0" fontId="17" fillId="0" borderId="0"/>
    <xf numFmtId="0" fontId="17" fillId="0" borderId="0"/>
    <xf numFmtId="0" fontId="7" fillId="0" borderId="0"/>
    <xf numFmtId="0" fontId="7" fillId="0" borderId="0"/>
    <xf numFmtId="0" fontId="17" fillId="0" borderId="0"/>
    <xf numFmtId="0" fontId="17" fillId="0" borderId="0"/>
    <xf numFmtId="0" fontId="7" fillId="0" borderId="0"/>
    <xf numFmtId="0" fontId="7" fillId="0" borderId="0"/>
    <xf numFmtId="0" fontId="7" fillId="0" borderId="0"/>
    <xf numFmtId="0" fontId="17" fillId="0" borderId="0"/>
    <xf numFmtId="0" fontId="25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9" fillId="0" borderId="0"/>
    <xf numFmtId="0" fontId="17" fillId="0" borderId="0"/>
    <xf numFmtId="0" fontId="17" fillId="0" borderId="0"/>
    <xf numFmtId="0" fontId="17" fillId="0" borderId="0"/>
    <xf numFmtId="0" fontId="22" fillId="0" borderId="0"/>
    <xf numFmtId="0" fontId="17" fillId="0" borderId="0"/>
    <xf numFmtId="0" fontId="17" fillId="0" borderId="0"/>
    <xf numFmtId="0" fontId="25" fillId="0" borderId="0"/>
    <xf numFmtId="0" fontId="17" fillId="0" borderId="0"/>
    <xf numFmtId="0" fontId="25" fillId="0" borderId="0"/>
    <xf numFmtId="0" fontId="25" fillId="0" borderId="0"/>
    <xf numFmtId="0" fontId="25" fillId="0" borderId="0"/>
    <xf numFmtId="9" fontId="17" fillId="0" borderId="0" applyFont="0" applyFill="0" applyBorder="0" applyAlignment="0" applyProtection="0"/>
    <xf numFmtId="9" fontId="17" fillId="0" borderId="0" applyFont="0" applyFill="0" applyBorder="0" applyAlignment="0" applyProtection="0"/>
    <xf numFmtId="9" fontId="17" fillId="0" borderId="0" applyFont="0" applyFill="0" applyBorder="0" applyAlignment="0" applyProtection="0"/>
    <xf numFmtId="9" fontId="17" fillId="0" borderId="0" applyFont="0" applyFill="0" applyBorder="0" applyAlignment="0" applyProtection="0"/>
    <xf numFmtId="9" fontId="17" fillId="0" borderId="0" applyFont="0" applyFill="0" applyBorder="0" applyAlignment="0" applyProtection="0"/>
    <xf numFmtId="9" fontId="17" fillId="0" borderId="0" applyFont="0" applyFill="0" applyBorder="0" applyAlignment="0" applyProtection="0"/>
    <xf numFmtId="9" fontId="63" fillId="0" borderId="0" applyFont="0" applyFill="0" applyBorder="0" applyAlignment="0" applyProtection="0"/>
    <xf numFmtId="9" fontId="45" fillId="0" borderId="0" applyFont="0" applyFill="0" applyBorder="0" applyAlignment="0" applyProtection="0"/>
    <xf numFmtId="9" fontId="45" fillId="0" borderId="0" applyFont="0" applyFill="0" applyBorder="0" applyAlignment="0" applyProtection="0"/>
    <xf numFmtId="9" fontId="19" fillId="0" borderId="0" applyFont="0" applyFill="0" applyBorder="0" applyAlignment="0" applyProtection="0"/>
    <xf numFmtId="9" fontId="45" fillId="0" borderId="0" applyFont="0" applyFill="0" applyBorder="0" applyAlignment="0" applyProtection="0"/>
    <xf numFmtId="9" fontId="45" fillId="0" borderId="0" applyFont="0" applyFill="0" applyBorder="0" applyAlignment="0" applyProtection="0"/>
    <xf numFmtId="9" fontId="17" fillId="0" borderId="0" applyFont="0" applyFill="0" applyBorder="0" applyAlignment="0" applyProtection="0"/>
    <xf numFmtId="9" fontId="17" fillId="0" borderId="0" applyFont="0" applyFill="0" applyBorder="0" applyAlignment="0" applyProtection="0"/>
    <xf numFmtId="9" fontId="17" fillId="0" borderId="0" applyFont="0" applyFill="0" applyBorder="0" applyAlignment="0" applyProtection="0"/>
    <xf numFmtId="9" fontId="17" fillId="0" borderId="0" applyFont="0" applyFill="0" applyBorder="0" applyAlignment="0" applyProtection="0"/>
    <xf numFmtId="9" fontId="17" fillId="0" borderId="0" applyFont="0" applyFill="0" applyBorder="0" applyAlignment="0" applyProtection="0"/>
    <xf numFmtId="9" fontId="17" fillId="0" borderId="0" applyFont="0" applyFill="0" applyBorder="0" applyAlignment="0" applyProtection="0"/>
    <xf numFmtId="9" fontId="17" fillId="0" borderId="0" applyFont="0" applyFill="0" applyBorder="0" applyAlignment="0" applyProtection="0"/>
    <xf numFmtId="9" fontId="17" fillId="0" borderId="0" applyFont="0" applyFill="0" applyBorder="0" applyAlignment="0" applyProtection="0"/>
    <xf numFmtId="9" fontId="17" fillId="0" borderId="0" applyFont="0" applyFill="0" applyBorder="0" applyAlignment="0" applyProtection="0"/>
    <xf numFmtId="9" fontId="17" fillId="0" borderId="0" applyFont="0" applyFill="0" applyBorder="0" applyAlignment="0" applyProtection="0"/>
    <xf numFmtId="9" fontId="17" fillId="0" borderId="0" applyFont="0" applyFill="0" applyBorder="0" applyAlignment="0" applyProtection="0"/>
    <xf numFmtId="9" fontId="17" fillId="0" borderId="0" applyFont="0" applyFill="0" applyBorder="0" applyAlignment="0" applyProtection="0"/>
    <xf numFmtId="9" fontId="17" fillId="0" borderId="0" applyFont="0" applyFill="0" applyBorder="0" applyAlignment="0" applyProtection="0"/>
    <xf numFmtId="9" fontId="17" fillId="0" borderId="0" applyFont="0" applyFill="0" applyBorder="0" applyAlignment="0" applyProtection="0"/>
    <xf numFmtId="9" fontId="17" fillId="0" borderId="0" applyFont="0" applyFill="0" applyBorder="0" applyAlignment="0" applyProtection="0"/>
    <xf numFmtId="0" fontId="44" fillId="40" borderId="0" applyBorder="0" applyAlignment="0" applyProtection="0"/>
    <xf numFmtId="0" fontId="54" fillId="46" borderId="0" applyNumberFormat="0" applyBorder="0" applyAlignment="0" applyProtection="0"/>
    <xf numFmtId="0" fontId="54" fillId="46" borderId="0" applyNumberFormat="0" applyBorder="0" applyAlignment="0" applyProtection="0"/>
    <xf numFmtId="0" fontId="54" fillId="46" borderId="0" applyNumberFormat="0" applyBorder="0" applyAlignment="0" applyProtection="0"/>
    <xf numFmtId="0" fontId="35" fillId="24" borderId="0" applyNumberFormat="0" applyBorder="0" applyAlignment="0" applyProtection="0"/>
    <xf numFmtId="0" fontId="54" fillId="46" borderId="0" applyNumberFormat="0" applyBorder="0" applyAlignment="0" applyProtection="0"/>
    <xf numFmtId="0" fontId="54" fillId="46" borderId="0" applyNumberFormat="0" applyBorder="0" applyAlignment="0" applyProtection="0"/>
    <xf numFmtId="0" fontId="55" fillId="51" borderId="24" applyNumberFormat="0" applyAlignment="0" applyProtection="0"/>
    <xf numFmtId="0" fontId="55" fillId="51" borderId="24" applyNumberFormat="0" applyAlignment="0" applyProtection="0"/>
    <xf numFmtId="0" fontId="55" fillId="51" borderId="24" applyNumberFormat="0" applyAlignment="0" applyProtection="0"/>
    <xf numFmtId="0" fontId="39" fillId="66" borderId="15" applyNumberFormat="0" applyAlignment="0" applyProtection="0"/>
    <xf numFmtId="0" fontId="39" fillId="28" borderId="15" applyNumberFormat="0" applyAlignment="0" applyProtection="0"/>
    <xf numFmtId="0" fontId="39" fillId="66" borderId="15" applyNumberFormat="0" applyAlignment="0" applyProtection="0"/>
    <xf numFmtId="0" fontId="55" fillId="51" borderId="24" applyNumberFormat="0" applyAlignment="0" applyProtection="0"/>
    <xf numFmtId="0" fontId="55" fillId="51" borderId="24" applyNumberFormat="0" applyAlignment="0" applyProtection="0"/>
    <xf numFmtId="0" fontId="39" fillId="28" borderId="15" applyNumberFormat="0" applyAlignment="0" applyProtection="0"/>
    <xf numFmtId="0" fontId="56" fillId="0" borderId="0" applyNumberFormat="0" applyFill="0" applyBorder="0" applyAlignment="0" applyProtection="0"/>
    <xf numFmtId="0" fontId="56" fillId="0" borderId="0" applyNumberFormat="0" applyFill="0" applyBorder="0" applyAlignment="0" applyProtection="0"/>
    <xf numFmtId="0" fontId="56" fillId="0" borderId="0" applyNumberFormat="0" applyFill="0" applyBorder="0" applyAlignment="0" applyProtection="0"/>
    <xf numFmtId="0" fontId="43" fillId="0" borderId="0" applyNumberFormat="0" applyFill="0" applyBorder="0" applyAlignment="0" applyProtection="0"/>
    <xf numFmtId="0" fontId="56" fillId="0" borderId="0" applyNumberFormat="0" applyFill="0" applyBorder="0" applyAlignment="0" applyProtection="0"/>
    <xf numFmtId="0" fontId="56" fillId="0" borderId="0" applyNumberFormat="0" applyFill="0" applyBorder="0" applyAlignment="0" applyProtection="0"/>
    <xf numFmtId="0" fontId="57" fillId="0" borderId="0" applyNumberFormat="0" applyFill="0" applyBorder="0" applyAlignment="0" applyProtection="0"/>
    <xf numFmtId="0" fontId="57" fillId="0" borderId="0" applyNumberFormat="0" applyFill="0" applyBorder="0" applyAlignment="0" applyProtection="0"/>
    <xf numFmtId="0" fontId="57" fillId="0" borderId="0" applyNumberFormat="0" applyFill="0" applyBorder="0" applyAlignment="0" applyProtection="0"/>
    <xf numFmtId="0" fontId="66" fillId="0" borderId="0" applyNumberFormat="0" applyFill="0" applyBorder="0" applyAlignment="0" applyProtection="0"/>
    <xf numFmtId="0" fontId="31" fillId="0" borderId="0" applyNumberFormat="0" applyFill="0" applyBorder="0" applyAlignment="0" applyProtection="0"/>
    <xf numFmtId="0" fontId="66" fillId="0" borderId="0" applyNumberFormat="0" applyFill="0" applyBorder="0" applyAlignment="0" applyProtection="0"/>
    <xf numFmtId="0" fontId="57" fillId="0" borderId="0" applyNumberFormat="0" applyFill="0" applyBorder="0" applyAlignment="0" applyProtection="0"/>
    <xf numFmtId="0" fontId="57" fillId="0" borderId="0" applyNumberFormat="0" applyFill="0" applyBorder="0" applyAlignment="0" applyProtection="0"/>
    <xf numFmtId="0" fontId="31" fillId="0" borderId="0" applyNumberFormat="0" applyFill="0" applyBorder="0" applyAlignment="0" applyProtection="0"/>
    <xf numFmtId="0" fontId="58" fillId="0" borderId="25" applyNumberFormat="0" applyFill="0" applyAlignment="0" applyProtection="0"/>
    <xf numFmtId="0" fontId="58" fillId="0" borderId="25" applyNumberFormat="0" applyFill="0" applyAlignment="0" applyProtection="0"/>
    <xf numFmtId="0" fontId="58" fillId="0" borderId="25" applyNumberFormat="0" applyFill="0" applyAlignment="0" applyProtection="0"/>
    <xf numFmtId="0" fontId="67" fillId="0" borderId="26" applyNumberFormat="0" applyFill="0" applyAlignment="0" applyProtection="0"/>
    <xf numFmtId="0" fontId="32" fillId="0" borderId="11" applyNumberFormat="0" applyFill="0" applyAlignment="0" applyProtection="0"/>
    <xf numFmtId="0" fontId="67" fillId="0" borderId="26" applyNumberFormat="0" applyFill="0" applyAlignment="0" applyProtection="0"/>
    <xf numFmtId="0" fontId="58" fillId="0" borderId="25" applyNumberFormat="0" applyFill="0" applyAlignment="0" applyProtection="0"/>
    <xf numFmtId="0" fontId="58" fillId="0" borderId="25" applyNumberFormat="0" applyFill="0" applyAlignment="0" applyProtection="0"/>
    <xf numFmtId="0" fontId="32" fillId="0" borderId="11" applyNumberFormat="0" applyFill="0" applyAlignment="0" applyProtection="0"/>
    <xf numFmtId="0" fontId="59" fillId="0" borderId="27" applyNumberFormat="0" applyFill="0" applyAlignment="0" applyProtection="0"/>
    <xf numFmtId="0" fontId="59" fillId="0" borderId="27" applyNumberFormat="0" applyFill="0" applyAlignment="0" applyProtection="0"/>
    <xf numFmtId="0" fontId="59" fillId="0" borderId="27" applyNumberFormat="0" applyFill="0" applyAlignment="0" applyProtection="0"/>
    <xf numFmtId="0" fontId="68" fillId="0" borderId="12" applyNumberFormat="0" applyFill="0" applyAlignment="0" applyProtection="0"/>
    <xf numFmtId="0" fontId="33" fillId="0" borderId="12" applyNumberFormat="0" applyFill="0" applyAlignment="0" applyProtection="0"/>
    <xf numFmtId="0" fontId="68" fillId="0" borderId="12" applyNumberFormat="0" applyFill="0" applyAlignment="0" applyProtection="0"/>
    <xf numFmtId="0" fontId="59" fillId="0" borderId="27" applyNumberFormat="0" applyFill="0" applyAlignment="0" applyProtection="0"/>
    <xf numFmtId="0" fontId="59" fillId="0" borderId="27" applyNumberFormat="0" applyFill="0" applyAlignment="0" applyProtection="0"/>
    <xf numFmtId="0" fontId="33" fillId="0" borderId="12" applyNumberFormat="0" applyFill="0" applyAlignment="0" applyProtection="0"/>
    <xf numFmtId="0" fontId="60" fillId="0" borderId="28" applyNumberFormat="0" applyFill="0" applyAlignment="0" applyProtection="0"/>
    <xf numFmtId="0" fontId="60" fillId="0" borderId="28" applyNumberFormat="0" applyFill="0" applyAlignment="0" applyProtection="0"/>
    <xf numFmtId="0" fontId="60" fillId="0" borderId="28" applyNumberFormat="0" applyFill="0" applyAlignment="0" applyProtection="0"/>
    <xf numFmtId="0" fontId="69" fillId="0" borderId="29" applyNumberFormat="0" applyFill="0" applyAlignment="0" applyProtection="0"/>
    <xf numFmtId="0" fontId="34" fillId="0" borderId="13" applyNumberFormat="0" applyFill="0" applyAlignment="0" applyProtection="0"/>
    <xf numFmtId="0" fontId="69" fillId="0" borderId="29" applyNumberFormat="0" applyFill="0" applyAlignment="0" applyProtection="0"/>
    <xf numFmtId="0" fontId="60" fillId="0" borderId="28" applyNumberFormat="0" applyFill="0" applyAlignment="0" applyProtection="0"/>
    <xf numFmtId="0" fontId="60" fillId="0" borderId="28" applyNumberFormat="0" applyFill="0" applyAlignment="0" applyProtection="0"/>
    <xf numFmtId="0" fontId="34" fillId="0" borderId="13" applyNumberFormat="0" applyFill="0" applyAlignment="0" applyProtection="0"/>
    <xf numFmtId="0" fontId="60" fillId="0" borderId="0" applyNumberFormat="0" applyFill="0" applyBorder="0" applyAlignment="0" applyProtection="0"/>
    <xf numFmtId="0" fontId="60" fillId="0" borderId="0" applyNumberFormat="0" applyFill="0" applyBorder="0" applyAlignment="0" applyProtection="0"/>
    <xf numFmtId="0" fontId="60" fillId="0" borderId="0" applyNumberFormat="0" applyFill="0" applyBorder="0" applyAlignment="0" applyProtection="0"/>
    <xf numFmtId="0" fontId="69" fillId="0" borderId="0" applyNumberFormat="0" applyFill="0" applyBorder="0" applyAlignment="0" applyProtection="0"/>
    <xf numFmtId="0" fontId="34" fillId="0" borderId="0" applyNumberFormat="0" applyFill="0" applyBorder="0" applyAlignment="0" applyProtection="0"/>
    <xf numFmtId="0" fontId="69" fillId="0" borderId="0" applyNumberFormat="0" applyFill="0" applyBorder="0" applyAlignment="0" applyProtection="0"/>
    <xf numFmtId="0" fontId="60" fillId="0" borderId="0" applyNumberFormat="0" applyFill="0" applyBorder="0" applyAlignment="0" applyProtection="0"/>
    <xf numFmtId="0" fontId="60" fillId="0" borderId="0" applyNumberFormat="0" applyFill="0" applyBorder="0" applyAlignment="0" applyProtection="0"/>
    <xf numFmtId="0" fontId="34" fillId="0" borderId="0" applyNumberFormat="0" applyFill="0" applyBorder="0" applyAlignment="0" applyProtection="0"/>
    <xf numFmtId="0" fontId="61" fillId="0" borderId="30" applyNumberFormat="0" applyFill="0" applyAlignment="0" applyProtection="0"/>
    <xf numFmtId="0" fontId="61" fillId="0" borderId="30" applyNumberFormat="0" applyFill="0" applyAlignment="0" applyProtection="0"/>
    <xf numFmtId="0" fontId="61" fillId="0" borderId="30" applyNumberFormat="0" applyFill="0" applyAlignment="0" applyProtection="0"/>
    <xf numFmtId="0" fontId="29" fillId="0" borderId="31" applyNumberFormat="0" applyFill="0" applyAlignment="0" applyProtection="0"/>
    <xf numFmtId="0" fontId="29" fillId="0" borderId="18" applyNumberFormat="0" applyFill="0" applyAlignment="0" applyProtection="0"/>
    <xf numFmtId="0" fontId="29" fillId="0" borderId="31" applyNumberFormat="0" applyFill="0" applyAlignment="0" applyProtection="0"/>
    <xf numFmtId="0" fontId="61" fillId="0" borderId="30" applyNumberFormat="0" applyFill="0" applyAlignment="0" applyProtection="0"/>
    <xf numFmtId="0" fontId="61" fillId="0" borderId="30" applyNumberFormat="0" applyFill="0" applyAlignment="0" applyProtection="0"/>
    <xf numFmtId="0" fontId="29" fillId="0" borderId="18" applyNumberFormat="0" applyFill="0" applyAlignment="0" applyProtection="0"/>
    <xf numFmtId="0" fontId="62" fillId="69" borderId="32" applyNumberFormat="0" applyAlignment="0" applyProtection="0"/>
    <xf numFmtId="0" fontId="62" fillId="69" borderId="32" applyNumberFormat="0" applyAlignment="0" applyProtection="0"/>
    <xf numFmtId="0" fontId="62" fillId="69" borderId="32" applyNumberFormat="0" applyAlignment="0" applyProtection="0"/>
    <xf numFmtId="0" fontId="42" fillId="29" borderId="17" applyNumberFormat="0" applyAlignment="0" applyProtection="0"/>
    <xf numFmtId="0" fontId="62" fillId="69" borderId="32" applyNumberFormat="0" applyAlignment="0" applyProtection="0"/>
    <xf numFmtId="0" fontId="62" fillId="69" borderId="32" applyNumberFormat="0" applyAlignment="0" applyProtection="0"/>
    <xf numFmtId="0" fontId="31" fillId="0" borderId="0" applyNumberFormat="0" applyFill="0" applyBorder="0" applyAlignment="0" applyProtection="0"/>
    <xf numFmtId="0" fontId="32" fillId="0" borderId="11" applyNumberFormat="0" applyFill="0" applyAlignment="0" applyProtection="0"/>
    <xf numFmtId="0" fontId="33" fillId="0" borderId="12" applyNumberFormat="0" applyFill="0" applyAlignment="0" applyProtection="0"/>
    <xf numFmtId="0" fontId="34" fillId="0" borderId="13" applyNumberFormat="0" applyFill="0" applyAlignment="0" applyProtection="0"/>
    <xf numFmtId="0" fontId="34" fillId="0" borderId="0" applyNumberFormat="0" applyFill="0" applyBorder="0" applyAlignment="0" applyProtection="0"/>
    <xf numFmtId="0" fontId="35" fillId="24" borderId="0" applyNumberFormat="0" applyBorder="0" applyAlignment="0" applyProtection="0"/>
    <xf numFmtId="0" fontId="36" fillId="25" borderId="0" applyNumberFormat="0" applyBorder="0" applyAlignment="0" applyProtection="0"/>
    <xf numFmtId="0" fontId="37" fillId="26" borderId="0" applyNumberFormat="0" applyBorder="0" applyAlignment="0" applyProtection="0"/>
    <xf numFmtId="0" fontId="38" fillId="27" borderId="14" applyNumberFormat="0" applyAlignment="0" applyProtection="0"/>
    <xf numFmtId="0" fontId="39" fillId="28" borderId="15" applyNumberFormat="0" applyAlignment="0" applyProtection="0"/>
    <xf numFmtId="0" fontId="40" fillId="28" borderId="14" applyNumberFormat="0" applyAlignment="0" applyProtection="0"/>
    <xf numFmtId="0" fontId="41" fillId="0" borderId="16" applyNumberFormat="0" applyFill="0" applyAlignment="0" applyProtection="0"/>
    <xf numFmtId="0" fontId="42" fillId="29" borderId="17" applyNumberFormat="0" applyAlignment="0" applyProtection="0"/>
    <xf numFmtId="0" fontId="30" fillId="0" borderId="0" applyNumberFormat="0" applyFill="0" applyBorder="0" applyAlignment="0" applyProtection="0"/>
    <xf numFmtId="0" fontId="43" fillId="0" borderId="0" applyNumberFormat="0" applyFill="0" applyBorder="0" applyAlignment="0" applyProtection="0"/>
    <xf numFmtId="0" fontId="29" fillId="0" borderId="18" applyNumberFormat="0" applyFill="0" applyAlignment="0" applyProtection="0"/>
    <xf numFmtId="0" fontId="44" fillId="30" borderId="0" applyNumberFormat="0" applyBorder="0" applyAlignment="0" applyProtection="0"/>
    <xf numFmtId="0" fontId="19" fillId="9" borderId="0" applyNumberFormat="0" applyBorder="0" applyAlignment="0" applyProtection="0"/>
    <xf numFmtId="0" fontId="19" fillId="10" borderId="0" applyNumberFormat="0" applyBorder="0" applyAlignment="0" applyProtection="0"/>
    <xf numFmtId="0" fontId="44" fillId="31" borderId="0" applyNumberFormat="0" applyBorder="0" applyAlignment="0" applyProtection="0"/>
    <xf numFmtId="0" fontId="44" fillId="32" borderId="0" applyNumberFormat="0" applyBorder="0" applyAlignment="0" applyProtection="0"/>
    <xf numFmtId="0" fontId="19" fillId="11" borderId="0" applyNumberFormat="0" applyBorder="0" applyAlignment="0" applyProtection="0"/>
    <xf numFmtId="0" fontId="19" fillId="12" borderId="0" applyNumberFormat="0" applyBorder="0" applyAlignment="0" applyProtection="0"/>
    <xf numFmtId="0" fontId="44" fillId="33" borderId="0" applyNumberFormat="0" applyBorder="0" applyAlignment="0" applyProtection="0"/>
    <xf numFmtId="0" fontId="44" fillId="34" borderId="0" applyNumberFormat="0" applyBorder="0" applyAlignment="0" applyProtection="0"/>
    <xf numFmtId="0" fontId="19" fillId="13" borderId="0" applyNumberFormat="0" applyBorder="0" applyAlignment="0" applyProtection="0"/>
    <xf numFmtId="0" fontId="19" fillId="14" borderId="0" applyNumberFormat="0" applyBorder="0" applyAlignment="0" applyProtection="0"/>
    <xf numFmtId="0" fontId="44" fillId="35" borderId="0" applyNumberFormat="0" applyBorder="0" applyAlignment="0" applyProtection="0"/>
    <xf numFmtId="0" fontId="44" fillId="36" borderId="0" applyNumberFormat="0" applyBorder="0" applyAlignment="0" applyProtection="0"/>
    <xf numFmtId="0" fontId="19" fillId="15" borderId="0" applyNumberFormat="0" applyBorder="0" applyAlignment="0" applyProtection="0"/>
    <xf numFmtId="0" fontId="19" fillId="16" borderId="0" applyNumberFormat="0" applyBorder="0" applyAlignment="0" applyProtection="0"/>
    <xf numFmtId="0" fontId="44" fillId="37" borderId="0" applyNumberFormat="0" applyBorder="0" applyAlignment="0" applyProtection="0"/>
    <xf numFmtId="0" fontId="44" fillId="38" borderId="0" applyNumberFormat="0" applyBorder="0" applyAlignment="0" applyProtection="0"/>
    <xf numFmtId="0" fontId="19" fillId="17" borderId="0" applyNumberFormat="0" applyBorder="0" applyAlignment="0" applyProtection="0"/>
    <xf numFmtId="0" fontId="19" fillId="18" borderId="0" applyNumberFormat="0" applyBorder="0" applyAlignment="0" applyProtection="0"/>
    <xf numFmtId="0" fontId="44" fillId="39" borderId="0" applyNumberFormat="0" applyBorder="0" applyAlignment="0" applyProtection="0"/>
    <xf numFmtId="0" fontId="44" fillId="40" borderId="0" applyNumberFormat="0" applyBorder="0" applyAlignment="0" applyProtection="0"/>
    <xf numFmtId="0" fontId="19" fillId="19" borderId="0" applyNumberFormat="0" applyBorder="0" applyAlignment="0" applyProtection="0"/>
    <xf numFmtId="0" fontId="19" fillId="20" borderId="0" applyNumberFormat="0" applyBorder="0" applyAlignment="0" applyProtection="0"/>
    <xf numFmtId="0" fontId="44" fillId="41" borderId="0" applyNumberFormat="0" applyBorder="0" applyAlignment="0" applyProtection="0"/>
    <xf numFmtId="0" fontId="19" fillId="0" borderId="0"/>
    <xf numFmtId="0" fontId="7" fillId="0" borderId="0"/>
    <xf numFmtId="0" fontId="19" fillId="9" borderId="0" applyNumberFormat="0" applyBorder="0" applyAlignment="0" applyProtection="0"/>
    <xf numFmtId="0" fontId="19" fillId="11" borderId="0" applyNumberFormat="0" applyBorder="0" applyAlignment="0" applyProtection="0"/>
    <xf numFmtId="0" fontId="19" fillId="13" borderId="0" applyNumberFormat="0" applyBorder="0" applyAlignment="0" applyProtection="0"/>
    <xf numFmtId="0" fontId="19" fillId="15" borderId="0" applyNumberFormat="0" applyBorder="0" applyAlignment="0" applyProtection="0"/>
    <xf numFmtId="0" fontId="19" fillId="17" borderId="0" applyNumberFormat="0" applyBorder="0" applyAlignment="0" applyProtection="0"/>
    <xf numFmtId="0" fontId="19" fillId="19" borderId="0" applyNumberFormat="0" applyBorder="0" applyAlignment="0" applyProtection="0"/>
    <xf numFmtId="0" fontId="19" fillId="10" borderId="0" applyNumberFormat="0" applyBorder="0" applyAlignment="0" applyProtection="0"/>
    <xf numFmtId="0" fontId="19" fillId="12" borderId="0" applyNumberFormat="0" applyBorder="0" applyAlignment="0" applyProtection="0"/>
    <xf numFmtId="0" fontId="19" fillId="14" borderId="0" applyNumberFormat="0" applyBorder="0" applyAlignment="0" applyProtection="0"/>
    <xf numFmtId="0" fontId="19" fillId="16" borderId="0" applyNumberFormat="0" applyBorder="0" applyAlignment="0" applyProtection="0"/>
    <xf numFmtId="0" fontId="19" fillId="18" borderId="0" applyNumberFormat="0" applyBorder="0" applyAlignment="0" applyProtection="0"/>
    <xf numFmtId="0" fontId="19" fillId="20" borderId="0" applyNumberFormat="0" applyBorder="0" applyAlignment="0" applyProtection="0"/>
    <xf numFmtId="0" fontId="19" fillId="8" borderId="2" applyNumberFormat="0" applyFont="0" applyAlignment="0" applyProtection="0"/>
  </cellStyleXfs>
  <cellXfs count="378">
    <xf numFmtId="0" fontId="0" fillId="0" borderId="0" xfId="0"/>
    <xf numFmtId="0" fontId="3" fillId="2" borderId="1" xfId="0" applyFont="1" applyFill="1" applyBorder="1" applyAlignment="1" applyProtection="1">
      <alignment horizontal="center" vertical="center"/>
    </xf>
    <xf numFmtId="14" fontId="3" fillId="2" borderId="1" xfId="0" applyNumberFormat="1" applyFont="1" applyFill="1" applyBorder="1" applyAlignment="1" applyProtection="1">
      <alignment horizontal="center" vertical="center" wrapText="1"/>
    </xf>
    <xf numFmtId="0" fontId="17" fillId="0" borderId="0" xfId="1" applyProtection="1"/>
    <xf numFmtId="0" fontId="0" fillId="0" borderId="0" xfId="0" applyProtection="1"/>
    <xf numFmtId="0" fontId="6" fillId="5" borderId="5" xfId="0" quotePrefix="1" applyNumberFormat="1" applyFont="1" applyFill="1" applyBorder="1" applyAlignment="1" applyProtection="1">
      <alignment vertical="center"/>
    </xf>
    <xf numFmtId="0" fontId="6" fillId="5" borderId="6" xfId="0" quotePrefix="1" applyNumberFormat="1" applyFont="1" applyFill="1" applyBorder="1" applyAlignment="1" applyProtection="1">
      <alignment vertical="center"/>
    </xf>
    <xf numFmtId="0" fontId="6" fillId="5" borderId="7" xfId="0" quotePrefix="1" applyNumberFormat="1" applyFont="1" applyFill="1" applyBorder="1" applyAlignment="1" applyProtection="1">
      <alignment vertical="center"/>
    </xf>
    <xf numFmtId="0" fontId="13" fillId="5" borderId="5" xfId="0" quotePrefix="1" applyNumberFormat="1" applyFont="1" applyFill="1" applyBorder="1" applyAlignment="1" applyProtection="1">
      <alignment horizontal="center" vertical="center"/>
    </xf>
    <xf numFmtId="0" fontId="13" fillId="5" borderId="6" xfId="0" quotePrefix="1" applyNumberFormat="1" applyFont="1" applyFill="1" applyBorder="1" applyAlignment="1" applyProtection="1">
      <alignment horizontal="center" vertical="center"/>
    </xf>
    <xf numFmtId="0" fontId="13" fillId="5" borderId="7" xfId="0" quotePrefix="1" applyNumberFormat="1" applyFont="1" applyFill="1" applyBorder="1" applyAlignment="1" applyProtection="1">
      <alignment horizontal="center" vertical="center"/>
    </xf>
    <xf numFmtId="0" fontId="6" fillId="5" borderId="9" xfId="0" quotePrefix="1" applyNumberFormat="1" applyFont="1" applyFill="1" applyBorder="1" applyAlignment="1" applyProtection="1">
      <alignment horizontal="center" vertical="center"/>
    </xf>
    <xf numFmtId="0" fontId="6" fillId="5" borderId="9" xfId="0" quotePrefix="1" applyNumberFormat="1" applyFont="1" applyFill="1" applyBorder="1" applyAlignment="1" applyProtection="1">
      <alignment horizontal="center" vertical="center"/>
      <protection locked="0"/>
    </xf>
    <xf numFmtId="0" fontId="6" fillId="5" borderId="10" xfId="0" quotePrefix="1" applyNumberFormat="1" applyFont="1" applyFill="1" applyBorder="1" applyAlignment="1" applyProtection="1">
      <alignment horizontal="center" vertical="center"/>
    </xf>
    <xf numFmtId="0" fontId="6" fillId="5" borderId="10" xfId="0" quotePrefix="1" applyNumberFormat="1" applyFont="1" applyFill="1" applyBorder="1" applyAlignment="1" applyProtection="1">
      <alignment horizontal="center" vertical="center"/>
      <protection locked="0"/>
    </xf>
    <xf numFmtId="0" fontId="6" fillId="5" borderId="8" xfId="0" quotePrefix="1" applyNumberFormat="1" applyFont="1" applyFill="1" applyBorder="1" applyAlignment="1" applyProtection="1">
      <alignment horizontal="center" vertical="center"/>
    </xf>
    <xf numFmtId="0" fontId="6" fillId="5" borderId="8" xfId="0" quotePrefix="1" applyNumberFormat="1" applyFont="1" applyFill="1" applyBorder="1" applyAlignment="1" applyProtection="1">
      <alignment horizontal="center" vertical="center"/>
      <protection locked="0"/>
    </xf>
    <xf numFmtId="0" fontId="0" fillId="0" borderId="0" xfId="0" applyAlignment="1" applyProtection="1">
      <alignment wrapText="1"/>
    </xf>
    <xf numFmtId="0" fontId="0" fillId="0" borderId="0" xfId="0" applyAlignment="1">
      <alignment wrapText="1"/>
    </xf>
    <xf numFmtId="0" fontId="0" fillId="0" borderId="0" xfId="0"/>
    <xf numFmtId="14" fontId="0" fillId="0" borderId="0" xfId="0" applyNumberFormat="1" applyAlignment="1" applyProtection="1">
      <alignment wrapText="1"/>
    </xf>
    <xf numFmtId="0" fontId="0" fillId="0" borderId="0" xfId="0" applyBorder="1" applyProtection="1"/>
    <xf numFmtId="0" fontId="27" fillId="5" borderId="0" xfId="0" applyFont="1" applyFill="1" applyBorder="1" applyProtection="1"/>
    <xf numFmtId="0" fontId="27" fillId="5" borderId="0" xfId="0" applyFont="1" applyFill="1" applyProtection="1"/>
    <xf numFmtId="0" fontId="27" fillId="5" borderId="8" xfId="0" applyFont="1" applyFill="1" applyBorder="1" applyAlignment="1" applyProtection="1">
      <alignment horizontal="center" vertical="center"/>
    </xf>
    <xf numFmtId="0" fontId="27" fillId="5" borderId="8" xfId="0" applyFont="1" applyFill="1" applyBorder="1" applyAlignment="1" applyProtection="1">
      <alignment horizontal="left" vertical="center"/>
    </xf>
    <xf numFmtId="14" fontId="27" fillId="5" borderId="8" xfId="0" applyNumberFormat="1" applyFont="1" applyFill="1" applyBorder="1" applyAlignment="1" applyProtection="1">
      <alignment horizontal="center" vertical="center"/>
    </xf>
    <xf numFmtId="0" fontId="70" fillId="5" borderId="8" xfId="0" applyFont="1" applyFill="1" applyBorder="1" applyAlignment="1" applyProtection="1">
      <alignment horizontal="center" vertical="center"/>
    </xf>
    <xf numFmtId="0" fontId="27" fillId="5" borderId="9" xfId="0" applyFont="1" applyFill="1" applyBorder="1" applyAlignment="1" applyProtection="1">
      <alignment horizontal="center" vertical="center"/>
    </xf>
    <xf numFmtId="0" fontId="27" fillId="5" borderId="9" xfId="0" applyFont="1" applyFill="1" applyBorder="1" applyAlignment="1" applyProtection="1">
      <alignment horizontal="left" vertical="center"/>
    </xf>
    <xf numFmtId="14" fontId="27" fillId="5" borderId="9" xfId="0" applyNumberFormat="1" applyFont="1" applyFill="1" applyBorder="1" applyAlignment="1" applyProtection="1">
      <alignment horizontal="center" vertical="center"/>
    </xf>
    <xf numFmtId="0" fontId="70" fillId="5" borderId="9" xfId="0" applyFont="1" applyFill="1" applyBorder="1" applyAlignment="1" applyProtection="1">
      <alignment horizontal="center" vertical="center"/>
    </xf>
    <xf numFmtId="0" fontId="27" fillId="5" borderId="10" xfId="0" applyFont="1" applyFill="1" applyBorder="1" applyAlignment="1" applyProtection="1">
      <alignment horizontal="center" vertical="center"/>
    </xf>
    <xf numFmtId="0" fontId="27" fillId="5" borderId="10" xfId="0" applyFont="1" applyFill="1" applyBorder="1" applyAlignment="1" applyProtection="1">
      <alignment horizontal="left" vertical="center"/>
    </xf>
    <xf numFmtId="14" fontId="27" fillId="5" borderId="10" xfId="0" applyNumberFormat="1" applyFont="1" applyFill="1" applyBorder="1" applyAlignment="1" applyProtection="1">
      <alignment horizontal="center" vertical="center"/>
    </xf>
    <xf numFmtId="0" fontId="70" fillId="5" borderId="10" xfId="0" applyFont="1" applyFill="1" applyBorder="1" applyAlignment="1" applyProtection="1">
      <alignment horizontal="center" vertical="center"/>
    </xf>
    <xf numFmtId="0" fontId="71" fillId="0" borderId="0" xfId="0" applyFont="1" applyFill="1" applyAlignment="1" applyProtection="1">
      <alignment vertical="center" wrapText="1"/>
    </xf>
    <xf numFmtId="0" fontId="72" fillId="0" borderId="0" xfId="0" applyFont="1" applyFill="1"/>
    <xf numFmtId="0" fontId="27" fillId="5" borderId="8" xfId="0" applyFont="1" applyFill="1" applyBorder="1" applyAlignment="1" applyProtection="1">
      <alignment vertical="center" wrapText="1"/>
    </xf>
    <xf numFmtId="0" fontId="27" fillId="5" borderId="9" xfId="0" applyFont="1" applyFill="1" applyBorder="1" applyAlignment="1" applyProtection="1">
      <alignment vertical="center" wrapText="1"/>
    </xf>
    <xf numFmtId="0" fontId="27" fillId="5" borderId="10" xfId="0" applyFont="1" applyFill="1" applyBorder="1" applyAlignment="1" applyProtection="1">
      <alignment vertical="center" wrapText="1"/>
    </xf>
    <xf numFmtId="0" fontId="0" fillId="0" borderId="1" xfId="0" applyBorder="1"/>
    <xf numFmtId="0" fontId="17" fillId="0" borderId="1" xfId="1" applyBorder="1" applyAlignment="1" applyProtection="1">
      <alignment horizontal="center"/>
    </xf>
    <xf numFmtId="0" fontId="3" fillId="3" borderId="1" xfId="1" quotePrefix="1" applyNumberFormat="1" applyFont="1" applyFill="1" applyBorder="1" applyAlignment="1" applyProtection="1">
      <alignment vertical="center"/>
    </xf>
    <xf numFmtId="0" fontId="3" fillId="22" borderId="1" xfId="1" applyFont="1" applyFill="1" applyBorder="1" applyAlignment="1" applyProtection="1">
      <alignment vertical="center"/>
    </xf>
    <xf numFmtId="0" fontId="3" fillId="6" borderId="1" xfId="1" quotePrefix="1" applyNumberFormat="1" applyFont="1" applyFill="1" applyBorder="1" applyAlignment="1" applyProtection="1">
      <alignment vertical="center"/>
    </xf>
    <xf numFmtId="0" fontId="15" fillId="7" borderId="1" xfId="1" quotePrefix="1" applyNumberFormat="1" applyFont="1" applyFill="1" applyBorder="1" applyAlignment="1" applyProtection="1">
      <alignment vertical="center"/>
    </xf>
    <xf numFmtId="0" fontId="6" fillId="4" borderId="1" xfId="1" quotePrefix="1" applyNumberFormat="1" applyFont="1" applyFill="1" applyBorder="1" applyAlignment="1" applyProtection="1">
      <alignment vertical="center"/>
    </xf>
    <xf numFmtId="0" fontId="15" fillId="4" borderId="1" xfId="1" applyNumberFormat="1" applyFont="1" applyFill="1" applyBorder="1" applyAlignment="1" applyProtection="1">
      <alignment vertical="center"/>
    </xf>
    <xf numFmtId="0" fontId="3" fillId="22" borderId="3" xfId="1" applyFont="1" applyFill="1" applyBorder="1" applyAlignment="1" applyProtection="1">
      <alignment horizontal="left" vertical="center"/>
    </xf>
    <xf numFmtId="0" fontId="5" fillId="3" borderId="3" xfId="1" quotePrefix="1" applyNumberFormat="1" applyFont="1" applyFill="1" applyBorder="1" applyAlignment="1" applyProtection="1">
      <alignment horizontal="left" vertical="center"/>
    </xf>
    <xf numFmtId="0" fontId="5" fillId="6" borderId="3" xfId="1" quotePrefix="1" applyNumberFormat="1" applyFont="1" applyFill="1" applyBorder="1" applyAlignment="1" applyProtection="1">
      <alignment horizontal="left" vertical="center"/>
    </xf>
    <xf numFmtId="0" fontId="73" fillId="0" borderId="0" xfId="0" applyFont="1" applyAlignment="1">
      <alignment horizontal="center" vertical="center"/>
    </xf>
    <xf numFmtId="0" fontId="73" fillId="0" borderId="1" xfId="0" applyFont="1" applyBorder="1" applyAlignment="1">
      <alignment horizontal="center" vertical="center"/>
    </xf>
    <xf numFmtId="0" fontId="6" fillId="70" borderId="1" xfId="1" applyNumberFormat="1" applyFont="1" applyFill="1" applyBorder="1" applyAlignment="1" applyProtection="1">
      <alignment vertical="center"/>
    </xf>
    <xf numFmtId="0" fontId="73" fillId="70" borderId="1" xfId="0" applyFont="1" applyFill="1" applyBorder="1" applyAlignment="1">
      <alignment horizontal="center" vertical="center"/>
    </xf>
    <xf numFmtId="0" fontId="27" fillId="5" borderId="8" xfId="0" applyFont="1" applyFill="1" applyBorder="1" applyAlignment="1" applyProtection="1">
      <alignment wrapText="1"/>
    </xf>
    <xf numFmtId="0" fontId="27" fillId="5" borderId="9" xfId="0" applyFont="1" applyFill="1" applyBorder="1" applyAlignment="1" applyProtection="1">
      <alignment wrapText="1"/>
    </xf>
    <xf numFmtId="0" fontId="27" fillId="5" borderId="10" xfId="0" applyFont="1" applyFill="1" applyBorder="1" applyAlignment="1" applyProtection="1">
      <alignment wrapText="1"/>
    </xf>
    <xf numFmtId="0" fontId="21" fillId="23" borderId="34" xfId="0" applyFont="1" applyFill="1" applyBorder="1" applyAlignment="1" applyProtection="1">
      <alignment horizontal="left" vertical="center"/>
    </xf>
    <xf numFmtId="0" fontId="0" fillId="0" borderId="35" xfId="0" applyBorder="1" applyAlignment="1">
      <alignment horizontal="center" vertical="center"/>
    </xf>
    <xf numFmtId="0" fontId="0" fillId="0" borderId="36" xfId="0" applyBorder="1" applyAlignment="1">
      <alignment horizontal="center" vertical="center" wrapText="1"/>
    </xf>
    <xf numFmtId="0" fontId="1" fillId="2" borderId="3" xfId="0" applyNumberFormat="1" applyFont="1" applyFill="1" applyBorder="1" applyAlignment="1" applyProtection="1">
      <alignment horizontal="center" vertical="center" wrapText="1"/>
    </xf>
    <xf numFmtId="0" fontId="2" fillId="2" borderId="3" xfId="0" applyFont="1" applyFill="1" applyBorder="1" applyAlignment="1" applyProtection="1">
      <alignment horizontal="center" vertical="center" textRotation="255"/>
    </xf>
    <xf numFmtId="0" fontId="3" fillId="2" borderId="3" xfId="0" applyFont="1" applyFill="1" applyBorder="1" applyAlignment="1" applyProtection="1">
      <alignment horizontal="center" vertical="center" wrapText="1"/>
    </xf>
    <xf numFmtId="14" fontId="4" fillId="2" borderId="3" xfId="0" applyNumberFormat="1" applyFont="1" applyFill="1" applyBorder="1" applyAlignment="1" applyProtection="1">
      <alignment horizontal="center" vertical="center" wrapText="1"/>
    </xf>
    <xf numFmtId="0" fontId="3" fillId="2" borderId="3" xfId="0" applyFont="1" applyFill="1" applyBorder="1" applyAlignment="1" applyProtection="1">
      <alignment horizontal="center" vertical="center" textRotation="255"/>
    </xf>
    <xf numFmtId="0" fontId="3" fillId="2" borderId="3" xfId="0" applyFont="1" applyFill="1" applyBorder="1" applyAlignment="1" applyProtection="1">
      <alignment horizontal="center" vertical="center"/>
    </xf>
    <xf numFmtId="14" fontId="3" fillId="2" borderId="3" xfId="0" applyNumberFormat="1" applyFont="1" applyFill="1" applyBorder="1" applyAlignment="1" applyProtection="1">
      <alignment horizontal="center" vertical="center" wrapText="1"/>
    </xf>
    <xf numFmtId="0" fontId="5" fillId="2" borderId="3" xfId="0" applyFont="1" applyFill="1" applyBorder="1" applyAlignment="1" applyProtection="1">
      <alignment horizontal="center" vertical="center" wrapText="1"/>
    </xf>
    <xf numFmtId="14" fontId="2" fillId="2" borderId="3" xfId="0" applyNumberFormat="1" applyFont="1" applyFill="1" applyBorder="1" applyAlignment="1" applyProtection="1">
      <alignment horizontal="center" vertical="center" wrapText="1"/>
    </xf>
    <xf numFmtId="0" fontId="0" fillId="0" borderId="0" xfId="0" applyAlignment="1" applyProtection="1">
      <alignment vertical="center"/>
    </xf>
    <xf numFmtId="0" fontId="27" fillId="5" borderId="8" xfId="0" applyFont="1" applyFill="1" applyBorder="1" applyAlignment="1" applyProtection="1">
      <alignment vertical="center"/>
    </xf>
    <xf numFmtId="0" fontId="27" fillId="5" borderId="10" xfId="0" applyFont="1" applyFill="1" applyBorder="1" applyAlignment="1" applyProtection="1">
      <alignment vertical="center"/>
    </xf>
    <xf numFmtId="0" fontId="27" fillId="5" borderId="9" xfId="0" applyFont="1" applyFill="1" applyBorder="1" applyAlignment="1" applyProtection="1">
      <alignment vertical="center"/>
    </xf>
    <xf numFmtId="0" fontId="0" fillId="0" borderId="0" xfId="0" applyAlignment="1" applyProtection="1">
      <alignment horizontal="center" vertical="center"/>
    </xf>
    <xf numFmtId="0" fontId="72" fillId="0" borderId="0" xfId="0" applyFont="1" applyFill="1" applyAlignment="1" applyProtection="1">
      <alignment vertical="center"/>
    </xf>
    <xf numFmtId="0" fontId="72" fillId="0" borderId="0" xfId="0" applyFont="1" applyFill="1" applyAlignment="1" applyProtection="1">
      <alignment wrapText="1"/>
    </xf>
    <xf numFmtId="14" fontId="0" fillId="0" borderId="0" xfId="0" applyNumberFormat="1" applyAlignment="1" applyProtection="1">
      <alignment horizontal="center" vertical="center"/>
    </xf>
    <xf numFmtId="0" fontId="29" fillId="0" borderId="0" xfId="0" applyFont="1" applyAlignment="1" applyProtection="1">
      <alignment horizontal="center" vertical="center"/>
    </xf>
    <xf numFmtId="0" fontId="71" fillId="0" borderId="0" xfId="0" applyFont="1" applyFill="1" applyAlignment="1" applyProtection="1">
      <alignment wrapText="1"/>
    </xf>
    <xf numFmtId="0" fontId="0" fillId="0" borderId="0" xfId="0" applyAlignment="1" applyProtection="1">
      <alignment horizontal="left" vertical="center"/>
    </xf>
    <xf numFmtId="164" fontId="0" fillId="0" borderId="0" xfId="0" applyNumberFormat="1" applyAlignment="1" applyProtection="1">
      <alignment horizontal="center" vertical="center"/>
    </xf>
    <xf numFmtId="167" fontId="0" fillId="0" borderId="0" xfId="0" applyNumberFormat="1" applyAlignment="1" applyProtection="1">
      <alignment horizontal="center" vertical="center"/>
    </xf>
    <xf numFmtId="167" fontId="3" fillId="2" borderId="3" xfId="0" applyNumberFormat="1" applyFont="1" applyFill="1" applyBorder="1" applyAlignment="1" applyProtection="1">
      <alignment horizontal="center" vertical="center" wrapText="1"/>
    </xf>
    <xf numFmtId="14" fontId="27" fillId="5" borderId="8" xfId="0" applyNumberFormat="1" applyFont="1" applyFill="1" applyBorder="1" applyAlignment="1" applyProtection="1">
      <alignment horizontal="center" vertical="center"/>
      <protection locked="0"/>
    </xf>
    <xf numFmtId="167" fontId="27" fillId="5" borderId="8" xfId="0" applyNumberFormat="1" applyFont="1" applyFill="1" applyBorder="1" applyAlignment="1" applyProtection="1">
      <alignment horizontal="center" vertical="center"/>
      <protection locked="0"/>
    </xf>
    <xf numFmtId="14" fontId="27" fillId="5" borderId="9" xfId="0" applyNumberFormat="1" applyFont="1" applyFill="1" applyBorder="1" applyAlignment="1" applyProtection="1">
      <alignment horizontal="center" vertical="center"/>
      <protection locked="0"/>
    </xf>
    <xf numFmtId="167" fontId="27" fillId="5" borderId="9" xfId="0" applyNumberFormat="1" applyFont="1" applyFill="1" applyBorder="1" applyAlignment="1" applyProtection="1">
      <alignment horizontal="center" vertical="center"/>
      <protection locked="0"/>
    </xf>
    <xf numFmtId="14" fontId="27" fillId="5" borderId="10" xfId="0" applyNumberFormat="1" applyFont="1" applyFill="1" applyBorder="1" applyAlignment="1" applyProtection="1">
      <alignment horizontal="center" vertical="center"/>
      <protection locked="0"/>
    </xf>
    <xf numFmtId="167" fontId="27" fillId="5" borderId="10" xfId="0" applyNumberFormat="1" applyFont="1" applyFill="1" applyBorder="1" applyAlignment="1" applyProtection="1">
      <alignment horizontal="center" vertical="center"/>
      <protection locked="0"/>
    </xf>
    <xf numFmtId="0" fontId="27" fillId="5" borderId="8" xfId="0" applyFont="1" applyFill="1" applyBorder="1" applyProtection="1">
      <protection locked="0"/>
    </xf>
    <xf numFmtId="0" fontId="27" fillId="5" borderId="10" xfId="0" applyFont="1" applyFill="1" applyBorder="1" applyProtection="1">
      <protection locked="0"/>
    </xf>
    <xf numFmtId="0" fontId="27" fillId="5" borderId="8" xfId="0" applyFont="1" applyFill="1" applyBorder="1" applyAlignment="1" applyProtection="1">
      <alignment wrapText="1"/>
      <protection locked="0"/>
    </xf>
    <xf numFmtId="0" fontId="27" fillId="5" borderId="10" xfId="0" applyFont="1" applyFill="1" applyBorder="1" applyAlignment="1" applyProtection="1">
      <alignment wrapText="1"/>
      <protection locked="0"/>
    </xf>
    <xf numFmtId="14" fontId="27" fillId="5" borderId="8" xfId="0" applyNumberFormat="1" applyFont="1" applyFill="1" applyBorder="1" applyAlignment="1" applyProtection="1">
      <alignment wrapText="1"/>
    </xf>
    <xf numFmtId="14" fontId="27" fillId="5" borderId="10" xfId="0" applyNumberFormat="1" applyFont="1" applyFill="1" applyBorder="1" applyAlignment="1" applyProtection="1">
      <alignment wrapText="1"/>
    </xf>
    <xf numFmtId="164" fontId="27" fillId="5" borderId="8" xfId="0" applyNumberFormat="1" applyFont="1" applyFill="1" applyBorder="1" applyAlignment="1" applyProtection="1">
      <alignment horizontal="center" vertical="center"/>
    </xf>
    <xf numFmtId="164" fontId="27" fillId="5" borderId="10" xfId="0" applyNumberFormat="1" applyFont="1" applyFill="1" applyBorder="1" applyAlignment="1" applyProtection="1">
      <alignment horizontal="center" vertical="center"/>
    </xf>
    <xf numFmtId="0" fontId="27" fillId="5" borderId="9" xfId="0" applyFont="1" applyFill="1" applyBorder="1" applyProtection="1">
      <protection locked="0"/>
    </xf>
    <xf numFmtId="0" fontId="27" fillId="5" borderId="9" xfId="0" applyFont="1" applyFill="1" applyBorder="1" applyAlignment="1" applyProtection="1">
      <alignment wrapText="1"/>
      <protection locked="0"/>
    </xf>
    <xf numFmtId="14" fontId="27" fillId="5" borderId="9" xfId="0" applyNumberFormat="1" applyFont="1" applyFill="1" applyBorder="1" applyAlignment="1" applyProtection="1">
      <alignment wrapText="1"/>
    </xf>
    <xf numFmtId="164" fontId="27" fillId="5" borderId="9" xfId="0" applyNumberFormat="1" applyFont="1" applyFill="1" applyBorder="1" applyAlignment="1" applyProtection="1">
      <alignment horizontal="center" vertical="center"/>
    </xf>
    <xf numFmtId="0" fontId="2" fillId="2" borderId="3" xfId="0" applyNumberFormat="1" applyFont="1" applyFill="1" applyBorder="1" applyAlignment="1" applyProtection="1">
      <alignment horizontal="center" vertical="center" wrapText="1"/>
    </xf>
    <xf numFmtId="0" fontId="0" fillId="0" borderId="0" xfId="0" applyAlignment="1">
      <alignment horizontal="left"/>
    </xf>
    <xf numFmtId="0" fontId="0" fillId="0" borderId="0" xfId="0" applyNumberFormat="1"/>
    <xf numFmtId="0" fontId="0" fillId="0" borderId="0" xfId="0" pivotButton="1"/>
    <xf numFmtId="0" fontId="0" fillId="0" borderId="0" xfId="0" applyFill="1"/>
    <xf numFmtId="167" fontId="27" fillId="5" borderId="8" xfId="0" applyNumberFormat="1" applyFont="1" applyFill="1" applyBorder="1" applyAlignment="1" applyProtection="1">
      <alignment horizontal="center" vertical="center"/>
    </xf>
    <xf numFmtId="0" fontId="6" fillId="3" borderId="5" xfId="0" quotePrefix="1" applyNumberFormat="1" applyFont="1" applyFill="1" applyBorder="1" applyAlignment="1" applyProtection="1">
      <alignment vertical="center"/>
    </xf>
    <xf numFmtId="0" fontId="6" fillId="3" borderId="8" xfId="0" quotePrefix="1" applyNumberFormat="1" applyFont="1" applyFill="1" applyBorder="1" applyAlignment="1" applyProtection="1">
      <alignment horizontal="center" vertical="center"/>
    </xf>
    <xf numFmtId="0" fontId="27" fillId="3" borderId="8" xfId="0" applyFont="1" applyFill="1" applyBorder="1" applyAlignment="1" applyProtection="1">
      <alignment wrapText="1"/>
    </xf>
    <xf numFmtId="14" fontId="27" fillId="3" borderId="8" xfId="0" applyNumberFormat="1" applyFont="1" applyFill="1" applyBorder="1" applyAlignment="1" applyProtection="1">
      <alignment wrapText="1"/>
    </xf>
    <xf numFmtId="167" fontId="27" fillId="5" borderId="10" xfId="0" applyNumberFormat="1" applyFont="1" applyFill="1" applyBorder="1" applyAlignment="1" applyProtection="1">
      <alignment horizontal="center" vertical="center"/>
    </xf>
    <xf numFmtId="0" fontId="6" fillId="3" borderId="7" xfId="0" quotePrefix="1" applyNumberFormat="1" applyFont="1" applyFill="1" applyBorder="1" applyAlignment="1" applyProtection="1">
      <alignment vertical="center"/>
    </xf>
    <xf numFmtId="167" fontId="27" fillId="5" borderId="9" xfId="0" applyNumberFormat="1" applyFont="1" applyFill="1" applyBorder="1" applyAlignment="1" applyProtection="1">
      <alignment horizontal="center" vertical="center"/>
    </xf>
    <xf numFmtId="0" fontId="6" fillId="3" borderId="6" xfId="0" quotePrefix="1" applyNumberFormat="1" applyFont="1" applyFill="1" applyBorder="1" applyAlignment="1" applyProtection="1">
      <alignment vertical="center"/>
    </xf>
    <xf numFmtId="0" fontId="6" fillId="3" borderId="9" xfId="0" quotePrefix="1" applyNumberFormat="1" applyFont="1" applyFill="1" applyBorder="1" applyAlignment="1" applyProtection="1">
      <alignment horizontal="center" vertical="center"/>
    </xf>
    <xf numFmtId="0" fontId="27" fillId="3" borderId="9" xfId="0" applyFont="1" applyFill="1" applyBorder="1" applyAlignment="1" applyProtection="1">
      <alignment wrapText="1"/>
    </xf>
    <xf numFmtId="14" fontId="27" fillId="3" borderId="9" xfId="0" applyNumberFormat="1" applyFont="1" applyFill="1" applyBorder="1" applyAlignment="1" applyProtection="1">
      <alignment wrapText="1"/>
    </xf>
    <xf numFmtId="0" fontId="6" fillId="72" borderId="5" xfId="0" quotePrefix="1" applyNumberFormat="1" applyFont="1" applyFill="1" applyBorder="1" applyAlignment="1" applyProtection="1">
      <alignment vertical="center"/>
    </xf>
    <xf numFmtId="0" fontId="13" fillId="72" borderId="5" xfId="0" quotePrefix="1" applyNumberFormat="1" applyFont="1" applyFill="1" applyBorder="1" applyAlignment="1" applyProtection="1">
      <alignment horizontal="center" vertical="center" wrapText="1"/>
    </xf>
    <xf numFmtId="0" fontId="6" fillId="72" borderId="8" xfId="0" quotePrefix="1" applyNumberFormat="1" applyFont="1" applyFill="1" applyBorder="1" applyAlignment="1" applyProtection="1">
      <alignment horizontal="center" vertical="center"/>
    </xf>
    <xf numFmtId="14" fontId="27" fillId="72" borderId="8" xfId="0" applyNumberFormat="1" applyFont="1" applyFill="1" applyBorder="1" applyAlignment="1" applyProtection="1">
      <alignment wrapText="1"/>
    </xf>
    <xf numFmtId="0" fontId="27" fillId="72" borderId="8" xfId="0" applyFont="1" applyFill="1" applyBorder="1" applyAlignment="1" applyProtection="1">
      <alignment wrapText="1"/>
    </xf>
    <xf numFmtId="0" fontId="6" fillId="72" borderId="7" xfId="0" quotePrefix="1" applyNumberFormat="1" applyFont="1" applyFill="1" applyBorder="1" applyAlignment="1" applyProtection="1">
      <alignment vertical="center"/>
    </xf>
    <xf numFmtId="0" fontId="13" fillId="72" borderId="7" xfId="0" quotePrefix="1" applyNumberFormat="1" applyFont="1" applyFill="1" applyBorder="1" applyAlignment="1" applyProtection="1">
      <alignment horizontal="center" vertical="center" wrapText="1"/>
    </xf>
    <xf numFmtId="0" fontId="6" fillId="72" borderId="10" xfId="0" quotePrefix="1" applyNumberFormat="1" applyFont="1" applyFill="1" applyBorder="1" applyAlignment="1" applyProtection="1">
      <alignment horizontal="center" vertical="center"/>
    </xf>
    <xf numFmtId="14" fontId="27" fillId="72" borderId="10" xfId="0" applyNumberFormat="1" applyFont="1" applyFill="1" applyBorder="1" applyAlignment="1" applyProtection="1">
      <alignment wrapText="1"/>
    </xf>
    <xf numFmtId="0" fontId="27" fillId="72" borderId="10" xfId="0" applyFont="1" applyFill="1" applyBorder="1" applyAlignment="1" applyProtection="1">
      <alignment wrapText="1"/>
    </xf>
    <xf numFmtId="0" fontId="6" fillId="6" borderId="5" xfId="0" quotePrefix="1" applyNumberFormat="1" applyFont="1" applyFill="1" applyBorder="1" applyAlignment="1" applyProtection="1">
      <alignment vertical="center"/>
    </xf>
    <xf numFmtId="0" fontId="13" fillId="6" borderId="5" xfId="0" quotePrefix="1" applyNumberFormat="1" applyFont="1" applyFill="1" applyBorder="1" applyAlignment="1" applyProtection="1">
      <alignment horizontal="center" vertical="center"/>
    </xf>
    <xf numFmtId="0" fontId="6" fillId="6" borderId="8" xfId="0" quotePrefix="1" applyNumberFormat="1" applyFont="1" applyFill="1" applyBorder="1" applyAlignment="1" applyProtection="1">
      <alignment horizontal="center" vertical="center"/>
    </xf>
    <xf numFmtId="0" fontId="6" fillId="6" borderId="8" xfId="0" quotePrefix="1" applyNumberFormat="1" applyFont="1" applyFill="1" applyBorder="1" applyAlignment="1" applyProtection="1">
      <alignment horizontal="center" vertical="center"/>
      <protection locked="0"/>
    </xf>
    <xf numFmtId="0" fontId="27" fillId="6" borderId="8" xfId="0" applyFont="1" applyFill="1" applyBorder="1" applyProtection="1">
      <protection locked="0"/>
    </xf>
    <xf numFmtId="0" fontId="27" fillId="6" borderId="8" xfId="0" applyFont="1" applyFill="1" applyBorder="1" applyAlignment="1" applyProtection="1">
      <alignment wrapText="1"/>
      <protection locked="0"/>
    </xf>
    <xf numFmtId="14" fontId="27" fillId="6" borderId="8" xfId="0" applyNumberFormat="1" applyFont="1" applyFill="1" applyBorder="1" applyAlignment="1" applyProtection="1">
      <alignment wrapText="1"/>
    </xf>
    <xf numFmtId="0" fontId="27" fillId="6" borderId="8" xfId="0" applyFont="1" applyFill="1" applyBorder="1" applyAlignment="1" applyProtection="1">
      <alignment wrapText="1"/>
    </xf>
    <xf numFmtId="0" fontId="6" fillId="6" borderId="7" xfId="0" quotePrefix="1" applyNumberFormat="1" applyFont="1" applyFill="1" applyBorder="1" applyAlignment="1" applyProtection="1">
      <alignment vertical="center"/>
    </xf>
    <xf numFmtId="0" fontId="13" fillId="6" borderId="7" xfId="0" quotePrefix="1" applyNumberFormat="1" applyFont="1" applyFill="1" applyBorder="1" applyAlignment="1" applyProtection="1">
      <alignment horizontal="center" vertical="center"/>
    </xf>
    <xf numFmtId="0" fontId="6" fillId="6" borderId="10" xfId="0" quotePrefix="1" applyNumberFormat="1" applyFont="1" applyFill="1" applyBorder="1" applyAlignment="1" applyProtection="1">
      <alignment horizontal="center" vertical="center"/>
    </xf>
    <xf numFmtId="0" fontId="6" fillId="6" borderId="10" xfId="0" quotePrefix="1" applyNumberFormat="1" applyFont="1" applyFill="1" applyBorder="1" applyAlignment="1" applyProtection="1">
      <alignment horizontal="center" vertical="center"/>
      <protection locked="0"/>
    </xf>
    <xf numFmtId="0" fontId="27" fillId="6" borderId="10" xfId="0" applyFont="1" applyFill="1" applyBorder="1" applyProtection="1">
      <protection locked="0"/>
    </xf>
    <xf numFmtId="0" fontId="27" fillId="6" borderId="10" xfId="0" applyFont="1" applyFill="1" applyBorder="1" applyAlignment="1" applyProtection="1">
      <alignment wrapText="1"/>
      <protection locked="0"/>
    </xf>
    <xf numFmtId="14" fontId="27" fillId="6" borderId="10" xfId="0" applyNumberFormat="1" applyFont="1" applyFill="1" applyBorder="1" applyAlignment="1" applyProtection="1">
      <alignment wrapText="1"/>
    </xf>
    <xf numFmtId="0" fontId="27" fillId="6" borderId="10" xfId="0" applyFont="1" applyFill="1" applyBorder="1" applyAlignment="1" applyProtection="1">
      <alignment wrapText="1"/>
    </xf>
    <xf numFmtId="0" fontId="76" fillId="4" borderId="8" xfId="0" applyFont="1" applyFill="1" applyBorder="1" applyAlignment="1" applyProtection="1">
      <alignment wrapText="1"/>
    </xf>
    <xf numFmtId="0" fontId="77" fillId="73" borderId="5" xfId="0" quotePrefix="1" applyNumberFormat="1" applyFont="1" applyFill="1" applyBorder="1" applyAlignment="1" applyProtection="1">
      <alignment vertical="center"/>
    </xf>
    <xf numFmtId="0" fontId="79" fillId="73" borderId="5" xfId="0" quotePrefix="1" applyNumberFormat="1" applyFont="1" applyFill="1" applyBorder="1" applyAlignment="1" applyProtection="1">
      <alignment horizontal="center" vertical="center"/>
    </xf>
    <xf numFmtId="0" fontId="77" fillId="73" borderId="8" xfId="0" quotePrefix="1" applyNumberFormat="1" applyFont="1" applyFill="1" applyBorder="1" applyAlignment="1" applyProtection="1">
      <alignment horizontal="center" vertical="center"/>
    </xf>
    <xf numFmtId="0" fontId="83" fillId="73" borderId="8" xfId="0" applyFont="1" applyFill="1" applyBorder="1" applyProtection="1"/>
    <xf numFmtId="0" fontId="83" fillId="73" borderId="8" xfId="0" applyFont="1" applyFill="1" applyBorder="1" applyAlignment="1" applyProtection="1">
      <alignment wrapText="1"/>
    </xf>
    <xf numFmtId="14" fontId="83" fillId="73" borderId="8" xfId="0" applyNumberFormat="1" applyFont="1" applyFill="1" applyBorder="1" applyAlignment="1" applyProtection="1">
      <alignment wrapText="1"/>
    </xf>
    <xf numFmtId="0" fontId="76" fillId="4" borderId="10" xfId="0" applyFont="1" applyFill="1" applyBorder="1" applyAlignment="1" applyProtection="1">
      <alignment wrapText="1"/>
    </xf>
    <xf numFmtId="0" fontId="77" fillId="73" borderId="7" xfId="0" quotePrefix="1" applyNumberFormat="1" applyFont="1" applyFill="1" applyBorder="1" applyAlignment="1" applyProtection="1">
      <alignment vertical="center"/>
    </xf>
    <xf numFmtId="0" fontId="79" fillId="73" borderId="7" xfId="0" quotePrefix="1" applyNumberFormat="1" applyFont="1" applyFill="1" applyBorder="1" applyAlignment="1" applyProtection="1">
      <alignment horizontal="center" vertical="center"/>
    </xf>
    <xf numFmtId="0" fontId="77" fillId="73" borderId="10" xfId="0" quotePrefix="1" applyNumberFormat="1" applyFont="1" applyFill="1" applyBorder="1" applyAlignment="1" applyProtection="1">
      <alignment horizontal="center" vertical="center"/>
    </xf>
    <xf numFmtId="0" fontId="83" fillId="73" borderId="10" xfId="0" applyFont="1" applyFill="1" applyBorder="1" applyProtection="1"/>
    <xf numFmtId="0" fontId="83" fillId="73" borderId="10" xfId="0" applyFont="1" applyFill="1" applyBorder="1" applyAlignment="1" applyProtection="1">
      <alignment wrapText="1"/>
    </xf>
    <xf numFmtId="14" fontId="83" fillId="73" borderId="10" xfId="0" applyNumberFormat="1" applyFont="1" applyFill="1" applyBorder="1" applyAlignment="1" applyProtection="1">
      <alignment wrapText="1"/>
    </xf>
    <xf numFmtId="0" fontId="6" fillId="6" borderId="6" xfId="0" quotePrefix="1" applyNumberFormat="1" applyFont="1" applyFill="1" applyBorder="1" applyAlignment="1" applyProtection="1">
      <alignment vertical="center"/>
    </xf>
    <xf numFmtId="0" fontId="6" fillId="6" borderId="9" xfId="0" quotePrefix="1" applyNumberFormat="1" applyFont="1" applyFill="1" applyBorder="1" applyAlignment="1" applyProtection="1">
      <alignment horizontal="center" vertical="center"/>
    </xf>
    <xf numFmtId="0" fontId="6" fillId="6" borderId="9" xfId="0" quotePrefix="1" applyNumberFormat="1" applyFont="1" applyFill="1" applyBorder="1" applyAlignment="1" applyProtection="1">
      <alignment horizontal="center" vertical="center"/>
      <protection locked="0"/>
    </xf>
    <xf numFmtId="0" fontId="27" fillId="6" borderId="9" xfId="0" applyFont="1" applyFill="1" applyBorder="1" applyProtection="1">
      <protection locked="0"/>
    </xf>
    <xf numFmtId="0" fontId="27" fillId="6" borderId="9" xfId="0" applyFont="1" applyFill="1" applyBorder="1" applyAlignment="1" applyProtection="1">
      <alignment wrapText="1"/>
      <protection locked="0"/>
    </xf>
    <xf numFmtId="14" fontId="27" fillId="6" borderId="9" xfId="0" applyNumberFormat="1" applyFont="1" applyFill="1" applyBorder="1" applyAlignment="1" applyProtection="1">
      <alignment wrapText="1"/>
    </xf>
    <xf numFmtId="0" fontId="27" fillId="6" borderId="9" xfId="0" applyFont="1" applyFill="1" applyBorder="1" applyAlignment="1" applyProtection="1">
      <alignment wrapText="1"/>
    </xf>
    <xf numFmtId="0" fontId="13" fillId="6" borderId="6" xfId="0" quotePrefix="1" applyNumberFormat="1" applyFont="1" applyFill="1" applyBorder="1" applyAlignment="1" applyProtection="1">
      <alignment horizontal="center" vertical="center"/>
    </xf>
    <xf numFmtId="0" fontId="6" fillId="5" borderId="5" xfId="0" applyNumberFormat="1" applyFont="1" applyFill="1" applyBorder="1" applyAlignment="1" applyProtection="1">
      <alignment vertical="center"/>
    </xf>
    <xf numFmtId="0" fontId="6" fillId="5" borderId="7" xfId="0" applyNumberFormat="1" applyFont="1" applyFill="1" applyBorder="1" applyAlignment="1" applyProtection="1">
      <alignment vertical="center"/>
    </xf>
    <xf numFmtId="0" fontId="27" fillId="5" borderId="3" xfId="0" applyFont="1" applyFill="1" applyBorder="1" applyProtection="1"/>
    <xf numFmtId="0" fontId="27" fillId="5" borderId="3" xfId="0" applyFont="1" applyFill="1" applyBorder="1" applyAlignment="1" applyProtection="1">
      <alignment wrapText="1"/>
    </xf>
    <xf numFmtId="0" fontId="27" fillId="5" borderId="3" xfId="0" applyFont="1" applyFill="1" applyBorder="1" applyAlignment="1" applyProtection="1">
      <alignment horizontal="center" vertical="center"/>
    </xf>
    <xf numFmtId="0" fontId="27" fillId="5" borderId="3" xfId="0" applyFont="1" applyFill="1" applyBorder="1" applyAlignment="1" applyProtection="1">
      <alignment vertical="center"/>
    </xf>
    <xf numFmtId="0" fontId="27" fillId="5" borderId="3" xfId="0" applyFont="1" applyFill="1" applyBorder="1" applyAlignment="1" applyProtection="1">
      <alignment vertical="center" wrapText="1"/>
    </xf>
    <xf numFmtId="14" fontId="27" fillId="5" borderId="3" xfId="0" applyNumberFormat="1" applyFont="1" applyFill="1" applyBorder="1" applyAlignment="1" applyProtection="1">
      <alignment horizontal="center" vertical="center"/>
    </xf>
    <xf numFmtId="167" fontId="27" fillId="5" borderId="3" xfId="0" applyNumberFormat="1" applyFont="1" applyFill="1" applyBorder="1" applyAlignment="1" applyProtection="1">
      <alignment horizontal="center" vertical="center"/>
    </xf>
    <xf numFmtId="0" fontId="27" fillId="5" borderId="3" xfId="0" applyFont="1" applyFill="1" applyBorder="1" applyAlignment="1" applyProtection="1">
      <alignment horizontal="left" vertical="center"/>
    </xf>
    <xf numFmtId="164" fontId="27" fillId="5" borderId="3" xfId="0" applyNumberFormat="1" applyFont="1" applyFill="1" applyBorder="1" applyAlignment="1" applyProtection="1">
      <alignment horizontal="center" vertical="center"/>
    </xf>
    <xf numFmtId="0" fontId="70" fillId="5" borderId="3" xfId="0" applyFont="1" applyFill="1" applyBorder="1" applyAlignment="1" applyProtection="1">
      <alignment horizontal="center" vertical="center"/>
    </xf>
    <xf numFmtId="0" fontId="6" fillId="72" borderId="3" xfId="0" applyNumberFormat="1" applyFont="1" applyFill="1" applyBorder="1" applyAlignment="1" applyProtection="1">
      <alignment vertical="center"/>
    </xf>
    <xf numFmtId="0" fontId="7" fillId="72" borderId="3" xfId="0" applyFont="1" applyFill="1" applyBorder="1" applyAlignment="1" applyProtection="1">
      <alignment vertical="center" wrapText="1"/>
    </xf>
    <xf numFmtId="0" fontId="7" fillId="72" borderId="3" xfId="0" applyFont="1" applyFill="1" applyBorder="1" applyAlignment="1" applyProtection="1">
      <alignment horizontal="center" vertical="center"/>
    </xf>
    <xf numFmtId="0" fontId="10" fillId="72" borderId="3" xfId="0" applyFont="1" applyFill="1" applyBorder="1" applyAlignment="1" applyProtection="1">
      <alignment horizontal="center" vertical="center"/>
    </xf>
    <xf numFmtId="14" fontId="11" fillId="72" borderId="3" xfId="0" applyNumberFormat="1" applyFont="1" applyFill="1" applyBorder="1" applyAlignment="1" applyProtection="1">
      <alignment horizontal="center" vertical="center"/>
    </xf>
    <xf numFmtId="0" fontId="9" fillId="72" borderId="3" xfId="0" applyFont="1" applyFill="1" applyBorder="1" applyAlignment="1" applyProtection="1">
      <alignment horizontal="center" vertical="center"/>
    </xf>
    <xf numFmtId="0" fontId="27" fillId="72" borderId="3" xfId="0" applyFont="1" applyFill="1" applyBorder="1" applyProtection="1"/>
    <xf numFmtId="14" fontId="27" fillId="72" borderId="3" xfId="0" applyNumberFormat="1" applyFont="1" applyFill="1" applyBorder="1" applyAlignment="1" applyProtection="1">
      <alignment wrapText="1"/>
    </xf>
    <xf numFmtId="0" fontId="27" fillId="72" borderId="3" xfId="0" applyFont="1" applyFill="1" applyBorder="1" applyAlignment="1" applyProtection="1">
      <alignment wrapText="1"/>
    </xf>
    <xf numFmtId="0" fontId="27" fillId="3" borderId="9" xfId="0" applyFont="1" applyFill="1" applyBorder="1" applyProtection="1"/>
    <xf numFmtId="0" fontId="27" fillId="4" borderId="10" xfId="0" applyFont="1" applyFill="1" applyBorder="1" applyProtection="1"/>
    <xf numFmtId="0" fontId="6" fillId="3" borderId="5" xfId="0" applyNumberFormat="1" applyFont="1" applyFill="1" applyBorder="1" applyAlignment="1" applyProtection="1">
      <alignment vertical="center"/>
    </xf>
    <xf numFmtId="0" fontId="6" fillId="3" borderId="7" xfId="0" applyNumberFormat="1" applyFont="1" applyFill="1" applyBorder="1" applyAlignment="1" applyProtection="1">
      <alignment vertical="center"/>
    </xf>
    <xf numFmtId="14" fontId="27" fillId="4" borderId="10" xfId="0" applyNumberFormat="1" applyFont="1" applyFill="1" applyBorder="1" applyAlignment="1" applyProtection="1">
      <alignment wrapText="1"/>
    </xf>
    <xf numFmtId="0" fontId="27" fillId="4" borderId="10" xfId="0" quotePrefix="1" applyFont="1" applyFill="1" applyBorder="1" applyAlignment="1" applyProtection="1">
      <alignment wrapText="1"/>
    </xf>
    <xf numFmtId="0" fontId="27" fillId="4" borderId="10" xfId="0" applyFont="1" applyFill="1" applyBorder="1" applyAlignment="1" applyProtection="1">
      <alignment wrapText="1"/>
    </xf>
    <xf numFmtId="0" fontId="84" fillId="73" borderId="10" xfId="0" applyFont="1" applyFill="1" applyBorder="1" applyProtection="1"/>
    <xf numFmtId="0" fontId="13" fillId="3" borderId="7" xfId="0" quotePrefix="1" applyNumberFormat="1" applyFont="1" applyFill="1" applyBorder="1" applyAlignment="1" applyProtection="1">
      <alignment horizontal="center" vertical="center"/>
    </xf>
    <xf numFmtId="0" fontId="13" fillId="3" borderId="5" xfId="0" quotePrefix="1" applyNumberFormat="1" applyFont="1" applyFill="1" applyBorder="1" applyAlignment="1" applyProtection="1">
      <alignment horizontal="center" vertical="center"/>
    </xf>
    <xf numFmtId="0" fontId="27" fillId="3" borderId="8" xfId="0" applyFont="1" applyFill="1" applyBorder="1" applyAlignment="1" applyProtection="1">
      <alignment horizontal="center" vertical="center" wrapText="1"/>
    </xf>
    <xf numFmtId="0" fontId="27" fillId="3" borderId="9" xfId="0" applyFont="1" applyFill="1" applyBorder="1" applyAlignment="1" applyProtection="1">
      <alignment horizontal="center" vertical="center" wrapText="1"/>
    </xf>
    <xf numFmtId="0" fontId="27" fillId="6" borderId="9" xfId="0" applyFont="1" applyFill="1" applyBorder="1" applyAlignment="1" applyProtection="1">
      <alignment horizontal="center" vertical="center" wrapText="1"/>
    </xf>
    <xf numFmtId="0" fontId="27" fillId="6" borderId="10" xfId="0" applyFont="1" applyFill="1" applyBorder="1" applyAlignment="1" applyProtection="1">
      <alignment horizontal="center" vertical="center" wrapText="1"/>
    </xf>
    <xf numFmtId="0" fontId="86" fillId="0" borderId="0" xfId="0" applyFont="1" applyAlignment="1">
      <alignment vertical="center"/>
    </xf>
    <xf numFmtId="0" fontId="89" fillId="0" borderId="0" xfId="0" applyFont="1" applyBorder="1" applyAlignment="1">
      <alignment horizontal="center" vertical="center"/>
    </xf>
    <xf numFmtId="14" fontId="87" fillId="0" borderId="3" xfId="0" applyNumberFormat="1" applyFont="1" applyBorder="1" applyAlignment="1">
      <alignment horizontal="center" vertical="center"/>
    </xf>
    <xf numFmtId="0" fontId="90" fillId="0" borderId="3" xfId="0" applyFont="1" applyBorder="1" applyAlignment="1">
      <alignment horizontal="center" vertical="center"/>
    </xf>
    <xf numFmtId="0" fontId="6" fillId="5" borderId="0" xfId="0" applyFont="1" applyFill="1" applyBorder="1" applyAlignment="1">
      <alignment horizontal="center" vertical="center"/>
    </xf>
    <xf numFmtId="0" fontId="85" fillId="5" borderId="0" xfId="0" applyFont="1" applyFill="1" applyBorder="1" applyAlignment="1">
      <alignment horizontal="center" vertical="center" wrapText="1"/>
    </xf>
    <xf numFmtId="1" fontId="85" fillId="5" borderId="0" xfId="0" applyNumberFormat="1" applyFont="1" applyFill="1" applyBorder="1" applyAlignment="1">
      <alignment horizontal="center" vertical="center" wrapText="1"/>
    </xf>
    <xf numFmtId="0" fontId="91" fillId="5" borderId="3" xfId="0" applyFont="1" applyFill="1" applyBorder="1" applyAlignment="1">
      <alignment horizontal="center" vertical="center"/>
    </xf>
    <xf numFmtId="0" fontId="27" fillId="5" borderId="8" xfId="0" applyFont="1" applyFill="1" applyBorder="1" applyProtection="1"/>
    <xf numFmtId="0" fontId="27" fillId="5" borderId="9" xfId="0" applyFont="1" applyFill="1" applyBorder="1" applyProtection="1"/>
    <xf numFmtId="0" fontId="27" fillId="5" borderId="10" xfId="0" applyFont="1" applyFill="1" applyBorder="1" applyProtection="1"/>
    <xf numFmtId="0" fontId="9" fillId="3" borderId="5" xfId="0" quotePrefix="1" applyNumberFormat="1" applyFont="1" applyFill="1" applyBorder="1" applyAlignment="1" applyProtection="1">
      <alignment horizontal="center" vertical="center"/>
    </xf>
    <xf numFmtId="0" fontId="9" fillId="3" borderId="6" xfId="0" quotePrefix="1" applyNumberFormat="1" applyFont="1" applyFill="1" applyBorder="1" applyAlignment="1" applyProtection="1">
      <alignment horizontal="center" vertical="center"/>
    </xf>
    <xf numFmtId="0" fontId="9" fillId="3" borderId="7" xfId="0" quotePrefix="1" applyNumberFormat="1" applyFont="1" applyFill="1" applyBorder="1" applyAlignment="1" applyProtection="1">
      <alignment horizontal="center" vertical="center"/>
    </xf>
    <xf numFmtId="0" fontId="27" fillId="6" borderId="8" xfId="0" applyFont="1" applyFill="1" applyBorder="1" applyProtection="1"/>
    <xf numFmtId="0" fontId="27" fillId="6" borderId="10" xfId="0" applyFont="1" applyFill="1" applyBorder="1" applyProtection="1"/>
    <xf numFmtId="0" fontId="7" fillId="3" borderId="5" xfId="0" applyFont="1" applyFill="1" applyBorder="1" applyAlignment="1" applyProtection="1">
      <alignment horizontal="center" vertical="center"/>
    </xf>
    <xf numFmtId="0" fontId="7" fillId="3" borderId="7" xfId="0" applyFont="1" applyFill="1" applyBorder="1" applyAlignment="1" applyProtection="1">
      <alignment horizontal="center" vertical="center"/>
    </xf>
    <xf numFmtId="0" fontId="27" fillId="6" borderId="9" xfId="0" applyFont="1" applyFill="1" applyBorder="1" applyProtection="1"/>
    <xf numFmtId="0" fontId="27" fillId="3" borderId="8" xfId="0" applyFont="1" applyFill="1" applyBorder="1" applyProtection="1"/>
    <xf numFmtId="0" fontId="76" fillId="4" borderId="8" xfId="0" applyFont="1" applyFill="1" applyBorder="1" applyProtection="1"/>
    <xf numFmtId="0" fontId="76" fillId="4" borderId="10" xfId="0" applyFont="1" applyFill="1" applyBorder="1" applyProtection="1"/>
    <xf numFmtId="0" fontId="27" fillId="72" borderId="8" xfId="0" applyFont="1" applyFill="1" applyBorder="1" applyProtection="1"/>
    <xf numFmtId="0" fontId="27" fillId="72" borderId="10" xfId="0" applyFont="1" applyFill="1" applyBorder="1" applyProtection="1"/>
    <xf numFmtId="0" fontId="7" fillId="5" borderId="5" xfId="0" applyFont="1" applyFill="1" applyBorder="1" applyAlignment="1" applyProtection="1">
      <alignment horizontal="center" vertical="center"/>
    </xf>
    <xf numFmtId="0" fontId="7" fillId="5" borderId="7" xfId="0" applyFont="1" applyFill="1" applyBorder="1" applyAlignment="1" applyProtection="1">
      <alignment horizontal="center" vertical="center"/>
    </xf>
    <xf numFmtId="0" fontId="90" fillId="0" borderId="3" xfId="0" applyNumberFormat="1" applyFont="1" applyBorder="1" applyAlignment="1">
      <alignment horizontal="center" vertical="center"/>
    </xf>
    <xf numFmtId="0" fontId="85" fillId="76" borderId="0" xfId="0" applyFont="1" applyFill="1" applyBorder="1" applyAlignment="1">
      <alignment horizontal="center" vertical="center" wrapText="1"/>
    </xf>
    <xf numFmtId="0" fontId="85" fillId="76" borderId="0" xfId="0" applyNumberFormat="1" applyFont="1" applyFill="1" applyBorder="1" applyAlignment="1">
      <alignment horizontal="center" wrapText="1"/>
    </xf>
    <xf numFmtId="49" fontId="85" fillId="76" borderId="0" xfId="0" applyNumberFormat="1" applyFont="1" applyFill="1" applyBorder="1" applyAlignment="1">
      <alignment horizontal="center" wrapText="1"/>
    </xf>
    <xf numFmtId="1" fontId="85" fillId="76" borderId="0" xfId="0" applyNumberFormat="1" applyFont="1" applyFill="1" applyBorder="1" applyAlignment="1">
      <alignment horizontal="center" vertical="center" wrapText="1"/>
    </xf>
    <xf numFmtId="49" fontId="85" fillId="76" borderId="0" xfId="0" applyNumberFormat="1" applyFont="1" applyFill="1" applyBorder="1" applyAlignment="1">
      <alignment horizontal="center" vertical="center" wrapText="1"/>
    </xf>
    <xf numFmtId="0" fontId="5" fillId="75" borderId="3" xfId="0" applyFont="1" applyFill="1" applyBorder="1" applyAlignment="1">
      <alignment horizontal="center" vertical="center" wrapText="1"/>
    </xf>
    <xf numFmtId="14" fontId="94" fillId="0" borderId="3" xfId="0" applyNumberFormat="1" applyFont="1" applyBorder="1" applyAlignment="1">
      <alignment horizontal="center" vertical="center"/>
    </xf>
    <xf numFmtId="0" fontId="5" fillId="0" borderId="3" xfId="0" applyNumberFormat="1" applyFont="1" applyBorder="1" applyAlignment="1">
      <alignment horizontal="center" vertical="center"/>
    </xf>
    <xf numFmtId="0" fontId="5" fillId="0" borderId="3" xfId="0" applyFont="1" applyBorder="1" applyAlignment="1">
      <alignment horizontal="center" vertical="center"/>
    </xf>
    <xf numFmtId="49" fontId="5" fillId="0" borderId="3" xfId="0" applyNumberFormat="1" applyFont="1" applyBorder="1" applyAlignment="1">
      <alignment horizontal="center" vertical="center"/>
    </xf>
    <xf numFmtId="168" fontId="90" fillId="77" borderId="3" xfId="0" applyNumberFormat="1" applyFont="1" applyFill="1" applyBorder="1" applyAlignment="1">
      <alignment horizontal="center" vertical="center"/>
    </xf>
    <xf numFmtId="0" fontId="5" fillId="75" borderId="3" xfId="0" applyNumberFormat="1" applyFont="1" applyFill="1" applyBorder="1" applyAlignment="1">
      <alignment horizontal="center" vertical="center" wrapText="1"/>
    </xf>
    <xf numFmtId="0" fontId="90" fillId="0" borderId="0" xfId="0" applyFont="1" applyBorder="1" applyAlignment="1">
      <alignment horizontal="center" vertical="center"/>
    </xf>
    <xf numFmtId="14" fontId="90" fillId="0" borderId="0" xfId="0" applyNumberFormat="1" applyFont="1" applyBorder="1" applyAlignment="1">
      <alignment horizontal="center" vertical="center"/>
    </xf>
    <xf numFmtId="0" fontId="3" fillId="75" borderId="3" xfId="0" applyFont="1" applyFill="1" applyBorder="1" applyAlignment="1">
      <alignment horizontal="center" vertical="center" wrapText="1"/>
    </xf>
    <xf numFmtId="0" fontId="3" fillId="75" borderId="38" xfId="0" applyFont="1" applyFill="1" applyBorder="1" applyAlignment="1">
      <alignment horizontal="center" vertical="center" wrapText="1"/>
    </xf>
    <xf numFmtId="0" fontId="91" fillId="5" borderId="38" xfId="0" applyFont="1" applyFill="1" applyBorder="1" applyAlignment="1">
      <alignment horizontal="center" vertical="center"/>
    </xf>
    <xf numFmtId="0" fontId="91" fillId="5" borderId="38" xfId="0" applyNumberFormat="1" applyFont="1" applyFill="1" applyBorder="1" applyAlignment="1">
      <alignment horizontal="center" vertical="center"/>
    </xf>
    <xf numFmtId="14" fontId="92" fillId="0" borderId="4" xfId="0" applyNumberFormat="1" applyFont="1" applyBorder="1" applyAlignment="1">
      <alignment horizontal="center" vertical="center"/>
    </xf>
    <xf numFmtId="0" fontId="93" fillId="0" borderId="37" xfId="0" applyFont="1" applyBorder="1" applyAlignment="1">
      <alignment horizontal="center" vertical="center"/>
    </xf>
    <xf numFmtId="0" fontId="93" fillId="0" borderId="37" xfId="0" applyFont="1" applyBorder="1" applyAlignment="1"/>
    <xf numFmtId="0" fontId="93" fillId="0" borderId="33" xfId="0" applyFont="1" applyBorder="1" applyAlignment="1"/>
    <xf numFmtId="0" fontId="87" fillId="0" borderId="3" xfId="0" applyNumberFormat="1" applyFont="1" applyFill="1" applyBorder="1" applyAlignment="1">
      <alignment horizontal="center" vertical="center"/>
    </xf>
    <xf numFmtId="0" fontId="88" fillId="0" borderId="3" xfId="0" applyNumberFormat="1" applyFont="1" applyBorder="1" applyAlignment="1">
      <alignment horizontal="center" vertical="center"/>
    </xf>
    <xf numFmtId="0" fontId="0" fillId="0" borderId="3" xfId="0" applyBorder="1" applyAlignment="1">
      <alignment vertical="center"/>
    </xf>
    <xf numFmtId="0" fontId="3" fillId="75" borderId="3" xfId="0" applyFont="1" applyFill="1" applyBorder="1" applyAlignment="1">
      <alignment horizontal="center" vertical="center" wrapText="1"/>
    </xf>
    <xf numFmtId="0" fontId="22" fillId="0" borderId="3" xfId="0" applyFont="1" applyBorder="1" applyAlignment="1">
      <alignment horizontal="center" vertical="center" wrapText="1"/>
    </xf>
    <xf numFmtId="14" fontId="92" fillId="74" borderId="3" xfId="0" applyNumberFormat="1" applyFont="1" applyFill="1" applyBorder="1" applyAlignment="1">
      <alignment horizontal="center" vertical="center"/>
    </xf>
    <xf numFmtId="0" fontId="88" fillId="0" borderId="3" xfId="0" applyFont="1" applyBorder="1" applyAlignment="1">
      <alignment horizontal="center" vertical="center"/>
    </xf>
    <xf numFmtId="0" fontId="10" fillId="3" borderId="5" xfId="0" quotePrefix="1" applyNumberFormat="1" applyFont="1" applyFill="1" applyBorder="1" applyAlignment="1" applyProtection="1">
      <alignment horizontal="center" vertical="center" wrapText="1"/>
    </xf>
    <xf numFmtId="0" fontId="10" fillId="3" borderId="6" xfId="0" quotePrefix="1" applyNumberFormat="1" applyFont="1" applyFill="1" applyBorder="1" applyAlignment="1" applyProtection="1">
      <alignment horizontal="center" vertical="center" wrapText="1"/>
    </xf>
    <xf numFmtId="0" fontId="10" fillId="3" borderId="7" xfId="0" quotePrefix="1" applyNumberFormat="1" applyFont="1" applyFill="1" applyBorder="1" applyAlignment="1" applyProtection="1">
      <alignment horizontal="center" vertical="center" wrapText="1"/>
    </xf>
    <xf numFmtId="14" fontId="11" fillId="3" borderId="5" xfId="0" applyNumberFormat="1" applyFont="1" applyFill="1" applyBorder="1" applyAlignment="1" applyProtection="1">
      <alignment horizontal="center" vertical="center"/>
    </xf>
    <xf numFmtId="14" fontId="11" fillId="3" borderId="6" xfId="0" applyNumberFormat="1" applyFont="1" applyFill="1" applyBorder="1" applyAlignment="1" applyProtection="1">
      <alignment horizontal="center" vertical="center"/>
    </xf>
    <xf numFmtId="14" fontId="11" fillId="3" borderId="7" xfId="0" applyNumberFormat="1" applyFont="1" applyFill="1" applyBorder="1" applyAlignment="1" applyProtection="1">
      <alignment horizontal="center" vertical="center"/>
    </xf>
    <xf numFmtId="0" fontId="10" fillId="3" borderId="5" xfId="0" applyFont="1" applyFill="1" applyBorder="1" applyAlignment="1" applyProtection="1">
      <alignment horizontal="center" vertical="center"/>
    </xf>
    <xf numFmtId="0" fontId="10" fillId="3" borderId="7" xfId="0" applyFont="1" applyFill="1" applyBorder="1" applyAlignment="1" applyProtection="1">
      <alignment horizontal="center" vertical="center"/>
    </xf>
    <xf numFmtId="0" fontId="80" fillId="73" borderId="5" xfId="0" quotePrefix="1" applyNumberFormat="1" applyFont="1" applyFill="1" applyBorder="1" applyAlignment="1" applyProtection="1">
      <alignment horizontal="center" vertical="center" wrapText="1"/>
    </xf>
    <xf numFmtId="0" fontId="80" fillId="73" borderId="7" xfId="0" quotePrefix="1" applyNumberFormat="1" applyFont="1" applyFill="1" applyBorder="1" applyAlignment="1" applyProtection="1">
      <alignment horizontal="center" vertical="center" wrapText="1"/>
    </xf>
    <xf numFmtId="14" fontId="81" fillId="73" borderId="5" xfId="0" applyNumberFormat="1" applyFont="1" applyFill="1" applyBorder="1" applyAlignment="1" applyProtection="1">
      <alignment horizontal="center" vertical="center"/>
    </xf>
    <xf numFmtId="14" fontId="81" fillId="73" borderId="7" xfId="0" applyNumberFormat="1" applyFont="1" applyFill="1" applyBorder="1" applyAlignment="1" applyProtection="1">
      <alignment horizontal="center" vertical="center"/>
    </xf>
    <xf numFmtId="0" fontId="9" fillId="3" borderId="5" xfId="0" quotePrefix="1" applyNumberFormat="1" applyFont="1" applyFill="1" applyBorder="1" applyAlignment="1" applyProtection="1">
      <alignment horizontal="center" vertical="center" wrapText="1"/>
    </xf>
    <xf numFmtId="0" fontId="9" fillId="3" borderId="7" xfId="0" quotePrefix="1" applyNumberFormat="1" applyFont="1" applyFill="1" applyBorder="1" applyAlignment="1" applyProtection="1">
      <alignment horizontal="center" vertical="center" wrapText="1"/>
    </xf>
    <xf numFmtId="0" fontId="6" fillId="3" borderId="5" xfId="0" quotePrefix="1" applyNumberFormat="1" applyFont="1" applyFill="1" applyBorder="1" applyAlignment="1" applyProtection="1">
      <alignment horizontal="center" vertical="center"/>
    </xf>
    <xf numFmtId="0" fontId="6" fillId="3" borderId="7" xfId="0" quotePrefix="1" applyNumberFormat="1" applyFont="1" applyFill="1" applyBorder="1" applyAlignment="1" applyProtection="1">
      <alignment horizontal="center" vertical="center"/>
    </xf>
    <xf numFmtId="0" fontId="27" fillId="3" borderId="8" xfId="0" applyFont="1" applyFill="1" applyBorder="1" applyProtection="1"/>
    <xf numFmtId="0" fontId="27" fillId="3" borderId="10" xfId="0" applyFont="1" applyFill="1" applyBorder="1" applyProtection="1"/>
    <xf numFmtId="0" fontId="27" fillId="5" borderId="8" xfId="0" applyFont="1" applyFill="1" applyBorder="1" applyProtection="1"/>
    <xf numFmtId="0" fontId="27" fillId="5" borderId="10" xfId="0" applyFont="1" applyFill="1" applyBorder="1" applyProtection="1"/>
    <xf numFmtId="14" fontId="11" fillId="72" borderId="5" xfId="0" applyNumberFormat="1" applyFont="1" applyFill="1" applyBorder="1" applyAlignment="1" applyProtection="1">
      <alignment horizontal="center" vertical="center"/>
    </xf>
    <xf numFmtId="14" fontId="11" fillId="72" borderId="7" xfId="0" applyNumberFormat="1" applyFont="1" applyFill="1" applyBorder="1" applyAlignment="1" applyProtection="1">
      <alignment horizontal="center" vertical="center"/>
    </xf>
    <xf numFmtId="0" fontId="12" fillId="72" borderId="5" xfId="0" quotePrefix="1" applyNumberFormat="1" applyFont="1" applyFill="1" applyBorder="1" applyAlignment="1" applyProtection="1">
      <alignment horizontal="center" vertical="center" wrapText="1"/>
    </xf>
    <xf numFmtId="0" fontId="12" fillId="72" borderId="7" xfId="0" quotePrefix="1" applyNumberFormat="1" applyFont="1" applyFill="1" applyBorder="1" applyAlignment="1" applyProtection="1">
      <alignment horizontal="center" vertical="center" wrapText="1"/>
    </xf>
    <xf numFmtId="0" fontId="12" fillId="3" borderId="5" xfId="0" quotePrefix="1" applyNumberFormat="1" applyFont="1" applyFill="1" applyBorder="1" applyAlignment="1" applyProtection="1">
      <alignment horizontal="center" vertical="center"/>
    </xf>
    <xf numFmtId="0" fontId="12" fillId="3" borderId="7" xfId="0" quotePrefix="1" applyNumberFormat="1" applyFont="1" applyFill="1" applyBorder="1" applyAlignment="1" applyProtection="1">
      <alignment horizontal="center" vertical="center"/>
    </xf>
    <xf numFmtId="0" fontId="7" fillId="5" borderId="5" xfId="0" applyFont="1" applyFill="1" applyBorder="1" applyAlignment="1" applyProtection="1">
      <alignment vertical="center" wrapText="1"/>
    </xf>
    <xf numFmtId="0" fontId="7" fillId="5" borderId="7" xfId="0" applyFont="1" applyFill="1" applyBorder="1" applyAlignment="1" applyProtection="1">
      <alignment vertical="center" wrapText="1"/>
    </xf>
    <xf numFmtId="0" fontId="7" fillId="5" borderId="5" xfId="0" applyFont="1" applyFill="1" applyBorder="1" applyAlignment="1" applyProtection="1">
      <alignment horizontal="center" vertical="center"/>
    </xf>
    <xf numFmtId="0" fontId="7" fillId="5" borderId="7" xfId="0" applyFont="1" applyFill="1" applyBorder="1" applyAlignment="1" applyProtection="1">
      <alignment horizontal="center" vertical="center"/>
    </xf>
    <xf numFmtId="0" fontId="10" fillId="5" borderId="5" xfId="0" applyFont="1" applyFill="1" applyBorder="1" applyAlignment="1" applyProtection="1">
      <alignment horizontal="center" vertical="center"/>
    </xf>
    <xf numFmtId="0" fontId="10" fillId="5" borderId="7" xfId="0" applyFont="1" applyFill="1" applyBorder="1" applyAlignment="1" applyProtection="1">
      <alignment horizontal="center" vertical="center"/>
    </xf>
    <xf numFmtId="14" fontId="11" fillId="5" borderId="5" xfId="0" applyNumberFormat="1" applyFont="1" applyFill="1" applyBorder="1" applyAlignment="1" applyProtection="1">
      <alignment horizontal="center" vertical="center"/>
    </xf>
    <xf numFmtId="14" fontId="11" fillId="5" borderId="7" xfId="0" applyNumberFormat="1" applyFont="1" applyFill="1" applyBorder="1" applyAlignment="1" applyProtection="1">
      <alignment horizontal="center" vertical="center"/>
    </xf>
    <xf numFmtId="0" fontId="0" fillId="0" borderId="1" xfId="0" applyBorder="1" applyAlignment="1" applyProtection="1">
      <alignment horizontal="center" vertical="center"/>
    </xf>
    <xf numFmtId="14" fontId="0" fillId="0" borderId="1" xfId="0" applyNumberFormat="1" applyBorder="1" applyAlignment="1" applyProtection="1">
      <alignment horizontal="center" vertical="center"/>
    </xf>
    <xf numFmtId="14" fontId="21" fillId="23" borderId="34" xfId="0" applyNumberFormat="1" applyFont="1" applyFill="1" applyBorder="1" applyAlignment="1" applyProtection="1">
      <alignment horizontal="left" vertical="center"/>
    </xf>
    <xf numFmtId="0" fontId="28" fillId="23" borderId="35" xfId="0" applyFont="1" applyFill="1" applyBorder="1" applyAlignment="1" applyProtection="1">
      <alignment horizontal="left"/>
    </xf>
    <xf numFmtId="0" fontId="28" fillId="23" borderId="36" xfId="0" applyFont="1" applyFill="1" applyBorder="1" applyAlignment="1" applyProtection="1">
      <alignment horizontal="left"/>
    </xf>
    <xf numFmtId="0" fontId="21" fillId="23" borderId="34" xfId="0" applyFont="1" applyFill="1" applyBorder="1" applyAlignment="1" applyProtection="1">
      <alignment horizontal="left" vertical="center"/>
    </xf>
    <xf numFmtId="0" fontId="28" fillId="23" borderId="35" xfId="0" applyFont="1" applyFill="1" applyBorder="1" applyAlignment="1" applyProtection="1">
      <alignment horizontal="left" vertical="center"/>
    </xf>
    <xf numFmtId="0" fontId="28" fillId="23" borderId="36" xfId="0" applyFont="1" applyFill="1" applyBorder="1" applyAlignment="1" applyProtection="1">
      <alignment horizontal="left" vertical="center"/>
    </xf>
    <xf numFmtId="0" fontId="27" fillId="72" borderId="8" xfId="0" applyFont="1" applyFill="1" applyBorder="1" applyProtection="1"/>
    <xf numFmtId="0" fontId="27" fillId="72" borderId="10" xfId="0" applyFont="1" applyFill="1" applyBorder="1" applyProtection="1"/>
    <xf numFmtId="0" fontId="9" fillId="72" borderId="5" xfId="0" quotePrefix="1" applyNumberFormat="1" applyFont="1" applyFill="1" applyBorder="1" applyAlignment="1" applyProtection="1">
      <alignment horizontal="center" vertical="center" wrapText="1"/>
    </xf>
    <xf numFmtId="0" fontId="9" fillId="72" borderId="7" xfId="0" quotePrefix="1" applyNumberFormat="1" applyFont="1" applyFill="1" applyBorder="1" applyAlignment="1" applyProtection="1">
      <alignment horizontal="center" vertical="center" wrapText="1"/>
    </xf>
    <xf numFmtId="0" fontId="6" fillId="72" borderId="5" xfId="0" quotePrefix="1" applyNumberFormat="1" applyFont="1" applyFill="1" applyBorder="1" applyAlignment="1" applyProtection="1">
      <alignment horizontal="center" vertical="center"/>
    </xf>
    <xf numFmtId="0" fontId="6" fillId="72" borderId="7" xfId="0" quotePrefix="1" applyNumberFormat="1" applyFont="1" applyFill="1" applyBorder="1" applyAlignment="1" applyProtection="1">
      <alignment horizontal="center" vertical="center"/>
    </xf>
    <xf numFmtId="0" fontId="10" fillId="72" borderId="5" xfId="0" quotePrefix="1" applyNumberFormat="1" applyFont="1" applyFill="1" applyBorder="1" applyAlignment="1" applyProtection="1">
      <alignment horizontal="center" vertical="center" wrapText="1"/>
    </xf>
    <xf numFmtId="0" fontId="10" fillId="72" borderId="7" xfId="0" quotePrefix="1" applyNumberFormat="1" applyFont="1" applyFill="1" applyBorder="1" applyAlignment="1" applyProtection="1">
      <alignment horizontal="center" vertical="center" wrapText="1"/>
    </xf>
    <xf numFmtId="14" fontId="11" fillId="6" borderId="5" xfId="0" applyNumberFormat="1" applyFont="1" applyFill="1" applyBorder="1" applyAlignment="1" applyProtection="1">
      <alignment horizontal="center" vertical="center"/>
    </xf>
    <xf numFmtId="14" fontId="11" fillId="6" borderId="6" xfId="0" applyNumberFormat="1" applyFont="1" applyFill="1" applyBorder="1" applyAlignment="1" applyProtection="1">
      <alignment horizontal="center" vertical="center"/>
    </xf>
    <xf numFmtId="14" fontId="11" fillId="6" borderId="7" xfId="0" applyNumberFormat="1" applyFont="1" applyFill="1" applyBorder="1" applyAlignment="1" applyProtection="1">
      <alignment horizontal="center" vertical="center"/>
    </xf>
    <xf numFmtId="0" fontId="12" fillId="6" borderId="5" xfId="0" quotePrefix="1" applyNumberFormat="1" applyFont="1" applyFill="1" applyBorder="1" applyAlignment="1" applyProtection="1">
      <alignment horizontal="center" vertical="center"/>
    </xf>
    <xf numFmtId="0" fontId="12" fillId="6" borderId="6" xfId="0" quotePrefix="1" applyNumberFormat="1" applyFont="1" applyFill="1" applyBorder="1" applyAlignment="1" applyProtection="1">
      <alignment horizontal="center" vertical="center"/>
    </xf>
    <xf numFmtId="0" fontId="12" fillId="6" borderId="7" xfId="0" quotePrefix="1" applyNumberFormat="1" applyFont="1" applyFill="1" applyBorder="1" applyAlignment="1" applyProtection="1">
      <alignment horizontal="center" vertical="center"/>
    </xf>
    <xf numFmtId="0" fontId="27" fillId="6" borderId="8" xfId="0" applyFont="1" applyFill="1" applyBorder="1" applyProtection="1"/>
    <xf numFmtId="0" fontId="27" fillId="6" borderId="9" xfId="0" applyFont="1" applyFill="1" applyBorder="1" applyProtection="1"/>
    <xf numFmtId="0" fontId="27" fillId="6" borderId="10" xfId="0" applyFont="1" applyFill="1" applyBorder="1" applyProtection="1"/>
    <xf numFmtId="0" fontId="9" fillId="5" borderId="5" xfId="0" applyFont="1" applyFill="1" applyBorder="1" applyAlignment="1" applyProtection="1">
      <alignment horizontal="center" vertical="center"/>
    </xf>
    <xf numFmtId="0" fontId="9" fillId="5" borderId="7" xfId="0" applyFont="1" applyFill="1" applyBorder="1" applyAlignment="1" applyProtection="1">
      <alignment horizontal="center" vertical="center"/>
    </xf>
    <xf numFmtId="0" fontId="9" fillId="3" borderId="5" xfId="0" applyFont="1" applyFill="1" applyBorder="1" applyAlignment="1" applyProtection="1">
      <alignment horizontal="center" vertical="center"/>
    </xf>
    <xf numFmtId="0" fontId="9" fillId="3" borderId="7" xfId="0" applyFont="1" applyFill="1" applyBorder="1" applyAlignment="1" applyProtection="1">
      <alignment horizontal="center" vertical="center"/>
    </xf>
    <xf numFmtId="0" fontId="82" fillId="73" borderId="5" xfId="0" quotePrefix="1" applyNumberFormat="1" applyFont="1" applyFill="1" applyBorder="1" applyAlignment="1" applyProtection="1">
      <alignment horizontal="center" vertical="center"/>
    </xf>
    <xf numFmtId="0" fontId="82" fillId="73" borderId="7" xfId="0" quotePrefix="1" applyNumberFormat="1" applyFont="1" applyFill="1" applyBorder="1" applyAlignment="1" applyProtection="1">
      <alignment horizontal="center" vertical="center"/>
    </xf>
    <xf numFmtId="0" fontId="76" fillId="4" borderId="8" xfId="0" applyFont="1" applyFill="1" applyBorder="1" applyProtection="1"/>
    <xf numFmtId="0" fontId="76" fillId="4" borderId="10" xfId="0" applyFont="1" applyFill="1" applyBorder="1" applyProtection="1"/>
    <xf numFmtId="0" fontId="9" fillId="6" borderId="5" xfId="0" quotePrefix="1" applyNumberFormat="1" applyFont="1" applyFill="1" applyBorder="1" applyAlignment="1" applyProtection="1">
      <alignment horizontal="center" vertical="center" wrapText="1"/>
    </xf>
    <xf numFmtId="0" fontId="9" fillId="6" borderId="6" xfId="0" quotePrefix="1" applyNumberFormat="1" applyFont="1" applyFill="1" applyBorder="1" applyAlignment="1" applyProtection="1">
      <alignment horizontal="center" vertical="center" wrapText="1"/>
    </xf>
    <xf numFmtId="0" fontId="9" fillId="6" borderId="7" xfId="0" quotePrefix="1" applyNumberFormat="1" applyFont="1" applyFill="1" applyBorder="1" applyAlignment="1" applyProtection="1">
      <alignment horizontal="center" vertical="center" wrapText="1"/>
    </xf>
    <xf numFmtId="0" fontId="6" fillId="6" borderId="5" xfId="0" quotePrefix="1" applyNumberFormat="1" applyFont="1" applyFill="1" applyBorder="1" applyAlignment="1" applyProtection="1">
      <alignment horizontal="center" vertical="center"/>
    </xf>
    <xf numFmtId="0" fontId="6" fillId="6" borderId="6" xfId="0" quotePrefix="1" applyNumberFormat="1" applyFont="1" applyFill="1" applyBorder="1" applyAlignment="1" applyProtection="1">
      <alignment horizontal="center" vertical="center"/>
    </xf>
    <xf numFmtId="0" fontId="6" fillId="6" borderId="7" xfId="0" quotePrefix="1" applyNumberFormat="1" applyFont="1" applyFill="1" applyBorder="1" applyAlignment="1" applyProtection="1">
      <alignment horizontal="center" vertical="center"/>
    </xf>
    <xf numFmtId="0" fontId="10" fillId="6" borderId="5" xfId="0" quotePrefix="1" applyNumberFormat="1" applyFont="1" applyFill="1" applyBorder="1" applyAlignment="1" applyProtection="1">
      <alignment horizontal="center" vertical="center" wrapText="1"/>
    </xf>
    <xf numFmtId="0" fontId="10" fillId="6" borderId="6" xfId="0" quotePrefix="1" applyNumberFormat="1" applyFont="1" applyFill="1" applyBorder="1" applyAlignment="1" applyProtection="1">
      <alignment horizontal="center" vertical="center" wrapText="1"/>
    </xf>
    <xf numFmtId="0" fontId="10" fillId="6" borderId="7" xfId="0" quotePrefix="1" applyNumberFormat="1" applyFont="1" applyFill="1" applyBorder="1" applyAlignment="1" applyProtection="1">
      <alignment horizontal="center" vertical="center" wrapText="1"/>
    </xf>
    <xf numFmtId="0" fontId="7" fillId="3" borderId="5" xfId="0" applyFont="1" applyFill="1" applyBorder="1" applyAlignment="1" applyProtection="1">
      <alignment vertical="center" wrapText="1"/>
    </xf>
    <xf numFmtId="0" fontId="7" fillId="3" borderId="7" xfId="0" applyFont="1" applyFill="1" applyBorder="1" applyAlignment="1" applyProtection="1">
      <alignment vertical="center" wrapText="1"/>
    </xf>
    <xf numFmtId="0" fontId="7" fillId="3" borderId="5" xfId="0" applyFont="1" applyFill="1" applyBorder="1" applyAlignment="1" applyProtection="1">
      <alignment horizontal="center" vertical="center"/>
    </xf>
    <xf numFmtId="0" fontId="7" fillId="3" borderId="7" xfId="0" applyFont="1" applyFill="1" applyBorder="1" applyAlignment="1" applyProtection="1">
      <alignment horizontal="center" vertical="center"/>
    </xf>
    <xf numFmtId="0" fontId="78" fillId="73" borderId="5" xfId="0" quotePrefix="1" applyNumberFormat="1" applyFont="1" applyFill="1" applyBorder="1" applyAlignment="1" applyProtection="1">
      <alignment horizontal="center" vertical="center" wrapText="1"/>
    </xf>
    <xf numFmtId="0" fontId="78" fillId="73" borderId="7" xfId="0" quotePrefix="1" applyNumberFormat="1" applyFont="1" applyFill="1" applyBorder="1" applyAlignment="1" applyProtection="1">
      <alignment horizontal="center" vertical="center" wrapText="1"/>
    </xf>
    <xf numFmtId="0" fontId="77" fillId="73" borderId="5" xfId="0" quotePrefix="1" applyNumberFormat="1" applyFont="1" applyFill="1" applyBorder="1" applyAlignment="1" applyProtection="1">
      <alignment horizontal="center" vertical="center"/>
    </xf>
    <xf numFmtId="0" fontId="77" fillId="73" borderId="7" xfId="0" quotePrefix="1" applyNumberFormat="1" applyFont="1" applyFill="1" applyBorder="1" applyAlignment="1" applyProtection="1">
      <alignment horizontal="center" vertical="center"/>
    </xf>
    <xf numFmtId="0" fontId="9" fillId="5" borderId="5" xfId="0" quotePrefix="1" applyNumberFormat="1" applyFont="1" applyFill="1" applyBorder="1" applyAlignment="1" applyProtection="1">
      <alignment horizontal="center" vertical="center" wrapText="1"/>
    </xf>
    <xf numFmtId="0" fontId="9" fillId="5" borderId="6" xfId="0" quotePrefix="1" applyNumberFormat="1" applyFont="1" applyFill="1" applyBorder="1" applyAlignment="1" applyProtection="1">
      <alignment horizontal="center" vertical="center" wrapText="1"/>
    </xf>
    <xf numFmtId="0" fontId="9" fillId="5" borderId="7" xfId="0" quotePrefix="1" applyNumberFormat="1" applyFont="1" applyFill="1" applyBorder="1" applyAlignment="1" applyProtection="1">
      <alignment horizontal="center" vertical="center" wrapText="1"/>
    </xf>
    <xf numFmtId="0" fontId="6" fillId="5" borderId="5" xfId="0" quotePrefix="1" applyNumberFormat="1" applyFont="1" applyFill="1" applyBorder="1" applyAlignment="1" applyProtection="1">
      <alignment horizontal="center" vertical="center"/>
    </xf>
    <xf numFmtId="0" fontId="6" fillId="5" borderId="6" xfId="0" quotePrefix="1" applyNumberFormat="1" applyFont="1" applyFill="1" applyBorder="1" applyAlignment="1" applyProtection="1">
      <alignment horizontal="center" vertical="center"/>
    </xf>
    <xf numFmtId="0" fontId="6" fillId="5" borderId="7" xfId="0" quotePrefix="1" applyNumberFormat="1" applyFont="1" applyFill="1" applyBorder="1" applyAlignment="1" applyProtection="1">
      <alignment horizontal="center" vertical="center"/>
    </xf>
    <xf numFmtId="0" fontId="9" fillId="3" borderId="5" xfId="0" quotePrefix="1" applyNumberFormat="1" applyFont="1" applyFill="1" applyBorder="1" applyAlignment="1" applyProtection="1">
      <alignment horizontal="center" vertical="center"/>
    </xf>
    <xf numFmtId="0" fontId="9" fillId="3" borderId="6" xfId="0" quotePrefix="1" applyNumberFormat="1" applyFont="1" applyFill="1" applyBorder="1" applyAlignment="1" applyProtection="1">
      <alignment horizontal="center" vertical="center"/>
    </xf>
    <xf numFmtId="0" fontId="9" fillId="3" borderId="7" xfId="0" quotePrefix="1" applyNumberFormat="1" applyFont="1" applyFill="1" applyBorder="1" applyAlignment="1" applyProtection="1">
      <alignment horizontal="center" vertical="center"/>
    </xf>
    <xf numFmtId="0" fontId="27" fillId="3" borderId="8" xfId="0" applyFont="1" applyFill="1" applyBorder="1" applyAlignment="1" applyProtection="1">
      <alignment horizontal="center" vertical="center"/>
    </xf>
    <xf numFmtId="0" fontId="27" fillId="3" borderId="9" xfId="0" applyFont="1" applyFill="1" applyBorder="1" applyAlignment="1" applyProtection="1">
      <alignment horizontal="center" vertical="center"/>
    </xf>
    <xf numFmtId="0" fontId="27" fillId="3" borderId="10" xfId="0" applyFont="1" applyFill="1" applyBorder="1" applyAlignment="1" applyProtection="1">
      <alignment horizontal="center" vertical="center"/>
    </xf>
    <xf numFmtId="0" fontId="9" fillId="3" borderId="6" xfId="0" quotePrefix="1" applyNumberFormat="1" applyFont="1" applyFill="1" applyBorder="1" applyAlignment="1" applyProtection="1">
      <alignment horizontal="center" vertical="center" wrapText="1"/>
    </xf>
    <xf numFmtId="0" fontId="8" fillId="3" borderId="5" xfId="0" quotePrefix="1" applyNumberFormat="1" applyFont="1" applyFill="1" applyBorder="1" applyAlignment="1" applyProtection="1">
      <alignment horizontal="center" vertical="center"/>
    </xf>
    <xf numFmtId="0" fontId="8" fillId="3" borderId="6" xfId="0" quotePrefix="1" applyNumberFormat="1" applyFont="1" applyFill="1" applyBorder="1" applyAlignment="1" applyProtection="1">
      <alignment horizontal="center" vertical="center"/>
    </xf>
    <xf numFmtId="0" fontId="8" fillId="3" borderId="7" xfId="0" quotePrefix="1" applyNumberFormat="1" applyFont="1" applyFill="1" applyBorder="1" applyAlignment="1" applyProtection="1">
      <alignment horizontal="center" vertical="center"/>
    </xf>
    <xf numFmtId="0" fontId="10" fillId="5" borderId="5" xfId="0" quotePrefix="1" applyNumberFormat="1" applyFont="1" applyFill="1" applyBorder="1" applyAlignment="1" applyProtection="1">
      <alignment horizontal="center" vertical="center" wrapText="1"/>
    </xf>
    <xf numFmtId="0" fontId="10" fillId="5" borderId="6" xfId="0" quotePrefix="1" applyNumberFormat="1" applyFont="1" applyFill="1" applyBorder="1" applyAlignment="1" applyProtection="1">
      <alignment horizontal="center" vertical="center" wrapText="1"/>
    </xf>
    <xf numFmtId="0" fontId="10" fillId="5" borderId="7" xfId="0" quotePrefix="1" applyNumberFormat="1" applyFont="1" applyFill="1" applyBorder="1" applyAlignment="1" applyProtection="1">
      <alignment horizontal="center" vertical="center" wrapText="1"/>
    </xf>
    <xf numFmtId="14" fontId="11" fillId="5" borderId="6" xfId="0" applyNumberFormat="1" applyFont="1" applyFill="1" applyBorder="1" applyAlignment="1" applyProtection="1">
      <alignment horizontal="center" vertical="center"/>
    </xf>
    <xf numFmtId="0" fontId="12" fillId="5" borderId="5" xfId="0" quotePrefix="1" applyNumberFormat="1" applyFont="1" applyFill="1" applyBorder="1" applyAlignment="1" applyProtection="1">
      <alignment horizontal="center" vertical="center"/>
    </xf>
    <xf numFmtId="0" fontId="12" fillId="5" borderId="6" xfId="0" quotePrefix="1" applyNumberFormat="1" applyFont="1" applyFill="1" applyBorder="1" applyAlignment="1" applyProtection="1">
      <alignment horizontal="center" vertical="center"/>
    </xf>
    <xf numFmtId="0" fontId="12" fillId="5" borderId="7" xfId="0" quotePrefix="1" applyNumberFormat="1" applyFont="1" applyFill="1" applyBorder="1" applyAlignment="1" applyProtection="1">
      <alignment horizontal="center" vertical="center"/>
    </xf>
    <xf numFmtId="0" fontId="27" fillId="5" borderId="9" xfId="0" applyFont="1" applyFill="1" applyBorder="1" applyProtection="1"/>
    <xf numFmtId="0" fontId="14" fillId="71" borderId="4" xfId="0" quotePrefix="1" applyNumberFormat="1" applyFont="1" applyFill="1" applyBorder="1" applyAlignment="1" applyProtection="1">
      <alignment horizontal="left" vertical="center"/>
    </xf>
    <xf numFmtId="0" fontId="0" fillId="0" borderId="33" xfId="0" applyBorder="1" applyAlignment="1">
      <alignment horizontal="left"/>
    </xf>
    <xf numFmtId="0" fontId="16" fillId="4" borderId="4" xfId="1" applyNumberFormat="1" applyFont="1" applyFill="1" applyBorder="1" applyAlignment="1" applyProtection="1">
      <alignment vertical="center"/>
    </xf>
    <xf numFmtId="0" fontId="0" fillId="0" borderId="33" xfId="0" applyBorder="1" applyAlignment="1">
      <alignment vertical="center"/>
    </xf>
    <xf numFmtId="0" fontId="16" fillId="7" borderId="4" xfId="1" quotePrefix="1" applyNumberFormat="1" applyFont="1" applyFill="1" applyBorder="1" applyAlignment="1" applyProtection="1">
      <alignment vertical="center"/>
    </xf>
    <xf numFmtId="0" fontId="20" fillId="0" borderId="3" xfId="1" applyFont="1" applyBorder="1" applyAlignment="1" applyProtection="1">
      <alignment horizontal="center"/>
    </xf>
    <xf numFmtId="0" fontId="17" fillId="0" borderId="4" xfId="1" applyBorder="1" applyAlignment="1" applyProtection="1">
      <alignment horizontal="center"/>
    </xf>
    <xf numFmtId="0" fontId="5" fillId="3" borderId="3" xfId="1" quotePrefix="1" applyNumberFormat="1" applyFont="1" applyFill="1" applyBorder="1" applyAlignment="1" applyProtection="1">
      <alignment vertical="center"/>
    </xf>
    <xf numFmtId="0" fontId="19" fillId="0" borderId="3" xfId="0" applyFont="1" applyBorder="1" applyAlignment="1">
      <alignment vertical="center"/>
    </xf>
    <xf numFmtId="0" fontId="5" fillId="6" borderId="4" xfId="1" quotePrefix="1" applyNumberFormat="1" applyFont="1" applyFill="1" applyBorder="1" applyAlignment="1" applyProtection="1">
      <alignment vertical="center"/>
    </xf>
    <xf numFmtId="0" fontId="10" fillId="4" borderId="4" xfId="1" quotePrefix="1" applyNumberFormat="1" applyFont="1" applyFill="1" applyBorder="1" applyAlignment="1" applyProtection="1">
      <alignment vertical="center"/>
    </xf>
  </cellXfs>
  <cellStyles count="726">
    <cellStyle name="20 % - Accent1" xfId="688" builtinId="30" customBuiltin="1"/>
    <cellStyle name="20 % - Accent1 2" xfId="3"/>
    <cellStyle name="20 % - Accent1 2 2" xfId="4"/>
    <cellStyle name="20 % - Accent1 2 2 2" xfId="5"/>
    <cellStyle name="20 % - Accent1 2 3" xfId="6"/>
    <cellStyle name="20 % - Accent1 2 3 2" xfId="7"/>
    <cellStyle name="20 % - Accent1 2 4" xfId="8"/>
    <cellStyle name="20 % - Accent1 2 4 2" xfId="9"/>
    <cellStyle name="20 % - Accent1 2 5" xfId="10"/>
    <cellStyle name="20 % - Accent1 2 6" xfId="249"/>
    <cellStyle name="20 % - Accent1 3" xfId="11"/>
    <cellStyle name="20 % - Accent1 3 2" xfId="12"/>
    <cellStyle name="20 % - Accent1 3 3" xfId="250"/>
    <cellStyle name="20 % - Accent1 4" xfId="13"/>
    <cellStyle name="20 % - Accent1 4 2" xfId="14"/>
    <cellStyle name="20 % - Accent1 4 3" xfId="252"/>
    <cellStyle name="20 % - Accent1 4 4" xfId="251"/>
    <cellStyle name="20 % - Accent1 5" xfId="15"/>
    <cellStyle name="20 % - Accent1 5 2" xfId="16"/>
    <cellStyle name="20 % - Accent1 5 3" xfId="253"/>
    <cellStyle name="20 % - Accent1 6" xfId="17"/>
    <cellStyle name="20 % - Accent1 6 2" xfId="254"/>
    <cellStyle name="20 % - Accent1 7" xfId="255"/>
    <cellStyle name="20 % - Accent1 8" xfId="248"/>
    <cellStyle name="20 % - Accent1 9" xfId="713"/>
    <cellStyle name="20 % - Accent2" xfId="692" builtinId="34" customBuiltin="1"/>
    <cellStyle name="20 % - Accent2 2" xfId="18"/>
    <cellStyle name="20 % - Accent2 2 2" xfId="19"/>
    <cellStyle name="20 % - Accent2 2 2 2" xfId="20"/>
    <cellStyle name="20 % - Accent2 2 3" xfId="21"/>
    <cellStyle name="20 % - Accent2 2 3 2" xfId="22"/>
    <cellStyle name="20 % - Accent2 2 4" xfId="23"/>
    <cellStyle name="20 % - Accent2 2 4 2" xfId="24"/>
    <cellStyle name="20 % - Accent2 2 5" xfId="25"/>
    <cellStyle name="20 % - Accent2 2 6" xfId="257"/>
    <cellStyle name="20 % - Accent2 3" xfId="26"/>
    <cellStyle name="20 % - Accent2 3 2" xfId="27"/>
    <cellStyle name="20 % - Accent2 3 3" xfId="258"/>
    <cellStyle name="20 % - Accent2 4" xfId="28"/>
    <cellStyle name="20 % - Accent2 4 2" xfId="29"/>
    <cellStyle name="20 % - Accent2 4 3" xfId="260"/>
    <cellStyle name="20 % - Accent2 4 4" xfId="259"/>
    <cellStyle name="20 % - Accent2 5" xfId="30"/>
    <cellStyle name="20 % - Accent2 5 2" xfId="31"/>
    <cellStyle name="20 % - Accent2 5 3" xfId="261"/>
    <cellStyle name="20 % - Accent2 6" xfId="32"/>
    <cellStyle name="20 % - Accent2 6 2" xfId="262"/>
    <cellStyle name="20 % - Accent2 7" xfId="263"/>
    <cellStyle name="20 % - Accent2 8" xfId="256"/>
    <cellStyle name="20 % - Accent2 9" xfId="714"/>
    <cellStyle name="20 % - Accent3" xfId="696" builtinId="38" customBuiltin="1"/>
    <cellStyle name="20 % - Accent3 2" xfId="33"/>
    <cellStyle name="20 % - Accent3 2 2" xfId="34"/>
    <cellStyle name="20 % - Accent3 2 2 2" xfId="35"/>
    <cellStyle name="20 % - Accent3 2 3" xfId="36"/>
    <cellStyle name="20 % - Accent3 2 3 2" xfId="37"/>
    <cellStyle name="20 % - Accent3 2 4" xfId="38"/>
    <cellStyle name="20 % - Accent3 2 4 2" xfId="39"/>
    <cellStyle name="20 % - Accent3 2 5" xfId="40"/>
    <cellStyle name="20 % - Accent3 2 6" xfId="265"/>
    <cellStyle name="20 % - Accent3 3" xfId="41"/>
    <cellStyle name="20 % - Accent3 3 2" xfId="42"/>
    <cellStyle name="20 % - Accent3 3 3" xfId="266"/>
    <cellStyle name="20 % - Accent3 4" xfId="43"/>
    <cellStyle name="20 % - Accent3 4 2" xfId="44"/>
    <cellStyle name="20 % - Accent3 4 3" xfId="268"/>
    <cellStyle name="20 % - Accent3 4 4" xfId="267"/>
    <cellStyle name="20 % - Accent3 5" xfId="45"/>
    <cellStyle name="20 % - Accent3 5 2" xfId="46"/>
    <cellStyle name="20 % - Accent3 5 3" xfId="269"/>
    <cellStyle name="20 % - Accent3 6" xfId="47"/>
    <cellStyle name="20 % - Accent3 6 2" xfId="270"/>
    <cellStyle name="20 % - Accent3 7" xfId="271"/>
    <cellStyle name="20 % - Accent3 8" xfId="264"/>
    <cellStyle name="20 % - Accent3 9" xfId="715"/>
    <cellStyle name="20 % - Accent4" xfId="700" builtinId="42" customBuiltin="1"/>
    <cellStyle name="20 % - Accent4 2" xfId="48"/>
    <cellStyle name="20 % - Accent4 2 2" xfId="49"/>
    <cellStyle name="20 % - Accent4 2 2 2" xfId="50"/>
    <cellStyle name="20 % - Accent4 2 3" xfId="51"/>
    <cellStyle name="20 % - Accent4 2 3 2" xfId="52"/>
    <cellStyle name="20 % - Accent4 2 4" xfId="53"/>
    <cellStyle name="20 % - Accent4 2 4 2" xfId="54"/>
    <cellStyle name="20 % - Accent4 2 5" xfId="55"/>
    <cellStyle name="20 % - Accent4 2 6" xfId="273"/>
    <cellStyle name="20 % - Accent4 3" xfId="56"/>
    <cellStyle name="20 % - Accent4 3 2" xfId="57"/>
    <cellStyle name="20 % - Accent4 3 3" xfId="274"/>
    <cellStyle name="20 % - Accent4 4" xfId="58"/>
    <cellStyle name="20 % - Accent4 4 2" xfId="59"/>
    <cellStyle name="20 % - Accent4 4 3" xfId="276"/>
    <cellStyle name="20 % - Accent4 4 4" xfId="275"/>
    <cellStyle name="20 % - Accent4 5" xfId="60"/>
    <cellStyle name="20 % - Accent4 5 2" xfId="61"/>
    <cellStyle name="20 % - Accent4 5 3" xfId="277"/>
    <cellStyle name="20 % - Accent4 6" xfId="62"/>
    <cellStyle name="20 % - Accent4 6 2" xfId="278"/>
    <cellStyle name="20 % - Accent4 7" xfId="279"/>
    <cellStyle name="20 % - Accent4 8" xfId="272"/>
    <cellStyle name="20 % - Accent4 9" xfId="716"/>
    <cellStyle name="20 % - Accent5" xfId="704" builtinId="46" customBuiltin="1"/>
    <cellStyle name="20 % - Accent5 2" xfId="63"/>
    <cellStyle name="20 % - Accent5 2 2" xfId="64"/>
    <cellStyle name="20 % - Accent5 2 2 2" xfId="65"/>
    <cellStyle name="20 % - Accent5 2 3" xfId="66"/>
    <cellStyle name="20 % - Accent5 2 3 2" xfId="67"/>
    <cellStyle name="20 % - Accent5 2 4" xfId="68"/>
    <cellStyle name="20 % - Accent5 2 4 2" xfId="69"/>
    <cellStyle name="20 % - Accent5 2 5" xfId="70"/>
    <cellStyle name="20 % - Accent5 2 6" xfId="281"/>
    <cellStyle name="20 % - Accent5 3" xfId="71"/>
    <cellStyle name="20 % - Accent5 3 2" xfId="72"/>
    <cellStyle name="20 % - Accent5 3 3" xfId="282"/>
    <cellStyle name="20 % - Accent5 4" xfId="73"/>
    <cellStyle name="20 % - Accent5 4 2" xfId="74"/>
    <cellStyle name="20 % - Accent5 5" xfId="75"/>
    <cellStyle name="20 % - Accent5 5 2" xfId="76"/>
    <cellStyle name="20 % - Accent5 5 3" xfId="283"/>
    <cellStyle name="20 % - Accent5 6" xfId="77"/>
    <cellStyle name="20 % - Accent5 6 2" xfId="284"/>
    <cellStyle name="20 % - Accent5 7" xfId="280"/>
    <cellStyle name="20 % - Accent5 8" xfId="717"/>
    <cellStyle name="20 % - Accent6" xfId="708" builtinId="50" customBuiltin="1"/>
    <cellStyle name="20 % - Accent6 2" xfId="78"/>
    <cellStyle name="20 % - Accent6 2 2" xfId="79"/>
    <cellStyle name="20 % - Accent6 2 2 2" xfId="80"/>
    <cellStyle name="20 % - Accent6 2 3" xfId="81"/>
    <cellStyle name="20 % - Accent6 2 3 2" xfId="82"/>
    <cellStyle name="20 % - Accent6 2 4" xfId="83"/>
    <cellStyle name="20 % - Accent6 2 4 2" xfId="84"/>
    <cellStyle name="20 % - Accent6 2 5" xfId="85"/>
    <cellStyle name="20 % - Accent6 2 6" xfId="286"/>
    <cellStyle name="20 % - Accent6 3" xfId="86"/>
    <cellStyle name="20 % - Accent6 3 2" xfId="87"/>
    <cellStyle name="20 % - Accent6 3 3" xfId="287"/>
    <cellStyle name="20 % - Accent6 4" xfId="88"/>
    <cellStyle name="20 % - Accent6 4 2" xfId="89"/>
    <cellStyle name="20 % - Accent6 5" xfId="90"/>
    <cellStyle name="20 % - Accent6 5 2" xfId="91"/>
    <cellStyle name="20 % - Accent6 5 3" xfId="288"/>
    <cellStyle name="20 % - Accent6 6" xfId="92"/>
    <cellStyle name="20 % - Accent6 6 2" xfId="289"/>
    <cellStyle name="20 % - Accent6 7" xfId="285"/>
    <cellStyle name="20 % - Accent6 8" xfId="718"/>
    <cellStyle name="40 % - Accent1" xfId="689" builtinId="31" customBuiltin="1"/>
    <cellStyle name="40 % - Accent1 2" xfId="93"/>
    <cellStyle name="40 % - Accent1 2 2" xfId="94"/>
    <cellStyle name="40 % - Accent1 2 2 2" xfId="95"/>
    <cellStyle name="40 % - Accent1 2 3" xfId="96"/>
    <cellStyle name="40 % - Accent1 2 3 2" xfId="97"/>
    <cellStyle name="40 % - Accent1 2 4" xfId="98"/>
    <cellStyle name="40 % - Accent1 2 4 2" xfId="99"/>
    <cellStyle name="40 % - Accent1 2 5" xfId="100"/>
    <cellStyle name="40 % - Accent1 2 6" xfId="291"/>
    <cellStyle name="40 % - Accent1 3" xfId="101"/>
    <cellStyle name="40 % - Accent1 3 2" xfId="102"/>
    <cellStyle name="40 % - Accent1 3 3" xfId="292"/>
    <cellStyle name="40 % - Accent1 4" xfId="103"/>
    <cellStyle name="40 % - Accent1 4 2" xfId="104"/>
    <cellStyle name="40 % - Accent1 4 3" xfId="294"/>
    <cellStyle name="40 % - Accent1 4 4" xfId="293"/>
    <cellStyle name="40 % - Accent1 5" xfId="105"/>
    <cellStyle name="40 % - Accent1 5 2" xfId="106"/>
    <cellStyle name="40 % - Accent1 5 3" xfId="295"/>
    <cellStyle name="40 % - Accent1 6" xfId="107"/>
    <cellStyle name="40 % - Accent1 6 2" xfId="296"/>
    <cellStyle name="40 % - Accent1 7" xfId="297"/>
    <cellStyle name="40 % - Accent1 8" xfId="290"/>
    <cellStyle name="40 % - Accent1 9" xfId="719"/>
    <cellStyle name="40 % - Accent2" xfId="693" builtinId="35" customBuiltin="1"/>
    <cellStyle name="40 % - Accent2 2" xfId="108"/>
    <cellStyle name="40 % - Accent2 2 2" xfId="109"/>
    <cellStyle name="40 % - Accent2 2 2 2" xfId="110"/>
    <cellStyle name="40 % - Accent2 2 3" xfId="111"/>
    <cellStyle name="40 % - Accent2 2 3 2" xfId="112"/>
    <cellStyle name="40 % - Accent2 2 4" xfId="113"/>
    <cellStyle name="40 % - Accent2 2 4 2" xfId="114"/>
    <cellStyle name="40 % - Accent2 2 5" xfId="115"/>
    <cellStyle name="40 % - Accent2 2 6" xfId="299"/>
    <cellStyle name="40 % - Accent2 3" xfId="116"/>
    <cellStyle name="40 % - Accent2 3 2" xfId="117"/>
    <cellStyle name="40 % - Accent2 3 3" xfId="300"/>
    <cellStyle name="40 % - Accent2 4" xfId="118"/>
    <cellStyle name="40 % - Accent2 4 2" xfId="119"/>
    <cellStyle name="40 % - Accent2 5" xfId="120"/>
    <cellStyle name="40 % - Accent2 5 2" xfId="121"/>
    <cellStyle name="40 % - Accent2 5 3" xfId="301"/>
    <cellStyle name="40 % - Accent2 6" xfId="122"/>
    <cellStyle name="40 % - Accent2 6 2" xfId="302"/>
    <cellStyle name="40 % - Accent2 7" xfId="298"/>
    <cellStyle name="40 % - Accent2 8" xfId="720"/>
    <cellStyle name="40 % - Accent3" xfId="697" builtinId="39" customBuiltin="1"/>
    <cellStyle name="40 % - Accent3 2" xfId="123"/>
    <cellStyle name="40 % - Accent3 2 2" xfId="124"/>
    <cellStyle name="40 % - Accent3 2 2 2" xfId="125"/>
    <cellStyle name="40 % - Accent3 2 3" xfId="126"/>
    <cellStyle name="40 % - Accent3 2 3 2" xfId="127"/>
    <cellStyle name="40 % - Accent3 2 4" xfId="128"/>
    <cellStyle name="40 % - Accent3 2 4 2" xfId="129"/>
    <cellStyle name="40 % - Accent3 2 5" xfId="130"/>
    <cellStyle name="40 % - Accent3 2 6" xfId="304"/>
    <cellStyle name="40 % - Accent3 3" xfId="131"/>
    <cellStyle name="40 % - Accent3 3 2" xfId="132"/>
    <cellStyle name="40 % - Accent3 3 3" xfId="305"/>
    <cellStyle name="40 % - Accent3 4" xfId="133"/>
    <cellStyle name="40 % - Accent3 4 2" xfId="134"/>
    <cellStyle name="40 % - Accent3 4 3" xfId="307"/>
    <cellStyle name="40 % - Accent3 4 4" xfId="306"/>
    <cellStyle name="40 % - Accent3 5" xfId="135"/>
    <cellStyle name="40 % - Accent3 5 2" xfId="136"/>
    <cellStyle name="40 % - Accent3 5 3" xfId="308"/>
    <cellStyle name="40 % - Accent3 6" xfId="137"/>
    <cellStyle name="40 % - Accent3 6 2" xfId="309"/>
    <cellStyle name="40 % - Accent3 7" xfId="310"/>
    <cellStyle name="40 % - Accent3 8" xfId="303"/>
    <cellStyle name="40 % - Accent3 9" xfId="721"/>
    <cellStyle name="40 % - Accent4" xfId="701" builtinId="43" customBuiltin="1"/>
    <cellStyle name="40 % - Accent4 2" xfId="138"/>
    <cellStyle name="40 % - Accent4 2 2" xfId="139"/>
    <cellStyle name="40 % - Accent4 2 2 2" xfId="140"/>
    <cellStyle name="40 % - Accent4 2 3" xfId="141"/>
    <cellStyle name="40 % - Accent4 2 3 2" xfId="142"/>
    <cellStyle name="40 % - Accent4 2 4" xfId="143"/>
    <cellStyle name="40 % - Accent4 2 4 2" xfId="144"/>
    <cellStyle name="40 % - Accent4 2 5" xfId="145"/>
    <cellStyle name="40 % - Accent4 2 6" xfId="312"/>
    <cellStyle name="40 % - Accent4 3" xfId="146"/>
    <cellStyle name="40 % - Accent4 3 2" xfId="147"/>
    <cellStyle name="40 % - Accent4 3 3" xfId="313"/>
    <cellStyle name="40 % - Accent4 4" xfId="148"/>
    <cellStyle name="40 % - Accent4 4 2" xfId="149"/>
    <cellStyle name="40 % - Accent4 4 3" xfId="315"/>
    <cellStyle name="40 % - Accent4 4 4" xfId="314"/>
    <cellStyle name="40 % - Accent4 5" xfId="150"/>
    <cellStyle name="40 % - Accent4 5 2" xfId="151"/>
    <cellStyle name="40 % - Accent4 5 3" xfId="316"/>
    <cellStyle name="40 % - Accent4 6" xfId="152"/>
    <cellStyle name="40 % - Accent4 6 2" xfId="317"/>
    <cellStyle name="40 % - Accent4 7" xfId="318"/>
    <cellStyle name="40 % - Accent4 8" xfId="311"/>
    <cellStyle name="40 % - Accent4 9" xfId="722"/>
    <cellStyle name="40 % - Accent5" xfId="705" builtinId="47" customBuiltin="1"/>
    <cellStyle name="40 % - Accent5 2" xfId="153"/>
    <cellStyle name="40 % - Accent5 2 2" xfId="154"/>
    <cellStyle name="40 % - Accent5 2 2 2" xfId="155"/>
    <cellStyle name="40 % - Accent5 2 3" xfId="156"/>
    <cellStyle name="40 % - Accent5 2 3 2" xfId="157"/>
    <cellStyle name="40 % - Accent5 2 4" xfId="158"/>
    <cellStyle name="40 % - Accent5 2 4 2" xfId="159"/>
    <cellStyle name="40 % - Accent5 2 5" xfId="160"/>
    <cellStyle name="40 % - Accent5 2 6" xfId="320"/>
    <cellStyle name="40 % - Accent5 3" xfId="161"/>
    <cellStyle name="40 % - Accent5 3 2" xfId="162"/>
    <cellStyle name="40 % - Accent5 3 3" xfId="321"/>
    <cellStyle name="40 % - Accent5 4" xfId="163"/>
    <cellStyle name="40 % - Accent5 4 2" xfId="164"/>
    <cellStyle name="40 % - Accent5 5" xfId="165"/>
    <cellStyle name="40 % - Accent5 5 2" xfId="166"/>
    <cellStyle name="40 % - Accent5 5 3" xfId="322"/>
    <cellStyle name="40 % - Accent5 6" xfId="167"/>
    <cellStyle name="40 % - Accent5 6 2" xfId="323"/>
    <cellStyle name="40 % - Accent5 7" xfId="319"/>
    <cellStyle name="40 % - Accent5 8" xfId="723"/>
    <cellStyle name="40 % - Accent6" xfId="709" builtinId="51" customBuiltin="1"/>
    <cellStyle name="40 % - Accent6 2" xfId="168"/>
    <cellStyle name="40 % - Accent6 2 2" xfId="169"/>
    <cellStyle name="40 % - Accent6 2 2 2" xfId="170"/>
    <cellStyle name="40 % - Accent6 2 3" xfId="171"/>
    <cellStyle name="40 % - Accent6 2 3 2" xfId="172"/>
    <cellStyle name="40 % - Accent6 2 4" xfId="173"/>
    <cellStyle name="40 % - Accent6 2 4 2" xfId="174"/>
    <cellStyle name="40 % - Accent6 2 5" xfId="175"/>
    <cellStyle name="40 % - Accent6 2 6" xfId="325"/>
    <cellStyle name="40 % - Accent6 3" xfId="176"/>
    <cellStyle name="40 % - Accent6 3 2" xfId="177"/>
    <cellStyle name="40 % - Accent6 3 3" xfId="326"/>
    <cellStyle name="40 % - Accent6 4" xfId="178"/>
    <cellStyle name="40 % - Accent6 4 2" xfId="179"/>
    <cellStyle name="40 % - Accent6 4 3" xfId="328"/>
    <cellStyle name="40 % - Accent6 4 4" xfId="327"/>
    <cellStyle name="40 % - Accent6 5" xfId="180"/>
    <cellStyle name="40 % - Accent6 5 2" xfId="181"/>
    <cellStyle name="40 % - Accent6 5 3" xfId="329"/>
    <cellStyle name="40 % - Accent6 6" xfId="182"/>
    <cellStyle name="40 % - Accent6 6 2" xfId="330"/>
    <cellStyle name="40 % - Accent6 7" xfId="331"/>
    <cellStyle name="40 % - Accent6 8" xfId="324"/>
    <cellStyle name="40 % - Accent6 9" xfId="724"/>
    <cellStyle name="60 % - Accent1" xfId="690" builtinId="32" customBuiltin="1"/>
    <cellStyle name="60 % - Accent1 2" xfId="333"/>
    <cellStyle name="60 % - Accent1 3" xfId="334"/>
    <cellStyle name="60 % - Accent1 4" xfId="335"/>
    <cellStyle name="60 % - Accent1 4 2" xfId="336"/>
    <cellStyle name="60 % - Accent1 4 3" xfId="337"/>
    <cellStyle name="60 % - Accent1 5" xfId="338"/>
    <cellStyle name="60 % - Accent1 6" xfId="339"/>
    <cellStyle name="60 % - Accent1 7" xfId="340"/>
    <cellStyle name="60 % - Accent1 8" xfId="332"/>
    <cellStyle name="60 % - Accent2" xfId="694" builtinId="36" customBuiltin="1"/>
    <cellStyle name="60 % - Accent2 2" xfId="342"/>
    <cellStyle name="60 % - Accent2 3" xfId="343"/>
    <cellStyle name="60 % - Accent2 4" xfId="344"/>
    <cellStyle name="60 % - Accent2 5" xfId="345"/>
    <cellStyle name="60 % - Accent2 6" xfId="346"/>
    <cellStyle name="60 % - Accent2 7" xfId="341"/>
    <cellStyle name="60 % - Accent3" xfId="698" builtinId="40" customBuiltin="1"/>
    <cellStyle name="60 % - Accent3 2" xfId="348"/>
    <cellStyle name="60 % - Accent3 3" xfId="349"/>
    <cellStyle name="60 % - Accent3 4" xfId="350"/>
    <cellStyle name="60 % - Accent3 4 2" xfId="351"/>
    <cellStyle name="60 % - Accent3 4 3" xfId="352"/>
    <cellStyle name="60 % - Accent3 5" xfId="353"/>
    <cellStyle name="60 % - Accent3 6" xfId="354"/>
    <cellStyle name="60 % - Accent3 7" xfId="355"/>
    <cellStyle name="60 % - Accent3 8" xfId="347"/>
    <cellStyle name="60 % - Accent4" xfId="702" builtinId="44" customBuiltin="1"/>
    <cellStyle name="60 % - Accent4 2" xfId="357"/>
    <cellStyle name="60 % - Accent4 3" xfId="358"/>
    <cellStyle name="60 % - Accent4 4" xfId="359"/>
    <cellStyle name="60 % - Accent4 4 2" xfId="360"/>
    <cellStyle name="60 % - Accent4 4 3" xfId="361"/>
    <cellStyle name="60 % - Accent4 5" xfId="362"/>
    <cellStyle name="60 % - Accent4 6" xfId="363"/>
    <cellStyle name="60 % - Accent4 7" xfId="364"/>
    <cellStyle name="60 % - Accent4 8" xfId="356"/>
    <cellStyle name="60 % - Accent5" xfId="706" builtinId="48" customBuiltin="1"/>
    <cellStyle name="60 % - Accent5 2" xfId="366"/>
    <cellStyle name="60 % - Accent5 3" xfId="367"/>
    <cellStyle name="60 % - Accent5 4" xfId="368"/>
    <cellStyle name="60 % - Accent5 4 2" xfId="369"/>
    <cellStyle name="60 % - Accent5 4 3" xfId="370"/>
    <cellStyle name="60 % - Accent5 5" xfId="371"/>
    <cellStyle name="60 % - Accent5 6" xfId="372"/>
    <cellStyle name="60 % - Accent5 7" xfId="373"/>
    <cellStyle name="60 % - Accent5 8" xfId="365"/>
    <cellStyle name="60 % - Accent6" xfId="710" builtinId="52" customBuiltin="1"/>
    <cellStyle name="60 % - Accent6 2" xfId="375"/>
    <cellStyle name="60 % - Accent6 3" xfId="376"/>
    <cellStyle name="60 % - Accent6 4" xfId="377"/>
    <cellStyle name="60 % - Accent6 4 2" xfId="378"/>
    <cellStyle name="60 % - Accent6 4 3" xfId="379"/>
    <cellStyle name="60 % - Accent6 5" xfId="380"/>
    <cellStyle name="60 % - Accent6 6" xfId="381"/>
    <cellStyle name="60 % - Accent6 7" xfId="382"/>
    <cellStyle name="60 % - Accent6 8" xfId="374"/>
    <cellStyle name="A MAINTENIR" xfId="383"/>
    <cellStyle name="Accent1" xfId="687" builtinId="29" customBuiltin="1"/>
    <cellStyle name="Accent1 2" xfId="385"/>
    <cellStyle name="Accent1 3" xfId="386"/>
    <cellStyle name="Accent1 4" xfId="387"/>
    <cellStyle name="Accent1 4 2" xfId="388"/>
    <cellStyle name="Accent1 4 3" xfId="389"/>
    <cellStyle name="Accent1 5" xfId="390"/>
    <cellStyle name="Accent1 6" xfId="391"/>
    <cellStyle name="Accent1 7" xfId="392"/>
    <cellStyle name="Accent1 8" xfId="384"/>
    <cellStyle name="Accent2" xfId="691" builtinId="33" customBuiltin="1"/>
    <cellStyle name="Accent2 2" xfId="394"/>
    <cellStyle name="Accent2 3" xfId="395"/>
    <cellStyle name="Accent2 4" xfId="396"/>
    <cellStyle name="Accent2 5" xfId="397"/>
    <cellStyle name="Accent2 6" xfId="398"/>
    <cellStyle name="Accent2 7" xfId="393"/>
    <cellStyle name="Accent3" xfId="695" builtinId="37" customBuiltin="1"/>
    <cellStyle name="Accent3 2" xfId="400"/>
    <cellStyle name="Accent3 3" xfId="401"/>
    <cellStyle name="Accent3 4" xfId="402"/>
    <cellStyle name="Accent3 5" xfId="403"/>
    <cellStyle name="Accent3 6" xfId="404"/>
    <cellStyle name="Accent3 7" xfId="399"/>
    <cellStyle name="Accent4" xfId="699" builtinId="41" customBuiltin="1"/>
    <cellStyle name="Accent4 2" xfId="406"/>
    <cellStyle name="Accent4 3" xfId="407"/>
    <cellStyle name="Accent4 4" xfId="408"/>
    <cellStyle name="Accent4 4 2" xfId="409"/>
    <cellStyle name="Accent4 4 3" xfId="410"/>
    <cellStyle name="Accent4 5" xfId="411"/>
    <cellStyle name="Accent4 6" xfId="412"/>
    <cellStyle name="Accent4 7" xfId="413"/>
    <cellStyle name="Accent4 8" xfId="405"/>
    <cellStyle name="Accent5" xfId="703" builtinId="45" customBuiltin="1"/>
    <cellStyle name="Accent5 2" xfId="415"/>
    <cellStyle name="Accent5 3" xfId="416"/>
    <cellStyle name="Accent5 4" xfId="417"/>
    <cellStyle name="Accent5 4 2" xfId="418"/>
    <cellStyle name="Accent5 4 3" xfId="419"/>
    <cellStyle name="Accent5 5" xfId="420"/>
    <cellStyle name="Accent5 6" xfId="421"/>
    <cellStyle name="Accent5 7" xfId="422"/>
    <cellStyle name="Accent5 8" xfId="414"/>
    <cellStyle name="Accent6" xfId="707" builtinId="49" customBuiltin="1"/>
    <cellStyle name="Accent6 2" xfId="424"/>
    <cellStyle name="Accent6 3" xfId="425"/>
    <cellStyle name="Accent6 4" xfId="426"/>
    <cellStyle name="Accent6 5" xfId="427"/>
    <cellStyle name="Accent6 6" xfId="428"/>
    <cellStyle name="Accent6 7" xfId="423"/>
    <cellStyle name="Avertissement" xfId="684" builtinId="11" customBuiltin="1"/>
    <cellStyle name="Avertissement 2" xfId="430"/>
    <cellStyle name="Avertissement 3" xfId="431"/>
    <cellStyle name="Avertissement 4" xfId="432"/>
    <cellStyle name="Avertissement 5" xfId="433"/>
    <cellStyle name="Avertissement 6" xfId="434"/>
    <cellStyle name="Avertissement 7" xfId="429"/>
    <cellStyle name="Calcul" xfId="681" builtinId="22" customBuiltin="1"/>
    <cellStyle name="Calcul 2" xfId="436"/>
    <cellStyle name="Calcul 3" xfId="437"/>
    <cellStyle name="Calcul 4" xfId="438"/>
    <cellStyle name="Calcul 4 2" xfId="439"/>
    <cellStyle name="Calcul 4 3" xfId="440"/>
    <cellStyle name="Calcul 5" xfId="441"/>
    <cellStyle name="Calcul 6" xfId="442"/>
    <cellStyle name="Calcul 7" xfId="443"/>
    <cellStyle name="Calcul 8" xfId="435"/>
    <cellStyle name="Cellule liée" xfId="682" builtinId="24" customBuiltin="1"/>
    <cellStyle name="Cellule liée 2" xfId="445"/>
    <cellStyle name="Cellule liée 3" xfId="446"/>
    <cellStyle name="Cellule liée 4" xfId="447"/>
    <cellStyle name="Cellule liée 4 2" xfId="448"/>
    <cellStyle name="Cellule liée 4 3" xfId="449"/>
    <cellStyle name="Cellule liée 5" xfId="450"/>
    <cellStyle name="Cellule liée 6" xfId="451"/>
    <cellStyle name="Cellule liée 7" xfId="452"/>
    <cellStyle name="Cellule liée 8" xfId="444"/>
    <cellStyle name="Chiffres" xfId="453"/>
    <cellStyle name="Commentaire 10" xfId="455"/>
    <cellStyle name="Commentaire 10 2" xfId="456"/>
    <cellStyle name="Commentaire 11" xfId="457"/>
    <cellStyle name="Commentaire 11 2" xfId="458"/>
    <cellStyle name="Commentaire 12" xfId="459"/>
    <cellStyle name="Commentaire 12 2" xfId="460"/>
    <cellStyle name="Commentaire 13" xfId="461"/>
    <cellStyle name="Commentaire 13 2" xfId="462"/>
    <cellStyle name="Commentaire 13 3" xfId="463"/>
    <cellStyle name="Commentaire 14" xfId="454"/>
    <cellStyle name="Commentaire 15" xfId="725"/>
    <cellStyle name="Commentaire 2" xfId="183"/>
    <cellStyle name="Commentaire 2 2" xfId="184"/>
    <cellStyle name="Commentaire 2 2 2" xfId="185"/>
    <cellStyle name="Commentaire 2 2 3" xfId="465"/>
    <cellStyle name="Commentaire 2 3" xfId="186"/>
    <cellStyle name="Commentaire 2 3 2" xfId="187"/>
    <cellStyle name="Commentaire 2 4" xfId="188"/>
    <cellStyle name="Commentaire 2 4 2" xfId="189"/>
    <cellStyle name="Commentaire 2 5" xfId="190"/>
    <cellStyle name="Commentaire 2 6" xfId="464"/>
    <cellStyle name="Commentaire 3" xfId="191"/>
    <cellStyle name="Commentaire 3 2" xfId="192"/>
    <cellStyle name="Commentaire 3 2 2" xfId="193"/>
    <cellStyle name="Commentaire 3 3" xfId="194"/>
    <cellStyle name="Commentaire 3 4" xfId="466"/>
    <cellStyle name="Commentaire 4" xfId="195"/>
    <cellStyle name="Commentaire 4 2" xfId="196"/>
    <cellStyle name="Commentaire 4 3" xfId="467"/>
    <cellStyle name="Commentaire 5" xfId="197"/>
    <cellStyle name="Commentaire 5 2" xfId="198"/>
    <cellStyle name="Commentaire 5 2 2" xfId="470"/>
    <cellStyle name="Commentaire 5 2 3" xfId="471"/>
    <cellStyle name="Commentaire 5 2 4" xfId="469"/>
    <cellStyle name="Commentaire 5 3" xfId="472"/>
    <cellStyle name="Commentaire 5 4" xfId="468"/>
    <cellStyle name="Commentaire 6" xfId="473"/>
    <cellStyle name="Commentaire 6 2" xfId="474"/>
    <cellStyle name="Commentaire 6 3" xfId="475"/>
    <cellStyle name="Commentaire 7" xfId="476"/>
    <cellStyle name="Commentaire 7 2" xfId="477"/>
    <cellStyle name="Commentaire 8" xfId="478"/>
    <cellStyle name="Commentaire 8 2" xfId="479"/>
    <cellStyle name="Commentaire 9" xfId="480"/>
    <cellStyle name="Commentaire 9 2" xfId="481"/>
    <cellStyle name="Entrée" xfId="679" builtinId="20" customBuiltin="1"/>
    <cellStyle name="Entrée 2" xfId="483"/>
    <cellStyle name="Entrée 3" xfId="484"/>
    <cellStyle name="Entrée 4" xfId="485"/>
    <cellStyle name="Entrée 5" xfId="486"/>
    <cellStyle name="Entrée 6" xfId="487"/>
    <cellStyle name="Entrée 7" xfId="482"/>
    <cellStyle name="Euro" xfId="488"/>
    <cellStyle name="Euro 10" xfId="489"/>
    <cellStyle name="Euro 10 2" xfId="490"/>
    <cellStyle name="Euro 11" xfId="491"/>
    <cellStyle name="Euro 11 2" xfId="492"/>
    <cellStyle name="Euro 11 3" xfId="493"/>
    <cellStyle name="Euro 2" xfId="494"/>
    <cellStyle name="Euro 3" xfId="495"/>
    <cellStyle name="Euro 3 2" xfId="496"/>
    <cellStyle name="Euro 4" xfId="497"/>
    <cellStyle name="Euro 4 2" xfId="498"/>
    <cellStyle name="Euro 4 3" xfId="499"/>
    <cellStyle name="Euro 5" xfId="500"/>
    <cellStyle name="Euro 5 2" xfId="501"/>
    <cellStyle name="Euro 6" xfId="502"/>
    <cellStyle name="Euro 6 2" xfId="503"/>
    <cellStyle name="Euro 7" xfId="504"/>
    <cellStyle name="Euro 7 2" xfId="505"/>
    <cellStyle name="Euro 8" xfId="506"/>
    <cellStyle name="Euro 8 2" xfId="507"/>
    <cellStyle name="Euro 9" xfId="508"/>
    <cellStyle name="Euro 9 2" xfId="509"/>
    <cellStyle name="Excel Built-in Normal" xfId="510"/>
    <cellStyle name="FIDEMUT VALIDEE" xfId="511"/>
    <cellStyle name="FIDEMUT VALIDEE 2" xfId="512"/>
    <cellStyle name="FIDEMUT VALIDEE 3" xfId="513"/>
    <cellStyle name="Insatisfaisant" xfId="677" builtinId="27" customBuiltin="1"/>
    <cellStyle name="Insatisfaisant 2" xfId="515"/>
    <cellStyle name="Insatisfaisant 3" xfId="516"/>
    <cellStyle name="Insatisfaisant 4" xfId="517"/>
    <cellStyle name="Insatisfaisant 5" xfId="518"/>
    <cellStyle name="Insatisfaisant 6" xfId="519"/>
    <cellStyle name="Insatisfaisant 7" xfId="514"/>
    <cellStyle name="Lien hypertexte 2" xfId="199"/>
    <cellStyle name="Lien hypertexte 2 2" xfId="200"/>
    <cellStyle name="Lien hypertexte 2 3" xfId="520"/>
    <cellStyle name="Lien hypertexte 3" xfId="2"/>
    <cellStyle name="Lien hypertexte 3 2" xfId="521"/>
    <cellStyle name="Monétaire 2" xfId="522"/>
    <cellStyle name="Monétaire 2 2" xfId="523"/>
    <cellStyle name="Monétaire 3" xfId="524"/>
    <cellStyle name="Monétaire 3 2" xfId="525"/>
    <cellStyle name="Monétaire 3 2 2" xfId="526"/>
    <cellStyle name="Monétaire 3 3" xfId="527"/>
    <cellStyle name="Neutre" xfId="678" builtinId="28" customBuiltin="1"/>
    <cellStyle name="Neutre 2" xfId="529"/>
    <cellStyle name="Neutre 3" xfId="530"/>
    <cellStyle name="Neutre 4" xfId="531"/>
    <cellStyle name="Neutre 5" xfId="532"/>
    <cellStyle name="Neutre 6" xfId="533"/>
    <cellStyle name="Neutre 7" xfId="528"/>
    <cellStyle name="Normal" xfId="0" builtinId="0"/>
    <cellStyle name="Normal 10" xfId="534"/>
    <cellStyle name="Normal 10 2" xfId="535"/>
    <cellStyle name="Normal 11" xfId="536"/>
    <cellStyle name="Normal 12" xfId="537"/>
    <cellStyle name="Normal 13" xfId="538"/>
    <cellStyle name="Normal 14" xfId="539"/>
    <cellStyle name="Normal 14 2" xfId="540"/>
    <cellStyle name="Normal 15" xfId="541"/>
    <cellStyle name="Normal 16" xfId="542"/>
    <cellStyle name="Normal 16 2" xfId="543"/>
    <cellStyle name="Normal 17" xfId="247"/>
    <cellStyle name="Normal 18" xfId="711"/>
    <cellStyle name="Normal 2" xfId="201"/>
    <cellStyle name="Normal 2 2" xfId="1"/>
    <cellStyle name="Normal 2 3" xfId="202"/>
    <cellStyle name="Normal 2 3 2" xfId="203"/>
    <cellStyle name="Normal 2 4" xfId="204"/>
    <cellStyle name="Normal 2 4 2" xfId="205"/>
    <cellStyle name="Normal 2 5" xfId="206"/>
    <cellStyle name="Normal 2 5 2" xfId="207"/>
    <cellStyle name="Normal 2 6" xfId="208"/>
    <cellStyle name="Normal 2 7" xfId="712"/>
    <cellStyle name="Normal 3" xfId="209"/>
    <cellStyle name="Normal 3 10" xfId="544"/>
    <cellStyle name="Normal 3 2" xfId="210"/>
    <cellStyle name="Normal 3 2 2" xfId="211"/>
    <cellStyle name="Normal 3 2 2 2" xfId="212"/>
    <cellStyle name="Normal 3 2 2 2 2" xfId="213"/>
    <cellStyle name="Normal 3 2 2 3" xfId="214"/>
    <cellStyle name="Normal 3 2 3" xfId="215"/>
    <cellStyle name="Normal 3 2 3 2" xfId="216"/>
    <cellStyle name="Normal 3 2 4" xfId="217"/>
    <cellStyle name="Normal 3 2 4 2" xfId="218"/>
    <cellStyle name="Normal 3 2 5" xfId="219"/>
    <cellStyle name="Normal 3 2 5 2" xfId="220"/>
    <cellStyle name="Normal 3 2 6" xfId="221"/>
    <cellStyle name="Normal 3 2 6 2" xfId="222"/>
    <cellStyle name="Normal 3 2 7" xfId="223"/>
    <cellStyle name="Normal 3 2 8" xfId="545"/>
    <cellStyle name="Normal 3 3" xfId="224"/>
    <cellStyle name="Normal 3 3 2" xfId="225"/>
    <cellStyle name="Normal 3 3 2 2" xfId="226"/>
    <cellStyle name="Normal 3 3 2 3" xfId="547"/>
    <cellStyle name="Normal 3 3 3" xfId="227"/>
    <cellStyle name="Normal 3 3 4" xfId="546"/>
    <cellStyle name="Normal 3 4" xfId="228"/>
    <cellStyle name="Normal 3 4 2" xfId="229"/>
    <cellStyle name="Normal 3 4 3" xfId="548"/>
    <cellStyle name="Normal 3 5" xfId="230"/>
    <cellStyle name="Normal 3 5 2" xfId="231"/>
    <cellStyle name="Normal 3 6" xfId="232"/>
    <cellStyle name="Normal 3 6 2" xfId="549"/>
    <cellStyle name="Normal 3 7" xfId="233"/>
    <cellStyle name="Normal 3 7 2" xfId="234"/>
    <cellStyle name="Normal 3 8" xfId="235"/>
    <cellStyle name="Normal 3 8 2" xfId="236"/>
    <cellStyle name="Normal 3 9" xfId="237"/>
    <cellStyle name="Normal 4" xfId="238"/>
    <cellStyle name="Normal 4 2" xfId="551"/>
    <cellStyle name="Normal 4 3" xfId="552"/>
    <cellStyle name="Normal 4 3 2" xfId="553"/>
    <cellStyle name="Normal 4 4" xfId="550"/>
    <cellStyle name="Normal 5" xfId="239"/>
    <cellStyle name="Normal 5 2" xfId="555"/>
    <cellStyle name="Normal 5 3" xfId="556"/>
    <cellStyle name="Normal 5 4" xfId="554"/>
    <cellStyle name="Normal 6" xfId="240"/>
    <cellStyle name="Normal 6 2" xfId="241"/>
    <cellStyle name="Normal 6 2 2" xfId="242"/>
    <cellStyle name="Normal 6 3" xfId="243"/>
    <cellStyle name="Normal 6 4" xfId="557"/>
    <cellStyle name="Normal 7" xfId="244"/>
    <cellStyle name="Normal 7 2" xfId="245"/>
    <cellStyle name="Normal 7 3" xfId="558"/>
    <cellStyle name="Normal 8" xfId="246"/>
    <cellStyle name="Normal 8 2" xfId="559"/>
    <cellStyle name="Normal 9" xfId="560"/>
    <cellStyle name="Normal 9 2" xfId="561"/>
    <cellStyle name="Pourcentage 10" xfId="562"/>
    <cellStyle name="Pourcentage 10 2" xfId="563"/>
    <cellStyle name="Pourcentage 11" xfId="564"/>
    <cellStyle name="Pourcentage 11 2" xfId="565"/>
    <cellStyle name="Pourcentage 11 3" xfId="566"/>
    <cellStyle name="Pourcentage 12" xfId="567"/>
    <cellStyle name="Pourcentage 2" xfId="568"/>
    <cellStyle name="Pourcentage 3" xfId="569"/>
    <cellStyle name="Pourcentage 3 2" xfId="570"/>
    <cellStyle name="Pourcentage 3 2 2" xfId="571"/>
    <cellStyle name="Pourcentage 3 2 3" xfId="572"/>
    <cellStyle name="Pourcentage 3 3" xfId="573"/>
    <cellStyle name="Pourcentage 4" xfId="574"/>
    <cellStyle name="Pourcentage 4 2" xfId="575"/>
    <cellStyle name="Pourcentage 4 3" xfId="576"/>
    <cellStyle name="Pourcentage 5" xfId="577"/>
    <cellStyle name="Pourcentage 5 2" xfId="578"/>
    <cellStyle name="Pourcentage 5 2 2" xfId="579"/>
    <cellStyle name="Pourcentage 5 3" xfId="580"/>
    <cellStyle name="Pourcentage 6" xfId="581"/>
    <cellStyle name="Pourcentage 7" xfId="582"/>
    <cellStyle name="Pourcentage 7 2" xfId="583"/>
    <cellStyle name="Pourcentage 8" xfId="584"/>
    <cellStyle name="Pourcentage 8 2" xfId="585"/>
    <cellStyle name="Pourcentage 9" xfId="586"/>
    <cellStyle name="Pourcentage 9 2" xfId="587"/>
    <cellStyle name="Pourcentage 9 3" xfId="588"/>
    <cellStyle name="SANS SUITE" xfId="589"/>
    <cellStyle name="Satisfaisant" xfId="676" builtinId="26" customBuiltin="1"/>
    <cellStyle name="Satisfaisant 2" xfId="591"/>
    <cellStyle name="Satisfaisant 3" xfId="592"/>
    <cellStyle name="Satisfaisant 4" xfId="593"/>
    <cellStyle name="Satisfaisant 5" xfId="594"/>
    <cellStyle name="Satisfaisant 6" xfId="595"/>
    <cellStyle name="Satisfaisant 7" xfId="590"/>
    <cellStyle name="Sortie" xfId="680" builtinId="21" customBuiltin="1"/>
    <cellStyle name="Sortie 2" xfId="597"/>
    <cellStyle name="Sortie 3" xfId="598"/>
    <cellStyle name="Sortie 4" xfId="599"/>
    <cellStyle name="Sortie 4 2" xfId="600"/>
    <cellStyle name="Sortie 4 3" xfId="601"/>
    <cellStyle name="Sortie 5" xfId="602"/>
    <cellStyle name="Sortie 6" xfId="603"/>
    <cellStyle name="Sortie 7" xfId="604"/>
    <cellStyle name="Sortie 8" xfId="596"/>
    <cellStyle name="Texte explicatif" xfId="685" builtinId="53" customBuiltin="1"/>
    <cellStyle name="Texte explicatif 2" xfId="606"/>
    <cellStyle name="Texte explicatif 3" xfId="607"/>
    <cellStyle name="Texte explicatif 4" xfId="608"/>
    <cellStyle name="Texte explicatif 5" xfId="609"/>
    <cellStyle name="Texte explicatif 6" xfId="610"/>
    <cellStyle name="Texte explicatif 7" xfId="605"/>
    <cellStyle name="Titre" xfId="671" builtinId="15" customBuiltin="1"/>
    <cellStyle name="Titre 2" xfId="612"/>
    <cellStyle name="Titre 3" xfId="613"/>
    <cellStyle name="Titre 4" xfId="614"/>
    <cellStyle name="Titre 4 2" xfId="615"/>
    <cellStyle name="Titre 4 3" xfId="616"/>
    <cellStyle name="Titre 5" xfId="617"/>
    <cellStyle name="Titre 6" xfId="618"/>
    <cellStyle name="Titre 7" xfId="619"/>
    <cellStyle name="Titre 8" xfId="611"/>
    <cellStyle name="Titre 1" xfId="672" builtinId="16" customBuiltin="1"/>
    <cellStyle name="Titre 1 2" xfId="621"/>
    <cellStyle name="Titre 1 3" xfId="622"/>
    <cellStyle name="Titre 1 4" xfId="623"/>
    <cellStyle name="Titre 1 4 2" xfId="624"/>
    <cellStyle name="Titre 1 4 3" xfId="625"/>
    <cellStyle name="Titre 1 5" xfId="626"/>
    <cellStyle name="Titre 1 6" xfId="627"/>
    <cellStyle name="Titre 1 7" xfId="628"/>
    <cellStyle name="Titre 1 8" xfId="620"/>
    <cellStyle name="Titre 2" xfId="673" builtinId="17" customBuiltin="1"/>
    <cellStyle name="Titre 2 2" xfId="630"/>
    <cellStyle name="Titre 2 3" xfId="631"/>
    <cellStyle name="Titre 2 4" xfId="632"/>
    <cellStyle name="Titre 2 4 2" xfId="633"/>
    <cellStyle name="Titre 2 4 3" xfId="634"/>
    <cellStyle name="Titre 2 5" xfId="635"/>
    <cellStyle name="Titre 2 6" xfId="636"/>
    <cellStyle name="Titre 2 7" xfId="637"/>
    <cellStyle name="Titre 2 8" xfId="629"/>
    <cellStyle name="Titre 3" xfId="674" builtinId="18" customBuiltin="1"/>
    <cellStyle name="Titre 3 2" xfId="639"/>
    <cellStyle name="Titre 3 3" xfId="640"/>
    <cellStyle name="Titre 3 4" xfId="641"/>
    <cellStyle name="Titre 3 4 2" xfId="642"/>
    <cellStyle name="Titre 3 4 3" xfId="643"/>
    <cellStyle name="Titre 3 5" xfId="644"/>
    <cellStyle name="Titre 3 6" xfId="645"/>
    <cellStyle name="Titre 3 7" xfId="646"/>
    <cellStyle name="Titre 3 8" xfId="638"/>
    <cellStyle name="Titre 4" xfId="675" builtinId="19" customBuiltin="1"/>
    <cellStyle name="Titre 4 2" xfId="648"/>
    <cellStyle name="Titre 4 3" xfId="649"/>
    <cellStyle name="Titre 4 4" xfId="650"/>
    <cellStyle name="Titre 4 4 2" xfId="651"/>
    <cellStyle name="Titre 4 4 3" xfId="652"/>
    <cellStyle name="Titre 4 5" xfId="653"/>
    <cellStyle name="Titre 4 6" xfId="654"/>
    <cellStyle name="Titre 4 7" xfId="655"/>
    <cellStyle name="Titre 4 8" xfId="647"/>
    <cellStyle name="Total" xfId="686" builtinId="25" customBuiltin="1"/>
    <cellStyle name="Total 2" xfId="657"/>
    <cellStyle name="Total 3" xfId="658"/>
    <cellStyle name="Total 4" xfId="659"/>
    <cellStyle name="Total 4 2" xfId="660"/>
    <cellStyle name="Total 4 3" xfId="661"/>
    <cellStyle name="Total 5" xfId="662"/>
    <cellStyle name="Total 6" xfId="663"/>
    <cellStyle name="Total 7" xfId="664"/>
    <cellStyle name="Total 8" xfId="656"/>
    <cellStyle name="Vérification" xfId="683" builtinId="23" customBuiltin="1"/>
    <cellStyle name="Vérification 2" xfId="666"/>
    <cellStyle name="Vérification 3" xfId="667"/>
    <cellStyle name="Vérification 4" xfId="668"/>
    <cellStyle name="Vérification 5" xfId="669"/>
    <cellStyle name="Vérification 6" xfId="670"/>
    <cellStyle name="Vérification 7" xfId="665"/>
  </cellStyles>
  <dxfs count="3"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pivotCacheDefinition" Target="pivotCache/pivotCacheDefinition1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312420</xdr:colOff>
          <xdr:row>1</xdr:row>
          <xdr:rowOff>251460</xdr:rowOff>
        </xdr:from>
        <xdr:to>
          <xdr:col>11</xdr:col>
          <xdr:colOff>2484120</xdr:colOff>
          <xdr:row>1</xdr:row>
          <xdr:rowOff>769620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Chevauchement de dates 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784860</xdr:colOff>
          <xdr:row>1</xdr:row>
          <xdr:rowOff>251460</xdr:rowOff>
        </xdr:from>
        <xdr:to>
          <xdr:col>13</xdr:col>
          <xdr:colOff>899160</xdr:colOff>
          <xdr:row>1</xdr:row>
          <xdr:rowOff>708660</xdr:rowOff>
        </xdr:to>
        <xdr:sp macro="" textlink="">
          <xdr:nvSpPr>
            <xdr:cNvPr id="3095" name="Button 23" hidden="1">
              <a:extLst>
                <a:ext uri="{63B3BB69-23CF-44E3-9099-C40C66FF867C}">
                  <a14:compatExt spid="_x0000_s309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Coloriage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99060</xdr:colOff>
          <xdr:row>1</xdr:row>
          <xdr:rowOff>274320</xdr:rowOff>
        </xdr:from>
        <xdr:to>
          <xdr:col>14</xdr:col>
          <xdr:colOff>1478280</xdr:colOff>
          <xdr:row>1</xdr:row>
          <xdr:rowOff>731520</xdr:rowOff>
        </xdr:to>
        <xdr:sp macro="" textlink="">
          <xdr:nvSpPr>
            <xdr:cNvPr id="3096" name="Button 24" hidden="1">
              <a:extLst>
                <a:ext uri="{63B3BB69-23CF-44E3-9099-C40C66FF867C}">
                  <a14:compatExt spid="_x0000_s309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Fusion nouvelles lignes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0</xdr:colOff>
          <xdr:row>8</xdr:row>
          <xdr:rowOff>7620</xdr:rowOff>
        </xdr:from>
        <xdr:to>
          <xdr:col>5</xdr:col>
          <xdr:colOff>0</xdr:colOff>
          <xdr:row>11</xdr:row>
          <xdr:rowOff>7620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Remplir tableau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PLT%20Travail\Fichier%20de%20travail%20(leader)%20v10%20TEST%20TEST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EGENDE"/>
      <sheetName val="Liste AF à compléter par DATES"/>
      <sheetName val="Feuil3"/>
      <sheetName val="Statistique"/>
      <sheetName val="comparaison"/>
      <sheetName val="TCD"/>
      <sheetName val="Impression"/>
    </sheetNames>
    <sheetDataSet>
      <sheetData sheetId="0"/>
      <sheetData sheetId="1">
        <row r="1">
          <cell r="A1" t="str">
            <v>RENSEIGNEMENTS SUR LES FORMATIONS (Nom, Session, Lieu, Dates ETC.).</v>
          </cell>
        </row>
        <row r="2">
          <cell r="A2" t="str">
            <v>LIBELLE FORMATION 
COURT</v>
          </cell>
          <cell r="B2" t="str">
            <v>CAF</v>
          </cell>
          <cell r="C2" t="str">
            <v>NUM SESSION</v>
          </cell>
          <cell r="D2" t="str">
            <v>PARTIE SESSION</v>
          </cell>
          <cell r="E2" t="str">
            <v>CODE SESSION</v>
          </cell>
          <cell r="F2" t="str">
            <v>LIEU</v>
          </cell>
          <cell r="G2" t="str">
            <v>DATE
DEBUT</v>
          </cell>
          <cell r="H2" t="str">
            <v>FIN
DEBUT</v>
          </cell>
          <cell r="I2" t="str">
            <v>CANDIDATURES</v>
          </cell>
          <cell r="J2" t="str">
            <v>NUM DES PLACES</v>
          </cell>
          <cell r="K2" t="str">
            <v>GRADE</v>
          </cell>
          <cell r="L2" t="str">
            <v>NOM</v>
          </cell>
          <cell r="M2" t="str">
            <v>PRENOM</v>
          </cell>
          <cell r="N2" t="str">
            <v>SAP</v>
          </cell>
          <cell r="O2" t="str">
            <v>FE</v>
          </cell>
          <cell r="P2" t="str">
            <v>Origine inscription</v>
          </cell>
          <cell r="Q2" t="str">
            <v>Remarques ou observations particulières</v>
          </cell>
          <cell r="R2" t="str">
            <v>FUD 
VERROUILLE 
PAR CDC</v>
          </cell>
          <cell r="S2" t="str">
            <v>N° DAF et/ou
 MODAF</v>
          </cell>
        </row>
        <row r="3">
          <cell r="A3" t="str">
            <v>C AER 4 1 2. CCA</v>
          </cell>
        </row>
        <row r="4">
          <cell r="A4" t="str">
            <v>C AER 1 1 4. PILINI</v>
          </cell>
        </row>
        <row r="5">
          <cell r="A5" t="str">
            <v>C AER 1 1 4. PILINI</v>
          </cell>
        </row>
        <row r="6">
          <cell r="A6" t="str">
            <v>C AER 1 1 4. PILINI</v>
          </cell>
        </row>
        <row r="7">
          <cell r="A7" t="str">
            <v>C AER 1 1 4. PILINI</v>
          </cell>
        </row>
        <row r="8">
          <cell r="A8" t="str">
            <v>C AER 1 1 4. PILINI</v>
          </cell>
        </row>
        <row r="9">
          <cell r="A9" t="str">
            <v>C AER 1 1 4. PILINI</v>
          </cell>
        </row>
        <row r="10">
          <cell r="A10" t="str">
            <v>C AER 1 1 4. PILINI</v>
          </cell>
        </row>
        <row r="11">
          <cell r="A11" t="str">
            <v>C AER 1 1 4. PILINI</v>
          </cell>
        </row>
        <row r="12">
          <cell r="A12" t="str">
            <v>C AER 1 1 4. PILINI</v>
          </cell>
        </row>
        <row r="13">
          <cell r="A13" t="str">
            <v>C AER 1 1 4. PILINI</v>
          </cell>
        </row>
        <row r="14">
          <cell r="A14" t="str">
            <v>C AER 1 1 4. PILINI</v>
          </cell>
        </row>
        <row r="15">
          <cell r="A15" t="str">
            <v>C AER 1 1 4. PILINI</v>
          </cell>
        </row>
        <row r="16">
          <cell r="A16" t="str">
            <v>C AER 1 1 4. PILINI</v>
          </cell>
        </row>
        <row r="17">
          <cell r="A17" t="str">
            <v>C AER 1 1 4. PILINI</v>
          </cell>
        </row>
        <row r="18">
          <cell r="A18" t="str">
            <v>C AER 1 1 4. PILINI</v>
          </cell>
        </row>
        <row r="19">
          <cell r="A19" t="str">
            <v>C AER 1 1 4. PILINI</v>
          </cell>
        </row>
        <row r="20">
          <cell r="A20" t="str">
            <v>C AER 1 1 4. PILINI</v>
          </cell>
        </row>
        <row r="21">
          <cell r="A21" t="str">
            <v>C AER 1 1 4. PILINI</v>
          </cell>
        </row>
        <row r="22">
          <cell r="A22" t="str">
            <v>C AER 1 1 4. PILINI</v>
          </cell>
        </row>
        <row r="23">
          <cell r="A23" t="str">
            <v>C AER 4 1 2. CCA</v>
          </cell>
        </row>
        <row r="24">
          <cell r="A24" t="str">
            <v>C AER 4 1 2. CCA</v>
          </cell>
        </row>
        <row r="25">
          <cell r="A25" t="str">
            <v>C AER 4 1 2. CCA</v>
          </cell>
        </row>
        <row r="26">
          <cell r="A26" t="str">
            <v>C AER 4 1 2. CCA</v>
          </cell>
        </row>
        <row r="27">
          <cell r="A27" t="str">
            <v>C AER 4 1 2. CCA</v>
          </cell>
        </row>
        <row r="28">
          <cell r="A28" t="str">
            <v>C AER 4 1 2. CCA</v>
          </cell>
        </row>
        <row r="29">
          <cell r="A29" t="str">
            <v>C AER 4 1 3a CTLALAT</v>
          </cell>
        </row>
        <row r="30">
          <cell r="A30" t="str">
            <v>C AER 4 1 3a CTLALAT</v>
          </cell>
        </row>
        <row r="31">
          <cell r="A31" t="str">
            <v>C AER 5 1 3a SECUINC</v>
          </cell>
        </row>
        <row r="32">
          <cell r="A32" t="str">
            <v>C AER 4 1 3a ISPN</v>
          </cell>
        </row>
        <row r="33">
          <cell r="A33" t="str">
            <v>C AER 1 1 4. PILINI</v>
          </cell>
        </row>
        <row r="34">
          <cell r="A34" t="str">
            <v>C AER 1 1 4. PILINI</v>
          </cell>
        </row>
        <row r="35">
          <cell r="A35" t="str">
            <v>C AER 1 1 4. PILINI</v>
          </cell>
        </row>
        <row r="36">
          <cell r="A36" t="str">
            <v>C AER 1 1 4. PILINI</v>
          </cell>
        </row>
        <row r="37">
          <cell r="A37" t="str">
            <v>C AER 1 1 4. PILINI</v>
          </cell>
        </row>
        <row r="38">
          <cell r="A38" t="str">
            <v>C AER 1 1 4. PILINI</v>
          </cell>
        </row>
        <row r="39">
          <cell r="A39" t="str">
            <v>C AER 1 1 4. PILINI</v>
          </cell>
        </row>
        <row r="40">
          <cell r="A40" t="str">
            <v>C AER 1 1 4. PILINI</v>
          </cell>
        </row>
        <row r="41">
          <cell r="A41" t="str">
            <v>C AER 1 1 4. PILINI</v>
          </cell>
        </row>
        <row r="42">
          <cell r="A42" t="str">
            <v>C AER 1 1 4. PILINI</v>
          </cell>
        </row>
        <row r="43">
          <cell r="A43" t="str">
            <v>C AER 1 1 4. PILINI</v>
          </cell>
        </row>
        <row r="44">
          <cell r="A44" t="str">
            <v>C AER 1 1 4. PILINI</v>
          </cell>
        </row>
        <row r="45">
          <cell r="A45" t="str">
            <v>C AER 1 1 4. PILINI</v>
          </cell>
        </row>
        <row r="46">
          <cell r="A46" t="str">
            <v>C AER 1 1 4. PILINI</v>
          </cell>
        </row>
        <row r="47">
          <cell r="A47" t="str">
            <v>C AER 1 1 4. PILINI</v>
          </cell>
        </row>
        <row r="48">
          <cell r="A48" t="str">
            <v>C AER 1 1 4. PILINI</v>
          </cell>
        </row>
        <row r="49">
          <cell r="A49" t="str">
            <v>C AER 1 1 4. PILINI</v>
          </cell>
        </row>
        <row r="50">
          <cell r="A50" t="str">
            <v>C AER 1 1 4. PILINI</v>
          </cell>
        </row>
        <row r="51">
          <cell r="A51" t="str">
            <v>C AER 1 1 4. PILINI</v>
          </cell>
        </row>
        <row r="52">
          <cell r="A52" t="str">
            <v>C AER 1 1 4. PILINI</v>
          </cell>
        </row>
        <row r="53">
          <cell r="A53" t="str">
            <v>C AER 1 1 4. PILINI</v>
          </cell>
        </row>
        <row r="54">
          <cell r="A54" t="str">
            <v>C AER 1 1 4. PILINI</v>
          </cell>
        </row>
        <row r="55">
          <cell r="A55" t="str">
            <v>C AER 1 1 4. PILINI</v>
          </cell>
        </row>
        <row r="56">
          <cell r="A56" t="str">
            <v>C AER 1 1 4. PILINI</v>
          </cell>
        </row>
        <row r="57">
          <cell r="A57" t="str">
            <v>C AER 4 1 2. METEORO</v>
          </cell>
        </row>
        <row r="58">
          <cell r="A58" t="str">
            <v>C AER 4 1 2. METEORO</v>
          </cell>
        </row>
        <row r="59">
          <cell r="A59" t="str">
            <v>C AER 4 1 2. METEORO</v>
          </cell>
        </row>
        <row r="60">
          <cell r="A60" t="str">
            <v>C AER 4 1 3a CTLALAT</v>
          </cell>
        </row>
        <row r="61">
          <cell r="A61" t="str">
            <v>C AER 4 1 3a CTLALAT</v>
          </cell>
        </row>
        <row r="62">
          <cell r="A62" t="str">
            <v>A AER 2 1 00 CLA-AIR</v>
          </cell>
        </row>
        <row r="63">
          <cell r="A63" t="str">
            <v>C AER 1 1 4. DIVAPPLI OFFPIL HAD</v>
          </cell>
        </row>
        <row r="64">
          <cell r="A64" t="str">
            <v>C AER 1 1 4. DIVAPPLI OFFPIL HAD</v>
          </cell>
        </row>
        <row r="65">
          <cell r="A65" t="str">
            <v>C AER 1 1 4. DIVAPPLI OFFPIL HAD</v>
          </cell>
        </row>
        <row r="66">
          <cell r="A66" t="str">
            <v>C AER 1 1 4. PILTIGR</v>
          </cell>
        </row>
        <row r="67">
          <cell r="A67" t="str">
            <v>C AER 1 1 4. PILINI</v>
          </cell>
        </row>
        <row r="68">
          <cell r="A68" t="str">
            <v>C AER 1 1 4. PILINI</v>
          </cell>
        </row>
        <row r="69">
          <cell r="A69" t="str">
            <v>C AER 1 1 4. PILINI</v>
          </cell>
        </row>
        <row r="70">
          <cell r="A70" t="str">
            <v>C AER 1 1 4. PILINI</v>
          </cell>
        </row>
        <row r="71">
          <cell r="A71" t="str">
            <v>C AER 1 1 4. PILINI</v>
          </cell>
        </row>
        <row r="72">
          <cell r="A72" t="str">
            <v>C AER 1 1 4. PILINI</v>
          </cell>
        </row>
        <row r="73">
          <cell r="A73" t="str">
            <v>C AER 1 1 4. PILINI</v>
          </cell>
        </row>
        <row r="74">
          <cell r="A74" t="str">
            <v>C AER 1 1 4. PILINI</v>
          </cell>
        </row>
        <row r="75">
          <cell r="A75" t="str">
            <v>C AER 1 1 4. PILINI</v>
          </cell>
        </row>
        <row r="76">
          <cell r="A76" t="str">
            <v>C AER 1 1 4. PILINI</v>
          </cell>
        </row>
        <row r="77">
          <cell r="A77" t="str">
            <v>C AER 1 1 4. DIVAPPLI OFFPIL NH90</v>
          </cell>
        </row>
        <row r="78">
          <cell r="A78" t="str">
            <v>C AER 1 1 4. DIVAPPLI OFFPIL NH90</v>
          </cell>
        </row>
        <row r="79">
          <cell r="A79" t="str">
            <v>C AER 1 1 4. DIVAPPLI OFFPIL NH90</v>
          </cell>
        </row>
        <row r="80">
          <cell r="A80" t="str">
            <v>C AER 1 1 4. DIVAPPLI OFFPIL NH90</v>
          </cell>
        </row>
        <row r="81">
          <cell r="A81" t="str">
            <v>C AER 1 1 4. DIVAPPLI OFFPIL NH90</v>
          </cell>
        </row>
        <row r="82">
          <cell r="A82" t="str">
            <v>C AER 1 1 4. DIVAPPLI OFFPIL NH90</v>
          </cell>
        </row>
        <row r="83">
          <cell r="A83" t="str">
            <v>A AER 2 1 00 EXACGCONT</v>
          </cell>
        </row>
        <row r="84">
          <cell r="A84" t="str">
            <v>A AER 2 1 00 EXACGCONT</v>
          </cell>
        </row>
        <row r="85">
          <cell r="A85" t="str">
            <v>C AER 2 1 00 PILAVTHEO</v>
          </cell>
        </row>
        <row r="86">
          <cell r="A86" t="str">
            <v>C AER 2 1 00 PILAVTHEO</v>
          </cell>
        </row>
        <row r="87">
          <cell r="A87" t="str">
            <v>C AER 2 1 00 PILAVTHEO</v>
          </cell>
        </row>
        <row r="88">
          <cell r="A88" t="str">
            <v>C AER 2 1 00 PILAVTHEO</v>
          </cell>
        </row>
        <row r="89">
          <cell r="A89" t="str">
            <v>C AER 2 1 00 PILAVTHEO</v>
          </cell>
        </row>
        <row r="90">
          <cell r="A90" t="str">
            <v>A AER 2 1 00 TIRVIVIAN</v>
          </cell>
        </row>
        <row r="91">
          <cell r="A91" t="str">
            <v>A AER 2 1 00 TIRVIVIAN</v>
          </cell>
        </row>
        <row r="92">
          <cell r="A92" t="str">
            <v>A AER 2 1 00 TIRVIVIAN</v>
          </cell>
        </row>
        <row r="93">
          <cell r="A93" t="str">
            <v>A AER 2 1 00 TIRVIVIAN</v>
          </cell>
        </row>
        <row r="94">
          <cell r="A94" t="str">
            <v>C AER 1 1 4. CB TIGRE HAD</v>
          </cell>
        </row>
        <row r="95">
          <cell r="A95" t="str">
            <v>C AER 1 1 4. CB TIGRE HAD</v>
          </cell>
        </row>
        <row r="96">
          <cell r="A96" t="str">
            <v>C AER 1 1 4. CB TIGRE HAD</v>
          </cell>
        </row>
        <row r="97">
          <cell r="A97" t="str">
            <v>C AER 1 1 4. CB TIGRE HAD</v>
          </cell>
        </row>
        <row r="98">
          <cell r="A98" t="str">
            <v>C AER 1 1 4. DIVAPPLI OFFPIL NH90</v>
          </cell>
        </row>
        <row r="99">
          <cell r="A99" t="str">
            <v>C AER 1 1 4. DIVAPPLI OFFPIL NH90</v>
          </cell>
        </row>
        <row r="100">
          <cell r="A100" t="str">
            <v>C AER 1 1 4. PILOTAGE OPS CAIMAN</v>
          </cell>
        </row>
        <row r="101">
          <cell r="A101" t="str">
            <v>C AER 1 1 4. PILOTAGE OPS CAIMAN</v>
          </cell>
        </row>
        <row r="102">
          <cell r="A102" t="str">
            <v>C AER 2 1 00 PILAVTHEO</v>
          </cell>
        </row>
        <row r="103">
          <cell r="A103" t="str">
            <v>C AER 2 1 00 PILAVTHEO</v>
          </cell>
        </row>
        <row r="104">
          <cell r="A104" t="str">
            <v>C AER 2 1 00 PILAVTHEO</v>
          </cell>
        </row>
        <row r="105">
          <cell r="A105" t="str">
            <v>C AER 2 1 00 PILAVTHEO</v>
          </cell>
        </row>
        <row r="106">
          <cell r="A106" t="str">
            <v>C AER 2 1 00 PILAVTHEO</v>
          </cell>
        </row>
        <row r="107">
          <cell r="A107" t="str">
            <v>A AER 1 1 00 CP SPECIAL HRA OSCP</v>
          </cell>
        </row>
        <row r="108">
          <cell r="A108" t="str">
            <v>A AER 1 1 00 CP SPECIAL HRA OSCP</v>
          </cell>
        </row>
        <row r="109">
          <cell r="A109" t="str">
            <v>A AER 2 1 00 PRIMFORM THERMIE HMA</v>
          </cell>
        </row>
        <row r="110">
          <cell r="A110" t="str">
            <v>A AER 2 1 00 PRIMFORM THERMIE HMA</v>
          </cell>
        </row>
        <row r="111">
          <cell r="A111" t="str">
            <v>A AER 2 1 00 PRIMFORM THERMIE HMA</v>
          </cell>
        </row>
        <row r="112">
          <cell r="A112" t="str">
            <v>A AER 2 1 00 PRIMFORM THERMIE HMA</v>
          </cell>
        </row>
        <row r="113">
          <cell r="A113" t="str">
            <v>C AER 5 1 3a SECUINC</v>
          </cell>
        </row>
        <row r="114">
          <cell r="A114" t="str">
            <v>C AER 2 1 00 PILAVTHEO</v>
          </cell>
        </row>
        <row r="115">
          <cell r="A115" t="str">
            <v>C AER 1 1 4. ENTCBHL</v>
          </cell>
        </row>
        <row r="116">
          <cell r="A116" t="str">
            <v>C AER 1 1 4. ENTCBHL</v>
          </cell>
        </row>
        <row r="117">
          <cell r="A117" t="str">
            <v>C AER 2 1 00 PILAVTHEO</v>
          </cell>
        </row>
        <row r="118">
          <cell r="A118" t="str">
            <v>A AER 1 1 00 CP SPECIAL HRA OSCP</v>
          </cell>
        </row>
        <row r="119">
          <cell r="A119" t="str">
            <v>A AER 1 1 00 CP SPECIAL HRA OSCP</v>
          </cell>
        </row>
        <row r="120">
          <cell r="A120" t="str">
            <v>A AER 1 1 00 TSA PNF EC120</v>
          </cell>
        </row>
        <row r="121">
          <cell r="A121" t="str">
            <v>A AER 1 1 00 TSA PNF EC120</v>
          </cell>
        </row>
        <row r="122">
          <cell r="A122" t="str">
            <v>A AER 1 1 00 TSA PNF EC120</v>
          </cell>
        </row>
        <row r="123">
          <cell r="A123" t="str">
            <v>A AER 1 1 00 TSA PNF EC120</v>
          </cell>
        </row>
        <row r="124">
          <cell r="A124" t="str">
            <v>A AER 1 1 00 TSA PNF EC120</v>
          </cell>
        </row>
        <row r="125">
          <cell r="A125" t="str">
            <v>A AER 1 1 00 TSA PNF EC120</v>
          </cell>
        </row>
        <row r="126">
          <cell r="A126" t="str">
            <v>A AER 2 1 00 EVALMONI</v>
          </cell>
        </row>
        <row r="127">
          <cell r="A127" t="str">
            <v>A AER 2 1 00 EVALUATEUR EXAMI CCA</v>
          </cell>
        </row>
        <row r="128">
          <cell r="A128" t="str">
            <v>A AER 2 1 00 EVALUATEUR EXAMI CCA</v>
          </cell>
        </row>
        <row r="129">
          <cell r="A129" t="str">
            <v>A AER 2 1 00 PILVSVINI</v>
          </cell>
        </row>
        <row r="130">
          <cell r="A130" t="str">
            <v>A AER 2 1 00 PILVSVINI</v>
          </cell>
        </row>
        <row r="131">
          <cell r="A131" t="str">
            <v>A AER 2 1 00 QTEC120</v>
          </cell>
        </row>
        <row r="132">
          <cell r="A132" t="str">
            <v>A AER 2 1 00 QTEC120</v>
          </cell>
        </row>
        <row r="133">
          <cell r="A133" t="str">
            <v>A AER 2 1 00 QTEC120</v>
          </cell>
        </row>
        <row r="134">
          <cell r="A134" t="str">
            <v>A AER 2 1 00 QTEC120</v>
          </cell>
        </row>
        <row r="135">
          <cell r="A135" t="str">
            <v>A AER 2 1 00 QTEC120</v>
          </cell>
        </row>
        <row r="136">
          <cell r="A136" t="str">
            <v>A AER 2 1 00 QTEC120</v>
          </cell>
        </row>
        <row r="137">
          <cell r="A137" t="str">
            <v>A AER 2 1 00 QTEC120</v>
          </cell>
        </row>
        <row r="138">
          <cell r="A138" t="str">
            <v>A AER 2 1 00 QTEC120</v>
          </cell>
        </row>
        <row r="139">
          <cell r="A139" t="str">
            <v>A AER 2 1 00 QTEC120</v>
          </cell>
        </row>
        <row r="140">
          <cell r="A140" t="str">
            <v>C AER 1 1 4. ENTCBHM</v>
          </cell>
        </row>
        <row r="141">
          <cell r="A141" t="str">
            <v>C AER 1 1 4. ENTCBHM</v>
          </cell>
        </row>
        <row r="142">
          <cell r="A142" t="str">
            <v>C AER 1 1 4. ENTCBHM</v>
          </cell>
        </row>
        <row r="143">
          <cell r="A143" t="str">
            <v>C AER 1 1 4. ENTCBHM</v>
          </cell>
        </row>
        <row r="144">
          <cell r="A144" t="str">
            <v>C AER 1 1 4. OFFISPN</v>
          </cell>
        </row>
        <row r="145">
          <cell r="A145" t="str">
            <v>C AER 4 1 2. ISPN</v>
          </cell>
        </row>
        <row r="146">
          <cell r="A146" t="str">
            <v>A AER 2 1 00 QTEC120</v>
          </cell>
        </row>
        <row r="147">
          <cell r="A147" t="str">
            <v>A AER 1 1 00 COMP EC 120</v>
          </cell>
        </row>
        <row r="148">
          <cell r="A148" t="str">
            <v>A AER 1 1 00 COMP EC 120</v>
          </cell>
        </row>
        <row r="149">
          <cell r="A149" t="str">
            <v>A AER 1 1 00 COMP EC 120</v>
          </cell>
        </row>
        <row r="150">
          <cell r="A150" t="str">
            <v>A AER 1 1 00 COMP EC 120</v>
          </cell>
        </row>
        <row r="151">
          <cell r="A151" t="str">
            <v>A AER 1 1 00 COMP EC 120</v>
          </cell>
        </row>
        <row r="152">
          <cell r="A152" t="str">
            <v>A AER 1 1 00 COMP EC 120</v>
          </cell>
        </row>
        <row r="153">
          <cell r="A153" t="str">
            <v>A AER 1 1 00 COMP EC 120</v>
          </cell>
        </row>
        <row r="154">
          <cell r="A154" t="str">
            <v>A AER 1 1 00 COMP EC 120</v>
          </cell>
        </row>
        <row r="155">
          <cell r="A155" t="str">
            <v>A AER 1 1 00 PERFJVN OSCP CALLIOP</v>
          </cell>
        </row>
        <row r="156">
          <cell r="A156" t="str">
            <v>A AER 1 1 00 PERFJVN OSCP CALLIOP</v>
          </cell>
        </row>
        <row r="157">
          <cell r="A157" t="str">
            <v>A AER 1 1 00 QT COUGAR RENOVE</v>
          </cell>
        </row>
        <row r="158">
          <cell r="A158" t="str">
            <v>A AER 1 1 00 QT COUGAR RENOVE</v>
          </cell>
        </row>
        <row r="159">
          <cell r="A159" t="str">
            <v>A AER 1 1 00 QT COUGAR RENOVE</v>
          </cell>
        </row>
        <row r="160">
          <cell r="A160" t="str">
            <v>A AER 1 1 00 QT COUGAR RENOVE</v>
          </cell>
        </row>
        <row r="161">
          <cell r="A161" t="str">
            <v>A AER 1 1 00 QT PILOTE HAD</v>
          </cell>
        </row>
        <row r="162">
          <cell r="A162" t="str">
            <v>A AER 1 1 00 QT PILOTE HAD</v>
          </cell>
        </row>
        <row r="163">
          <cell r="A163" t="str">
            <v>A AER 1 1 00 QT PILOTE HAD</v>
          </cell>
        </row>
        <row r="164">
          <cell r="A164" t="str">
            <v>A AER 1 1 00 TSA FENNEC PNF</v>
          </cell>
        </row>
        <row r="165">
          <cell r="A165" t="str">
            <v>A AER 1 1 00 TSA FENNEC PNF</v>
          </cell>
        </row>
        <row r="166">
          <cell r="A166" t="str">
            <v>A AER 2 1 00 ILLUSENS</v>
          </cell>
        </row>
        <row r="167">
          <cell r="A167" t="str">
            <v>A AER 2 1 00 ILLUSENS</v>
          </cell>
        </row>
        <row r="168">
          <cell r="A168" t="str">
            <v>A AER 2 1 00 ILLUSENS</v>
          </cell>
        </row>
        <row r="169">
          <cell r="A169" t="str">
            <v>A AER 2 1 00 ILLUSENS</v>
          </cell>
        </row>
        <row r="170">
          <cell r="A170" t="str">
            <v>A AER 2 1 00 ILLUSENS</v>
          </cell>
        </row>
        <row r="171">
          <cell r="A171" t="str">
            <v>A AER 2 1 00 ILLUSENS</v>
          </cell>
        </row>
        <row r="172">
          <cell r="A172" t="str">
            <v>A AER 2 1 00 INSHMTRI</v>
          </cell>
        </row>
        <row r="173">
          <cell r="A173" t="str">
            <v>A AER 2 1 00 INSTRUCTEUR CCA POS</v>
          </cell>
        </row>
        <row r="174">
          <cell r="A174" t="str">
            <v>A AER 2 1 00 INSTRUCTEUR CCA POS</v>
          </cell>
        </row>
        <row r="175">
          <cell r="A175" t="str">
            <v>A AER 2 1 00 PERF ANGLAIS AER</v>
          </cell>
        </row>
        <row r="176">
          <cell r="A176" t="str">
            <v>A AER 2 1 00 PERF ANGLAIS AER</v>
          </cell>
        </row>
        <row r="177">
          <cell r="A177" t="str">
            <v>A AER 2 1 00 PERF ANGLAIS AER</v>
          </cell>
        </row>
        <row r="178">
          <cell r="A178" t="str">
            <v>A AER 2 1 00 PERF ANGLAIS AER</v>
          </cell>
        </row>
        <row r="179">
          <cell r="A179" t="str">
            <v>A AER 2 1 00 PERF ANGLAIS AER</v>
          </cell>
        </row>
        <row r="180">
          <cell r="A180" t="str">
            <v>A AER 2 1 00 PERF ANGLAIS AER</v>
          </cell>
        </row>
        <row r="181">
          <cell r="A181" t="str">
            <v>A AER 2 1 00 QCPILATUS</v>
          </cell>
        </row>
        <row r="182">
          <cell r="A182" t="str">
            <v>A AER 2 1 00 QCPILATUS</v>
          </cell>
        </row>
        <row r="183">
          <cell r="A183" t="str">
            <v>A AER 2 1 00 QCTBM700</v>
          </cell>
        </row>
        <row r="184">
          <cell r="A184" t="str">
            <v>A AER 2 1 00 QCTBM700</v>
          </cell>
        </row>
        <row r="185">
          <cell r="A185" t="str">
            <v>A AER 2 1 00 QCTBM700</v>
          </cell>
        </row>
        <row r="186">
          <cell r="A186" t="str">
            <v>A AER 2 1 00 SARCONTRL</v>
          </cell>
        </row>
        <row r="187">
          <cell r="A187" t="str">
            <v>A AER 2 1 00 SARCONTRL</v>
          </cell>
        </row>
        <row r="188">
          <cell r="A188" t="str">
            <v>A AER 2 1 00 TIRVIVIAN</v>
          </cell>
        </row>
        <row r="189">
          <cell r="A189" t="str">
            <v>A AER 2 1 00 TIRVIVIAN</v>
          </cell>
        </row>
        <row r="190">
          <cell r="A190" t="str">
            <v>C AER 1 1 4. PILOTE AVION PRAT</v>
          </cell>
        </row>
        <row r="191">
          <cell r="A191" t="str">
            <v>C AER 1 1 4. PILOTE AVION PRAT</v>
          </cell>
        </row>
        <row r="192">
          <cell r="A192" t="str">
            <v>C AER 1 1 4. PILOTE AVION PRAT</v>
          </cell>
        </row>
        <row r="193">
          <cell r="A193" t="str">
            <v>C AER 1 1 4. PILOTE AVION PRAT</v>
          </cell>
        </row>
        <row r="194">
          <cell r="A194" t="str">
            <v>C AER 1 1 4. PILOTE AVION PRAT</v>
          </cell>
        </row>
        <row r="195">
          <cell r="A195" t="str">
            <v>A AER 1 1 00 APPONTAGE THEO N2</v>
          </cell>
        </row>
        <row r="196">
          <cell r="A196" t="str">
            <v>A AER 1 1 00 APPONTAGE THEO N2</v>
          </cell>
        </row>
        <row r="197">
          <cell r="A197" t="str">
            <v>A AER 1 1 00 APPONTAGE THEO N2</v>
          </cell>
        </row>
        <row r="198">
          <cell r="A198" t="str">
            <v>A AER 2 1 00 ILLUSENS</v>
          </cell>
        </row>
        <row r="199">
          <cell r="A199" t="str">
            <v>A AER 2 1 00 ILLUSENS</v>
          </cell>
        </row>
        <row r="200">
          <cell r="A200" t="str">
            <v>A AER 2 1 00 ILLUSENS</v>
          </cell>
        </row>
        <row r="201">
          <cell r="A201" t="str">
            <v>A AER 2 1 00 ILLUSENS</v>
          </cell>
        </row>
        <row r="202">
          <cell r="A202" t="str">
            <v>A AER 2 1 00 ILLUSENS</v>
          </cell>
        </row>
        <row r="203">
          <cell r="A203" t="str">
            <v>C AER 1 1 4. PILINI</v>
          </cell>
        </row>
        <row r="204">
          <cell r="A204" t="str">
            <v>C AER 1 1 4. PILINI</v>
          </cell>
        </row>
        <row r="205">
          <cell r="A205" t="str">
            <v>C AER 1 1 4. PILINI</v>
          </cell>
        </row>
        <row r="206">
          <cell r="A206" t="str">
            <v>C AER 1 1 4. PILINI</v>
          </cell>
        </row>
        <row r="207">
          <cell r="A207" t="str">
            <v>C AER 1 1 4. PILINI</v>
          </cell>
        </row>
        <row r="208">
          <cell r="A208" t="str">
            <v>C AER 1 1 4. PILINI</v>
          </cell>
        </row>
        <row r="209">
          <cell r="A209" t="str">
            <v>C AER 1 1 4. PILINI</v>
          </cell>
        </row>
        <row r="210">
          <cell r="A210" t="str">
            <v>C AER 1 1 4. PILINI</v>
          </cell>
        </row>
        <row r="211">
          <cell r="A211" t="str">
            <v>C AER 1 1 4. PILINI</v>
          </cell>
        </row>
        <row r="212">
          <cell r="A212" t="str">
            <v>C AER 1 1 4. PILINI</v>
          </cell>
        </row>
        <row r="213">
          <cell r="A213" t="str">
            <v>C AER 1 1 4. PILINI</v>
          </cell>
        </row>
        <row r="214">
          <cell r="A214" t="str">
            <v>A AER 1 1 00 QT CHEF DE BORD HAD</v>
          </cell>
        </row>
        <row r="215">
          <cell r="A215" t="str">
            <v>A AER 1 1 00 QT CHEF DE BORD HAD</v>
          </cell>
        </row>
        <row r="216">
          <cell r="A216" t="str">
            <v>A AER 1 1 00 TSA PNF EC120</v>
          </cell>
        </row>
        <row r="217">
          <cell r="A217" t="str">
            <v>A AER 1 1 00 TSA PNF EC120</v>
          </cell>
        </row>
        <row r="218">
          <cell r="A218" t="str">
            <v>A AER 1 1 00 TSA PNF EC120</v>
          </cell>
        </row>
        <row r="219">
          <cell r="A219" t="str">
            <v>A AER 1 1 00 TSA PNF EC120</v>
          </cell>
        </row>
        <row r="220">
          <cell r="A220" t="str">
            <v>A AER 1 1 00 TSA PNF EC120</v>
          </cell>
        </row>
        <row r="221">
          <cell r="A221" t="str">
            <v>A AER 1 1 00 TSA PNF EC120</v>
          </cell>
        </row>
        <row r="222">
          <cell r="A222" t="str">
            <v>A AER 1 1 00 TSA PNF EC120</v>
          </cell>
        </row>
        <row r="223">
          <cell r="A223" t="str">
            <v>A AER 1 1 00 TSA PNF EC120</v>
          </cell>
        </row>
        <row r="224">
          <cell r="A224" t="str">
            <v>A AER 2 1 00 RECYFI HM</v>
          </cell>
        </row>
        <row r="225">
          <cell r="A225" t="str">
            <v>C AER 1 1 00 CB TC HL</v>
          </cell>
        </row>
        <row r="226">
          <cell r="A226" t="str">
            <v>C AER 1 1 00 CB TC HL</v>
          </cell>
        </row>
        <row r="227">
          <cell r="A227" t="str">
            <v>C AER 1 1 00 CB TC HL</v>
          </cell>
        </row>
        <row r="228">
          <cell r="A228" t="str">
            <v>C AER 1 1 00 CB TC HL</v>
          </cell>
        </row>
        <row r="229">
          <cell r="A229" t="str">
            <v>C AER 1 1 00 CB TC HL</v>
          </cell>
        </row>
        <row r="230">
          <cell r="A230" t="str">
            <v>C AER 1 1 00 CB TC HL</v>
          </cell>
        </row>
        <row r="231">
          <cell r="A231" t="str">
            <v>C AER 1 1 4. CB TIGRE HAD</v>
          </cell>
        </row>
        <row r="232">
          <cell r="A232" t="str">
            <v>C AER 1 1 4. CB TIGRE HAD</v>
          </cell>
        </row>
        <row r="233">
          <cell r="A233" t="str">
            <v>C AER 1 1 4. CB TIGRE HAD</v>
          </cell>
        </row>
        <row r="234">
          <cell r="A234" t="str">
            <v>C AER 1 1 4. CB TIGRE HAD</v>
          </cell>
        </row>
        <row r="235">
          <cell r="A235" t="str">
            <v>C AER 1 1 4. PILOTAGE BASE CAIMAN</v>
          </cell>
        </row>
        <row r="236">
          <cell r="A236" t="str">
            <v>A AER 3 1 00 SURVIEMER</v>
          </cell>
        </row>
        <row r="237">
          <cell r="A237" t="str">
            <v>A AER 3 1 00 SURVIEMER</v>
          </cell>
        </row>
        <row r="238">
          <cell r="A238" t="str">
            <v>A AER 3 1 00 SURVIEMER</v>
          </cell>
        </row>
        <row r="239">
          <cell r="A239" t="str">
            <v>A AER 3 1 00 SURVIEMER</v>
          </cell>
        </row>
        <row r="240">
          <cell r="A240" t="str">
            <v>A AER 3 1 00 SURVIEMER</v>
          </cell>
        </row>
        <row r="241">
          <cell r="A241" t="str">
            <v>A AER 3 1 00 SURVIEMER</v>
          </cell>
        </row>
        <row r="242">
          <cell r="A242" t="str">
            <v>A AER 1 1 00 COMP EC 120</v>
          </cell>
        </row>
        <row r="243">
          <cell r="A243" t="str">
            <v>A AER 1 1 00 COMP EC 120</v>
          </cell>
        </row>
        <row r="244">
          <cell r="A244" t="str">
            <v>A AER 1 1 00 COMP EC 120</v>
          </cell>
        </row>
        <row r="245">
          <cell r="A245" t="str">
            <v>A AER 1 1 00 COMP EC 120</v>
          </cell>
        </row>
        <row r="246">
          <cell r="A246" t="str">
            <v>A AER 1 1 00 COMP EC 120</v>
          </cell>
        </row>
        <row r="247">
          <cell r="A247" t="str">
            <v>A AER 1 1 00 COMP EC 120</v>
          </cell>
        </row>
        <row r="248">
          <cell r="A248" t="str">
            <v>A AER 1 1 00 COMP EC 120</v>
          </cell>
        </row>
        <row r="249">
          <cell r="A249" t="str">
            <v>A AER 1 1 00 COMP EC 120</v>
          </cell>
        </row>
        <row r="250">
          <cell r="A250" t="str">
            <v>A AER 1 1 00 FIHPART</v>
          </cell>
        </row>
        <row r="251">
          <cell r="A251" t="str">
            <v>A AER 1 1 00 FIHPART</v>
          </cell>
        </row>
        <row r="252">
          <cell r="A252" t="str">
            <v>A AER 1 1 00 FIHPART</v>
          </cell>
        </row>
        <row r="253">
          <cell r="A253" t="str">
            <v>A AER 1 1 00 FIHPART</v>
          </cell>
        </row>
        <row r="254">
          <cell r="A254" t="str">
            <v>A AER 1 1 00 FIHPART</v>
          </cell>
        </row>
        <row r="255">
          <cell r="A255" t="str">
            <v>A AER 1 1 00 FIHPART</v>
          </cell>
        </row>
        <row r="256">
          <cell r="A256" t="str">
            <v>A AER 1 1 00 FIHPART</v>
          </cell>
        </row>
        <row r="257">
          <cell r="A257" t="str">
            <v>A AER 1 1 00 FIHPART</v>
          </cell>
        </row>
        <row r="258">
          <cell r="A258" t="str">
            <v>A AER 1 1 00 FIHPART</v>
          </cell>
        </row>
        <row r="259">
          <cell r="A259" t="str">
            <v>A AER 1 1 00 FIHPART</v>
          </cell>
        </row>
        <row r="260">
          <cell r="A260" t="str">
            <v>A AER 1 1 00 INSHMIRFTO</v>
          </cell>
        </row>
        <row r="261">
          <cell r="A261" t="str">
            <v>A AER 2 1 00 RECYFIHL</v>
          </cell>
        </row>
        <row r="262">
          <cell r="A262" t="str">
            <v>A AER 2 1 00 RECYFIHL</v>
          </cell>
        </row>
        <row r="263">
          <cell r="A263" t="str">
            <v>A AER 2 1 00 RESCOAA</v>
          </cell>
        </row>
        <row r="264">
          <cell r="A264" t="str">
            <v>A AER 2 1 00 RESCOAA</v>
          </cell>
        </row>
        <row r="265">
          <cell r="A265" t="str">
            <v>A AER 2 1 00 RESCOAA</v>
          </cell>
        </row>
        <row r="266">
          <cell r="A266" t="str">
            <v>A AER 2 1 00 RESCOAA</v>
          </cell>
        </row>
        <row r="267">
          <cell r="A267" t="str">
            <v>A AER 2 1 00 RESCOAA</v>
          </cell>
        </row>
        <row r="268">
          <cell r="A268" t="str">
            <v>A AER 2 1 00 RESCOAA</v>
          </cell>
        </row>
        <row r="269">
          <cell r="A269" t="str">
            <v>A AER 2 1 00 RESCOAA</v>
          </cell>
        </row>
        <row r="270">
          <cell r="A270" t="str">
            <v>A AER 2 1 00 RESCOAA</v>
          </cell>
        </row>
        <row r="271">
          <cell r="A271" t="str">
            <v>A AER 2 1 00 RESCOAA</v>
          </cell>
        </row>
        <row r="272">
          <cell r="A272" t="str">
            <v>A AER 2 1 00 TIRVIVIAN</v>
          </cell>
        </row>
        <row r="273">
          <cell r="A273" t="str">
            <v>A AER 2 1 00 TIRVIVIAN</v>
          </cell>
        </row>
        <row r="274">
          <cell r="A274" t="str">
            <v>A AER 2 1 00 TIRVIVIAN</v>
          </cell>
        </row>
        <row r="275">
          <cell r="A275" t="str">
            <v>A AER 2 1 00 TIRVIVIAN</v>
          </cell>
        </row>
        <row r="276">
          <cell r="A276" t="str">
            <v>A AER 2 1 3a CSTSPAR</v>
          </cell>
        </row>
        <row r="277">
          <cell r="A277" t="str">
            <v>A AER 2 1 3a CSTSPAR</v>
          </cell>
        </row>
        <row r="278">
          <cell r="A278" t="str">
            <v>A AER 2 1 3a CSTSPAR</v>
          </cell>
        </row>
        <row r="279">
          <cell r="A279" t="str">
            <v>A AER 2 1 3a CSTSPAR</v>
          </cell>
        </row>
        <row r="280">
          <cell r="A280" t="str">
            <v>C AER 4 1 2. ISPN</v>
          </cell>
        </row>
        <row r="281">
          <cell r="A281" t="str">
            <v>C AER 1 1 4. PILOTE AVION PRAT</v>
          </cell>
        </row>
        <row r="282">
          <cell r="A282" t="str">
            <v>C AER 1 1 4. PILOTE AVION PRAT</v>
          </cell>
        </row>
        <row r="283">
          <cell r="A283" t="str">
            <v>C AER 1 1 4. PILOTE AVION PRAT</v>
          </cell>
        </row>
        <row r="284">
          <cell r="A284" t="str">
            <v>C AER 1 1 4. PILOTE AVION PRAT</v>
          </cell>
        </row>
        <row r="285">
          <cell r="A285" t="str">
            <v>C AER 1 1 4. PILOTE AVION PRAT</v>
          </cell>
        </row>
        <row r="286">
          <cell r="A286" t="str">
            <v>A AER 1 1 00 PERF VOL MONTAGNE</v>
          </cell>
        </row>
        <row r="287">
          <cell r="A287" t="str">
            <v>A AER 1 1 00 PERF VOL MONTAGNE</v>
          </cell>
        </row>
        <row r="288">
          <cell r="A288" t="str">
            <v>A AER 1 1 00 PERF VOL MONTAGNE</v>
          </cell>
        </row>
        <row r="289">
          <cell r="A289" t="str">
            <v>A AER 1 1 00 PERF VOL MONTAGNE</v>
          </cell>
        </row>
        <row r="290">
          <cell r="A290" t="str">
            <v>A AER 1 1 00 PERF VOL MONTAGNE</v>
          </cell>
        </row>
        <row r="291">
          <cell r="A291" t="str">
            <v>A AER 1 1 00 RECYFIHTIGRE</v>
          </cell>
        </row>
        <row r="292">
          <cell r="A292" t="str">
            <v>A AER 1 1 00 TSA FENNEC PNF</v>
          </cell>
        </row>
        <row r="293">
          <cell r="A293" t="str">
            <v>A AER 1 1 00 TSA FENNEC PNF</v>
          </cell>
        </row>
        <row r="294">
          <cell r="A294" t="str">
            <v>A AER 1 1 00 TSA PNF EC120</v>
          </cell>
        </row>
        <row r="295">
          <cell r="A295" t="str">
            <v>A AER 1 1 00 TSA PNF EC120</v>
          </cell>
        </row>
        <row r="296">
          <cell r="A296" t="str">
            <v>A AER 1 1 00 TSA PNF EC120</v>
          </cell>
        </row>
        <row r="297">
          <cell r="A297" t="str">
            <v>A AER 1 1 00 TSA PNF EC120</v>
          </cell>
        </row>
        <row r="298">
          <cell r="A298" t="str">
            <v>A AER 1 1 00 TSA PNF EC120</v>
          </cell>
        </row>
        <row r="299">
          <cell r="A299" t="str">
            <v>A AER 1 1 00 TSA PNF EC120</v>
          </cell>
        </row>
        <row r="300">
          <cell r="A300" t="str">
            <v>A AER 1 1 00 TSA PNF EC120</v>
          </cell>
        </row>
        <row r="301">
          <cell r="A301" t="str">
            <v>A AER 1 1 00 TSA PNF EC120</v>
          </cell>
        </row>
        <row r="302">
          <cell r="A302" t="str">
            <v>A AER 1 1 00 TSA PNR EC120</v>
          </cell>
        </row>
        <row r="303">
          <cell r="A303" t="str">
            <v>A AER 1 1 00 TSA PNR EC120</v>
          </cell>
        </row>
        <row r="304">
          <cell r="A304" t="str">
            <v>A AER 1 1 00 TSA PNR EC120</v>
          </cell>
        </row>
        <row r="305">
          <cell r="A305" t="str">
            <v>A AER 1 1 00 TSA PNR EC120</v>
          </cell>
        </row>
        <row r="306">
          <cell r="A306" t="str">
            <v>A AER 1 1 00 TSA PNR EC120</v>
          </cell>
        </row>
        <row r="307">
          <cell r="A307" t="str">
            <v>A AER 1 1 00 TSA PNR EC120</v>
          </cell>
        </row>
        <row r="308">
          <cell r="A308" t="str">
            <v>A AER 2 1 00 INSTRUCTEUR CCA POS</v>
          </cell>
        </row>
        <row r="309">
          <cell r="A309" t="str">
            <v>A AER 2 1 00 INSTRUCTEUR CCA POS</v>
          </cell>
        </row>
        <row r="310">
          <cell r="A310" t="str">
            <v>C AER 1 1 4. CHEF PATROUILLE HMA</v>
          </cell>
        </row>
        <row r="311">
          <cell r="A311" t="str">
            <v>C AER 1 1 4. CHEF PATROUILLE HMA</v>
          </cell>
        </row>
        <row r="312">
          <cell r="A312" t="str">
            <v>C AER 1 1 4. CHEF PATROUILLE HMA</v>
          </cell>
        </row>
        <row r="313">
          <cell r="A313" t="str">
            <v>C AER 1 1 4. CHEF PATROUILLE HMA</v>
          </cell>
        </row>
        <row r="314">
          <cell r="A314" t="str">
            <v>C AER 1 1 4. CHEF PATROUILLE HMA</v>
          </cell>
        </row>
        <row r="315">
          <cell r="A315" t="str">
            <v>C AER 1 1 4. CHEF PATROUILLE HMA</v>
          </cell>
        </row>
        <row r="316">
          <cell r="A316" t="str">
            <v>C AER 1 1 4. CHEF PATROUILLE HMA</v>
          </cell>
        </row>
        <row r="317">
          <cell r="A317" t="str">
            <v>C AER 1 1 4. DIVAPPLI OFFPIL NH90</v>
          </cell>
        </row>
        <row r="318">
          <cell r="A318" t="str">
            <v>C AER 1 1 4. DIVAPPLI OFFPIL NH90</v>
          </cell>
        </row>
        <row r="319">
          <cell r="A319" t="str">
            <v>A AER 1 1 00 AGUERRI PILOTE APPLI</v>
          </cell>
        </row>
        <row r="320">
          <cell r="A320" t="str">
            <v>A AER 1 1 00 AGUERRI PILOTE APPLI</v>
          </cell>
        </row>
        <row r="321">
          <cell r="A321" t="str">
            <v>A AER 1 1 00 AGUERRI PILOTE APPLI</v>
          </cell>
        </row>
        <row r="322">
          <cell r="A322" t="str">
            <v>A AER 1 1 00 AGUERRI PILOTE APPLI</v>
          </cell>
        </row>
        <row r="323">
          <cell r="A323" t="str">
            <v>A AER 1 1 00 AGUERRI PILOTE APPLI</v>
          </cell>
        </row>
        <row r="324">
          <cell r="A324" t="str">
            <v>A AER 1 1 00 AGUERRI PILOTE APPLI</v>
          </cell>
        </row>
        <row r="325">
          <cell r="A325" t="str">
            <v>A AER 1 1 00 AGUERRI PILOTE APPLI</v>
          </cell>
        </row>
        <row r="326">
          <cell r="A326" t="str">
            <v>A AER 1 1 00 AGUERRI PILOTE APPLI</v>
          </cell>
        </row>
        <row r="327">
          <cell r="A327" t="str">
            <v>A AER 1 1 00 COMP EC 120</v>
          </cell>
        </row>
        <row r="328">
          <cell r="A328" t="str">
            <v>A AER 1 1 00 COMP EC 120</v>
          </cell>
        </row>
        <row r="329">
          <cell r="A329" t="str">
            <v>A AER 1 1 00 COMP EC 120</v>
          </cell>
        </row>
        <row r="330">
          <cell r="A330" t="str">
            <v>A AER 1 1 00 COMP EC 120</v>
          </cell>
        </row>
        <row r="331">
          <cell r="A331" t="str">
            <v>A AER 1 1 00 COMP EC 120</v>
          </cell>
        </row>
        <row r="332">
          <cell r="A332" t="str">
            <v>A AER 1 1 00 COMP EC 120</v>
          </cell>
        </row>
        <row r="333">
          <cell r="A333" t="str">
            <v>A AER 1 1 00 COMP EC 120</v>
          </cell>
        </row>
        <row r="334">
          <cell r="A334" t="str">
            <v>A AER 1 1 00 COMP EC 120</v>
          </cell>
        </row>
        <row r="335">
          <cell r="A335" t="str">
            <v>A AER 1 1 00 FIHPART</v>
          </cell>
        </row>
        <row r="336">
          <cell r="A336" t="str">
            <v>A AER 1 1 00 FIHPART</v>
          </cell>
        </row>
        <row r="337">
          <cell r="A337" t="str">
            <v>A AER 1 1 00 FIHPART</v>
          </cell>
        </row>
        <row r="338">
          <cell r="A338" t="str">
            <v>A AER 1 1 00 FIHPART</v>
          </cell>
        </row>
        <row r="339">
          <cell r="A339" t="str">
            <v>A AER 1 1 00 FIHPART</v>
          </cell>
        </row>
        <row r="340">
          <cell r="A340" t="str">
            <v>A AER 1 1 00 FIHPART</v>
          </cell>
        </row>
        <row r="341">
          <cell r="A341" t="str">
            <v>A AER 1 1 00 FIHPART</v>
          </cell>
        </row>
        <row r="342">
          <cell r="A342" t="str">
            <v>A AER 1 1 00 FIHPART</v>
          </cell>
        </row>
        <row r="343">
          <cell r="A343" t="str">
            <v>A AER 1 1 00 FIHPART</v>
          </cell>
        </row>
        <row r="344">
          <cell r="A344" t="str">
            <v>A AER 1 1 00 FIHPART</v>
          </cell>
        </row>
        <row r="345">
          <cell r="A345" t="str">
            <v>A AER 1 1 00 MONIT INI CAIMAN</v>
          </cell>
        </row>
        <row r="346">
          <cell r="A346" t="str">
            <v>A AER 1 1 00 MONIT INI CAIMAN</v>
          </cell>
        </row>
        <row r="347">
          <cell r="A347" t="str">
            <v>A AER 1 1 00 MONIT INI CAIMAN</v>
          </cell>
        </row>
        <row r="348">
          <cell r="A348" t="str">
            <v>A AER 1 1 00 QT COUGAR RENOVE</v>
          </cell>
        </row>
        <row r="349">
          <cell r="A349" t="str">
            <v>A AER 1 1 00 QT COUGAR RENOVE</v>
          </cell>
        </row>
        <row r="350">
          <cell r="A350" t="str">
            <v>A AER 1 1 00 QT COUGAR RENOVE</v>
          </cell>
        </row>
        <row r="351">
          <cell r="A351" t="str">
            <v>A AER 1 1 00 QT COUGAR RENOVE</v>
          </cell>
        </row>
        <row r="352">
          <cell r="A352" t="str">
            <v>A AER 1 1 00 TSA PNR EC120</v>
          </cell>
        </row>
        <row r="353">
          <cell r="A353" t="str">
            <v>A AER 1 1 00 TSA PNR EC120</v>
          </cell>
        </row>
        <row r="354">
          <cell r="A354" t="str">
            <v>A AER 1 1 00 TSA PNR EC120</v>
          </cell>
        </row>
        <row r="355">
          <cell r="A355" t="str">
            <v>A AER 1 1 00 TSA PNR EC120</v>
          </cell>
        </row>
        <row r="356">
          <cell r="A356" t="str">
            <v>A AER 1 1 00 TSA PNR EC120</v>
          </cell>
        </row>
        <row r="357">
          <cell r="A357" t="str">
            <v>A AER 1 1 00 TSA PNR EC120</v>
          </cell>
        </row>
        <row r="358">
          <cell r="A358" t="str">
            <v>A AER 2 1 00 FORMCRMHM</v>
          </cell>
        </row>
        <row r="359">
          <cell r="A359" t="str">
            <v>A AER 2 1 00 FORMCRMHM</v>
          </cell>
        </row>
        <row r="360">
          <cell r="A360" t="str">
            <v>A AER 2 1 00 FORMCRMHM</v>
          </cell>
        </row>
        <row r="361">
          <cell r="A361" t="str">
            <v>A AER 2 1 00 FORMCRMHM</v>
          </cell>
        </row>
        <row r="362">
          <cell r="A362" t="str">
            <v>A AER 2 1 00 FORMCRMHM</v>
          </cell>
        </row>
        <row r="363">
          <cell r="A363" t="str">
            <v>A AER 2 1 00 FORMCRMHM</v>
          </cell>
        </row>
        <row r="364">
          <cell r="A364" t="str">
            <v>A AER 2 1 00 FORMCRMHM</v>
          </cell>
        </row>
        <row r="365">
          <cell r="A365" t="str">
            <v>A AER 2 1 00 INSHMIRI</v>
          </cell>
        </row>
        <row r="366">
          <cell r="A366" t="str">
            <v>A AER 2 1 00 RECYFIHL</v>
          </cell>
        </row>
        <row r="367">
          <cell r="A367" t="str">
            <v>A AER 2 1 00 RECYFIHL</v>
          </cell>
        </row>
        <row r="368">
          <cell r="A368" t="str">
            <v>A AER 2 1 00 RECYFIHL</v>
          </cell>
        </row>
        <row r="369">
          <cell r="A369" t="str">
            <v>C AER 1 1 4. CB SPE HRA</v>
          </cell>
        </row>
        <row r="370">
          <cell r="A370" t="str">
            <v>C AER 1 1 4. CB SPE HRA</v>
          </cell>
        </row>
        <row r="371">
          <cell r="A371" t="str">
            <v>C AER 1 1 4. CB SPE HRA</v>
          </cell>
        </row>
        <row r="372">
          <cell r="A372" t="str">
            <v>C AER 1 1 4. CB SPE HRA</v>
          </cell>
        </row>
        <row r="373">
          <cell r="A373" t="str">
            <v>C AER 1 1 4. CB SPE HRA</v>
          </cell>
        </row>
        <row r="374">
          <cell r="A374" t="str">
            <v>C AER 1 1 4. CB SPE HRA</v>
          </cell>
        </row>
        <row r="375">
          <cell r="A375" t="str">
            <v>C AER 1 1 4. PILOTAGE OPS CAIMAN</v>
          </cell>
        </row>
        <row r="376">
          <cell r="A376" t="str">
            <v>C AER 1 1 4. PILOTAGE OPS CAIMAN</v>
          </cell>
        </row>
        <row r="377">
          <cell r="A377" t="str">
            <v>C AER 1 1 4. PILOTAGE OPS CAIMAN</v>
          </cell>
        </row>
        <row r="378">
          <cell r="A378" t="str">
            <v>C AER 1 1 4. PILOTAGE OPS CAIMAN</v>
          </cell>
        </row>
        <row r="379">
          <cell r="A379" t="str">
            <v>C AER 1 1 4. PILOTAGE OPS CAIMAN</v>
          </cell>
        </row>
        <row r="380">
          <cell r="A380" t="str">
            <v>C AER 1 1 4. PILOTAGE OPS CAIMAN</v>
          </cell>
        </row>
        <row r="381">
          <cell r="A381" t="str">
            <v>C AER 1 1 4. PILOTAGE OPS CAIMAN</v>
          </cell>
        </row>
        <row r="382">
          <cell r="A382" t="str">
            <v>C AER 1 1 4. PILOTE AVION PRAT</v>
          </cell>
        </row>
        <row r="383">
          <cell r="A383" t="str">
            <v>C AER 1 1 4. PILOTE AVION PRAT</v>
          </cell>
        </row>
        <row r="384">
          <cell r="A384" t="str">
            <v>C AER 1 1 4. PILOTE AVION PRAT</v>
          </cell>
        </row>
        <row r="385">
          <cell r="A385" t="str">
            <v>C AER 1 1 4. PILOTE AVION PRAT</v>
          </cell>
        </row>
        <row r="386">
          <cell r="A386" t="str">
            <v>C AER 1 1 4. PILOTE AVION PRAT</v>
          </cell>
        </row>
        <row r="387">
          <cell r="A387" t="str">
            <v>C AER 1 1 4. PILOTE AVION PRAT</v>
          </cell>
        </row>
        <row r="388">
          <cell r="A388" t="str">
            <v>C AER 1 1 4. PILOTE AVION PRAT</v>
          </cell>
        </row>
        <row r="389">
          <cell r="A389" t="str">
            <v>C AER 1 1 4. PILOTE AVION PRAT</v>
          </cell>
        </row>
        <row r="390">
          <cell r="A390" t="str">
            <v>C AER 4 1 2. ISPN</v>
          </cell>
        </row>
        <row r="391">
          <cell r="A391" t="str">
            <v>C AER 4 1 2. ISPN</v>
          </cell>
        </row>
        <row r="392">
          <cell r="A392" t="str">
            <v>C AER 4 1 2. ISPN</v>
          </cell>
        </row>
        <row r="393">
          <cell r="A393" t="str">
            <v>C AER 4 1 2. ISPN</v>
          </cell>
        </row>
        <row r="394">
          <cell r="A394" t="str">
            <v>C AER 4 1 2. ISPN</v>
          </cell>
        </row>
        <row r="395">
          <cell r="A395" t="str">
            <v>A AER 3 1 00 SURVIEMER</v>
          </cell>
        </row>
        <row r="396">
          <cell r="A396" t="str">
            <v>A AER 3 1 00 SURVIEMER</v>
          </cell>
        </row>
        <row r="397">
          <cell r="A397" t="str">
            <v>A AER 3 1 00 SURVIEMER</v>
          </cell>
        </row>
        <row r="398">
          <cell r="A398" t="str">
            <v>A AER 3 1 00 SURVIEMER</v>
          </cell>
        </row>
        <row r="399">
          <cell r="A399" t="str">
            <v>A AER 3 1 00 SURVIEMER</v>
          </cell>
        </row>
        <row r="400">
          <cell r="A400" t="str">
            <v>A AER 3 1 00 SURVIEMER</v>
          </cell>
        </row>
        <row r="401">
          <cell r="A401" t="str">
            <v>A AER 3 1 00 SURVIEMER</v>
          </cell>
        </row>
        <row r="402">
          <cell r="A402" t="str">
            <v>A AER 3 1 00 SURVIEMER</v>
          </cell>
        </row>
        <row r="403">
          <cell r="A403" t="str">
            <v>A AER 3 1 00 SURVIEMER</v>
          </cell>
        </row>
        <row r="404">
          <cell r="A404" t="str">
            <v>A AER 3 1 00 SURVIEMER</v>
          </cell>
        </row>
        <row r="405">
          <cell r="A405" t="str">
            <v>C AER 1 1 4. PILOTE AVION PRAT</v>
          </cell>
        </row>
        <row r="406">
          <cell r="A406" t="str">
            <v>C AER 1 1 4. PILOTE AVION PRAT</v>
          </cell>
        </row>
        <row r="407">
          <cell r="A407" t="str">
            <v>A AER 1 1 00 PIL INI VICAM</v>
          </cell>
        </row>
        <row r="408">
          <cell r="A408" t="str">
            <v>A AER 1 1 00 PIL INI VICAM</v>
          </cell>
        </row>
        <row r="409">
          <cell r="A409" t="str">
            <v>A AER 1 1 00 PIL INI VICAM</v>
          </cell>
        </row>
        <row r="410">
          <cell r="A410" t="str">
            <v>A AER 1 1 00 PIL INI VICAM</v>
          </cell>
        </row>
        <row r="411">
          <cell r="A411" t="str">
            <v>A AER 1 1 00 PIL INI VICAM</v>
          </cell>
        </row>
        <row r="412">
          <cell r="A412" t="str">
            <v>A AER 1 1 00 PIL INI VICAM</v>
          </cell>
        </row>
        <row r="413">
          <cell r="A413" t="str">
            <v>A AER 1 1 00 PIL INI VICAM</v>
          </cell>
        </row>
        <row r="414">
          <cell r="A414" t="str">
            <v>A AER 2 1 00 SARCONTRL</v>
          </cell>
        </row>
        <row r="415">
          <cell r="A415" t="str">
            <v>A AER 2 1 00 SARCONTRL</v>
          </cell>
        </row>
        <row r="416">
          <cell r="A416" t="str">
            <v>A AER 1 1 00 IT PRO METEO</v>
          </cell>
        </row>
        <row r="417">
          <cell r="A417" t="str">
            <v>A AER 2 1 00 TIRVIVIAN</v>
          </cell>
        </row>
        <row r="418">
          <cell r="A418" t="str">
            <v>A AER 2 1 00 TIRVIVIAN</v>
          </cell>
        </row>
        <row r="419">
          <cell r="A419" t="str">
            <v>A AER 2 1 00 TIRVIVIAN</v>
          </cell>
        </row>
        <row r="420">
          <cell r="A420" t="str">
            <v>A AER 2 1 00 TIRVIVIAN</v>
          </cell>
        </row>
        <row r="421">
          <cell r="A421" t="str">
            <v>A AER 2 1 00 TIRVIVIAN</v>
          </cell>
        </row>
        <row r="422">
          <cell r="A422" t="str">
            <v>A AER 2 1 00 TIRVIVIAN</v>
          </cell>
        </row>
        <row r="423">
          <cell r="A423" t="str">
            <v>A AER 1 1 00 EQUI VIVIANE</v>
          </cell>
        </row>
        <row r="424">
          <cell r="A424" t="str">
            <v>A AER 1 1 00 EQUI VIVIANE</v>
          </cell>
        </row>
        <row r="425">
          <cell r="A425" t="str">
            <v>A AER 1 1 00 EQUI VIVIANE</v>
          </cell>
        </row>
        <row r="426">
          <cell r="A426" t="str">
            <v>A AER 1 1 00 EQUI VIVIANE</v>
          </cell>
        </row>
        <row r="427">
          <cell r="A427" t="str">
            <v>A AER 1 1 00 EQUI VIVIANE</v>
          </cell>
        </row>
        <row r="428">
          <cell r="A428" t="str">
            <v>A AER 1 1 00 EQUI VIVIANE</v>
          </cell>
        </row>
        <row r="429">
          <cell r="A429" t="str">
            <v>A AER 1 1 00 QT CHEF DE BORD HAD</v>
          </cell>
        </row>
        <row r="430">
          <cell r="A430" t="str">
            <v>A AER 1 1 00 QT CHEF DE BORD HAD</v>
          </cell>
        </row>
        <row r="431">
          <cell r="A431" t="str">
            <v>A AER 1 1 00 TSA FENNEC PNF</v>
          </cell>
        </row>
        <row r="432">
          <cell r="A432" t="str">
            <v>A AER 1 1 00 TSA FENNEC PNF</v>
          </cell>
        </row>
        <row r="433">
          <cell r="A433" t="str">
            <v>A AER 1 1 00 TSA PNF EC120</v>
          </cell>
        </row>
        <row r="434">
          <cell r="A434" t="str">
            <v>A AER 1 1 00 TSA PNF EC120</v>
          </cell>
        </row>
        <row r="435">
          <cell r="A435" t="str">
            <v>A AER 1 1 00 TSA PNF EC120</v>
          </cell>
        </row>
        <row r="436">
          <cell r="A436" t="str">
            <v>A AER 1 1 00 TSA PNF EC120</v>
          </cell>
        </row>
        <row r="437">
          <cell r="A437" t="str">
            <v>A AER 1 1 00 TSA PNF EC120</v>
          </cell>
        </row>
        <row r="438">
          <cell r="A438" t="str">
            <v>A AER 1 1 00 TSA PNF EC120</v>
          </cell>
        </row>
        <row r="439">
          <cell r="A439" t="str">
            <v>A AER 1 1 00 TSA PNF EC120</v>
          </cell>
        </row>
        <row r="440">
          <cell r="A440" t="str">
            <v>A AER 1 1 00 TSA PNF EC120</v>
          </cell>
        </row>
        <row r="441">
          <cell r="A441" t="str">
            <v>A AER 2 1 00 ANGLCSA</v>
          </cell>
        </row>
        <row r="442">
          <cell r="A442" t="str">
            <v>A AER 2 1 00 ANGLCSA</v>
          </cell>
        </row>
        <row r="443">
          <cell r="A443" t="str">
            <v>A AER 2 1 00 ANGLCSA</v>
          </cell>
        </row>
        <row r="444">
          <cell r="A444" t="str">
            <v>A AER 2 1 00 ANGLCSA</v>
          </cell>
        </row>
        <row r="445">
          <cell r="A445" t="str">
            <v>A AER 2 1 00 PERF ANGLAIS AER</v>
          </cell>
        </row>
        <row r="446">
          <cell r="A446" t="str">
            <v>A AER 2 1 00 PERF ANGLAIS AER</v>
          </cell>
        </row>
        <row r="447">
          <cell r="A447" t="str">
            <v>A AER 2 1 00 PERF ANGLAIS AER</v>
          </cell>
        </row>
        <row r="448">
          <cell r="A448" t="str">
            <v>A AER 2 1 00 PERF ANGLAIS AER</v>
          </cell>
        </row>
        <row r="449">
          <cell r="A449" t="str">
            <v>A AER 2 1 00 PERF ANGLAIS AER</v>
          </cell>
        </row>
        <row r="450">
          <cell r="A450" t="str">
            <v>A AER 2 1 00 PERF ANGLAIS AER</v>
          </cell>
        </row>
        <row r="451">
          <cell r="A451" t="str">
            <v>A AER 2 1 00 PERF ANGLAIS AER</v>
          </cell>
        </row>
        <row r="452">
          <cell r="A452" t="str">
            <v>A AER 2 1 00 RECYFI HM</v>
          </cell>
        </row>
        <row r="453">
          <cell r="A453" t="str">
            <v>A AER 2 1 00 RESCOAA</v>
          </cell>
        </row>
        <row r="454">
          <cell r="A454" t="str">
            <v>A AER 2 1 00 RESCOAA</v>
          </cell>
        </row>
        <row r="455">
          <cell r="A455" t="str">
            <v>A AER 2 1 00 RESCOAA</v>
          </cell>
        </row>
        <row r="456">
          <cell r="A456" t="str">
            <v>A AER 2 1 00 RESCOAA</v>
          </cell>
        </row>
        <row r="457">
          <cell r="A457" t="str">
            <v>A AER 2 1 00 RESCOAA</v>
          </cell>
        </row>
        <row r="458">
          <cell r="A458" t="str">
            <v>A AER 2 1 00 RESCOAA</v>
          </cell>
        </row>
        <row r="459">
          <cell r="A459" t="str">
            <v>A AER 2 1 00 RESCOAA</v>
          </cell>
        </row>
        <row r="460">
          <cell r="A460" t="str">
            <v>C AER 1 1 4. VOL COMBAT CALLIOPE</v>
          </cell>
        </row>
        <row r="461">
          <cell r="A461" t="str">
            <v>C AER 1 1 4. VOL COMBAT CALLIOPE</v>
          </cell>
        </row>
        <row r="462">
          <cell r="A462" t="str">
            <v>C AER 4 1 2. CHEF AGRES SIS</v>
          </cell>
        </row>
        <row r="463">
          <cell r="A463" t="str">
            <v>C AER 4 1 2. CHEF AGRES SIS</v>
          </cell>
        </row>
        <row r="464">
          <cell r="A464" t="str">
            <v>C AER 4 1 2. CHEF AGRES SIS</v>
          </cell>
        </row>
        <row r="465">
          <cell r="A465" t="str">
            <v>A AER 1 1 00 APPONTAGE THEO N2</v>
          </cell>
        </row>
        <row r="466">
          <cell r="A466" t="str">
            <v>A AER 1 1 00 APPONTAGE THEO N2</v>
          </cell>
        </row>
        <row r="467">
          <cell r="A467" t="str">
            <v>A AER 1 1 00 APPONTAGE THEO N2</v>
          </cell>
        </row>
        <row r="468">
          <cell r="A468" t="str">
            <v>A AER 1 1 00 COMP EC 120</v>
          </cell>
        </row>
        <row r="469">
          <cell r="A469" t="str">
            <v>A AER 1 1 00 COMP EC 120</v>
          </cell>
        </row>
        <row r="470">
          <cell r="A470" t="str">
            <v>A AER 1 1 00 COMP EC 120</v>
          </cell>
        </row>
        <row r="471">
          <cell r="A471" t="str">
            <v>A AER 1 1 00 COMP EC 120</v>
          </cell>
        </row>
        <row r="472">
          <cell r="A472" t="str">
            <v>A AER 1 1 00 COMP EC 120</v>
          </cell>
        </row>
        <row r="473">
          <cell r="A473" t="str">
            <v>A AER 1 1 00 COMP EC 120</v>
          </cell>
        </row>
        <row r="474">
          <cell r="A474" t="str">
            <v>A AER 1 1 00 COMP EC 120</v>
          </cell>
        </row>
        <row r="475">
          <cell r="A475" t="str">
            <v>A AER 1 1 00 COMP EC 120</v>
          </cell>
        </row>
        <row r="476">
          <cell r="A476" t="str">
            <v>A AER 1 1 00 PERFJVN OSCP CALLIOP</v>
          </cell>
        </row>
        <row r="477">
          <cell r="A477" t="str">
            <v>A AER 1 1 00 PERFJVN OSCP CALLIOP</v>
          </cell>
        </row>
        <row r="478">
          <cell r="A478" t="str">
            <v>A AER 1 1 00 PERFJVN OSCP CALLIOP</v>
          </cell>
        </row>
        <row r="479">
          <cell r="A479" t="str">
            <v>A AER 1 1 00 QT COUGAR RENOVE</v>
          </cell>
        </row>
        <row r="480">
          <cell r="A480" t="str">
            <v>A AER 2 1 00 IMMERSGB</v>
          </cell>
        </row>
        <row r="481">
          <cell r="A481" t="str">
            <v>A AER 2 1 00 PREVACCID</v>
          </cell>
        </row>
        <row r="482">
          <cell r="A482" t="str">
            <v>A AER 2 1 00 PREVACCID</v>
          </cell>
        </row>
        <row r="483">
          <cell r="A483" t="str">
            <v>A AER 2 1 00 PREVACCID</v>
          </cell>
        </row>
        <row r="484">
          <cell r="A484" t="str">
            <v>A AER 2 1 00 PREVACCID</v>
          </cell>
        </row>
        <row r="485">
          <cell r="A485" t="str">
            <v>C AER 1 1 4. FORM MILI COMP OSCP</v>
          </cell>
        </row>
        <row r="486">
          <cell r="A486" t="str">
            <v>C AER 1 1 4. FORM MILI COMP OSCP</v>
          </cell>
        </row>
        <row r="487">
          <cell r="A487" t="str">
            <v>C AER 1 1 4. FORM MILI COMP OSCP</v>
          </cell>
        </row>
        <row r="488">
          <cell r="A488" t="str">
            <v>C AER 1 1 4. FORM MILI COMP OSCP</v>
          </cell>
        </row>
        <row r="489">
          <cell r="A489" t="str">
            <v>C AER 1 1 4. FORM MILI COMP OSCP</v>
          </cell>
        </row>
        <row r="490">
          <cell r="A490" t="str">
            <v>C AER 1 1 4. FORM MILI COMP OSCP</v>
          </cell>
        </row>
        <row r="491">
          <cell r="A491" t="str">
            <v>C AER 1 1 4. FORM MILI COMP OSCP</v>
          </cell>
        </row>
        <row r="492">
          <cell r="A492" t="str">
            <v>C AER 1 1 4. FORM MILI COMP OSCP</v>
          </cell>
        </row>
        <row r="493">
          <cell r="A493" t="str">
            <v>C AER 1 1 4. FORM MILI COMP OSCP</v>
          </cell>
        </row>
        <row r="494">
          <cell r="A494" t="str">
            <v>C AER 1 1 4. FORM MILI COMP OSCP</v>
          </cell>
        </row>
        <row r="495">
          <cell r="A495" t="str">
            <v>C AER 1 1 4. FORM MILI COMP OSCP</v>
          </cell>
        </row>
        <row r="496">
          <cell r="A496" t="str">
            <v>C AER 1 1 4. FORM MILI COMP OSCP</v>
          </cell>
        </row>
        <row r="497">
          <cell r="A497" t="str">
            <v>C AER 1 1 4. FORM MILI COMP OSCP</v>
          </cell>
        </row>
        <row r="498">
          <cell r="A498" t="str">
            <v>C AER 1 1 4. FORM MILI COMP OSCP</v>
          </cell>
        </row>
        <row r="499">
          <cell r="A499" t="str">
            <v>C AER 1 1 4. FORM MILI COMP OSCP</v>
          </cell>
        </row>
        <row r="500">
          <cell r="A500" t="str">
            <v>C AER 1 1 4. FORM MILI COMP OSCP</v>
          </cell>
        </row>
        <row r="501">
          <cell r="A501" t="str">
            <v>C AER 1 1 4. FORM MILI COMP OSCP</v>
          </cell>
        </row>
        <row r="502">
          <cell r="A502" t="str">
            <v>C AER 1 1 4. FORM MILI COMP OSCP</v>
          </cell>
        </row>
        <row r="503">
          <cell r="A503" t="str">
            <v>C AER 1 1 4. FORM MILI COMP OSCP</v>
          </cell>
        </row>
        <row r="504">
          <cell r="A504" t="str">
            <v>C AER 1 1 4. FORM MILI COMP OSCP</v>
          </cell>
        </row>
        <row r="505">
          <cell r="A505" t="str">
            <v>C AER 1 1 4. FORM MILI COMP OSCP</v>
          </cell>
        </row>
        <row r="506">
          <cell r="A506" t="str">
            <v>C AER 1 1 4. FORM MILI COMP OSCP</v>
          </cell>
        </row>
        <row r="507">
          <cell r="A507" t="str">
            <v>C AER 1 1 4. FORM MILI COMP OSCP</v>
          </cell>
        </row>
        <row r="508">
          <cell r="A508" t="str">
            <v>C AER 1 1 4. PILINI</v>
          </cell>
        </row>
        <row r="509">
          <cell r="A509" t="str">
            <v>C AER 1 1 4. PILINI</v>
          </cell>
        </row>
        <row r="510">
          <cell r="A510" t="str">
            <v>C AER 1 1 4. PILINI</v>
          </cell>
        </row>
        <row r="511">
          <cell r="A511" t="str">
            <v>C AER 1 1 4. PILINI</v>
          </cell>
        </row>
        <row r="512">
          <cell r="A512" t="str">
            <v>C AER 1 1 4. PILINI</v>
          </cell>
        </row>
        <row r="513">
          <cell r="A513" t="str">
            <v>C AER 1 1 4. PILINI</v>
          </cell>
        </row>
        <row r="514">
          <cell r="A514" t="str">
            <v>C AER 1 1 4. PILINI</v>
          </cell>
        </row>
        <row r="515">
          <cell r="A515" t="str">
            <v>C AER 1 1 4. PILINI</v>
          </cell>
        </row>
        <row r="516">
          <cell r="A516" t="str">
            <v>C AER 1 1 4. PILINI</v>
          </cell>
        </row>
        <row r="517">
          <cell r="A517" t="str">
            <v>A AER 1 1 00 APPONTAGE THEO N2</v>
          </cell>
        </row>
        <row r="518">
          <cell r="A518" t="str">
            <v>A AER 1 1 00 APPONTAGE THEO N2</v>
          </cell>
        </row>
        <row r="519">
          <cell r="A519" t="str">
            <v>A AER 1 1 00 APPONTAGE THEO N2</v>
          </cell>
        </row>
        <row r="520">
          <cell r="A520" t="str">
            <v>A AER 1 1 00 TSA PNR EC120</v>
          </cell>
        </row>
        <row r="521">
          <cell r="A521" t="str">
            <v>A AER 1 1 00 TSA PNR EC120</v>
          </cell>
        </row>
        <row r="522">
          <cell r="A522" t="str">
            <v>A AER 1 1 00 TSA PNR EC120</v>
          </cell>
        </row>
        <row r="523">
          <cell r="A523" t="str">
            <v>A AER 1 1 00 TSA PNR EC120</v>
          </cell>
        </row>
        <row r="524">
          <cell r="A524" t="str">
            <v>A AER 1 1 00 TSA PNR EC120</v>
          </cell>
        </row>
        <row r="525">
          <cell r="A525" t="str">
            <v>A AER 1 1 00 TSA PNR EC120</v>
          </cell>
        </row>
        <row r="526">
          <cell r="A526" t="str">
            <v>A AER 2 1 00 APPONTAGE</v>
          </cell>
        </row>
        <row r="527">
          <cell r="A527" t="str">
            <v>A AER 2 1 00 APPONTAGE</v>
          </cell>
        </row>
        <row r="528">
          <cell r="A528" t="str">
            <v>A AER 2 1 00 APPONTAGE</v>
          </cell>
        </row>
        <row r="529">
          <cell r="A529" t="str">
            <v>A AER 2 1 00 APPONTAGE</v>
          </cell>
        </row>
        <row r="530">
          <cell r="A530" t="str">
            <v>A AER 2 1 00 APPONTAGE</v>
          </cell>
        </row>
        <row r="531">
          <cell r="A531" t="str">
            <v>A AER 2 1 00 APPONTAGE</v>
          </cell>
        </row>
        <row r="532">
          <cell r="A532" t="str">
            <v>A AER 2 1 00 APPONTAGE</v>
          </cell>
        </row>
        <row r="533">
          <cell r="A533" t="str">
            <v>A AER 2 1 00 FFHCSA</v>
          </cell>
        </row>
        <row r="534">
          <cell r="A534" t="str">
            <v>A AER 2 1 00 FFHCSA</v>
          </cell>
        </row>
        <row r="535">
          <cell r="A535" t="str">
            <v>A AER 2 1 00 INVESTIGA</v>
          </cell>
        </row>
        <row r="536">
          <cell r="A536" t="str">
            <v>A AER 2 1 00 INVESTIGA</v>
          </cell>
        </row>
        <row r="537">
          <cell r="A537" t="str">
            <v>A AER 2 1 00 MPME</v>
          </cell>
        </row>
        <row r="538">
          <cell r="A538" t="str">
            <v>A AER 2 1 00 MPME</v>
          </cell>
        </row>
        <row r="539">
          <cell r="A539" t="str">
            <v>A AER 2 1 00 MPME</v>
          </cell>
        </row>
        <row r="540">
          <cell r="A540" t="str">
            <v>A AER 2 1 00 MPME</v>
          </cell>
        </row>
        <row r="541">
          <cell r="A541" t="str">
            <v>A AER 2 1 00 MPME</v>
          </cell>
        </row>
        <row r="542">
          <cell r="A542" t="str">
            <v>A AER 2 1 00 MPME</v>
          </cell>
        </row>
        <row r="543">
          <cell r="A543" t="str">
            <v>A AER 2 1 00 MPME</v>
          </cell>
        </row>
        <row r="544">
          <cell r="A544" t="str">
            <v>A AER 2 1 00 RECYFIHL</v>
          </cell>
        </row>
        <row r="545">
          <cell r="A545" t="str">
            <v>A AER 2 1 00 RECYFIHL</v>
          </cell>
        </row>
        <row r="546">
          <cell r="A546" t="str">
            <v>A AER 2 1 00 RECYFIHL</v>
          </cell>
        </row>
        <row r="547">
          <cell r="A547" t="str">
            <v>A AER 2 1 00 TECH AEROPORT CCA</v>
          </cell>
        </row>
        <row r="548">
          <cell r="A548" t="str">
            <v>A AER 4 1 00 ISPN NH90 THEO</v>
          </cell>
        </row>
        <row r="549">
          <cell r="A549" t="str">
            <v>A AER 4 1 00 ISPN NH90 THEO</v>
          </cell>
        </row>
        <row r="550">
          <cell r="A550" t="str">
            <v>C AER 1 1 00 CB TC HL</v>
          </cell>
        </row>
        <row r="551">
          <cell r="A551" t="str">
            <v>C AER 1 1 00 CB TC HL</v>
          </cell>
        </row>
        <row r="552">
          <cell r="A552" t="str">
            <v>C AER 1 1 00 CB TC HL</v>
          </cell>
        </row>
        <row r="553">
          <cell r="A553" t="str">
            <v>C AER 1 1 00 CB TC HL</v>
          </cell>
        </row>
        <row r="554">
          <cell r="A554" t="str">
            <v>C AER 1 1 00 CB TC HL</v>
          </cell>
        </row>
        <row r="555">
          <cell r="A555" t="str">
            <v>C AER 1 1 00 CB TC HL</v>
          </cell>
        </row>
        <row r="556">
          <cell r="A556" t="str">
            <v>C AER 1 1 00 CB TC HL</v>
          </cell>
        </row>
        <row r="557">
          <cell r="A557" t="str">
            <v>C AER 1 1 4. PILINI</v>
          </cell>
        </row>
        <row r="558">
          <cell r="A558" t="str">
            <v>C AER 1 1 4. PILINI</v>
          </cell>
        </row>
        <row r="559">
          <cell r="A559" t="str">
            <v>C AER 1 1 4. PILINI</v>
          </cell>
        </row>
        <row r="560">
          <cell r="A560" t="str">
            <v>C AER 1 1 4. PILINI</v>
          </cell>
        </row>
        <row r="561">
          <cell r="A561" t="str">
            <v>C AER 1 1 4. PILINI</v>
          </cell>
        </row>
        <row r="562">
          <cell r="A562" t="str">
            <v>C AER 1 1 4. PILINI</v>
          </cell>
        </row>
        <row r="563">
          <cell r="A563" t="str">
            <v>C AER 1 1 4. PILINI</v>
          </cell>
        </row>
        <row r="564">
          <cell r="A564" t="str">
            <v>C AER 1 1 4. PILINI</v>
          </cell>
        </row>
        <row r="565">
          <cell r="A565" t="str">
            <v>C AER 1 1 4. PILINI</v>
          </cell>
        </row>
        <row r="566">
          <cell r="A566" t="str">
            <v>C AER 1 1 4. PILINI</v>
          </cell>
        </row>
        <row r="567">
          <cell r="A567" t="str">
            <v>C AER 1 1 4. PILOTAGE BASE CAIMAN</v>
          </cell>
        </row>
        <row r="568">
          <cell r="A568" t="str">
            <v>C AER 1 1 4. PILOTAGE BASE CAIMAN</v>
          </cell>
        </row>
        <row r="569">
          <cell r="A569" t="str">
            <v>C AER 1 1 4. PILOTAGE BASE CAIMAN</v>
          </cell>
        </row>
        <row r="570">
          <cell r="A570" t="str">
            <v>C AER 1 1 4. PILOTAGE BASE CAIMAN</v>
          </cell>
        </row>
        <row r="571">
          <cell r="A571" t="str">
            <v>C AER 1 1 4. PILOTAGE BASE CAIMAN</v>
          </cell>
        </row>
        <row r="572">
          <cell r="A572" t="str">
            <v>A AER 3 1 00 SURVIEMER</v>
          </cell>
        </row>
        <row r="573">
          <cell r="A573" t="str">
            <v>A AER 3 1 00 SURVIEMER</v>
          </cell>
        </row>
        <row r="574">
          <cell r="A574" t="str">
            <v>A AER 3 1 00 SURVIEMER</v>
          </cell>
        </row>
        <row r="575">
          <cell r="A575" t="str">
            <v>A AER 3 1 00 SURVIEMER</v>
          </cell>
        </row>
        <row r="576">
          <cell r="A576" t="str">
            <v>A AER 3 1 00 SURVIEMER</v>
          </cell>
        </row>
        <row r="577">
          <cell r="A577" t="str">
            <v>A AER 3 1 00 SURVIEMER</v>
          </cell>
        </row>
        <row r="578">
          <cell r="A578" t="str">
            <v>A AER 3 1 00 SURVIEMER</v>
          </cell>
        </row>
        <row r="579">
          <cell r="A579" t="str">
            <v>A AER 3 1 00 SURVIEMER</v>
          </cell>
        </row>
        <row r="580">
          <cell r="A580" t="str">
            <v>A AER 3 1 00 SURVIEMER</v>
          </cell>
        </row>
        <row r="581">
          <cell r="A581" t="str">
            <v>A AER 3 1 00 SURVIEMER</v>
          </cell>
        </row>
        <row r="582">
          <cell r="A582" t="str">
            <v>A AER 3 1 00 SURVIEMER</v>
          </cell>
        </row>
        <row r="583">
          <cell r="A583" t="str">
            <v>A AER 3 1 00 SURVIEMER</v>
          </cell>
        </row>
        <row r="584">
          <cell r="A584" t="str">
            <v>A AER 3 1 00 SURVIEMER</v>
          </cell>
        </row>
        <row r="585">
          <cell r="A585" t="str">
            <v>A AER 3 1 00 SURVIEMER</v>
          </cell>
        </row>
        <row r="586">
          <cell r="A586" t="str">
            <v>A AER 3 1 00 SURVIEMER</v>
          </cell>
        </row>
        <row r="587">
          <cell r="A587" t="str">
            <v>A AER 2 1 00 PRIMFORM THERMIE HMA</v>
          </cell>
        </row>
        <row r="588">
          <cell r="A588" t="str">
            <v>A AER 2 1 00 PRIMFORM THERMIE HMA</v>
          </cell>
        </row>
        <row r="589">
          <cell r="A589" t="str">
            <v>A AER 1 1 00 PREPA FIHJARTC</v>
          </cell>
        </row>
        <row r="590">
          <cell r="A590" t="str">
            <v>A AER 1 1 00 TSA FENNEC PNF</v>
          </cell>
        </row>
        <row r="591">
          <cell r="A591" t="str">
            <v>A AER 1 1 00 TSA FENNEC PNF</v>
          </cell>
        </row>
        <row r="592">
          <cell r="A592" t="str">
            <v>A AER 2 1 00 INSTRUCTEUR CCA POS</v>
          </cell>
        </row>
        <row r="593">
          <cell r="A593" t="str">
            <v>A AER 2 1 00 INSTRUCTEUR CCA POS</v>
          </cell>
        </row>
        <row r="594">
          <cell r="A594" t="str">
            <v>A AER 2 1 00 ISPNTIGRE</v>
          </cell>
        </row>
        <row r="595">
          <cell r="A595" t="str">
            <v>A AER 2 1 00 ISPNTIGRE</v>
          </cell>
        </row>
        <row r="596">
          <cell r="A596" t="str">
            <v>A AER 2 1 00 ISPNTIGRE</v>
          </cell>
        </row>
        <row r="597">
          <cell r="A597" t="str">
            <v>A AER 2 1 00 PERF ANGLAIS AER</v>
          </cell>
        </row>
        <row r="598">
          <cell r="A598" t="str">
            <v>A AER 2 1 00 PILVSVINI</v>
          </cell>
        </row>
        <row r="599">
          <cell r="A599" t="str">
            <v>A AER 2 1 00 QTOPS725</v>
          </cell>
        </row>
        <row r="600">
          <cell r="A600" t="str">
            <v>A AER 2 1 00 QTOPS725</v>
          </cell>
        </row>
        <row r="601">
          <cell r="A601" t="str">
            <v>A AER 2 1 00 RECYFI HM</v>
          </cell>
        </row>
        <row r="602">
          <cell r="A602" t="str">
            <v>A AER 2 1 00 RECYFI HM</v>
          </cell>
        </row>
        <row r="603">
          <cell r="A603" t="str">
            <v>A AER 2 1 00 RECYFI HM</v>
          </cell>
        </row>
        <row r="604">
          <cell r="A604" t="str">
            <v>A AER 2 1 00 TECCOMAER</v>
          </cell>
        </row>
        <row r="605">
          <cell r="A605" t="str">
            <v>A AER 6 1 00 FACQ PONEV</v>
          </cell>
        </row>
        <row r="606">
          <cell r="A606" t="str">
            <v>A AER 6 1 00 FACQ PONEV</v>
          </cell>
        </row>
        <row r="607">
          <cell r="A607" t="str">
            <v>A AER 6 1 00 FACQ PONEV</v>
          </cell>
        </row>
        <row r="608">
          <cell r="A608" t="str">
            <v>A AER 6 1 00 FACQ PONEV</v>
          </cell>
        </row>
        <row r="609">
          <cell r="A609" t="str">
            <v>A AER 6 1 00 FACQ PONEV</v>
          </cell>
        </row>
        <row r="610">
          <cell r="A610" t="str">
            <v>A AER 6 1 00 FACQ PONEV</v>
          </cell>
        </row>
        <row r="611">
          <cell r="A611" t="str">
            <v>A AER 6 1 00 FACQ PONEV</v>
          </cell>
        </row>
        <row r="612">
          <cell r="A612" t="str">
            <v>A AER 6 1 00 FACQ PONEV</v>
          </cell>
        </row>
        <row r="613">
          <cell r="A613" t="str">
            <v>A AER 6 1 00 FACQ PONEV</v>
          </cell>
        </row>
        <row r="614">
          <cell r="A614" t="str">
            <v>A AER 6 1 00 FACQ PONEV</v>
          </cell>
        </row>
        <row r="615">
          <cell r="A615" t="str">
            <v>C AER 1 1 4. PIL TIGRE HAP</v>
          </cell>
        </row>
        <row r="616">
          <cell r="A616" t="str">
            <v>C AER 1 1 4. PIL TIGRE HAP</v>
          </cell>
        </row>
        <row r="617">
          <cell r="A617" t="str">
            <v>C AER 1 1 4. PIL TIGRE HAP</v>
          </cell>
        </row>
        <row r="618">
          <cell r="A618" t="str">
            <v>C AER 1 1 4. PIL TIGRE HAP</v>
          </cell>
        </row>
        <row r="619">
          <cell r="A619" t="str">
            <v>C AER 1 1 4. PILOTE AVION PRAT</v>
          </cell>
        </row>
        <row r="620">
          <cell r="A620" t="str">
            <v>C AER 1 1 4. QT OPS PUMA</v>
          </cell>
        </row>
        <row r="621">
          <cell r="A621" t="str">
            <v>C AER 1 1 4. QT OPS PUMA</v>
          </cell>
        </row>
        <row r="622">
          <cell r="A622" t="str">
            <v>C AER 1 1 4. QT OPS PUMA</v>
          </cell>
        </row>
        <row r="623">
          <cell r="A623" t="str">
            <v>C AER 1 1 4. QT OPS PUMA</v>
          </cell>
        </row>
        <row r="624">
          <cell r="A624" t="str">
            <v>C AER 4 1 2. CHEF AGRES SIS</v>
          </cell>
        </row>
        <row r="625">
          <cell r="A625" t="str">
            <v>C AER 4 1 2. CHEF AGRES SIS</v>
          </cell>
        </row>
        <row r="626">
          <cell r="A626" t="str">
            <v>C AER 4 1 2. CHEF AGRES SIS</v>
          </cell>
        </row>
        <row r="627">
          <cell r="A627" t="str">
            <v>C AER 4 1 2. CHEF AGRES SIS</v>
          </cell>
        </row>
        <row r="628">
          <cell r="A628" t="str">
            <v>A AER 3 1 00 SURVIEMER</v>
          </cell>
        </row>
        <row r="629">
          <cell r="A629" t="str">
            <v>A AER 3 1 00 SURVIEMER</v>
          </cell>
        </row>
        <row r="630">
          <cell r="A630" t="str">
            <v>A AER 3 1 00 SURVIEMER</v>
          </cell>
        </row>
        <row r="631">
          <cell r="A631" t="str">
            <v>A AER 3 1 00 SURVIEMER</v>
          </cell>
        </row>
        <row r="632">
          <cell r="A632" t="str">
            <v>A AER 3 1 00 SURVIEMER</v>
          </cell>
        </row>
        <row r="633">
          <cell r="A633" t="str">
            <v>A AER 3 1 00 SURVIEMER</v>
          </cell>
        </row>
        <row r="634">
          <cell r="A634" t="str">
            <v>A AER 3 1 00 SURVIEMER</v>
          </cell>
        </row>
        <row r="635">
          <cell r="A635" t="str">
            <v>A AER 3 1 00 SURVIEMER</v>
          </cell>
        </row>
        <row r="636">
          <cell r="A636" t="str">
            <v>A AER 3 1 00 SURVIEMER</v>
          </cell>
        </row>
        <row r="637">
          <cell r="A637" t="str">
            <v>A AER 3 1 00 SURVIEMER</v>
          </cell>
        </row>
        <row r="638">
          <cell r="A638" t="str">
            <v>C AER 1 1 4. PILINI</v>
          </cell>
        </row>
        <row r="639">
          <cell r="A639" t="str">
            <v>C AER 1 1 4. PILINI</v>
          </cell>
        </row>
        <row r="640">
          <cell r="A640" t="str">
            <v>C AER 1 1 4. PILINI</v>
          </cell>
        </row>
        <row r="641">
          <cell r="A641" t="str">
            <v>C AER 1 1 4. PILINI</v>
          </cell>
        </row>
        <row r="642">
          <cell r="A642" t="str">
            <v>C AER 1 1 4. PILINI</v>
          </cell>
        </row>
        <row r="643">
          <cell r="A643" t="str">
            <v>C AER 1 1 4. PILINI</v>
          </cell>
        </row>
        <row r="644">
          <cell r="A644" t="str">
            <v>C AER 1 1 4. PILINI</v>
          </cell>
        </row>
        <row r="645">
          <cell r="A645" t="str">
            <v>C AER 1 1 4. PILINI</v>
          </cell>
        </row>
        <row r="646">
          <cell r="A646" t="str">
            <v>C AER 1 1 4. PILINI</v>
          </cell>
        </row>
        <row r="647">
          <cell r="A647" t="str">
            <v>C AER 1 1 4. PILINI</v>
          </cell>
        </row>
        <row r="648">
          <cell r="A648" t="str">
            <v>A AER 1 1 00 EQUI VIVIANE</v>
          </cell>
        </row>
        <row r="649">
          <cell r="A649" t="str">
            <v>A AER 1 1 00 EQUI VIVIANE</v>
          </cell>
        </row>
        <row r="650">
          <cell r="A650" t="str">
            <v>A AER 1 1 00 EQUI VIVIANE</v>
          </cell>
        </row>
        <row r="651">
          <cell r="A651" t="str">
            <v>A AER 1 1 00 EQUI VIVIANE</v>
          </cell>
        </row>
        <row r="652">
          <cell r="A652" t="str">
            <v>A AER 1 1 00 PREPA FIHJARTC</v>
          </cell>
        </row>
        <row r="653">
          <cell r="A653" t="str">
            <v>A AER 1 1 00 PREPA FIHJARTC</v>
          </cell>
        </row>
        <row r="654">
          <cell r="A654" t="str">
            <v>A AER 1 1 00 PREPA FIHJARTC</v>
          </cell>
        </row>
        <row r="655">
          <cell r="A655" t="str">
            <v>A AER 1 1 00 PREPA FIHJARTC</v>
          </cell>
        </row>
        <row r="656">
          <cell r="A656" t="str">
            <v>A AER 1 1 00 PREPA FIHJARTC</v>
          </cell>
        </row>
        <row r="657">
          <cell r="A657" t="str">
            <v>A AER 1 1 00 Q1AIR</v>
          </cell>
        </row>
        <row r="658">
          <cell r="A658" t="str">
            <v>A AER 1 1 00 RESOLPPRO</v>
          </cell>
        </row>
        <row r="659">
          <cell r="A659" t="str">
            <v>A AER 1 1 00 RESOLPPRO</v>
          </cell>
        </row>
        <row r="660">
          <cell r="A660" t="str">
            <v>A AER 2 1 00 QTFENNEC</v>
          </cell>
        </row>
        <row r="661">
          <cell r="A661" t="str">
            <v>A AER 2 1 00 QTFENNEC</v>
          </cell>
        </row>
        <row r="662">
          <cell r="A662" t="str">
            <v>A AER 2 1 00 QTFENNEC</v>
          </cell>
        </row>
        <row r="663">
          <cell r="A663" t="str">
            <v>A AER 2 1 00 QTFENNEC</v>
          </cell>
        </row>
        <row r="664">
          <cell r="A664" t="str">
            <v>A AER 2 1 00 SARCONTRL</v>
          </cell>
        </row>
        <row r="665">
          <cell r="A665" t="str">
            <v>A AER 2 1 00 SARCONTRL</v>
          </cell>
        </row>
        <row r="666">
          <cell r="A666" t="str">
            <v>A AER 5 1 00 TIRC20HM</v>
          </cell>
        </row>
        <row r="667">
          <cell r="A667" t="str">
            <v>A AER 5 1 00 TIRC20HM</v>
          </cell>
        </row>
        <row r="668">
          <cell r="A668" t="str">
            <v>A AER 5 1 00 TIRC20HM</v>
          </cell>
        </row>
        <row r="669">
          <cell r="A669" t="str">
            <v>A AER 5 1 00 TIRC20HM</v>
          </cell>
        </row>
        <row r="670">
          <cell r="A670" t="str">
            <v>A AER 5 1 00 TIRC20HM</v>
          </cell>
        </row>
        <row r="671">
          <cell r="A671" t="str">
            <v>A AER 5 1 00 TIRC20HM</v>
          </cell>
        </row>
        <row r="672">
          <cell r="A672" t="str">
            <v>A AER 5 1 00 TIRC20HM</v>
          </cell>
        </row>
        <row r="673">
          <cell r="A673" t="str">
            <v>A AER 5 1 00 TIRC20HM</v>
          </cell>
        </row>
        <row r="674">
          <cell r="A674" t="str">
            <v>A AER 5 1 00 TIRC20HM</v>
          </cell>
        </row>
        <row r="675">
          <cell r="A675" t="str">
            <v>C AER 2 1 00 PILAVTHEO</v>
          </cell>
        </row>
        <row r="676">
          <cell r="A676" t="str">
            <v>C AER 2 1 00 PILAVTHEO</v>
          </cell>
        </row>
        <row r="677">
          <cell r="A677" t="str">
            <v>C AER 2 1 00 PILAVTHEO</v>
          </cell>
        </row>
        <row r="678">
          <cell r="A678" t="str">
            <v>C AER 2 1 00 PILAVTHEO</v>
          </cell>
        </row>
        <row r="679">
          <cell r="A679" t="str">
            <v>C AER 2 1 00 PILAVTHEO</v>
          </cell>
        </row>
        <row r="680">
          <cell r="A680" t="str">
            <v>A AER 1 1 00 APPONTAGE THEO N2</v>
          </cell>
        </row>
        <row r="681">
          <cell r="A681" t="str">
            <v>A AER 1 1 00 QT CHEF DE BORD HAD</v>
          </cell>
        </row>
        <row r="682">
          <cell r="A682" t="str">
            <v>A AER 1 1 00 QT CHEF DE BORD HAD</v>
          </cell>
        </row>
        <row r="683">
          <cell r="A683" t="str">
            <v>A AER 1 1 00 QT PILOTE HAD</v>
          </cell>
        </row>
        <row r="684">
          <cell r="A684" t="str">
            <v>A AER 1 1 00 TSA PNR EC120</v>
          </cell>
        </row>
        <row r="685">
          <cell r="A685" t="str">
            <v>A AER 1 1 00 TSA PNR EC120</v>
          </cell>
        </row>
        <row r="686">
          <cell r="A686" t="str">
            <v>A AER 1 1 00 TSA PNR EC120</v>
          </cell>
        </row>
        <row r="687">
          <cell r="A687" t="str">
            <v>A AER 1 1 00 TSA PNR EC120</v>
          </cell>
        </row>
        <row r="688">
          <cell r="A688" t="str">
            <v>A AER 1 1 00 TSA PNR EC120</v>
          </cell>
        </row>
        <row r="689">
          <cell r="A689" t="str">
            <v>A AER 1 1 00 TSA PNR EC120</v>
          </cell>
        </row>
        <row r="690">
          <cell r="A690" t="str">
            <v>A AER 2 1 00 CSCA</v>
          </cell>
        </row>
        <row r="691">
          <cell r="A691" t="str">
            <v>A AER 2 1 00 CSCA</v>
          </cell>
        </row>
        <row r="692">
          <cell r="A692" t="str">
            <v>A AER 2 1 00 CSCA</v>
          </cell>
        </row>
        <row r="693">
          <cell r="A693" t="str">
            <v>A AER 2 1 00 CSCA</v>
          </cell>
        </row>
        <row r="694">
          <cell r="A694" t="str">
            <v>A AER 2 1 00 EPIALAT</v>
          </cell>
        </row>
        <row r="695">
          <cell r="A695" t="str">
            <v>A AER 2 1 00 EPIALAT</v>
          </cell>
        </row>
        <row r="696">
          <cell r="A696" t="str">
            <v>A AER 2 1 00 EVALMONI</v>
          </cell>
        </row>
        <row r="697">
          <cell r="A697" t="str">
            <v>A AER 2 1 00 EVALMONI</v>
          </cell>
        </row>
        <row r="698">
          <cell r="A698" t="str">
            <v>A AER 2 1 00 IRPRATFEN</v>
          </cell>
        </row>
        <row r="699">
          <cell r="A699" t="str">
            <v>A AER 2 1 00 IRPRATFEN</v>
          </cell>
        </row>
        <row r="700">
          <cell r="A700" t="str">
            <v>A AER 2 1 00 IRPRATFEN</v>
          </cell>
        </row>
        <row r="701">
          <cell r="A701" t="str">
            <v>A AER 2 1 00 IRPRATFEN</v>
          </cell>
        </row>
        <row r="702">
          <cell r="A702" t="str">
            <v>A AER 2 1 00 IRPRATFEN</v>
          </cell>
        </row>
        <row r="703">
          <cell r="A703" t="str">
            <v>A AER 2 1 00 IRPRATFEN</v>
          </cell>
        </row>
        <row r="704">
          <cell r="A704" t="str">
            <v>A AER 2 1 00 IRPRATFEN</v>
          </cell>
        </row>
        <row r="705">
          <cell r="A705" t="str">
            <v>A AER 2 1 00 IRPRATFEN</v>
          </cell>
        </row>
        <row r="706">
          <cell r="A706" t="str">
            <v>A AER 2 1 00 MTO PROMETHEE</v>
          </cell>
        </row>
        <row r="707">
          <cell r="A707" t="str">
            <v>A AER 2 1 00 MTO PROMETHEE</v>
          </cell>
        </row>
        <row r="708">
          <cell r="A708" t="str">
            <v>A AER 2 1 00 MTO PROMETHEE</v>
          </cell>
        </row>
        <row r="709">
          <cell r="A709" t="str">
            <v>A AER 2 1 00 MTO PROMETHEE</v>
          </cell>
        </row>
        <row r="710">
          <cell r="A710" t="str">
            <v>A AER 2 1 00 MTO PROMETHEE</v>
          </cell>
        </row>
        <row r="711">
          <cell r="A711" t="str">
            <v>A AER 2 1 00 MTO PROMETHEE</v>
          </cell>
        </row>
        <row r="712">
          <cell r="A712" t="str">
            <v>A AER 2 1 00 PICLACCA</v>
          </cell>
        </row>
        <row r="713">
          <cell r="A713" t="str">
            <v>A AER 2 1 00 RECAERO1</v>
          </cell>
        </row>
        <row r="714">
          <cell r="A714" t="str">
            <v>A AER 2 1 00 RECAERO1</v>
          </cell>
        </row>
        <row r="715">
          <cell r="A715" t="str">
            <v>A AER 2 1 00 RECAERO1</v>
          </cell>
        </row>
        <row r="716">
          <cell r="A716" t="str">
            <v>A AER 2 1 00 RECAERO1</v>
          </cell>
        </row>
        <row r="717">
          <cell r="A717" t="str">
            <v>A AER 2 1 00 RECAERO1</v>
          </cell>
        </row>
        <row r="718">
          <cell r="A718" t="str">
            <v>A AER 2 1 00 RECAERO1</v>
          </cell>
        </row>
        <row r="719">
          <cell r="A719" t="str">
            <v>A AER 2 1 00 RECAERO1</v>
          </cell>
        </row>
        <row r="720">
          <cell r="A720" t="str">
            <v>A AER 2 1 00 RECAERO1</v>
          </cell>
        </row>
        <row r="721">
          <cell r="A721" t="str">
            <v>A AER 2 1 00 RECAERO1</v>
          </cell>
        </row>
        <row r="722">
          <cell r="A722" t="str">
            <v>A AER 2 1 00 RECAERO1</v>
          </cell>
        </row>
        <row r="723">
          <cell r="A723" t="str">
            <v>A AER 2 1 00 RECAERO1</v>
          </cell>
        </row>
        <row r="724">
          <cell r="A724" t="str">
            <v>A AER 2 1 00 RECAERO1</v>
          </cell>
        </row>
        <row r="725">
          <cell r="A725" t="str">
            <v>C AER 1 1 4. CDS PROTERRE OSCP</v>
          </cell>
        </row>
        <row r="726">
          <cell r="A726" t="str">
            <v>C AER 1 1 4. CDS PROTERRE OSCP</v>
          </cell>
        </row>
        <row r="727">
          <cell r="A727" t="str">
            <v>C AER 1 1 4. CDS PROTERRE OSCP</v>
          </cell>
        </row>
        <row r="728">
          <cell r="A728" t="str">
            <v>C AER 1 1 4. CDS PROTERRE OSCP</v>
          </cell>
        </row>
        <row r="729">
          <cell r="A729" t="str">
            <v>C AER 1 1 4. CDS PROTERRE OSCP</v>
          </cell>
        </row>
        <row r="730">
          <cell r="A730" t="str">
            <v>C AER 1 1 4. CDS PROTERRE OSCP</v>
          </cell>
        </row>
        <row r="731">
          <cell r="A731" t="str">
            <v>C AER 1 1 4. CDS PROTERRE OSCP</v>
          </cell>
        </row>
        <row r="732">
          <cell r="A732" t="str">
            <v>C AER 1 1 4. CDS PROTERRE OSCP</v>
          </cell>
        </row>
        <row r="733">
          <cell r="A733" t="str">
            <v>C AER 1 1 4. CDS PROTERRE OSCP</v>
          </cell>
        </row>
        <row r="734">
          <cell r="A734" t="str">
            <v>C AER 1 1 4. CDS PROTERRE OSCP</v>
          </cell>
        </row>
        <row r="735">
          <cell r="A735" t="str">
            <v>C AER 1 1 4. CDS PROTERRE OSCP</v>
          </cell>
        </row>
        <row r="736">
          <cell r="A736" t="str">
            <v>C AER 1 1 4. CDS PROTERRE OSCP</v>
          </cell>
        </row>
        <row r="737">
          <cell r="A737" t="str">
            <v>C AER 1 1 4. CDS PROTERRE OSCP</v>
          </cell>
        </row>
        <row r="738">
          <cell r="A738" t="str">
            <v>C AER 1 1 4. CDS PROTERRE OSCP</v>
          </cell>
        </row>
        <row r="739">
          <cell r="A739" t="str">
            <v>C AER 1 1 4. CDS PROTERRE OSCP</v>
          </cell>
        </row>
        <row r="740">
          <cell r="A740" t="str">
            <v>C AER 1 1 4. CDS PROTERRE OSCP</v>
          </cell>
        </row>
        <row r="741">
          <cell r="A741" t="str">
            <v>C AER 1 1 4. CDS PROTERRE OSCP</v>
          </cell>
        </row>
        <row r="742">
          <cell r="A742" t="str">
            <v>C AER 1 1 4. CDS PROTERRE OSCP</v>
          </cell>
        </row>
        <row r="743">
          <cell r="A743" t="str">
            <v>C AER 1 1 4. CDS PROTERRE OSCP</v>
          </cell>
        </row>
        <row r="744">
          <cell r="A744" t="str">
            <v>C AER 1 1 4. CDS PROTERRE OSCP</v>
          </cell>
        </row>
        <row r="745">
          <cell r="A745" t="str">
            <v>C AER 1 1 4. CDS PROTERRE OSCP</v>
          </cell>
        </row>
        <row r="746">
          <cell r="A746" t="str">
            <v>C AER 1 1 4. CDS PROTERRE OSCP</v>
          </cell>
        </row>
        <row r="747">
          <cell r="A747" t="str">
            <v>C AER 1 1 4. CDS PROTERRE OSCP</v>
          </cell>
        </row>
        <row r="748">
          <cell r="A748" t="str">
            <v>C AER 1 1 4. CDS PROTERRE OSCP</v>
          </cell>
        </row>
        <row r="749">
          <cell r="A749" t="str">
            <v>C AER 1 1 4. CDS PROTERRE OSCP</v>
          </cell>
        </row>
        <row r="750">
          <cell r="A750" t="str">
            <v>C AER 1 1 4. CDS PROTERRE OSCP</v>
          </cell>
        </row>
        <row r="751">
          <cell r="A751" t="str">
            <v>C AER 1 1 4. CDS PROTERRE OSCP</v>
          </cell>
        </row>
        <row r="752">
          <cell r="A752" t="str">
            <v>C AER 1 1 4. CDS PROTERRE OSCP</v>
          </cell>
        </row>
        <row r="753">
          <cell r="A753" t="str">
            <v>C AER 1 1 4. CDS PROTERRE OSCP</v>
          </cell>
        </row>
        <row r="754">
          <cell r="A754" t="str">
            <v>C AER 1 1 4. CDS PROTERRE OSCP</v>
          </cell>
        </row>
        <row r="755">
          <cell r="A755" t="str">
            <v>C AER 1 1 4. DIVAPPLI OFFPIL HAD</v>
          </cell>
        </row>
        <row r="756">
          <cell r="A756" t="str">
            <v>C AER 1 1 4. DIVAPPLI OFFPIL HAD</v>
          </cell>
        </row>
        <row r="757">
          <cell r="A757" t="str">
            <v>C AER 1 1 4. DIVAPPLI OFFPIL HAD</v>
          </cell>
        </row>
        <row r="758">
          <cell r="A758" t="str">
            <v>C AER 1 1 4. ENTCBHM</v>
          </cell>
        </row>
        <row r="759">
          <cell r="A759" t="str">
            <v>C AER 1 1 4. ENTCBHM</v>
          </cell>
        </row>
        <row r="760">
          <cell r="A760" t="str">
            <v>C AER 1 1 4. ENTCBHM</v>
          </cell>
        </row>
        <row r="761">
          <cell r="A761" t="str">
            <v>C AER 1 1 4. ENTCBHM</v>
          </cell>
        </row>
        <row r="762">
          <cell r="A762" t="str">
            <v>C AER 1 1 4. ENTCBHM</v>
          </cell>
        </row>
        <row r="763">
          <cell r="A763" t="str">
            <v>C AER 1 1 4. ENTCBHM</v>
          </cell>
        </row>
        <row r="764">
          <cell r="A764" t="str">
            <v>C AER 1 1 4. OFFISPN</v>
          </cell>
        </row>
        <row r="765">
          <cell r="A765" t="str">
            <v>C AER 1 1 4. PILINI</v>
          </cell>
        </row>
        <row r="766">
          <cell r="A766" t="str">
            <v>C AER 1 1 4. PILINI</v>
          </cell>
        </row>
        <row r="767">
          <cell r="A767" t="str">
            <v>C AER 1 1 4. PILINI</v>
          </cell>
        </row>
        <row r="768">
          <cell r="A768" t="str">
            <v>C AER 1 1 4. PILINI</v>
          </cell>
        </row>
        <row r="769">
          <cell r="A769" t="str">
            <v>C AER 1 1 4. PILINI</v>
          </cell>
        </row>
        <row r="770">
          <cell r="A770" t="str">
            <v>C AER 1 1 4. PILINI</v>
          </cell>
        </row>
        <row r="771">
          <cell r="A771" t="str">
            <v>C AER 1 1 4. PILINI OPH</v>
          </cell>
        </row>
        <row r="772">
          <cell r="A772" t="str">
            <v>C AER 1 1 4. PILINI OPH</v>
          </cell>
        </row>
        <row r="773">
          <cell r="A773" t="str">
            <v>C AER 1 1 4. PILINI OPH</v>
          </cell>
        </row>
        <row r="774">
          <cell r="A774" t="str">
            <v>C AER 1 1 4. PILINI OPH</v>
          </cell>
        </row>
        <row r="775">
          <cell r="A775" t="str">
            <v>C AER 1 1 4. PILINI OPH</v>
          </cell>
        </row>
        <row r="776">
          <cell r="A776" t="str">
            <v>C AER 1 1 4. PILINI OPH</v>
          </cell>
        </row>
        <row r="777">
          <cell r="A777" t="str">
            <v>C AER 1 1 4. PILINI OPH</v>
          </cell>
        </row>
        <row r="778">
          <cell r="A778" t="str">
            <v>C AER 1 1 4. PILINI OPH</v>
          </cell>
        </row>
        <row r="779">
          <cell r="A779" t="str">
            <v>C AER 1 1 4. PILINI OPH</v>
          </cell>
        </row>
        <row r="780">
          <cell r="A780" t="str">
            <v>C AER 1 1 4. PILINI OPH</v>
          </cell>
        </row>
        <row r="781">
          <cell r="A781" t="str">
            <v>C AER 1 1 4. PILINI OPH</v>
          </cell>
        </row>
        <row r="782">
          <cell r="A782" t="str">
            <v>A AER 1 1 00 APPONTAGE THEO N2</v>
          </cell>
        </row>
        <row r="783">
          <cell r="A783" t="str">
            <v>A AER 1 1 00 APPONTAGE THEO N2</v>
          </cell>
        </row>
        <row r="784">
          <cell r="A784" t="str">
            <v>A AER 1 1 00 APPONTAGE THEO N2</v>
          </cell>
        </row>
        <row r="785">
          <cell r="A785" t="str">
            <v>A AER 2 1 00 EVALMONI</v>
          </cell>
        </row>
        <row r="786">
          <cell r="A786" t="str">
            <v>A AER 2 1 00 EVALMONI</v>
          </cell>
        </row>
        <row r="787">
          <cell r="A787" t="str">
            <v>A AER 2 1 00 FH RAF CSA UNITE</v>
          </cell>
        </row>
        <row r="788">
          <cell r="A788" t="str">
            <v>A AER 2 1 00 FH RAF CSA UNITE</v>
          </cell>
        </row>
        <row r="789">
          <cell r="A789" t="str">
            <v>A AER 2 1 00 FH RAF CSA UNITE</v>
          </cell>
        </row>
        <row r="790">
          <cell r="A790" t="str">
            <v>A AER 2 1 00 FH RAF CSA UNITE</v>
          </cell>
        </row>
        <row r="791">
          <cell r="A791" t="str">
            <v>A AER 2 1 00 PILVSVINI</v>
          </cell>
        </row>
        <row r="792">
          <cell r="A792" t="str">
            <v>A AER 2 1 00 EVALMONI</v>
          </cell>
        </row>
        <row r="793">
          <cell r="A793" t="str">
            <v>A AER 2 1 00 EVALMONI</v>
          </cell>
        </row>
        <row r="794">
          <cell r="A794" t="str">
            <v>A AER 1 1 00 DIFF COUGAR NG CARAC</v>
          </cell>
        </row>
        <row r="795">
          <cell r="A795" t="str">
            <v>A AER 1 1 00 PERF VOL MONTAGNE</v>
          </cell>
        </row>
        <row r="796">
          <cell r="A796" t="str">
            <v>A AER 1 1 00 PERF VOL MONTAGNE</v>
          </cell>
        </row>
        <row r="797">
          <cell r="A797" t="str">
            <v>A AER 1 1 00 PERF VOL MONTAGNE</v>
          </cell>
        </row>
        <row r="798">
          <cell r="A798" t="str">
            <v>A AER 1 1 00 PERF VOL MONTAGNE</v>
          </cell>
        </row>
        <row r="799">
          <cell r="A799" t="str">
            <v>A AER 1 1 00 PERF VOL MONTAGNE</v>
          </cell>
        </row>
        <row r="800">
          <cell r="A800" t="str">
            <v>A AER 2 1 00 IMMERSGB</v>
          </cell>
        </row>
        <row r="801">
          <cell r="A801" t="str">
            <v>A AER 2 1 00 QTOPS725</v>
          </cell>
        </row>
        <row r="802">
          <cell r="A802" t="str">
            <v>A AER 2 1 00 QTOPS725</v>
          </cell>
        </row>
        <row r="803">
          <cell r="A803" t="str">
            <v>A AER 2 1 00 QTOPS725</v>
          </cell>
        </row>
        <row r="804">
          <cell r="A804" t="str">
            <v>A AER 2 1 00 QTOPS725</v>
          </cell>
        </row>
        <row r="805">
          <cell r="A805" t="str">
            <v>A AER 3 1 00 SURVIEMER</v>
          </cell>
        </row>
        <row r="806">
          <cell r="A806" t="str">
            <v>A AER 3 1 00 SURVIEMER</v>
          </cell>
        </row>
        <row r="807">
          <cell r="A807" t="str">
            <v>A AER 3 1 00 SURVIEMER</v>
          </cell>
        </row>
        <row r="808">
          <cell r="A808" t="str">
            <v>A AER 3 1 00 SURVIEMER</v>
          </cell>
        </row>
        <row r="809">
          <cell r="A809" t="str">
            <v>A AER 3 1 00 SURVIEMER</v>
          </cell>
        </row>
        <row r="810">
          <cell r="A810" t="str">
            <v>A AER 3 1 00 SURVIEMER</v>
          </cell>
        </row>
        <row r="811">
          <cell r="A811" t="str">
            <v>A AER 3 1 00 SURVIEMER</v>
          </cell>
        </row>
        <row r="812">
          <cell r="A812" t="str">
            <v>A AER 3 1 00 SURVIEMER</v>
          </cell>
        </row>
        <row r="813">
          <cell r="A813" t="str">
            <v>A AER 3 1 00 SURVIEMER</v>
          </cell>
        </row>
        <row r="814">
          <cell r="A814" t="str">
            <v>A AER 3 1 00 SURVIEMER</v>
          </cell>
        </row>
        <row r="815">
          <cell r="A815" t="str">
            <v>A AER 1 1 00 FORM STAND FEH</v>
          </cell>
        </row>
        <row r="816">
          <cell r="A816" t="str">
            <v>A AER 1 1 00 FORM STAND FEH</v>
          </cell>
        </row>
        <row r="817">
          <cell r="A817" t="str">
            <v>A AER 1 1 00 FORM STAND FEH</v>
          </cell>
        </row>
        <row r="818">
          <cell r="A818" t="str">
            <v>A AER 1 1 00 FORM STAND FEH</v>
          </cell>
        </row>
        <row r="819">
          <cell r="A819" t="str">
            <v>C AER 1 1 4. PILINI OPH</v>
          </cell>
        </row>
        <row r="820">
          <cell r="A820" t="str">
            <v>C AER 1 1 4. PILINI OPH</v>
          </cell>
        </row>
        <row r="821">
          <cell r="A821" t="str">
            <v>C AER 1 1 4. PILINI OPH</v>
          </cell>
        </row>
        <row r="822">
          <cell r="A822" t="str">
            <v>C AER 1 1 4. PILINI OPH</v>
          </cell>
        </row>
        <row r="823">
          <cell r="A823" t="str">
            <v>C AER 1 1 4. PILINI OPH</v>
          </cell>
        </row>
        <row r="824">
          <cell r="A824" t="str">
            <v>C AER 1 1 4. PILINI OPH</v>
          </cell>
        </row>
        <row r="825">
          <cell r="A825" t="str">
            <v>C AER 1 1 4. PILINI OPH</v>
          </cell>
        </row>
        <row r="826">
          <cell r="A826" t="str">
            <v>C AER 1 1 4. PILINI OPH</v>
          </cell>
        </row>
        <row r="827">
          <cell r="A827" t="str">
            <v>C AER 1 1 4. PILINI OPH</v>
          </cell>
        </row>
        <row r="828">
          <cell r="A828" t="str">
            <v>C AER 1 1 4. PILINI OPH</v>
          </cell>
        </row>
        <row r="829">
          <cell r="A829" t="str">
            <v>C AER 1 1 4. PILINI OPH</v>
          </cell>
        </row>
        <row r="830">
          <cell r="A830" t="str">
            <v>A AER 1 1 00 FFCU AER CBT</v>
          </cell>
        </row>
        <row r="831">
          <cell r="A831" t="str">
            <v>A AER 1 1 00 FFCU AER CBT</v>
          </cell>
        </row>
        <row r="832">
          <cell r="A832" t="str">
            <v>A AER 1 1 00 FFCU AER CBT</v>
          </cell>
        </row>
        <row r="833">
          <cell r="A833" t="str">
            <v>A AER 1 1 00 FFCU AER CBT</v>
          </cell>
        </row>
        <row r="834">
          <cell r="A834" t="str">
            <v>A AER 1 1 00 FFCU AER CBT</v>
          </cell>
        </row>
        <row r="835">
          <cell r="A835" t="str">
            <v>A AER 1 1 00 FFCU AER CBT</v>
          </cell>
        </row>
        <row r="836">
          <cell r="A836" t="str">
            <v>A AER 1 1 00 FFCU AER CBT</v>
          </cell>
        </row>
        <row r="837">
          <cell r="A837" t="str">
            <v>A AER 1 1 00 FFCU AER CBT</v>
          </cell>
        </row>
        <row r="838">
          <cell r="A838" t="str">
            <v>A AER 1 1 00 FFCU AER CBT</v>
          </cell>
        </row>
        <row r="839">
          <cell r="A839" t="str">
            <v>A AER 1 1 00 FFCU AER CBT</v>
          </cell>
        </row>
        <row r="840">
          <cell r="A840" t="str">
            <v>A AER 1 1 00 FFCU AER CBT</v>
          </cell>
        </row>
        <row r="841">
          <cell r="A841" t="str">
            <v>A AER 1 1 00 FFCU AER CBT</v>
          </cell>
        </row>
        <row r="842">
          <cell r="A842" t="str">
            <v>A AER 1 1 00 FFCU AER CBT</v>
          </cell>
        </row>
        <row r="843">
          <cell r="A843" t="str">
            <v>A AER 1 1 00 FFCU AER CBT</v>
          </cell>
        </row>
        <row r="844">
          <cell r="A844" t="str">
            <v>A AER 1 1 00 FFCU AER CBT</v>
          </cell>
        </row>
        <row r="845">
          <cell r="A845" t="str">
            <v>A AER 1 1 00 CHEF DE BORD NH90</v>
          </cell>
        </row>
        <row r="846">
          <cell r="A846" t="str">
            <v>A AER 1 1 00 CHEF DE BORD NH90</v>
          </cell>
        </row>
        <row r="847">
          <cell r="A847" t="str">
            <v>A AER 1 1 00 CHEF DE BORD NH90</v>
          </cell>
        </row>
        <row r="848">
          <cell r="A848" t="str">
            <v>A AER 1 1 00 CHEF DE BORD NH90</v>
          </cell>
        </row>
        <row r="849">
          <cell r="A849" t="str">
            <v>A AER 2 1 00 EVALUATEUR EXAMI CCA</v>
          </cell>
        </row>
        <row r="850">
          <cell r="A850" t="str">
            <v>A AER 2 1 00 EVALUATEUR EXAMI CCA</v>
          </cell>
        </row>
        <row r="851">
          <cell r="A851" t="str">
            <v>A AER 2 1 00 ISPN OPERATEUR SETHI</v>
          </cell>
        </row>
        <row r="852">
          <cell r="A852" t="str">
            <v>A AER 2 1 00 ISPN OPERATEUR SETHI</v>
          </cell>
        </row>
        <row r="853">
          <cell r="A853" t="str">
            <v>A AER 2 1 00 ISPN OPERATEUR SETHI</v>
          </cell>
        </row>
        <row r="854">
          <cell r="A854" t="str">
            <v>A AER 2 1 00 ISPN OPERATEUR SETHI</v>
          </cell>
        </row>
        <row r="855">
          <cell r="A855" t="str">
            <v>A AER 2 1 00 ISPN OPERATEUR SETHI</v>
          </cell>
        </row>
        <row r="856">
          <cell r="A856" t="str">
            <v>A AER 2 1 00 ISPN OPERATEUR SETHI</v>
          </cell>
        </row>
        <row r="857">
          <cell r="A857" t="str">
            <v>A AER 2 1 00 MPME</v>
          </cell>
        </row>
        <row r="858">
          <cell r="A858" t="str">
            <v>A AER 2 1 00 MPME</v>
          </cell>
        </row>
        <row r="859">
          <cell r="A859" t="str">
            <v>A AER 2 1 00 MPME</v>
          </cell>
        </row>
        <row r="860">
          <cell r="A860" t="str">
            <v>C AER 1 1 4. CHEF DE BORD HMA</v>
          </cell>
        </row>
        <row r="861">
          <cell r="A861" t="str">
            <v>C AER 1 1 4. CHEF DE BORD HMA</v>
          </cell>
        </row>
        <row r="862">
          <cell r="A862" t="str">
            <v>C AER 1 1 4. CHEF DE BORD HMA</v>
          </cell>
        </row>
        <row r="863">
          <cell r="A863" t="str">
            <v>C AER 1 1 4. DIVAPPLI OFFPIL NH90</v>
          </cell>
        </row>
        <row r="864">
          <cell r="A864" t="str">
            <v>C AER 1 1 4. DIVAPPLI OFFPIL NH90</v>
          </cell>
        </row>
        <row r="865">
          <cell r="A865" t="str">
            <v>C AER 1 1 4. PIL OPS GAZELLE</v>
          </cell>
        </row>
        <row r="866">
          <cell r="A866" t="str">
            <v>C AER 1 1 4. PIL OPS GAZELLE</v>
          </cell>
        </row>
        <row r="867">
          <cell r="A867" t="str">
            <v>C AER 1 1 4. PIL OPS GAZELLE</v>
          </cell>
        </row>
        <row r="868">
          <cell r="A868" t="str">
            <v>C AER 1 1 4. PIL OPS GAZELLE</v>
          </cell>
        </row>
        <row r="869">
          <cell r="A869" t="str">
            <v>C AER 1 1 4. PIL OPS GAZELLE</v>
          </cell>
        </row>
        <row r="870">
          <cell r="A870" t="str">
            <v>C AER 1 1 4. PIL OPS GAZELLE</v>
          </cell>
        </row>
        <row r="871">
          <cell r="A871" t="str">
            <v>C AER 1 1 4. PILOTAGE OPS CAIMAN</v>
          </cell>
        </row>
        <row r="872">
          <cell r="A872" t="str">
            <v>A AER 1 1 00 EQUI VIVIANE</v>
          </cell>
        </row>
        <row r="873">
          <cell r="A873" t="str">
            <v>A AER 1 1 00 EQUI VIVIANE</v>
          </cell>
        </row>
        <row r="874">
          <cell r="A874" t="str">
            <v>A AER 1 1 00 EQUI VIVIANE</v>
          </cell>
        </row>
        <row r="875">
          <cell r="A875" t="str">
            <v>A AER 1 1 00 EQUI VIVIANE</v>
          </cell>
        </row>
        <row r="876">
          <cell r="A876" t="str">
            <v>A AER 1 1 00 QT PILOTE HAD</v>
          </cell>
        </row>
        <row r="877">
          <cell r="A877" t="str">
            <v>A AER 1 1 00 RECYCL FIH CALLIOPE</v>
          </cell>
        </row>
        <row r="878">
          <cell r="A878" t="str">
            <v>A AER 1 1 00 RECYCL FIH CALLIOPE</v>
          </cell>
        </row>
        <row r="879">
          <cell r="A879" t="str">
            <v>A AER 1 1 00 RECYCL FIH CALLIOPE</v>
          </cell>
        </row>
        <row r="880">
          <cell r="A880" t="str">
            <v>A AER 1 1 00 RECYCL FIH CALLIOPE</v>
          </cell>
        </row>
        <row r="881">
          <cell r="A881" t="str">
            <v>A AER 1 1 00 RECYCL FIH CALLIOPE</v>
          </cell>
        </row>
        <row r="882">
          <cell r="A882" t="str">
            <v>A AER 1 1 00 RNAV GNSS</v>
          </cell>
        </row>
        <row r="883">
          <cell r="A883" t="str">
            <v>A AER 1 1 00 RNAV GNSS</v>
          </cell>
        </row>
        <row r="884">
          <cell r="A884" t="str">
            <v>A AER 1 1 00 RNAV GNSS</v>
          </cell>
        </row>
        <row r="885">
          <cell r="A885" t="str">
            <v>A AER 1 1 00 RNAV GNSS</v>
          </cell>
        </row>
        <row r="886">
          <cell r="A886" t="str">
            <v>A AER 2 1 00 INSHLTTI</v>
          </cell>
        </row>
        <row r="887">
          <cell r="A887" t="str">
            <v>A AER 2 1 00 INSHLTTI</v>
          </cell>
        </row>
        <row r="888">
          <cell r="A888" t="str">
            <v>A AER 2 1 00 INSHLTTI</v>
          </cell>
        </row>
        <row r="889">
          <cell r="A889" t="str">
            <v>A AER 2 1 00 INSHLTTI</v>
          </cell>
        </row>
        <row r="890">
          <cell r="A890" t="str">
            <v>A AER 2 1 00 QTEC120</v>
          </cell>
        </row>
        <row r="891">
          <cell r="A891" t="str">
            <v>A AER 2 1 00 QTEC120</v>
          </cell>
        </row>
        <row r="892">
          <cell r="A892" t="str">
            <v>A AER 2 1 00 QTEC120</v>
          </cell>
        </row>
        <row r="893">
          <cell r="A893" t="str">
            <v>A AER 2 1 00 QTEC120</v>
          </cell>
        </row>
        <row r="894">
          <cell r="A894" t="str">
            <v>A AER 2 1 00 QTEC120</v>
          </cell>
        </row>
        <row r="895">
          <cell r="A895" t="str">
            <v>A AER 2 1 00 QTEC120</v>
          </cell>
        </row>
        <row r="896">
          <cell r="A896" t="str">
            <v>A AER 2 1 00 QTEC120</v>
          </cell>
        </row>
        <row r="897">
          <cell r="A897" t="str">
            <v>A AER 2 1 00 QTEC120</v>
          </cell>
        </row>
        <row r="898">
          <cell r="A898" t="str">
            <v>C AER 1 1 4. CB SPE HRA</v>
          </cell>
        </row>
        <row r="899">
          <cell r="A899" t="str">
            <v>C AER 1 1 4. CB SPE HRA</v>
          </cell>
        </row>
        <row r="900">
          <cell r="A900" t="str">
            <v>C AER 1 1 4. CB SPE HRA</v>
          </cell>
        </row>
        <row r="901">
          <cell r="A901" t="str">
            <v>C AER 1 1 4. CB SPE HRA</v>
          </cell>
        </row>
        <row r="902">
          <cell r="A902" t="str">
            <v>C AER 1 1 4. CB SPE HRA</v>
          </cell>
        </row>
        <row r="903">
          <cell r="A903" t="str">
            <v>C AER 1 1 4. CB SPE HRA</v>
          </cell>
        </row>
        <row r="904">
          <cell r="A904" t="str">
            <v>C AER 1 1 4. CB SPE HRA</v>
          </cell>
        </row>
        <row r="905">
          <cell r="A905" t="str">
            <v>C AER 1 1 4. CB TIGRE HAP</v>
          </cell>
        </row>
        <row r="906">
          <cell r="A906" t="str">
            <v>C AER 1 1 4. CHEF DE BORD AVION</v>
          </cell>
        </row>
        <row r="907">
          <cell r="A907" t="str">
            <v>C AER 1 1 4. DIVAPPLI OFFPIL NH90</v>
          </cell>
        </row>
        <row r="908">
          <cell r="A908" t="str">
            <v>C AER 1 1 4. DIVAPPLI OFFPIL NH90</v>
          </cell>
        </row>
        <row r="909">
          <cell r="A909" t="str">
            <v>C AER 1 1 4. DIVAPPLI OFFPIL NH90</v>
          </cell>
        </row>
        <row r="910">
          <cell r="A910" t="str">
            <v>C AER 2 1 00 PILAVTHEO</v>
          </cell>
        </row>
        <row r="911">
          <cell r="A911" t="str">
            <v>C AER 2 1 00 PILAVTHEO</v>
          </cell>
        </row>
        <row r="912">
          <cell r="A912" t="str">
            <v>C AER 2 1 00 PILAVTHEO</v>
          </cell>
        </row>
        <row r="913">
          <cell r="A913" t="str">
            <v>C AER 2 1 00 PILAVTHEO</v>
          </cell>
        </row>
        <row r="914">
          <cell r="A914" t="str">
            <v>C AER 2 1 00 PILAVTHEO</v>
          </cell>
        </row>
        <row r="915">
          <cell r="A915" t="str">
            <v>C AER 2 1 00 PILAVTHEO</v>
          </cell>
        </row>
        <row r="916">
          <cell r="A916" t="str">
            <v>A AER 1 1 00 APPONTAGE THEO N2</v>
          </cell>
        </row>
        <row r="917">
          <cell r="A917" t="str">
            <v>A AER 1 1 00 APPONTAGE THEO N2</v>
          </cell>
        </row>
        <row r="918">
          <cell r="A918" t="str">
            <v>A AER 1 1 00 APPONTAGE THEO N2</v>
          </cell>
        </row>
        <row r="919">
          <cell r="A919" t="str">
            <v>A AER 1 1 00 DIFF COUGAR NG CARAC</v>
          </cell>
        </row>
        <row r="920">
          <cell r="A920" t="str">
            <v>A AER 1 1 00 INSTRUCTEUR IR AVION</v>
          </cell>
        </row>
        <row r="921">
          <cell r="A921" t="str">
            <v>A AER 1 1 00 QT CHEF DE BORD HAD</v>
          </cell>
        </row>
        <row r="922">
          <cell r="A922" t="str">
            <v>A AER 1 1 00 RNAV GNSS</v>
          </cell>
        </row>
        <row r="923">
          <cell r="A923" t="str">
            <v>A AER 1 1 00 RNAV GNSS</v>
          </cell>
        </row>
        <row r="924">
          <cell r="A924" t="str">
            <v>A AER 1 1 00 TSA FENNEC PNF</v>
          </cell>
        </row>
        <row r="925">
          <cell r="A925" t="str">
            <v>A AER 1 1 00 TSA FENNEC PNF</v>
          </cell>
        </row>
        <row r="926">
          <cell r="A926" t="str">
            <v>A AER 2 1 00 FIHTIGRE</v>
          </cell>
        </row>
        <row r="927">
          <cell r="A927" t="str">
            <v>A AER 2 1 00 FIHTIGRE</v>
          </cell>
        </row>
        <row r="928">
          <cell r="A928" t="str">
            <v>A AER 2 1 00 QTOPS725</v>
          </cell>
        </row>
        <row r="929">
          <cell r="A929" t="str">
            <v>A AER 2 1 00 QTOPS725</v>
          </cell>
        </row>
        <row r="930">
          <cell r="A930" t="str">
            <v>C AER 4 1 2. CCA</v>
          </cell>
        </row>
        <row r="931">
          <cell r="A931" t="str">
            <v>C AER 4 1 2. CCA</v>
          </cell>
        </row>
        <row r="932">
          <cell r="A932" t="str">
            <v>C AER 4 1 2. CCA</v>
          </cell>
        </row>
        <row r="933">
          <cell r="A933" t="str">
            <v>C AER 4 1 2. CCA</v>
          </cell>
        </row>
        <row r="934">
          <cell r="A934" t="str">
            <v>A AER 2 1 00 IMMERSGB</v>
          </cell>
        </row>
        <row r="935">
          <cell r="A935" t="str">
            <v>A AER 2 1 00 RESCOAA</v>
          </cell>
        </row>
        <row r="936">
          <cell r="A936" t="str">
            <v>A AER 2 1 00 RESCOAA</v>
          </cell>
        </row>
        <row r="937">
          <cell r="A937" t="str">
            <v>A AER 2 1 00 RESCOAA</v>
          </cell>
        </row>
        <row r="938">
          <cell r="A938" t="str">
            <v>A AER 2 1 00 RESCOAA</v>
          </cell>
        </row>
        <row r="939">
          <cell r="A939" t="str">
            <v>A AER 2 1 00 RESCOAA</v>
          </cell>
        </row>
        <row r="940">
          <cell r="A940" t="str">
            <v>A AER 2 1 00 RESCOAA</v>
          </cell>
        </row>
        <row r="941">
          <cell r="A941" t="str">
            <v>A AER 2 1 00 RESCOAA</v>
          </cell>
        </row>
        <row r="942">
          <cell r="A942" t="str">
            <v>A AER 2 1 00 RESCOAA</v>
          </cell>
        </row>
        <row r="943">
          <cell r="A943" t="str">
            <v>A AER 2 1 00 RESCOAA</v>
          </cell>
        </row>
        <row r="944">
          <cell r="A944" t="str">
            <v>A AER 2 1 00 RESCOAA</v>
          </cell>
        </row>
        <row r="945">
          <cell r="A945" t="str">
            <v>A AER 2 1 00 RESCOAA</v>
          </cell>
        </row>
        <row r="946">
          <cell r="A946" t="str">
            <v>A AER 2 1 00 RESCOAA</v>
          </cell>
        </row>
        <row r="947">
          <cell r="A947" t="str">
            <v>A AER 2 1 00 RESCOAA</v>
          </cell>
        </row>
        <row r="948">
          <cell r="A948" t="str">
            <v>A AER 1 1 00 PERF VOL MONTAGNE</v>
          </cell>
        </row>
        <row r="949">
          <cell r="A949" t="str">
            <v>A AER 1 1 00 PERF VOL MONTAGNE</v>
          </cell>
        </row>
        <row r="950">
          <cell r="A950" t="str">
            <v>A AER 1 1 00 PERF VOL MONTAGNE</v>
          </cell>
        </row>
        <row r="951">
          <cell r="A951" t="str">
            <v>A AER 1 1 00 PERF VOL MONTAGNE</v>
          </cell>
        </row>
        <row r="952">
          <cell r="A952" t="str">
            <v>A AER 1 1 00 PERF VOL MONTAGNE</v>
          </cell>
        </row>
        <row r="953">
          <cell r="A953" t="str">
            <v>A AER 1 1 00 RNAV GNSS</v>
          </cell>
        </row>
        <row r="954">
          <cell r="A954" t="str">
            <v>A AER 1 1 00 RNAV GNSS</v>
          </cell>
        </row>
        <row r="955">
          <cell r="A955" t="str">
            <v>A AER 2 1 00 PRIMFORM THERMIE HMA</v>
          </cell>
        </row>
        <row r="956">
          <cell r="A956" t="str">
            <v>A AER 2 1 00 PRIMFORM THERMIE HMA</v>
          </cell>
        </row>
        <row r="957">
          <cell r="A957" t="str">
            <v>A AER 2 1 00 PRIMFORM THERMIE HMA</v>
          </cell>
        </row>
        <row r="958">
          <cell r="A958" t="str">
            <v>A AER 2 1 00 PRIMFORM THERMIE HMA</v>
          </cell>
        </row>
        <row r="959">
          <cell r="A959" t="str">
            <v>A AER 2 1 00 PRIMFORM THERMIE HMA</v>
          </cell>
        </row>
        <row r="960">
          <cell r="A960" t="str">
            <v>C AER 1 1 4. CHEF DE BORD AVION</v>
          </cell>
        </row>
        <row r="961">
          <cell r="A961" t="str">
            <v>C AER 1 1 4. DIVAPPLI OFFPIL HAD</v>
          </cell>
        </row>
        <row r="962">
          <cell r="A962" t="str">
            <v>C AER 1 1 4. DIVAPPLI OFFPIL HAD</v>
          </cell>
        </row>
        <row r="963">
          <cell r="A963" t="str">
            <v>C AER 1 1 4. DIVAPPLI OFFPIL HAD</v>
          </cell>
        </row>
        <row r="964">
          <cell r="A964" t="str">
            <v>C AER 1 1 4. PILINI OPH</v>
          </cell>
        </row>
        <row r="965">
          <cell r="A965" t="str">
            <v>C AER 1 1 4. PILINI OPH</v>
          </cell>
        </row>
        <row r="966">
          <cell r="A966" t="str">
            <v>C AER 1 1 4. PILINI OPH</v>
          </cell>
        </row>
        <row r="967">
          <cell r="A967" t="str">
            <v>C AER 1 1 4. PILINI OPH</v>
          </cell>
        </row>
        <row r="968">
          <cell r="A968" t="str">
            <v>C AER 1 1 4. PILINI OPH</v>
          </cell>
        </row>
        <row r="969">
          <cell r="A969" t="str">
            <v>C AER 1 1 4. PILINI OPH</v>
          </cell>
        </row>
        <row r="970">
          <cell r="A970" t="str">
            <v>C AER 1 1 4. PILINI OPH</v>
          </cell>
        </row>
        <row r="971">
          <cell r="A971" t="str">
            <v>C AER 1 1 4. PILINI OPH</v>
          </cell>
        </row>
        <row r="972">
          <cell r="A972" t="str">
            <v>C AER 1 1 4. PILINI OPH</v>
          </cell>
        </row>
        <row r="973">
          <cell r="A973" t="str">
            <v>C AER 1 1 4. PILINI OPH</v>
          </cell>
        </row>
        <row r="974">
          <cell r="A974" t="str">
            <v>C AER 1 1 4. PILINI OPH</v>
          </cell>
        </row>
        <row r="975">
          <cell r="A975" t="str">
            <v>C AER 2 1 00 PILAVTHEO</v>
          </cell>
        </row>
        <row r="976">
          <cell r="A976" t="str">
            <v>A AER 3 1 00 SURVIEMER</v>
          </cell>
        </row>
        <row r="977">
          <cell r="A977" t="str">
            <v>A AER 1 1 00 AGUERRI PILOTE APPLI</v>
          </cell>
        </row>
        <row r="978">
          <cell r="A978" t="str">
            <v>A AER 1 1 00 AGUERRI PILOTE APPLI</v>
          </cell>
        </row>
        <row r="979">
          <cell r="A979" t="str">
            <v>A AER 1 1 00 AGUERRI PILOTE APPLI</v>
          </cell>
        </row>
        <row r="980">
          <cell r="A980" t="str">
            <v>A AER 1 1 00 AGUERRI PILOTE APPLI</v>
          </cell>
        </row>
        <row r="981">
          <cell r="A981" t="str">
            <v>A AER 1 1 00 AGUERRI PILOTE APPLI</v>
          </cell>
        </row>
        <row r="982">
          <cell r="A982" t="str">
            <v>A AER 1 1 00 AGUERRI PILOTE APPLI</v>
          </cell>
        </row>
        <row r="983">
          <cell r="A983" t="str">
            <v>A AER 1 1 00 FIHPART</v>
          </cell>
        </row>
        <row r="984">
          <cell r="A984" t="str">
            <v>A AER 1 1 00 FIHPART</v>
          </cell>
        </row>
        <row r="985">
          <cell r="A985" t="str">
            <v>A AER 1 1 00 FIHPART</v>
          </cell>
        </row>
        <row r="986">
          <cell r="A986" t="str">
            <v>A AER 1 1 00 FIHPART</v>
          </cell>
        </row>
        <row r="987">
          <cell r="A987" t="str">
            <v>A AER 1 1 00 FIHPART</v>
          </cell>
        </row>
        <row r="988">
          <cell r="A988" t="str">
            <v>A AER 1 1 00 FIHPART</v>
          </cell>
        </row>
        <row r="989">
          <cell r="A989" t="str">
            <v>A AER 1 1 00 FIHPART</v>
          </cell>
        </row>
        <row r="990">
          <cell r="A990" t="str">
            <v>A AER 1 1 00 RECYCL FIH CALLIOPE</v>
          </cell>
        </row>
        <row r="991">
          <cell r="A991" t="str">
            <v>A AER 1 1 00 RECYCL FIH CALLIOPE</v>
          </cell>
        </row>
        <row r="992">
          <cell r="A992" t="str">
            <v>A AER 1 1 00 RECYCL FIH CALLIOPE</v>
          </cell>
        </row>
        <row r="993">
          <cell r="A993" t="str">
            <v>A AER 1 1 00 RECYCL FIH CALLIOPE</v>
          </cell>
        </row>
        <row r="994">
          <cell r="A994" t="str">
            <v>A AER 1 1 00 RECYCL FIH CALLIOPE</v>
          </cell>
        </row>
        <row r="995">
          <cell r="A995" t="str">
            <v>A AER 1 1 00 TSA PNR EC120</v>
          </cell>
        </row>
        <row r="996">
          <cell r="A996" t="str">
            <v>A AER 1 1 00 TSA PNR EC120</v>
          </cell>
        </row>
        <row r="997">
          <cell r="A997" t="str">
            <v>A AER 1 1 00 TSA PNR EC120</v>
          </cell>
        </row>
        <row r="998">
          <cell r="A998" t="str">
            <v>A AER 1 1 00 TSA PNR EC120</v>
          </cell>
        </row>
        <row r="999">
          <cell r="A999" t="str">
            <v>A AER 1 1 00 TSA PNR EC120</v>
          </cell>
        </row>
        <row r="1000">
          <cell r="A1000" t="str">
            <v>A AER 1 1 00 TSA PNR EC120</v>
          </cell>
        </row>
        <row r="1001">
          <cell r="A1001" t="str">
            <v>A AER 2 1 00 ILLUSENS</v>
          </cell>
        </row>
        <row r="1002">
          <cell r="A1002" t="str">
            <v>A AER 2 1 00 ILLUSENS</v>
          </cell>
        </row>
        <row r="1003">
          <cell r="A1003" t="str">
            <v>A AER 2 1 00 ILLUSENS</v>
          </cell>
        </row>
        <row r="1004">
          <cell r="A1004" t="str">
            <v>A AER 2 1 00 ILLUSENS</v>
          </cell>
        </row>
        <row r="1005">
          <cell r="A1005" t="str">
            <v>A AER 2 1 00 ILLUSENS</v>
          </cell>
        </row>
        <row r="1006">
          <cell r="A1006" t="str">
            <v>A AER 2 1 00 ILLUSENS</v>
          </cell>
        </row>
        <row r="1007">
          <cell r="A1007" t="str">
            <v>A AER 2 1 00 ILLUSENS</v>
          </cell>
        </row>
        <row r="1008">
          <cell r="A1008" t="str">
            <v>A AER 2 1 00 ILLUSENS</v>
          </cell>
        </row>
        <row r="1009">
          <cell r="A1009" t="str">
            <v>A AER 2 1 00 ILLUSENS</v>
          </cell>
        </row>
        <row r="1010">
          <cell r="A1010" t="str">
            <v>A AER 2 1 00 ILLUSENS</v>
          </cell>
        </row>
        <row r="1011">
          <cell r="A1011" t="str">
            <v>A AER 2 1 00 ILLUSENS</v>
          </cell>
        </row>
        <row r="1012">
          <cell r="A1012" t="str">
            <v>A AER 2 1 00 INIT PROCED IFR</v>
          </cell>
        </row>
        <row r="1013">
          <cell r="A1013" t="str">
            <v>C AER 1 1 4. CB TIGRE HAD</v>
          </cell>
        </row>
        <row r="1014">
          <cell r="A1014" t="str">
            <v>A AER 3 1 00 SURVIEMER</v>
          </cell>
        </row>
        <row r="1015">
          <cell r="A1015" t="str">
            <v>A AER 3 1 00 SURVIEMER</v>
          </cell>
        </row>
        <row r="1016">
          <cell r="A1016" t="str">
            <v>A AER 3 1 00 SURVIEMER</v>
          </cell>
        </row>
        <row r="1017">
          <cell r="A1017" t="str">
            <v>A AER 3 1 00 SURVIEMER</v>
          </cell>
        </row>
        <row r="1018">
          <cell r="A1018" t="str">
            <v>A AER 3 1 00 SURVIEMER</v>
          </cell>
        </row>
        <row r="1019">
          <cell r="A1019" t="str">
            <v>A AER 3 1 00 SURVIEMER</v>
          </cell>
        </row>
        <row r="1020">
          <cell r="A1020" t="str">
            <v>A AER 3 1 00 SURVIEMER</v>
          </cell>
        </row>
        <row r="1021">
          <cell r="A1021" t="str">
            <v>A AER 3 1 00 SURVIEMER</v>
          </cell>
        </row>
        <row r="1022">
          <cell r="A1022" t="str">
            <v>A AER 3 1 00 SURVIEMER</v>
          </cell>
        </row>
        <row r="1023">
          <cell r="A1023" t="str">
            <v>A AER 3 1 00 SURVIEMER</v>
          </cell>
        </row>
        <row r="1024">
          <cell r="A1024" t="str">
            <v>A AER 2 1 3a CSTSPAR</v>
          </cell>
        </row>
        <row r="1025">
          <cell r="A1025" t="str">
            <v>A AER 2 1 3a CSTSPAR</v>
          </cell>
        </row>
        <row r="1026">
          <cell r="A1026" t="str">
            <v>A AER 2 1 3a CSTSPAR</v>
          </cell>
        </row>
        <row r="1027">
          <cell r="A1027" t="str">
            <v>A AER 2 1 3a CSTSPAR</v>
          </cell>
        </row>
        <row r="1028">
          <cell r="A1028" t="str">
            <v>A AER 1 1 00 CBVSVHMA</v>
          </cell>
        </row>
        <row r="1029">
          <cell r="A1029" t="str">
            <v>A AER 1 1 00 CBVSVHMA</v>
          </cell>
        </row>
        <row r="1030">
          <cell r="A1030" t="str">
            <v>A AER 1 1 00 CBVSVHMA</v>
          </cell>
        </row>
        <row r="1031">
          <cell r="A1031" t="str">
            <v>A AER 1 1 00 CHEF DE BORD NH90</v>
          </cell>
        </row>
        <row r="1032">
          <cell r="A1032" t="str">
            <v>A AER 1 1 00 TSA FENNEC PNF</v>
          </cell>
        </row>
        <row r="1033">
          <cell r="A1033" t="str">
            <v>A AER 1 1 00 TSA FENNEC PNF</v>
          </cell>
        </row>
        <row r="1034">
          <cell r="A1034" t="str">
            <v>A AER 2 1 00 RECYHL</v>
          </cell>
        </row>
        <row r="1035">
          <cell r="A1035" t="str">
            <v>C AER 1 1 00 CB TC HL</v>
          </cell>
        </row>
        <row r="1036">
          <cell r="A1036" t="str">
            <v>C AER 1 1 00 CB TC HL</v>
          </cell>
        </row>
        <row r="1037">
          <cell r="A1037" t="str">
            <v>C AER 1 1 00 CB TC HL</v>
          </cell>
        </row>
        <row r="1038">
          <cell r="A1038" t="str">
            <v>C AER 1 1 00 CB TC HL</v>
          </cell>
        </row>
        <row r="1039">
          <cell r="A1039" t="str">
            <v>C AER 1 1 4. DIVAPPLI OFFPIL TIGR</v>
          </cell>
        </row>
        <row r="1040">
          <cell r="A1040" t="str">
            <v>C AER 1 1 4. DIVAPPLI OFFPIL TIGR</v>
          </cell>
        </row>
        <row r="1041">
          <cell r="A1041" t="str">
            <v>A AER 1 1 00 FIHPART</v>
          </cell>
        </row>
        <row r="1042">
          <cell r="A1042" t="str">
            <v>A AER 1 1 00 FIHPART</v>
          </cell>
        </row>
        <row r="1043">
          <cell r="A1043" t="str">
            <v>A AER 1 1 00 FIHPART</v>
          </cell>
        </row>
        <row r="1044">
          <cell r="A1044" t="str">
            <v>A AER 1 1 00 FIHPART</v>
          </cell>
        </row>
        <row r="1045">
          <cell r="A1045" t="str">
            <v>A AER 1 1 00 FIHPART</v>
          </cell>
        </row>
        <row r="1046">
          <cell r="A1046" t="str">
            <v>A AER 1 1 00 FIHPART</v>
          </cell>
        </row>
        <row r="1047">
          <cell r="A1047" t="str">
            <v>A AER 1 1 00 FIHPART</v>
          </cell>
        </row>
        <row r="1048">
          <cell r="A1048" t="str">
            <v>A AER 1 1 00 OFSECUVOL</v>
          </cell>
        </row>
        <row r="1049">
          <cell r="A1049" t="str">
            <v>A AER 1 1 00 OFSECUVOL</v>
          </cell>
        </row>
        <row r="1050">
          <cell r="A1050" t="str">
            <v>A AER 1 1 00 OFSECUVOL</v>
          </cell>
        </row>
        <row r="1051">
          <cell r="A1051" t="str">
            <v>A AER 1 1 00 OFSECUVOL</v>
          </cell>
        </row>
        <row r="1052">
          <cell r="A1052" t="str">
            <v>A AER 1 1 00 OFSECUVOL</v>
          </cell>
        </row>
        <row r="1053">
          <cell r="A1053" t="str">
            <v>A AER 1 1 00 OFSECUVOL</v>
          </cell>
        </row>
        <row r="1054">
          <cell r="A1054" t="str">
            <v>A AER 1 1 00 OFSECUVOL</v>
          </cell>
        </row>
        <row r="1055">
          <cell r="A1055" t="str">
            <v>A AER 1 1 00 OFSECUVOL</v>
          </cell>
        </row>
        <row r="1056">
          <cell r="A1056" t="str">
            <v>A AER 1 1 00 OFSECUVOL</v>
          </cell>
        </row>
        <row r="1057">
          <cell r="A1057" t="str">
            <v>A AER 1 1 00 OFSECUVOL</v>
          </cell>
        </row>
        <row r="1058">
          <cell r="A1058" t="str">
            <v>A AER 1 1 00 OFSECUVOL</v>
          </cell>
        </row>
        <row r="1059">
          <cell r="A1059" t="str">
            <v>A AER 1 1 00 OFSECUVOL</v>
          </cell>
        </row>
        <row r="1060">
          <cell r="A1060" t="str">
            <v>A AER 1 1 00 OFSECUVOL</v>
          </cell>
        </row>
        <row r="1061">
          <cell r="A1061" t="str">
            <v>A AER 1 1 00 OFSECUVOL</v>
          </cell>
        </row>
        <row r="1062">
          <cell r="A1062" t="str">
            <v>A AER 1 1 00 OFSECUVOL</v>
          </cell>
        </row>
        <row r="1063">
          <cell r="A1063" t="str">
            <v>A AER 1 1 00 OFSECUVOL</v>
          </cell>
        </row>
        <row r="1064">
          <cell r="A1064" t="str">
            <v>A AER 1 1 00 OFSECUVOL</v>
          </cell>
        </row>
        <row r="1065">
          <cell r="A1065" t="str">
            <v>A AER 1 1 00 OFSECUVOL</v>
          </cell>
        </row>
        <row r="1066">
          <cell r="A1066" t="str">
            <v>A AER 1 1 00 OFSECUVOL</v>
          </cell>
        </row>
        <row r="1067">
          <cell r="A1067" t="str">
            <v>A AER 1 1 00 OFSECUVOL</v>
          </cell>
        </row>
        <row r="1068">
          <cell r="A1068" t="str">
            <v>A AER 1 1 00 OFSECUVOL</v>
          </cell>
        </row>
        <row r="1069">
          <cell r="A1069" t="str">
            <v>A AER 1 1 00 OFSECUVOL</v>
          </cell>
        </row>
        <row r="1070">
          <cell r="A1070" t="str">
            <v>A AER 1 1 00 OFSECUVOL</v>
          </cell>
        </row>
        <row r="1071">
          <cell r="A1071" t="str">
            <v>A AER 1 1 00 OFSECUVOL</v>
          </cell>
        </row>
        <row r="1072">
          <cell r="A1072" t="str">
            <v>A AER 1 1 00 OFSECUVOL</v>
          </cell>
        </row>
        <row r="1073">
          <cell r="A1073" t="str">
            <v>A AER 1 1 00 OFSECUVOL</v>
          </cell>
        </row>
        <row r="1074">
          <cell r="A1074" t="str">
            <v>A AER 1 1 00 OFSECUVOL</v>
          </cell>
        </row>
        <row r="1075">
          <cell r="A1075" t="str">
            <v>A AER 2 1 00 ANGLCSA</v>
          </cell>
        </row>
        <row r="1076">
          <cell r="A1076" t="str">
            <v>A AER 2 1 00 FH SIMULATION</v>
          </cell>
        </row>
        <row r="1077">
          <cell r="A1077" t="str">
            <v>A AER 2 1 00 HELISEC</v>
          </cell>
        </row>
        <row r="1078">
          <cell r="A1078" t="str">
            <v>A AER 4 1 00 PIL DRONE SDT</v>
          </cell>
        </row>
        <row r="1079">
          <cell r="A1079" t="str">
            <v>A AER 4 1 00 PIL DRONE SDT</v>
          </cell>
        </row>
        <row r="1080">
          <cell r="A1080" t="str">
            <v>A AER 4 1 00 PIL DRONE SDT</v>
          </cell>
        </row>
        <row r="1081">
          <cell r="A1081" t="str">
            <v>A AER 4 1 00 PIL DRONE SDT</v>
          </cell>
        </row>
        <row r="1082">
          <cell r="A1082" t="str">
            <v>A AER 4 1 00 PIL DRONE SDT</v>
          </cell>
        </row>
        <row r="1083">
          <cell r="A1083" t="str">
            <v>A AER 4 1 00 PIL DRONE SDT</v>
          </cell>
        </row>
        <row r="1084">
          <cell r="A1084" t="str">
            <v>C AER 2 1 00 FINSPART</v>
          </cell>
        </row>
        <row r="1085">
          <cell r="A1085" t="str">
            <v>C AER 2 1 00 FINSPART</v>
          </cell>
        </row>
        <row r="1086">
          <cell r="A1086" t="str">
            <v>C AER 2 1 00 FINSPART</v>
          </cell>
        </row>
        <row r="1087">
          <cell r="A1087" t="str">
            <v>C AER 2 1 00 FINSPART</v>
          </cell>
        </row>
        <row r="1088">
          <cell r="A1088" t="str">
            <v>C AER 2 1 00 FINSPART</v>
          </cell>
        </row>
        <row r="1089">
          <cell r="A1089" t="str">
            <v>C AER 2 1 00 FINSPART</v>
          </cell>
        </row>
        <row r="1090">
          <cell r="A1090" t="str">
            <v>C AER 2 1 00 FINSPART</v>
          </cell>
        </row>
        <row r="1091">
          <cell r="A1091" t="str">
            <v>C AER 2 1 00 FINSPART</v>
          </cell>
        </row>
        <row r="1092">
          <cell r="A1092" t="str">
            <v>A AER 1 1 00 APPONTAGE THEO N2</v>
          </cell>
        </row>
        <row r="1093">
          <cell r="A1093" t="str">
            <v>A AER 1 1 00 APPONTAGE THEO N2</v>
          </cell>
        </row>
        <row r="1094">
          <cell r="A1094" t="str">
            <v>A AER 1 1 00 APPONTAGE THEO N2</v>
          </cell>
        </row>
        <row r="1095">
          <cell r="A1095" t="str">
            <v>A AER 1 1 00 FORM STAND FIEH</v>
          </cell>
        </row>
        <row r="1096">
          <cell r="A1096" t="str">
            <v>A AER 1 1 00 FORM STAND FIEH</v>
          </cell>
        </row>
        <row r="1097">
          <cell r="A1097" t="str">
            <v>A AER 1 1 00 FORM STAND FIEH</v>
          </cell>
        </row>
        <row r="1098">
          <cell r="A1098" t="str">
            <v>A AER 1 1 00 FORM STAND FIEH</v>
          </cell>
        </row>
        <row r="1099">
          <cell r="A1099" t="str">
            <v>A AER 1 1 00 FORM STAND FIEH</v>
          </cell>
        </row>
        <row r="1100">
          <cell r="A1100" t="str">
            <v>A AER 2 1 00 HYPOXIE</v>
          </cell>
        </row>
        <row r="1101">
          <cell r="A1101" t="str">
            <v>A AER 2 1 00 HYPOXIE</v>
          </cell>
        </row>
        <row r="1102">
          <cell r="A1102" t="str">
            <v>A AER 2 1 00 HYPOXIE</v>
          </cell>
        </row>
        <row r="1103">
          <cell r="A1103" t="str">
            <v>A AER 1 1 00 Q1AIR</v>
          </cell>
        </row>
        <row r="1104">
          <cell r="A1104" t="str">
            <v>A AER 2 1 00 IMMERSGB</v>
          </cell>
        </row>
        <row r="1105">
          <cell r="A1105" t="str">
            <v>A AER 1 1 00 CHEF DE BORD NH90</v>
          </cell>
        </row>
        <row r="1106">
          <cell r="A1106" t="str">
            <v>A AER 1 1 00 QT COUGAR RENOVE</v>
          </cell>
        </row>
        <row r="1107">
          <cell r="A1107" t="str">
            <v>A AER 1 1 00 QT COUGAR RENOVE</v>
          </cell>
        </row>
        <row r="1108">
          <cell r="A1108" t="str">
            <v>A AER 1 1 00 QT COUGAR RENOVE</v>
          </cell>
        </row>
        <row r="1109">
          <cell r="A1109" t="str">
            <v>A AER 1 1 00 QT COUGAR RENOVE</v>
          </cell>
        </row>
        <row r="1110">
          <cell r="A1110" t="str">
            <v>C AER 1 1 4. ENTCBHL</v>
          </cell>
        </row>
        <row r="1111">
          <cell r="A1111" t="str">
            <v>C AER 1 1 4. ENTCBHL</v>
          </cell>
        </row>
        <row r="1112">
          <cell r="A1112" t="str">
            <v>C AER 1 1 4. ENTCBHL</v>
          </cell>
        </row>
        <row r="1113">
          <cell r="A1113" t="str">
            <v>C AER 1 1 4. ENTCBHL</v>
          </cell>
        </row>
        <row r="1114">
          <cell r="A1114" t="str">
            <v>C AER 1 1 4. ENTCBHL</v>
          </cell>
        </row>
        <row r="1115">
          <cell r="A1115" t="str">
            <v>C AER 4 1 3a ISPN</v>
          </cell>
        </row>
        <row r="1116">
          <cell r="A1116" t="str">
            <v>A AER 3 1 00 SURVIEMER</v>
          </cell>
        </row>
        <row r="1117">
          <cell r="A1117" t="str">
            <v>A AER 3 1 00 SURVIEMER</v>
          </cell>
        </row>
        <row r="1118">
          <cell r="A1118" t="str">
            <v>A AER 3 1 00 SURVIEMER</v>
          </cell>
        </row>
        <row r="1119">
          <cell r="A1119" t="str">
            <v>A AER 3 1 00 SURVIEMER</v>
          </cell>
        </row>
        <row r="1120">
          <cell r="A1120" t="str">
            <v>A AER 3 1 00 SURVIEMER</v>
          </cell>
        </row>
        <row r="1121">
          <cell r="A1121" t="str">
            <v>A AER 3 1 00 SURVIEMER</v>
          </cell>
        </row>
        <row r="1122">
          <cell r="A1122" t="str">
            <v>A AER 3 1 00 SURVIEMER</v>
          </cell>
        </row>
        <row r="1123">
          <cell r="A1123" t="str">
            <v>A AER 3 1 00 SURVIEMER</v>
          </cell>
        </row>
        <row r="1124">
          <cell r="A1124" t="str">
            <v>A AER 3 1 00 SURVIEMER</v>
          </cell>
        </row>
        <row r="1125">
          <cell r="A1125" t="str">
            <v>A AER 3 1 00 SURVIEMER</v>
          </cell>
        </row>
        <row r="1126">
          <cell r="A1126" t="str">
            <v>A AER 1 1 00 FORM COMP FUTURS CDC</v>
          </cell>
        </row>
        <row r="1127">
          <cell r="A1127" t="str">
            <v>A AER 1 1 00 FORM COMP FUTURS CDC</v>
          </cell>
        </row>
        <row r="1128">
          <cell r="A1128" t="str">
            <v>A AER 1 1 00 FORM COMP FUTURS CDC</v>
          </cell>
        </row>
        <row r="1129">
          <cell r="A1129" t="str">
            <v>A AER 1 1 00 FORM COMP FUTURS CDC</v>
          </cell>
        </row>
        <row r="1130">
          <cell r="A1130" t="str">
            <v>A AER 1 1 00 FORM COMP FUTURS CDC</v>
          </cell>
        </row>
        <row r="1131">
          <cell r="A1131" t="str">
            <v>A AER 1 1 00 FORM COMP FUTURS CDC</v>
          </cell>
        </row>
        <row r="1132">
          <cell r="A1132" t="str">
            <v>A AER 1 1 00 FORM COMP FUTURS CDC</v>
          </cell>
        </row>
        <row r="1133">
          <cell r="A1133" t="str">
            <v>A AER 1 1 00 FORM COMP FUTURS CDC</v>
          </cell>
        </row>
        <row r="1134">
          <cell r="A1134" t="str">
            <v>A AER 1 1 00 FORM COMP FUTURS CDC</v>
          </cell>
        </row>
        <row r="1135">
          <cell r="A1135" t="str">
            <v>A AER 1 1 00 FORM COMP FUTURS CDC</v>
          </cell>
        </row>
        <row r="1136">
          <cell r="A1136" t="str">
            <v>A AER 1 1 00 FORM COMP FUTURS CDC</v>
          </cell>
        </row>
        <row r="1137">
          <cell r="A1137" t="str">
            <v>A AER 1 1 00 FORM COMP FUTURS CDC</v>
          </cell>
        </row>
        <row r="1138">
          <cell r="A1138" t="str">
            <v>A AER 1 1 00 FORM COMP FUTURS CDC</v>
          </cell>
        </row>
        <row r="1139">
          <cell r="A1139" t="str">
            <v>A AER 1 1 00 FORM COMP FUTURS CDC</v>
          </cell>
        </row>
        <row r="1140">
          <cell r="A1140" t="str">
            <v>A AER 1 1 00 PERFJVN OSCP CALLIOP</v>
          </cell>
        </row>
        <row r="1141">
          <cell r="A1141" t="str">
            <v>A AER 1 1 00 PERFJVN OSCP CALLIOP</v>
          </cell>
        </row>
        <row r="1142">
          <cell r="A1142" t="str">
            <v>A AER 1 1 00 QT PILOTE HAD</v>
          </cell>
        </row>
        <row r="1143">
          <cell r="A1143" t="str">
            <v>A AER 1 1 00 QT PILOTE HAD</v>
          </cell>
        </row>
        <row r="1144">
          <cell r="A1144" t="str">
            <v>A AER 2 1 00 APPONTAGE</v>
          </cell>
        </row>
        <row r="1145">
          <cell r="A1145" t="str">
            <v>A AER 2 1 00 APPONTAGE</v>
          </cell>
        </row>
        <row r="1146">
          <cell r="A1146" t="str">
            <v>A AER 2 1 00 APPONTAGE</v>
          </cell>
        </row>
        <row r="1147">
          <cell r="A1147" t="str">
            <v>A AER 2 1 00 APPONTAGE</v>
          </cell>
        </row>
        <row r="1148">
          <cell r="A1148" t="str">
            <v>A AER 2 1 00 APPONTAGE</v>
          </cell>
        </row>
        <row r="1149">
          <cell r="A1149" t="str">
            <v>A AER 2 1 00 APPONTAGE</v>
          </cell>
        </row>
        <row r="1150">
          <cell r="A1150" t="str">
            <v>A AER 2 1 00 APPONTAGE</v>
          </cell>
        </row>
        <row r="1151">
          <cell r="A1151" t="str">
            <v>A AER 2 1 00 ILLUSENS</v>
          </cell>
        </row>
        <row r="1152">
          <cell r="A1152" t="str">
            <v>A AER 2 1 00 ILLUSENS</v>
          </cell>
        </row>
        <row r="1153">
          <cell r="A1153" t="str">
            <v>A AER 2 1 00 ILLUSENS</v>
          </cell>
        </row>
        <row r="1154">
          <cell r="A1154" t="str">
            <v>A AER 2 1 00 INSTRUCTEUR CCA POS</v>
          </cell>
        </row>
        <row r="1155">
          <cell r="A1155" t="str">
            <v>A AER 2 1 00 INSTRUCTEUR CCA POS</v>
          </cell>
        </row>
        <row r="1156">
          <cell r="A1156" t="str">
            <v>A AER 2 1 00 MPME</v>
          </cell>
        </row>
        <row r="1157">
          <cell r="A1157" t="str">
            <v>A AER 2 1 00 MPME</v>
          </cell>
        </row>
        <row r="1158">
          <cell r="A1158" t="str">
            <v>A AER 2 1 00 MPME</v>
          </cell>
        </row>
        <row r="1159">
          <cell r="A1159" t="str">
            <v>A AER 2 1 00 MPME</v>
          </cell>
        </row>
        <row r="1160">
          <cell r="A1160" t="str">
            <v>A AER 2 1 00 MPME</v>
          </cell>
        </row>
        <row r="1161">
          <cell r="A1161" t="str">
            <v>A AER 2 1 00 MPME</v>
          </cell>
        </row>
        <row r="1162">
          <cell r="A1162" t="str">
            <v>A AER 2 1 00 SARCONTRL</v>
          </cell>
        </row>
        <row r="1163">
          <cell r="A1163" t="str">
            <v>A AER 2 1 00 SARCONTRL</v>
          </cell>
        </row>
        <row r="1164">
          <cell r="A1164" t="str">
            <v>A AER 6 1 00 FACQ PONEV</v>
          </cell>
        </row>
        <row r="1165">
          <cell r="A1165" t="str">
            <v>A AER 6 1 00 FACQ PONEV</v>
          </cell>
        </row>
        <row r="1166">
          <cell r="A1166" t="str">
            <v>A AER 6 1 00 FACQ PONEV</v>
          </cell>
        </row>
        <row r="1167">
          <cell r="A1167" t="str">
            <v>A AER 6 1 00 FACQ PONEV</v>
          </cell>
        </row>
        <row r="1168">
          <cell r="A1168" t="str">
            <v>A AER 6 1 00 FACQ PONEV</v>
          </cell>
        </row>
        <row r="1169">
          <cell r="A1169" t="str">
            <v>A AER 6 1 00 FACQ PONEV</v>
          </cell>
        </row>
        <row r="1170">
          <cell r="A1170" t="str">
            <v>A AER 6 1 00 FACQ PONEV</v>
          </cell>
        </row>
        <row r="1171">
          <cell r="A1171" t="str">
            <v>A AER 6 1 00 FACQ PONEV</v>
          </cell>
        </row>
        <row r="1172">
          <cell r="A1172" t="str">
            <v>A AER 6 1 00 FACQ PONEV</v>
          </cell>
        </row>
        <row r="1173">
          <cell r="A1173" t="str">
            <v>A AER 6 1 00 FACQ PONEV</v>
          </cell>
        </row>
        <row r="1174">
          <cell r="A1174" t="str">
            <v>A AER 6 1 00 FACQ PONEV</v>
          </cell>
        </row>
        <row r="1175">
          <cell r="A1175" t="str">
            <v>A AER 6 1 00 FACQ PONEV</v>
          </cell>
        </row>
        <row r="1176">
          <cell r="A1176" t="str">
            <v>A AER 6 1 00 FACQ PONEV</v>
          </cell>
        </row>
        <row r="1177">
          <cell r="A1177" t="str">
            <v>A AER 6 1 00 FACQ PONEV</v>
          </cell>
        </row>
        <row r="1178">
          <cell r="A1178" t="str">
            <v>A AER 6 1 00 FACQ PONEV</v>
          </cell>
        </row>
        <row r="1179">
          <cell r="A1179" t="str">
            <v>A AER 6 1 00 FACQ PONEV</v>
          </cell>
        </row>
        <row r="1180">
          <cell r="A1180" t="str">
            <v>C AER 1 1 00 CB TC HL</v>
          </cell>
        </row>
        <row r="1181">
          <cell r="A1181" t="str">
            <v>C AER 1 1 00 CB TC HL</v>
          </cell>
        </row>
        <row r="1182">
          <cell r="A1182" t="str">
            <v>C AER 1 1 00 CB TC HL</v>
          </cell>
        </row>
        <row r="1183">
          <cell r="A1183" t="str">
            <v>C AER 1 1 00 CB TC HL</v>
          </cell>
        </row>
        <row r="1184">
          <cell r="A1184" t="str">
            <v>C AER 1 1 4. DIVAPPLI OFFPIL NH90</v>
          </cell>
        </row>
        <row r="1185">
          <cell r="A1185" t="str">
            <v>C AER 1 1 4. DIVAPPLI OFFPIL NH90</v>
          </cell>
        </row>
        <row r="1186">
          <cell r="A1186" t="str">
            <v>C AER 1 1 4. DIVAPPLI OFFPIL NH90</v>
          </cell>
        </row>
        <row r="1187">
          <cell r="A1187" t="str">
            <v>C AER 1 1 4. ENTCBHM</v>
          </cell>
        </row>
        <row r="1188">
          <cell r="A1188" t="str">
            <v>C AER 1 1 4. ENTCBHM</v>
          </cell>
        </row>
        <row r="1189">
          <cell r="A1189" t="str">
            <v>C AER 1 1 4. ENTCBHM</v>
          </cell>
        </row>
        <row r="1190">
          <cell r="A1190" t="str">
            <v>C AER 1 1 4. ENTCBHM</v>
          </cell>
        </row>
        <row r="1191">
          <cell r="A1191" t="str">
            <v>C AER 1 1 4. ENTCBHM</v>
          </cell>
        </row>
        <row r="1192">
          <cell r="A1192" t="str">
            <v>C AER 1 1 4. ENTCBHM</v>
          </cell>
        </row>
        <row r="1193">
          <cell r="A1193" t="str">
            <v>C AER 1 1 4. ENTCBHM</v>
          </cell>
        </row>
        <row r="1194">
          <cell r="A1194" t="str">
            <v>C AER 1 1 4. ENTCBHM</v>
          </cell>
        </row>
        <row r="1195">
          <cell r="A1195" t="str">
            <v>A AER 2 1 00 ILLUSENS</v>
          </cell>
        </row>
        <row r="1196">
          <cell r="A1196" t="str">
            <v>A AER 2 1 00 ILLUSENS</v>
          </cell>
        </row>
        <row r="1197">
          <cell r="A1197" t="str">
            <v>A AER 2 1 00 ILLUSENS</v>
          </cell>
        </row>
        <row r="1198">
          <cell r="A1198" t="str">
            <v>A AER 2 1 00 TIRVIVIAN</v>
          </cell>
        </row>
        <row r="1199">
          <cell r="A1199" t="str">
            <v>A AER 2 1 00 TIRVIVIAN</v>
          </cell>
        </row>
        <row r="1200">
          <cell r="A1200" t="str">
            <v>A AER 2 1 00 TIRVIVIAN</v>
          </cell>
        </row>
        <row r="1201">
          <cell r="A1201" t="str">
            <v>A AER 2 1 00 TIRVIVIAN</v>
          </cell>
        </row>
        <row r="1202">
          <cell r="A1202" t="str">
            <v>C AER 1 1 4. PILINI</v>
          </cell>
        </row>
        <row r="1203">
          <cell r="A1203" t="str">
            <v>C AER 1 1 4. PILINI</v>
          </cell>
        </row>
        <row r="1204">
          <cell r="A1204" t="str">
            <v>C AER 1 1 4. PILINI</v>
          </cell>
        </row>
        <row r="1205">
          <cell r="A1205" t="str">
            <v>C AER 1 1 4. PILINI</v>
          </cell>
        </row>
        <row r="1206">
          <cell r="A1206" t="str">
            <v>C AER 1 1 4. PILINI</v>
          </cell>
        </row>
        <row r="1207">
          <cell r="A1207" t="str">
            <v>C AER 1 1 4. PILINI</v>
          </cell>
        </row>
        <row r="1208">
          <cell r="A1208" t="str">
            <v>A AER 1 1 00 CHEF DE BORD NH90</v>
          </cell>
        </row>
        <row r="1209">
          <cell r="A1209" t="str">
            <v>A AER 1 1 00 CHEF DE BORD NH90</v>
          </cell>
        </row>
        <row r="1210">
          <cell r="A1210" t="str">
            <v>A AER 1 1 00 CHEF DE BORD NH90</v>
          </cell>
        </row>
        <row r="1211">
          <cell r="A1211" t="str">
            <v>A AER 1 1 00 CHEF DE BORD NH90</v>
          </cell>
        </row>
        <row r="1212">
          <cell r="A1212" t="str">
            <v>A AER 1 1 00 CP TC HAD HRA OSCP</v>
          </cell>
        </row>
        <row r="1213">
          <cell r="A1213" t="str">
            <v>A AER 1 1 00 CP TC HAD HRA OSCP</v>
          </cell>
        </row>
        <row r="1214">
          <cell r="A1214" t="str">
            <v>A AER 1 1 00 CP TC HAD HRA OSCP</v>
          </cell>
        </row>
        <row r="1215">
          <cell r="A1215" t="str">
            <v>A AER 1 1 00 CP TC HRA</v>
          </cell>
        </row>
        <row r="1216">
          <cell r="A1216" t="str">
            <v>A AER 1 1 00 CP TC HRA</v>
          </cell>
        </row>
        <row r="1217">
          <cell r="A1217" t="str">
            <v>A AER 1 1 00 CP TC HRA</v>
          </cell>
        </row>
        <row r="1218">
          <cell r="A1218" t="str">
            <v>A AER 1 1 00 MONIT INI CAIMAN</v>
          </cell>
        </row>
        <row r="1219">
          <cell r="A1219" t="str">
            <v>A AER 1 1 00 MONIT INI CAIMAN</v>
          </cell>
        </row>
        <row r="1220">
          <cell r="A1220" t="str">
            <v>A AER 1 1 00 PIL INI VICAM</v>
          </cell>
        </row>
        <row r="1221">
          <cell r="A1221" t="str">
            <v>A AER 1 1 00 PIL INI VICAM</v>
          </cell>
        </row>
        <row r="1222">
          <cell r="A1222" t="str">
            <v>A AER 1 1 00 PIL INI VICAM</v>
          </cell>
        </row>
        <row r="1223">
          <cell r="A1223" t="str">
            <v>A AER 1 1 00 PIL INI VICAM</v>
          </cell>
        </row>
        <row r="1224">
          <cell r="A1224" t="str">
            <v>A AER 1 1 00 PIL INI VICAM</v>
          </cell>
        </row>
        <row r="1225">
          <cell r="A1225" t="str">
            <v>A AER 2 1 00 EXTRI COUG NG</v>
          </cell>
        </row>
        <row r="1226">
          <cell r="A1226" t="str">
            <v>A AER 2 1 00 FIHLCOMP</v>
          </cell>
        </row>
        <row r="1227">
          <cell r="A1227" t="str">
            <v>A AER 2 1 00 RESCOAA</v>
          </cell>
        </row>
        <row r="1228">
          <cell r="A1228" t="str">
            <v>A AER 2 1 00 RESCOAA</v>
          </cell>
        </row>
        <row r="1229">
          <cell r="A1229" t="str">
            <v>A AER 2 1 00 RESCOAA</v>
          </cell>
        </row>
        <row r="1230">
          <cell r="A1230" t="str">
            <v>A AER 2 1 00 RESCOAA</v>
          </cell>
        </row>
        <row r="1231">
          <cell r="A1231" t="str">
            <v>A AER 2 1 00 RESCOAA</v>
          </cell>
        </row>
        <row r="1232">
          <cell r="A1232" t="str">
            <v>A AER 2 1 00 RESCOAA</v>
          </cell>
        </row>
        <row r="1233">
          <cell r="A1233" t="str">
            <v>A AER 2 1 00 RESCOAA</v>
          </cell>
        </row>
        <row r="1234">
          <cell r="A1234" t="str">
            <v>A AER 2 1 00 RESCOAA</v>
          </cell>
        </row>
        <row r="1235">
          <cell r="A1235" t="str">
            <v>A AER 2 1 00 RESCOAA</v>
          </cell>
        </row>
        <row r="1236">
          <cell r="A1236" t="str">
            <v>C AER 1 1 4. CDS PROTERRE OSCP</v>
          </cell>
        </row>
        <row r="1237">
          <cell r="A1237" t="str">
            <v>C AER 1 1 4. CDS PROTERRE OSCP</v>
          </cell>
        </row>
        <row r="1238">
          <cell r="A1238" t="str">
            <v>C AER 1 1 4. CDS PROTERRE OSCP</v>
          </cell>
        </row>
        <row r="1239">
          <cell r="A1239" t="str">
            <v>C AER 1 1 4. CDS PROTERRE OSCP</v>
          </cell>
        </row>
        <row r="1240">
          <cell r="A1240" t="str">
            <v>C AER 1 1 4. CDS PROTERRE OSCP</v>
          </cell>
        </row>
        <row r="1241">
          <cell r="A1241" t="str">
            <v>C AER 1 1 4. CDS PROTERRE OSCP</v>
          </cell>
        </row>
        <row r="1242">
          <cell r="A1242" t="str">
            <v>C AER 1 1 4. CDS PROTERRE OSCP</v>
          </cell>
        </row>
        <row r="1243">
          <cell r="A1243" t="str">
            <v>C AER 1 1 4. CDS PROTERRE OSCP</v>
          </cell>
        </row>
        <row r="1244">
          <cell r="A1244" t="str">
            <v>C AER 1 1 4. CDS PROTERRE OSCP</v>
          </cell>
        </row>
        <row r="1245">
          <cell r="A1245" t="str">
            <v>C AER 1 1 4. CDS PROTERRE OSCP</v>
          </cell>
        </row>
        <row r="1246">
          <cell r="A1246" t="str">
            <v>C AER 1 1 4. CDS PROTERRE OSCP</v>
          </cell>
        </row>
        <row r="1247">
          <cell r="A1247" t="str">
            <v>C AER 1 1 4. CDS PROTERRE OSCP</v>
          </cell>
        </row>
        <row r="1248">
          <cell r="A1248" t="str">
            <v>C AER 1 1 4. CDS PROTERRE OSCP</v>
          </cell>
        </row>
        <row r="1249">
          <cell r="A1249" t="str">
            <v>C AER 1 1 4. CDS PROTERRE OSCP</v>
          </cell>
        </row>
        <row r="1250">
          <cell r="A1250" t="str">
            <v>C AER 1 1 4. CDS PROTERRE OSCP</v>
          </cell>
        </row>
        <row r="1251">
          <cell r="A1251" t="str">
            <v>C AER 1 1 4. CDS PROTERRE OSCP</v>
          </cell>
        </row>
        <row r="1252">
          <cell r="A1252" t="str">
            <v>C AER 1 1 4. CDS PROTERRE OSCP</v>
          </cell>
        </row>
        <row r="1253">
          <cell r="A1253" t="str">
            <v>C AER 1 1 4. CDS PROTERRE OSCP</v>
          </cell>
        </row>
        <row r="1254">
          <cell r="A1254" t="str">
            <v>C AER 1 1 4. CDS PROTERRE OSCP</v>
          </cell>
        </row>
        <row r="1255">
          <cell r="A1255" t="str">
            <v>C AER 1 1 4. CDS PROTERRE OSCP</v>
          </cell>
        </row>
        <row r="1256">
          <cell r="A1256" t="str">
            <v>C AER 1 1 4. CDS PROTERRE OSCP</v>
          </cell>
        </row>
        <row r="1257">
          <cell r="A1257" t="str">
            <v>C AER 1 1 4. CDS PROTERRE OSCP</v>
          </cell>
        </row>
        <row r="1258">
          <cell r="A1258" t="str">
            <v>C AER 1 1 4. CDS PROTERRE OSCP</v>
          </cell>
        </row>
        <row r="1259">
          <cell r="A1259" t="str">
            <v>C AER 1 1 4. CDS PROTERRE OSCP</v>
          </cell>
        </row>
        <row r="1260">
          <cell r="A1260" t="str">
            <v>C AER 1 1 4. CDS PROTERRE OSCP</v>
          </cell>
        </row>
        <row r="1261">
          <cell r="A1261" t="str">
            <v>C AER 1 1 4. CDS PROTERRE OSCP</v>
          </cell>
        </row>
        <row r="1262">
          <cell r="A1262" t="str">
            <v>C AER 1 1 4. CDS PROTERRE OSCP</v>
          </cell>
        </row>
        <row r="1263">
          <cell r="A1263" t="str">
            <v>C AER 1 1 4. CDS PROTERRE OSCP</v>
          </cell>
        </row>
        <row r="1264">
          <cell r="A1264" t="str">
            <v>C AER 1 1 4. CDS PROTERRE OSCP</v>
          </cell>
        </row>
        <row r="1265">
          <cell r="A1265" t="str">
            <v>C AER 1 1 4. CDS PROTERRE OSCP</v>
          </cell>
        </row>
        <row r="1266">
          <cell r="A1266" t="str">
            <v>C AER 1 1 4. CHEF DE BORD HMA</v>
          </cell>
        </row>
        <row r="1267">
          <cell r="A1267" t="str">
            <v>C AER 1 1 4. CHEF DE BORD HMA</v>
          </cell>
        </row>
        <row r="1268">
          <cell r="A1268" t="str">
            <v>C AER 1 1 4. CHEF DE BORD HMA</v>
          </cell>
        </row>
        <row r="1269">
          <cell r="A1269" t="str">
            <v>C AER 1 1 4. CHEF DE BORD HMA</v>
          </cell>
        </row>
        <row r="1270">
          <cell r="A1270" t="str">
            <v>C AER 1 1 4. CHEF DE BORD HMA</v>
          </cell>
        </row>
        <row r="1271">
          <cell r="A1271" t="str">
            <v>C AER 1 1 4. PILINI</v>
          </cell>
        </row>
        <row r="1272">
          <cell r="A1272" t="str">
            <v>C AER 1 1 4. PILINI</v>
          </cell>
        </row>
        <row r="1273">
          <cell r="A1273" t="str">
            <v>C AER 1 1 4. PILINI</v>
          </cell>
        </row>
        <row r="1274">
          <cell r="A1274" t="str">
            <v>C AER 1 1 4. PILINI</v>
          </cell>
        </row>
        <row r="1275">
          <cell r="A1275" t="str">
            <v>C AER 1 1 4. PILINI</v>
          </cell>
        </row>
        <row r="1276">
          <cell r="A1276" t="str">
            <v>C AER 1 1 4. PILINI</v>
          </cell>
        </row>
        <row r="1277">
          <cell r="A1277" t="str">
            <v>C AER 1 1 4. PILINI</v>
          </cell>
        </row>
        <row r="1278">
          <cell r="A1278" t="str">
            <v>C AER 1 1 4. PILINI</v>
          </cell>
        </row>
        <row r="1279">
          <cell r="A1279" t="str">
            <v>C AER 1 1 4. PILINI</v>
          </cell>
        </row>
        <row r="1280">
          <cell r="A1280" t="str">
            <v>C AER 1 1 4. PILINI</v>
          </cell>
        </row>
        <row r="1281">
          <cell r="A1281" t="str">
            <v>C AER 1 1 4. PILOTE AVION PRAT</v>
          </cell>
        </row>
        <row r="1282">
          <cell r="A1282" t="str">
            <v>C AER 1 1 4. PILOTE AVION PRAT</v>
          </cell>
        </row>
        <row r="1283">
          <cell r="A1283" t="str">
            <v>C AER 1 1 4. PILOTE AVION PRAT</v>
          </cell>
        </row>
        <row r="1284">
          <cell r="A1284" t="str">
            <v>C AER 1 1 4. PILOTE AVION PRAT</v>
          </cell>
        </row>
        <row r="1285">
          <cell r="A1285" t="str">
            <v>C AER 1 1 4. PILOTE AVION PRAT</v>
          </cell>
        </row>
        <row r="1286">
          <cell r="A1286" t="str">
            <v>C AER 1 1 4. VOL COMBAT CALLIOPE</v>
          </cell>
        </row>
        <row r="1287">
          <cell r="A1287" t="str">
            <v>C AER 1 1 4. VOL COMBAT CALLIOPE</v>
          </cell>
        </row>
        <row r="1288">
          <cell r="A1288" t="str">
            <v>C AER 1 1 4. VOL COMBAT CALLIOPE</v>
          </cell>
        </row>
        <row r="1289">
          <cell r="A1289" t="str">
            <v>C AER 1 1 4. VOL COMBAT CALLIOPE</v>
          </cell>
        </row>
        <row r="1290">
          <cell r="A1290" t="str">
            <v>C AER 1 1 4. VOL COMBAT CALLIOPE</v>
          </cell>
        </row>
        <row r="1291">
          <cell r="A1291" t="str">
            <v>C AER 4 1 2. CCA</v>
          </cell>
        </row>
        <row r="1292">
          <cell r="A1292" t="str">
            <v>A AER 1 1 00 FORM COMP MULTIMOT</v>
          </cell>
        </row>
        <row r="1293">
          <cell r="A1293" t="str">
            <v>A AER 1 1 00 FORM COMP MULTIMOT</v>
          </cell>
        </row>
        <row r="1294">
          <cell r="A1294" t="str">
            <v>A AER 1 1 00 FORM COMP MULTIMOT</v>
          </cell>
        </row>
        <row r="1295">
          <cell r="A1295" t="str">
            <v>A AER 1 1 00 FORM COMP MULTIMOT</v>
          </cell>
        </row>
        <row r="1296">
          <cell r="A1296" t="str">
            <v>A AER 1 1 00 FORM COMP MULTIMOT</v>
          </cell>
        </row>
        <row r="1297">
          <cell r="A1297" t="str">
            <v>A AER 1 1 00 FORM COMP MULTIMOT</v>
          </cell>
        </row>
        <row r="1298">
          <cell r="A1298" t="str">
            <v>A AER 1 1 00 FORM COMP MULTIMOT</v>
          </cell>
        </row>
        <row r="1299">
          <cell r="A1299" t="str">
            <v>A AER 1 1 00 FORM COMP MULTIMOT</v>
          </cell>
        </row>
        <row r="1300">
          <cell r="A1300" t="str">
            <v>A AER 1 1 00 FORM COMP MULTIMOT</v>
          </cell>
        </row>
        <row r="1301">
          <cell r="A1301" t="str">
            <v>A AER 1 1 00 FORM COMP MULTIMOT</v>
          </cell>
        </row>
        <row r="1302">
          <cell r="A1302" t="str">
            <v>A AER 1 1 00 QT COUGAR RENOVE</v>
          </cell>
        </row>
        <row r="1303">
          <cell r="A1303" t="str">
            <v>A AER 1 1 00 QT COUGAR RENOVE</v>
          </cell>
        </row>
        <row r="1304">
          <cell r="A1304" t="str">
            <v>A AER 1 1 00 QT COUGAR RENOVE</v>
          </cell>
        </row>
        <row r="1305">
          <cell r="A1305" t="str">
            <v>A AER 1 1 00 QT COUGAR RENOVE</v>
          </cell>
        </row>
        <row r="1306">
          <cell r="A1306" t="str">
            <v>A AER 1 1 00 TSA FENNEC PNF</v>
          </cell>
        </row>
        <row r="1307">
          <cell r="A1307" t="str">
            <v>A AER 1 1 00 TSA FENNEC PNF</v>
          </cell>
        </row>
        <row r="1308">
          <cell r="A1308" t="str">
            <v>A AER 1 1 00 TSA PNR EC120</v>
          </cell>
        </row>
        <row r="1309">
          <cell r="A1309" t="str">
            <v>A AER 1 1 00 TSA PNR EC120</v>
          </cell>
        </row>
        <row r="1310">
          <cell r="A1310" t="str">
            <v>A AER 1 1 00 TSA PNR EC120</v>
          </cell>
        </row>
        <row r="1311">
          <cell r="A1311" t="str">
            <v>A AER 1 1 00 TSA PNR EC120</v>
          </cell>
        </row>
        <row r="1312">
          <cell r="A1312" t="str">
            <v>A AER 1 1 00 TSA PNR EC120</v>
          </cell>
        </row>
        <row r="1313">
          <cell r="A1313" t="str">
            <v>A AER 1 1 00 TSA PNR EC120</v>
          </cell>
        </row>
        <row r="1314">
          <cell r="A1314" t="str">
            <v>A AER 2 1 00 EVALUATEUR EXAMI CCA</v>
          </cell>
        </row>
        <row r="1315">
          <cell r="A1315" t="str">
            <v>A AER 2 1 00 EVALUATEUR EXAMI CCA</v>
          </cell>
        </row>
        <row r="1316">
          <cell r="A1316" t="str">
            <v>A AER 2 1 00 EXTRI COUG NG</v>
          </cell>
        </row>
        <row r="1317">
          <cell r="A1317" t="str">
            <v>A AER 2 1 00 IMMERSGB</v>
          </cell>
        </row>
        <row r="1318">
          <cell r="A1318" t="str">
            <v>A AER 2 1 00 RESCOAA</v>
          </cell>
        </row>
        <row r="1319">
          <cell r="A1319" t="str">
            <v>A AER 2 1 00 RESCOAA</v>
          </cell>
        </row>
        <row r="1320">
          <cell r="A1320" t="str">
            <v>A AER 2 1 00 RESCOAA</v>
          </cell>
        </row>
        <row r="1321">
          <cell r="A1321" t="str">
            <v>A AER 2 1 00 RESCOAA</v>
          </cell>
        </row>
        <row r="1322">
          <cell r="A1322" t="str">
            <v>A AER 2 1 00 RESCOAA</v>
          </cell>
        </row>
        <row r="1323">
          <cell r="A1323" t="str">
            <v>A AER 2 1 00 RESCOAA</v>
          </cell>
        </row>
        <row r="1324">
          <cell r="A1324" t="str">
            <v>A AER 2 1 00 RESCOAA</v>
          </cell>
        </row>
        <row r="1325">
          <cell r="A1325" t="str">
            <v>A AER 2 1 00 RESCOAA</v>
          </cell>
        </row>
        <row r="1326">
          <cell r="A1326" t="str">
            <v>A AER 2 1 00 RESCOAA</v>
          </cell>
        </row>
        <row r="1327">
          <cell r="A1327" t="str">
            <v>A AER 5 1 00 TIRC20HM</v>
          </cell>
        </row>
        <row r="1328">
          <cell r="A1328" t="str">
            <v>A AER 5 1 00 TIRC20HM</v>
          </cell>
        </row>
        <row r="1329">
          <cell r="A1329" t="str">
            <v>A AER 5 1 00 TIRC20HM</v>
          </cell>
        </row>
        <row r="1330">
          <cell r="A1330" t="str">
            <v>A AER 5 1 00 TIRC20HM</v>
          </cell>
        </row>
        <row r="1331">
          <cell r="A1331" t="str">
            <v>A AER 5 1 00 TIRC20HM</v>
          </cell>
        </row>
        <row r="1332">
          <cell r="A1332" t="str">
            <v>A AER 5 1 00 TIRC20HM</v>
          </cell>
        </row>
        <row r="1333">
          <cell r="A1333" t="str">
            <v>A AER 1 1 00 APPONTAGE THEO N2</v>
          </cell>
        </row>
        <row r="1334">
          <cell r="A1334" t="str">
            <v>A AER 1 1 00 APPONTAGE THEO N2</v>
          </cell>
        </row>
        <row r="1335">
          <cell r="A1335" t="str">
            <v>A AER 1 1 00 APPONTAGE THEO N2</v>
          </cell>
        </row>
        <row r="1336">
          <cell r="A1336" t="str">
            <v>A AER 1 1 00 APPONTAGE THEO N2</v>
          </cell>
        </row>
        <row r="1337">
          <cell r="A1337" t="str">
            <v>A AER 3 1 00 SURVIEMER</v>
          </cell>
        </row>
        <row r="1338">
          <cell r="A1338" t="str">
            <v>A AER 3 1 00 SURVIEMER</v>
          </cell>
        </row>
        <row r="1339">
          <cell r="A1339" t="str">
            <v>A AER 3 1 00 SURVIEMER</v>
          </cell>
        </row>
        <row r="1340">
          <cell r="A1340" t="str">
            <v>A AER 3 1 00 SURVIEMER</v>
          </cell>
        </row>
        <row r="1341">
          <cell r="A1341" t="str">
            <v>A AER 3 1 00 SURVIEMER</v>
          </cell>
        </row>
        <row r="1342">
          <cell r="A1342" t="str">
            <v>A AER 3 1 00 SURVIEMER</v>
          </cell>
        </row>
        <row r="1343">
          <cell r="A1343" t="str">
            <v>A AER 3 1 00 SURVIEMER</v>
          </cell>
        </row>
        <row r="1344">
          <cell r="A1344" t="str">
            <v>A AER 3 1 00 SURVIEMER</v>
          </cell>
        </row>
        <row r="1345">
          <cell r="A1345" t="str">
            <v>A AER 3 1 00 SURVIEMER</v>
          </cell>
        </row>
        <row r="1346">
          <cell r="A1346" t="str">
            <v>A AER 3 1 00 SURVIEMER</v>
          </cell>
        </row>
        <row r="1347">
          <cell r="A1347" t="str">
            <v>C AER 1 1 00 OFCONTROL</v>
          </cell>
        </row>
        <row r="1348">
          <cell r="A1348" t="str">
            <v>C AER 1 1 00 OFCONTROL</v>
          </cell>
        </row>
        <row r="1349">
          <cell r="A1349" t="str">
            <v>C AER 1 1 00 OFCONTROL</v>
          </cell>
        </row>
        <row r="1350">
          <cell r="A1350" t="str">
            <v>A AER 1 1 00 PERF VOL MONTAGNE</v>
          </cell>
        </row>
        <row r="1351">
          <cell r="A1351" t="str">
            <v>A AER 1 1 00 PERF VOL MONTAGNE</v>
          </cell>
        </row>
        <row r="1352">
          <cell r="A1352" t="str">
            <v>A AER 1 1 00 PERF VOL MONTAGNE</v>
          </cell>
        </row>
        <row r="1353">
          <cell r="A1353" t="str">
            <v>A AER 1 1 00 PERF VOL MONTAGNE</v>
          </cell>
        </row>
        <row r="1354">
          <cell r="A1354" t="str">
            <v>A AER 1 1 00 PERF VOL MONTAGNE</v>
          </cell>
        </row>
        <row r="1355">
          <cell r="A1355" t="str">
            <v>A AER 1 1 00 QT COUGAR RENOVE</v>
          </cell>
        </row>
        <row r="1356">
          <cell r="A1356" t="str">
            <v>A AER 1 1 00 QT COUGAR RENOVE</v>
          </cell>
        </row>
        <row r="1357">
          <cell r="A1357" t="str">
            <v>A AER 1 1 00 QT COUGAR RENOVE</v>
          </cell>
        </row>
        <row r="1358">
          <cell r="A1358" t="str">
            <v>A AER 1 1 00 RECYFIHTIGRE</v>
          </cell>
        </row>
        <row r="1359">
          <cell r="A1359" t="str">
            <v>A AER 5 1 00 OPERATEUR EFI</v>
          </cell>
        </row>
        <row r="1360">
          <cell r="A1360" t="str">
            <v>A AER 5 1 00 OPERATEUR EFI</v>
          </cell>
        </row>
        <row r="1361">
          <cell r="A1361" t="str">
            <v>A AER 5 1 00 OPERATEUR EFI</v>
          </cell>
        </row>
        <row r="1362">
          <cell r="A1362" t="str">
            <v>C AER 1 1 4. PIL TIGRE HAD</v>
          </cell>
        </row>
        <row r="1363">
          <cell r="A1363" t="str">
            <v>C AER 1 1 4. PIL TIGRE HAD</v>
          </cell>
        </row>
        <row r="1364">
          <cell r="A1364" t="str">
            <v>A AER 1 1 00 APPONTAGE THEO N2</v>
          </cell>
        </row>
        <row r="1365">
          <cell r="A1365" t="str">
            <v>A AER 1 1 00 APPONTAGE THEO N2</v>
          </cell>
        </row>
        <row r="1366">
          <cell r="A1366" t="str">
            <v>A AER 1 1 00 APPONTAGE THEO N2</v>
          </cell>
        </row>
        <row r="1367">
          <cell r="A1367" t="str">
            <v>A AER 1 1 00 APPONTAGE THEO N2</v>
          </cell>
        </row>
        <row r="1368">
          <cell r="A1368" t="str">
            <v>A AER 1 1 00 APPONTAGE THEO N2</v>
          </cell>
        </row>
        <row r="1369">
          <cell r="A1369" t="str">
            <v>A AER 1 1 00 APPONTAGE THEO N2</v>
          </cell>
        </row>
        <row r="1370">
          <cell r="A1370" t="str">
            <v>A AER 1 1 00 APPONTAGE THEO N2</v>
          </cell>
        </row>
        <row r="1371">
          <cell r="A1371" t="str">
            <v>A AER 1 1 00 APPONTAGE THEO N2</v>
          </cell>
        </row>
        <row r="1372">
          <cell r="A1372" t="str">
            <v>A AER 1 1 00 APPONTAGE THEO N2</v>
          </cell>
        </row>
        <row r="1373">
          <cell r="A1373" t="str">
            <v>A AER 1 1 00 APPONTAGE THEO N2</v>
          </cell>
        </row>
        <row r="1374">
          <cell r="A1374" t="str">
            <v>A AER 1 1 00 APPONTAGE THEO N2</v>
          </cell>
        </row>
        <row r="1375">
          <cell r="A1375" t="str">
            <v>A AER 4 1 00 PIL DRONE SDT</v>
          </cell>
        </row>
        <row r="1376">
          <cell r="A1376" t="str">
            <v>A AER 4 1 00 PIL DRONE SDT</v>
          </cell>
        </row>
        <row r="1377">
          <cell r="A1377" t="str">
            <v>A AER 4 1 00 PIL DRONE SDT</v>
          </cell>
        </row>
        <row r="1378">
          <cell r="A1378" t="str">
            <v>A AER 4 1 00 PIL DRONE SDT</v>
          </cell>
        </row>
        <row r="1379">
          <cell r="A1379" t="str">
            <v>A AER 4 1 00 PIL DRONE SDT</v>
          </cell>
        </row>
        <row r="1380">
          <cell r="A1380" t="str">
            <v>A AER 4 1 00 PIL DRONE SDT</v>
          </cell>
        </row>
        <row r="1381">
          <cell r="A1381" t="str">
            <v>A AER 4 1 00 PIL DRONE SDT</v>
          </cell>
        </row>
        <row r="1382">
          <cell r="A1382" t="str">
            <v>A AER 4 1 00 PIL DRONE SDT</v>
          </cell>
        </row>
        <row r="1383">
          <cell r="A1383" t="str">
            <v>A AER 4 1 00 PIL DRONE SDT</v>
          </cell>
        </row>
        <row r="1384">
          <cell r="A1384" t="str">
            <v>A AER 4 1 00 PIL DRONE SDT</v>
          </cell>
        </row>
        <row r="1385">
          <cell r="A1385" t="str">
            <v>A AER 4 1 00 PIL DRONE SDT</v>
          </cell>
        </row>
        <row r="1386">
          <cell r="A1386" t="str">
            <v>A AER 4 1 00 PIL DRONE SDT</v>
          </cell>
        </row>
        <row r="1387">
          <cell r="A1387" t="str">
            <v>A AER 1 1 00 CP SPECIAL HRA</v>
          </cell>
        </row>
        <row r="1388">
          <cell r="A1388" t="str">
            <v>A AER 1 1 00 CP SPECIAL HRA</v>
          </cell>
        </row>
        <row r="1389">
          <cell r="A1389" t="str">
            <v>A AER 1 1 00 CP SPECIAL HRA</v>
          </cell>
        </row>
        <row r="1390">
          <cell r="A1390" t="str">
            <v>A AER 1 1 00 CP SPECIAL HRA</v>
          </cell>
        </row>
        <row r="1391">
          <cell r="A1391" t="str">
            <v>A AER 1 1 00 QT CHEF DE BORD HAD</v>
          </cell>
        </row>
        <row r="1392">
          <cell r="A1392" t="str">
            <v>A AER 1 1 00 TSA FENNEC PNF</v>
          </cell>
        </row>
        <row r="1393">
          <cell r="A1393" t="str">
            <v>A AER 1 1 00 TSA FENNEC PNF</v>
          </cell>
        </row>
        <row r="1394">
          <cell r="A1394" t="str">
            <v>A AER 2 1 00 IRPRATFEN</v>
          </cell>
        </row>
        <row r="1395">
          <cell r="A1395" t="str">
            <v>A AER 2 1 00 IRPRATFEN</v>
          </cell>
        </row>
        <row r="1396">
          <cell r="A1396" t="str">
            <v>C AER 1 1 4. ENTCBHL</v>
          </cell>
        </row>
        <row r="1397">
          <cell r="A1397" t="str">
            <v>C AER 1 1 4. ENTCBHL</v>
          </cell>
        </row>
        <row r="1398">
          <cell r="A1398" t="str">
            <v>C AER 1 1 4. ENTCBHL</v>
          </cell>
        </row>
        <row r="1399">
          <cell r="A1399" t="str">
            <v>C AER 1 1 4. ENTCBHL</v>
          </cell>
        </row>
        <row r="1400">
          <cell r="A1400" t="str">
            <v>C AER 1 1 4. ENTCBHL</v>
          </cell>
        </row>
        <row r="1401">
          <cell r="A1401" t="str">
            <v>A AER 1 1 00 SEMINAIRE FIH</v>
          </cell>
        </row>
        <row r="1402">
          <cell r="A1402" t="str">
            <v>A AER 1 1 00 SEMINAIRE FIH</v>
          </cell>
        </row>
        <row r="1403">
          <cell r="A1403" t="str">
            <v>A AER 1 1 00 SEMINAIRE FIH</v>
          </cell>
        </row>
        <row r="1404">
          <cell r="A1404" t="str">
            <v>A AER 1 1 00 SEMINAIRE FIH</v>
          </cell>
        </row>
        <row r="1405">
          <cell r="A1405" t="str">
            <v>A AER 1 1 00 SEMINAIRE FIH</v>
          </cell>
        </row>
        <row r="1406">
          <cell r="A1406" t="str">
            <v>A AER 1 1 00 SEMINAIRE FIH</v>
          </cell>
        </row>
        <row r="1407">
          <cell r="A1407" t="str">
            <v>A AER 1 1 00 EQUI VIVIANE</v>
          </cell>
        </row>
        <row r="1408">
          <cell r="A1408" t="str">
            <v>A AER 1 1 00 EQUI VIVIANE</v>
          </cell>
        </row>
        <row r="1409">
          <cell r="A1409" t="str">
            <v>A AER 1 1 00 PREPA FIH PART</v>
          </cell>
        </row>
        <row r="1410">
          <cell r="A1410" t="str">
            <v>A AER 1 1 00 PREPA FIH PART</v>
          </cell>
        </row>
        <row r="1411">
          <cell r="A1411" t="str">
            <v>A AER 1 1 00 PREPA FIH PART</v>
          </cell>
        </row>
        <row r="1412">
          <cell r="A1412" t="str">
            <v>A AER 1 1 00 PREPA FIH PART</v>
          </cell>
        </row>
        <row r="1413">
          <cell r="A1413" t="str">
            <v>A AER 1 1 00 PREPA FIH PART</v>
          </cell>
        </row>
        <row r="1414">
          <cell r="A1414" t="str">
            <v>A AER 1 1 00 PREPA FIH PART</v>
          </cell>
        </row>
        <row r="1415">
          <cell r="A1415" t="str">
            <v>A AER 1 1 00 PREPA FIH PART</v>
          </cell>
        </row>
        <row r="1416">
          <cell r="A1416" t="str">
            <v>A AER 1 1 00 PREPA FIH PART</v>
          </cell>
        </row>
        <row r="1417">
          <cell r="A1417" t="str">
            <v>A AER 1 1 00 PREPA FIH PART</v>
          </cell>
        </row>
        <row r="1418">
          <cell r="A1418" t="str">
            <v>A AER 2 1 00 MPME</v>
          </cell>
        </row>
        <row r="1419">
          <cell r="A1419" t="str">
            <v>A AER 2 1 00 MPME</v>
          </cell>
        </row>
        <row r="1420">
          <cell r="A1420" t="str">
            <v>A AER 2 1 00 RECYFI HM</v>
          </cell>
        </row>
        <row r="1421">
          <cell r="A1421" t="str">
            <v>A AER 2 1 00 RECYFI HM</v>
          </cell>
        </row>
        <row r="1422">
          <cell r="A1422" t="str">
            <v>A AER 2 1 00 RECYFI HM</v>
          </cell>
        </row>
        <row r="1423">
          <cell r="A1423" t="str">
            <v>A AER 2 1 00 RECYFI HM</v>
          </cell>
        </row>
        <row r="1424">
          <cell r="A1424" t="str">
            <v>C AER 1 1 4. ENTCBHL</v>
          </cell>
        </row>
        <row r="1425">
          <cell r="A1425" t="str">
            <v>C AER 1 1 4. ENTCBHL</v>
          </cell>
        </row>
        <row r="1426">
          <cell r="A1426" t="str">
            <v>C AER 1 1 4. ENTCBHL</v>
          </cell>
        </row>
        <row r="1427">
          <cell r="A1427" t="str">
            <v>C AER 1 1 4. ENTCBHL</v>
          </cell>
        </row>
        <row r="1428">
          <cell r="A1428" t="str">
            <v>C AER 1 1 4. ENTCBHL</v>
          </cell>
        </row>
        <row r="1429">
          <cell r="A1429" t="str">
            <v>A AER 2 1 00 EVALMONI</v>
          </cell>
        </row>
        <row r="1430">
          <cell r="A1430" t="str">
            <v>A AER 2 1 00 EVALMONI</v>
          </cell>
        </row>
        <row r="1431">
          <cell r="A1431" t="str">
            <v>A AER 2 1 00 EVALMONI</v>
          </cell>
        </row>
        <row r="1432">
          <cell r="A1432" t="str">
            <v>A AER 2 1 00 EVALMONI</v>
          </cell>
        </row>
        <row r="1433">
          <cell r="A1433" t="str">
            <v>A AER 2 1 00 EVALMONI</v>
          </cell>
        </row>
        <row r="1434">
          <cell r="A1434" t="str">
            <v>A AER 2 1 00 EVALMONI</v>
          </cell>
        </row>
        <row r="1435">
          <cell r="A1435" t="str">
            <v>A AER 2 1 00 EVALMONI</v>
          </cell>
        </row>
        <row r="1436">
          <cell r="A1436" t="str">
            <v>A AER 2 1 00 EVALMONI</v>
          </cell>
        </row>
        <row r="1437">
          <cell r="A1437" t="str">
            <v>A AER 2 1 00 EVALMONI</v>
          </cell>
        </row>
        <row r="1438">
          <cell r="A1438" t="str">
            <v>A AER 2 1 00 EVALMONI</v>
          </cell>
        </row>
        <row r="1439">
          <cell r="A1439" t="str">
            <v>A AER 2 1 00 RESCOAA</v>
          </cell>
        </row>
        <row r="1440">
          <cell r="A1440" t="str">
            <v>A AER 2 1 00 RESCOAA</v>
          </cell>
        </row>
        <row r="1441">
          <cell r="A1441" t="str">
            <v>A AER 2 1 00 RESCOAA</v>
          </cell>
        </row>
        <row r="1442">
          <cell r="A1442" t="str">
            <v>A AER 2 1 00 RESCOAA</v>
          </cell>
        </row>
        <row r="1443">
          <cell r="A1443" t="str">
            <v>A AER 2 1 00 RESCOAA</v>
          </cell>
        </row>
        <row r="1444">
          <cell r="A1444" t="str">
            <v>A AER 2 1 00 RESCOAA</v>
          </cell>
        </row>
        <row r="1445">
          <cell r="A1445" t="str">
            <v>A AER 2 1 00 RESCOAA</v>
          </cell>
        </row>
        <row r="1446">
          <cell r="A1446" t="str">
            <v>C AER 1 1 00 OFCONTROL</v>
          </cell>
        </row>
        <row r="1447">
          <cell r="A1447" t="str">
            <v>C AER 1 1 00 OFCONTROL</v>
          </cell>
        </row>
        <row r="1448">
          <cell r="A1448" t="str">
            <v>C AER 1 1 00 OFCONTROL</v>
          </cell>
        </row>
        <row r="1449">
          <cell r="A1449" t="str">
            <v>C AER 1 1 00 OFCONTROL</v>
          </cell>
        </row>
        <row r="1450">
          <cell r="A1450" t="str">
            <v>A AER 1 1 00 FORM STAND FEH</v>
          </cell>
        </row>
        <row r="1451">
          <cell r="A1451" t="str">
            <v>A AER 1 1 00 FORM STAND FEH</v>
          </cell>
        </row>
        <row r="1452">
          <cell r="A1452" t="str">
            <v>A AER 2 1 00 EVALMONI</v>
          </cell>
        </row>
        <row r="1453">
          <cell r="A1453" t="str">
            <v>A AER 2 1 00 EVALMONI</v>
          </cell>
        </row>
        <row r="1454">
          <cell r="A1454" t="str">
            <v>A AER 2 1 00 EVALMONI</v>
          </cell>
        </row>
        <row r="1455">
          <cell r="A1455" t="str">
            <v>A AER 2 1 00 EVALMONI</v>
          </cell>
        </row>
        <row r="1456">
          <cell r="A1456" t="str">
            <v>A AER 2 1 00 QCTBM700</v>
          </cell>
        </row>
        <row r="1457">
          <cell r="A1457" t="str">
            <v>A AER 1 1 00 PIL INI VICAM</v>
          </cell>
        </row>
        <row r="1458">
          <cell r="A1458" t="str">
            <v>A AER 1 1 00 PIL INI VICAM</v>
          </cell>
        </row>
        <row r="1459">
          <cell r="A1459" t="str">
            <v>A AER 1 1 00 PIL INI VICAM</v>
          </cell>
        </row>
        <row r="1460">
          <cell r="A1460" t="str">
            <v>A AER 1 1 00 TSA PNF EC120</v>
          </cell>
        </row>
        <row r="1461">
          <cell r="A1461" t="str">
            <v>A AER 1 1 00 TSA PNF EC120</v>
          </cell>
        </row>
        <row r="1462">
          <cell r="A1462" t="str">
            <v>A AER 1 1 00 TSA PNF EC120</v>
          </cell>
        </row>
        <row r="1463">
          <cell r="A1463" t="str">
            <v>A AER 1 1 00 TSA PNF EC120</v>
          </cell>
        </row>
        <row r="1464">
          <cell r="A1464" t="str">
            <v>A AER 1 1 00 TSA PNF EC120</v>
          </cell>
        </row>
        <row r="1465">
          <cell r="A1465" t="str">
            <v>A AER 1 1 00 TSA PNF EC120</v>
          </cell>
        </row>
        <row r="1466">
          <cell r="A1466" t="str">
            <v>A AER 1 1 00 TSA PNF EC120</v>
          </cell>
        </row>
        <row r="1467">
          <cell r="A1467" t="str">
            <v>A AER 1 1 00 TSA PNF EC120</v>
          </cell>
        </row>
        <row r="1468">
          <cell r="A1468" t="str">
            <v>A AER 1 1 00 TSA PNF EC120</v>
          </cell>
        </row>
        <row r="1469">
          <cell r="A1469" t="str">
            <v>A AER 2 1 00 FIHLCOMP</v>
          </cell>
        </row>
        <row r="1470">
          <cell r="A1470" t="str">
            <v>A AER 2 1 00 FIHLCOMP</v>
          </cell>
        </row>
        <row r="1471">
          <cell r="A1471" t="str">
            <v>A AER 2 1 00 FIHLCOMP</v>
          </cell>
        </row>
        <row r="1472">
          <cell r="A1472" t="str">
            <v>A AER 2 1 00 QTEC120</v>
          </cell>
        </row>
        <row r="1473">
          <cell r="A1473" t="str">
            <v>A AER 2 1 00 QTEC120</v>
          </cell>
        </row>
        <row r="1474">
          <cell r="A1474" t="str">
            <v>A AER 2 1 00 QTEC120</v>
          </cell>
        </row>
        <row r="1475">
          <cell r="A1475" t="str">
            <v>A AER 2 1 00 QTEC120</v>
          </cell>
        </row>
        <row r="1476">
          <cell r="A1476" t="str">
            <v>A AER 2 1 00 QTEC120</v>
          </cell>
        </row>
        <row r="1477">
          <cell r="A1477" t="str">
            <v>A AER 2 1 00 QTEC120</v>
          </cell>
        </row>
        <row r="1478">
          <cell r="A1478" t="str">
            <v>A AER 2 1 00 QTEC120</v>
          </cell>
        </row>
        <row r="1479">
          <cell r="A1479" t="str">
            <v>A AER 2 1 00 QTEC120</v>
          </cell>
        </row>
        <row r="1480">
          <cell r="A1480" t="str">
            <v>A AER 2 1 00 QTEC120</v>
          </cell>
        </row>
        <row r="1481">
          <cell r="A1481" t="str">
            <v>A AER 2 1 00 QTEC120</v>
          </cell>
        </row>
        <row r="1482">
          <cell r="A1482" t="str">
            <v>A AER 2 1 00 QTEC120</v>
          </cell>
        </row>
        <row r="1483">
          <cell r="A1483" t="str">
            <v>A AER 2 1 00 RESCOAA</v>
          </cell>
        </row>
        <row r="1484">
          <cell r="A1484" t="str">
            <v>A AER 2 1 00 RESCOAA</v>
          </cell>
        </row>
        <row r="1485">
          <cell r="A1485" t="str">
            <v>A AER 2 1 00 RESCOAA</v>
          </cell>
        </row>
        <row r="1486">
          <cell r="A1486" t="str">
            <v>A AER 2 1 00 RESCOAA</v>
          </cell>
        </row>
        <row r="1487">
          <cell r="A1487" t="str">
            <v>A AER 2 1 00 RESCOAA</v>
          </cell>
        </row>
        <row r="1488">
          <cell r="A1488" t="str">
            <v>A AER 2 1 00 RESCOAA</v>
          </cell>
        </row>
        <row r="1489">
          <cell r="A1489" t="str">
            <v>A AER 2 1 00 RESCOAA</v>
          </cell>
        </row>
        <row r="1490">
          <cell r="A1490" t="str">
            <v>A AER 2 1 00 RESCOAA</v>
          </cell>
        </row>
        <row r="1491">
          <cell r="A1491" t="str">
            <v>A AER 2 1 00 RESCOAA</v>
          </cell>
        </row>
        <row r="1492">
          <cell r="A1492" t="str">
            <v>A AER 2 1 00 RESCOAA</v>
          </cell>
        </row>
        <row r="1493">
          <cell r="A1493" t="str">
            <v>A AER 2 1 00 RESCOAA</v>
          </cell>
        </row>
        <row r="1494">
          <cell r="A1494" t="str">
            <v>A AER 2 1 00 RESCOAA</v>
          </cell>
        </row>
        <row r="1495">
          <cell r="A1495" t="str">
            <v>C AER 1 1 00 CONTRLAIR</v>
          </cell>
        </row>
        <row r="1496">
          <cell r="A1496" t="str">
            <v>C AER 1 1 4. PILINI</v>
          </cell>
        </row>
        <row r="1497">
          <cell r="A1497" t="str">
            <v>C AER 1 1 4. PILINI</v>
          </cell>
        </row>
        <row r="1498">
          <cell r="A1498" t="str">
            <v>C AER 1 1 4. PILINI</v>
          </cell>
        </row>
        <row r="1499">
          <cell r="A1499" t="str">
            <v>C AER 1 1 4. PILINI</v>
          </cell>
        </row>
        <row r="1500">
          <cell r="A1500" t="str">
            <v>C AER 1 1 4. PILINI</v>
          </cell>
        </row>
        <row r="1501">
          <cell r="A1501" t="str">
            <v>C AER 1 1 4. PILINI</v>
          </cell>
        </row>
        <row r="1502">
          <cell r="A1502" t="str">
            <v>C AER 1 1 4. PILINI</v>
          </cell>
        </row>
        <row r="1503">
          <cell r="A1503" t="str">
            <v>C AER 1 1 4. PILINI</v>
          </cell>
        </row>
        <row r="1504">
          <cell r="A1504" t="str">
            <v>C AER 1 1 4. PILINI</v>
          </cell>
        </row>
        <row r="1505">
          <cell r="A1505" t="str">
            <v>C AER 1 1 4. PILINI</v>
          </cell>
        </row>
        <row r="1506">
          <cell r="A1506" t="str">
            <v>C AER 1 1 4. PILINI</v>
          </cell>
        </row>
        <row r="1507">
          <cell r="A1507" t="str">
            <v>C AER 1 1 4. PILINI</v>
          </cell>
        </row>
        <row r="1508">
          <cell r="A1508" t="str">
            <v>C AER 1 1 4. PILINI</v>
          </cell>
        </row>
        <row r="1509">
          <cell r="A1509" t="str">
            <v>C AER 1 1 4. PILINI</v>
          </cell>
        </row>
        <row r="1510">
          <cell r="A1510" t="str">
            <v>C AER 1 1 4. PILINI OPH</v>
          </cell>
        </row>
        <row r="1511">
          <cell r="A1511" t="str">
            <v>C AER 1 1 4. PILINI OPH</v>
          </cell>
        </row>
        <row r="1512">
          <cell r="A1512" t="str">
            <v>C AER 1 1 4. PILINI OPH</v>
          </cell>
        </row>
        <row r="1513">
          <cell r="A1513" t="str">
            <v>C AER 1 1 4. PILINI OPH</v>
          </cell>
        </row>
        <row r="1514">
          <cell r="A1514" t="str">
            <v>C AER 1 1 4. PILINI OPH</v>
          </cell>
        </row>
        <row r="1515">
          <cell r="A1515" t="str">
            <v>C AER 1 1 4. PILINI OPH</v>
          </cell>
        </row>
        <row r="1516">
          <cell r="A1516" t="str">
            <v>C AER 1 1 4. PILINI OPH</v>
          </cell>
        </row>
        <row r="1517">
          <cell r="A1517" t="str">
            <v>C AER 1 1 4. PILINI OPH</v>
          </cell>
        </row>
        <row r="1518">
          <cell r="A1518" t="str">
            <v>C AER 1 1 4. PILINI OPH</v>
          </cell>
        </row>
        <row r="1519">
          <cell r="A1519" t="str">
            <v>C AER 1 1 4. PILINI OPH</v>
          </cell>
        </row>
        <row r="1520">
          <cell r="A1520" t="str">
            <v>C AER 1 1 4. PILINI OPH</v>
          </cell>
        </row>
        <row r="1521">
          <cell r="A1521" t="str">
            <v>C AER 1 1 4. PILINI OPH</v>
          </cell>
        </row>
        <row r="1522">
          <cell r="A1522" t="str">
            <v>C AER 1 1 4. PILINI OPH</v>
          </cell>
        </row>
        <row r="1523">
          <cell r="A1523" t="str">
            <v>C AER 1 1 4. PILINI OPH</v>
          </cell>
        </row>
        <row r="1524">
          <cell r="A1524" t="str">
            <v>C AER 1 1 4. VOL COMBAT CALLIOPE</v>
          </cell>
        </row>
        <row r="1525">
          <cell r="A1525" t="str">
            <v>C AER 1 1 4. VOL COMBAT CALLIOPE</v>
          </cell>
        </row>
        <row r="1526">
          <cell r="A1526" t="str">
            <v>C AER 1 1 4. VOL COMBAT CALLIOPE</v>
          </cell>
        </row>
        <row r="1527">
          <cell r="A1527" t="str">
            <v>C AER 1 1 4. VOL COMBAT CALLIOPE</v>
          </cell>
        </row>
        <row r="1528">
          <cell r="A1528" t="str">
            <v>C AER 1 1 4. VOL COMBAT CALLIOPE</v>
          </cell>
        </row>
        <row r="1529">
          <cell r="A1529" t="str">
            <v>C AER 1 1 4. VOL COMBAT CALLIOPE</v>
          </cell>
        </row>
        <row r="1530">
          <cell r="A1530" t="str">
            <v>C AER 4 1 2. CCA</v>
          </cell>
        </row>
        <row r="1531">
          <cell r="A1531" t="str">
            <v>C AER 4 1 2. CCA</v>
          </cell>
        </row>
        <row r="1532">
          <cell r="A1532" t="str">
            <v>C AER 4 1 2. CCA</v>
          </cell>
        </row>
        <row r="1533">
          <cell r="A1533" t="str">
            <v>C AER 4 1 2. CCA</v>
          </cell>
        </row>
        <row r="1534">
          <cell r="A1534" t="str">
            <v>A AER 3 1 00 ORHAS</v>
          </cell>
        </row>
        <row r="1535">
          <cell r="A1535" t="str">
            <v>A AER 3 1 00 ORHAS</v>
          </cell>
        </row>
        <row r="1536">
          <cell r="A1536" t="str">
            <v>A AER 3 1 00 ORHAS</v>
          </cell>
        </row>
        <row r="1537">
          <cell r="A1537" t="str">
            <v>A AER 3 1 00 ORHAS</v>
          </cell>
        </row>
        <row r="1538">
          <cell r="A1538" t="str">
            <v>A AER 3 1 00 ORHAS</v>
          </cell>
        </row>
        <row r="1539">
          <cell r="A1539" t="str">
            <v>A AER 3 1 00 ORHAS</v>
          </cell>
        </row>
        <row r="1540">
          <cell r="A1540" t="str">
            <v>A AER 3 1 00 ORHAS</v>
          </cell>
        </row>
        <row r="1541">
          <cell r="A1541" t="str">
            <v>A AER 3 1 00 ORHAS</v>
          </cell>
        </row>
        <row r="1542">
          <cell r="A1542" t="str">
            <v>A AER 3 1 00 ORHAS</v>
          </cell>
        </row>
        <row r="1543">
          <cell r="A1543" t="str">
            <v>A AER 3 1 00 ORHAS</v>
          </cell>
        </row>
        <row r="1544">
          <cell r="A1544" t="str">
            <v>A AER 3 1 00 ORHAS</v>
          </cell>
        </row>
        <row r="1545">
          <cell r="A1545" t="str">
            <v>A AER 3 1 00 ORHAS</v>
          </cell>
        </row>
        <row r="1546">
          <cell r="A1546" t="str">
            <v>A AER 3 1 00 ORHAS</v>
          </cell>
        </row>
        <row r="1547">
          <cell r="A1547" t="str">
            <v>A AER 3 1 00 ORHAS</v>
          </cell>
        </row>
        <row r="1548">
          <cell r="A1548" t="str">
            <v>A AER 3 1 00 ORHAS</v>
          </cell>
        </row>
        <row r="1549">
          <cell r="A1549" t="str">
            <v>A AER 3 1 00 ORHAS</v>
          </cell>
        </row>
        <row r="1550">
          <cell r="A1550" t="str">
            <v>A AER 3 1 00 ORHAS</v>
          </cell>
        </row>
        <row r="1551">
          <cell r="A1551" t="str">
            <v>A AER 3 1 00 ORHAS</v>
          </cell>
        </row>
        <row r="1552">
          <cell r="A1552" t="str">
            <v>A AER 3 1 00 ORHAS</v>
          </cell>
        </row>
        <row r="1553">
          <cell r="A1553" t="str">
            <v>A AER 3 1 00 ORHAS</v>
          </cell>
        </row>
        <row r="1554">
          <cell r="A1554" t="str">
            <v>A AER 3 1 00 ORHAS</v>
          </cell>
        </row>
        <row r="1555">
          <cell r="A1555" t="str">
            <v>A AER 3 1 00 ORHAS</v>
          </cell>
        </row>
        <row r="1556">
          <cell r="A1556" t="str">
            <v>A AER 3 1 00 ORHAS</v>
          </cell>
        </row>
        <row r="1557">
          <cell r="A1557" t="str">
            <v>A AER 3 1 00 ORHAS</v>
          </cell>
        </row>
        <row r="1558">
          <cell r="A1558" t="str">
            <v>A AER 3 1 00 ORHAS</v>
          </cell>
        </row>
        <row r="1559">
          <cell r="A1559" t="str">
            <v>A AER 3 1 00 ORHAS</v>
          </cell>
        </row>
        <row r="1560">
          <cell r="A1560" t="str">
            <v>A AER 3 1 00 ORHAS</v>
          </cell>
        </row>
        <row r="1561">
          <cell r="A1561" t="str">
            <v>A AER 3 1 00 ORHAS</v>
          </cell>
        </row>
        <row r="1562">
          <cell r="A1562" t="str">
            <v>A AER 3 1 00 ORHAS</v>
          </cell>
        </row>
        <row r="1563">
          <cell r="A1563" t="str">
            <v>A AER 3 1 00 ORHAS</v>
          </cell>
        </row>
        <row r="1564">
          <cell r="A1564" t="str">
            <v>A AER 3 1 00 ORHAS</v>
          </cell>
        </row>
        <row r="1565">
          <cell r="A1565" t="str">
            <v>A AER 3 1 00 ORHAS</v>
          </cell>
        </row>
        <row r="1566">
          <cell r="A1566" t="str">
            <v>A AER 3 1 00 ORHAS</v>
          </cell>
        </row>
        <row r="1567">
          <cell r="A1567" t="str">
            <v>A AER 3 1 00 ORHAS</v>
          </cell>
        </row>
        <row r="1568">
          <cell r="A1568" t="str">
            <v>A AER 3 1 00 ORHAS</v>
          </cell>
        </row>
        <row r="1569">
          <cell r="A1569" t="str">
            <v>A AER 3 1 00 ORHAS</v>
          </cell>
        </row>
        <row r="1570">
          <cell r="A1570" t="str">
            <v>A AER 3 1 00 ORHAS</v>
          </cell>
        </row>
        <row r="1571">
          <cell r="A1571" t="str">
            <v>A AER 3 1 00 ORHAS</v>
          </cell>
        </row>
        <row r="1572">
          <cell r="A1572" t="str">
            <v>A AER 3 1 00 ORHAS</v>
          </cell>
        </row>
        <row r="1573">
          <cell r="A1573" t="str">
            <v>A AER 3 1 00 ORHAS</v>
          </cell>
        </row>
        <row r="1574">
          <cell r="A1574" t="str">
            <v>C AER 4 1 2. METEORO</v>
          </cell>
        </row>
        <row r="1575">
          <cell r="A1575" t="str">
            <v>C AER 4 1 2. METEORO</v>
          </cell>
        </row>
        <row r="1576">
          <cell r="A1576" t="str">
            <v>C AER 4 1 2. METEORO</v>
          </cell>
        </row>
        <row r="1577">
          <cell r="A1577" t="str">
            <v>A AER 1 1 00 CBVSVHMA</v>
          </cell>
        </row>
        <row r="1578">
          <cell r="A1578" t="str">
            <v>A AER 1 1 00 CHEF DE BORD NH90</v>
          </cell>
        </row>
        <row r="1579">
          <cell r="A1579" t="str">
            <v>A AER 1 1 00 CHEF DE BORD NH90</v>
          </cell>
        </row>
        <row r="1580">
          <cell r="A1580" t="str">
            <v>A AER 1 1 00 COMP EC 120</v>
          </cell>
        </row>
        <row r="1581">
          <cell r="A1581" t="str">
            <v>A AER 1 1 00 COMP EC 120</v>
          </cell>
        </row>
        <row r="1582">
          <cell r="A1582" t="str">
            <v>A AER 1 1 00 COMP EC 120</v>
          </cell>
        </row>
        <row r="1583">
          <cell r="A1583" t="str">
            <v>A AER 1 1 00 COMP EC 120</v>
          </cell>
        </row>
        <row r="1584">
          <cell r="A1584" t="str">
            <v>A AER 1 1 00 COMP EC 120</v>
          </cell>
        </row>
        <row r="1585">
          <cell r="A1585" t="str">
            <v>A AER 1 1 00 COMP EC 120</v>
          </cell>
        </row>
        <row r="1586">
          <cell r="A1586" t="str">
            <v>A AER 1 1 00 COMP EC 120</v>
          </cell>
        </row>
        <row r="1587">
          <cell r="A1587" t="str">
            <v>A AER 1 1 00 COMP EC 120</v>
          </cell>
        </row>
        <row r="1588">
          <cell r="A1588" t="str">
            <v>A AER 1 1 00 COMP EC 120</v>
          </cell>
        </row>
        <row r="1589">
          <cell r="A1589" t="str">
            <v>A AER 1 1 00 PERFJVN OSCP CALLIOP</v>
          </cell>
        </row>
        <row r="1590">
          <cell r="A1590" t="str">
            <v>A AER 1 1 00 PERFJVN OSCP CALLIOP</v>
          </cell>
        </row>
        <row r="1591">
          <cell r="A1591" t="str">
            <v>A AER 1 1 00 QT CHEF DE BORD HAD</v>
          </cell>
        </row>
        <row r="1592">
          <cell r="A1592" t="str">
            <v>A AER 1 1 00 QT CHEF DE BORD HAD</v>
          </cell>
        </row>
        <row r="1593">
          <cell r="A1593" t="str">
            <v>A AER 1 1 00 QT CHEF DE BORD HAD</v>
          </cell>
        </row>
        <row r="1594">
          <cell r="A1594" t="str">
            <v>A AER 1 1 00 QT CHEF DE BORD HAD</v>
          </cell>
        </row>
        <row r="1595">
          <cell r="A1595" t="str">
            <v>A AER 1 1 00 QT PILOTE HAD</v>
          </cell>
        </row>
        <row r="1596">
          <cell r="A1596" t="str">
            <v>A AER 1 1 00 QT PILOTE HAD</v>
          </cell>
        </row>
        <row r="1597">
          <cell r="A1597" t="str">
            <v>A AER 1 1 00 QT PILOTE HAD</v>
          </cell>
        </row>
        <row r="1598">
          <cell r="A1598" t="str">
            <v>A AER 1 1 00 QT PILOTE HAD</v>
          </cell>
        </row>
        <row r="1599">
          <cell r="A1599" t="str">
            <v>A AER 1 1 00 RNAV GNSS</v>
          </cell>
        </row>
        <row r="1600">
          <cell r="A1600" t="str">
            <v>A AER 1 1 00 RNAV GNSS</v>
          </cell>
        </row>
        <row r="1601">
          <cell r="A1601" t="str">
            <v>A AER 2 1 00 IMMERSGB</v>
          </cell>
        </row>
        <row r="1602">
          <cell r="A1602" t="str">
            <v>A AER 2 1 00 IRPRATFEN</v>
          </cell>
        </row>
        <row r="1603">
          <cell r="A1603" t="str">
            <v>A AER 2 1 00 IRPRATFEN</v>
          </cell>
        </row>
        <row r="1604">
          <cell r="A1604" t="str">
            <v>A AER 2 1 00 IRPRATFEN</v>
          </cell>
        </row>
        <row r="1605">
          <cell r="A1605" t="str">
            <v>A AER 2 1 00 IRPRATFEN</v>
          </cell>
        </row>
        <row r="1606">
          <cell r="A1606" t="str">
            <v>A AER 2 1 00 IRPRATFEN</v>
          </cell>
        </row>
        <row r="1607">
          <cell r="A1607" t="str">
            <v>A AER 2 1 00 IRPRATFEN</v>
          </cell>
        </row>
        <row r="1608">
          <cell r="A1608" t="str">
            <v>A AER 2 1 00 IRPRATFEN</v>
          </cell>
        </row>
        <row r="1609">
          <cell r="A1609" t="str">
            <v>A AER 2 1 00 MPME</v>
          </cell>
        </row>
        <row r="1610">
          <cell r="A1610" t="str">
            <v>A AER 2 1 00 MPME</v>
          </cell>
        </row>
        <row r="1611">
          <cell r="A1611" t="str">
            <v>A AER 2 1 00 MPME</v>
          </cell>
        </row>
        <row r="1612">
          <cell r="A1612" t="str">
            <v>A AER 2 1 00 MPME</v>
          </cell>
        </row>
        <row r="1613">
          <cell r="A1613" t="str">
            <v>A AER 2 1 00 PILVSVINI</v>
          </cell>
        </row>
        <row r="1614">
          <cell r="A1614" t="str">
            <v>A AER 2 1 00 PILVSVINI</v>
          </cell>
        </row>
        <row r="1615">
          <cell r="A1615" t="str">
            <v>A AER 2 1 00 PILVSVINI</v>
          </cell>
        </row>
        <row r="1616">
          <cell r="A1616" t="str">
            <v>A AER 2 1 00 PILVSVINI</v>
          </cell>
        </row>
        <row r="1617">
          <cell r="A1617" t="str">
            <v>A AER 2 1 00 QTFENNEC</v>
          </cell>
        </row>
        <row r="1618">
          <cell r="A1618" t="str">
            <v>A AER 2 1 00 QTFENNEC</v>
          </cell>
        </row>
        <row r="1619">
          <cell r="A1619" t="str">
            <v>A AER 2 1 00 RECYFI HM</v>
          </cell>
        </row>
        <row r="1620">
          <cell r="A1620" t="str">
            <v>A AER 2 1 00 RECYFI HM</v>
          </cell>
        </row>
        <row r="1621">
          <cell r="A1621" t="str">
            <v>A AER 2 1 00 RECYFI HM</v>
          </cell>
        </row>
        <row r="1622">
          <cell r="A1622" t="str">
            <v>A AER 2 1 00 RECYFI HM</v>
          </cell>
        </row>
        <row r="1623">
          <cell r="A1623" t="str">
            <v>A AER 2 1 00 TIRVIVIAN</v>
          </cell>
        </row>
        <row r="1624">
          <cell r="A1624" t="str">
            <v>A AER 2 1 00 TIRVIVIAN</v>
          </cell>
        </row>
        <row r="1625">
          <cell r="A1625" t="str">
            <v>A AER 2 1 00 TIRVIVIAN</v>
          </cell>
        </row>
        <row r="1626">
          <cell r="A1626" t="str">
            <v>A AER 2 1 00 TIRVIVIAN</v>
          </cell>
        </row>
        <row r="1627">
          <cell r="A1627" t="str">
            <v>C AER 1 1 00 CB TC HL</v>
          </cell>
        </row>
        <row r="1628">
          <cell r="A1628" t="str">
            <v>C AER 1 1 00 CB TC HL</v>
          </cell>
        </row>
        <row r="1629">
          <cell r="A1629" t="str">
            <v>C AER 1 1 00 CB TC HL</v>
          </cell>
        </row>
        <row r="1630">
          <cell r="A1630" t="str">
            <v>C AER 1 1 00 CB TC HL</v>
          </cell>
        </row>
        <row r="1631">
          <cell r="A1631" t="str">
            <v>C AER 1 1 00 CB TC HL</v>
          </cell>
        </row>
        <row r="1632">
          <cell r="A1632" t="str">
            <v>C AER 1 1 00 CONTRALAT</v>
          </cell>
        </row>
        <row r="1633">
          <cell r="A1633" t="str">
            <v>C AER 1 1 00 CONTRALAT</v>
          </cell>
        </row>
        <row r="1634">
          <cell r="A1634" t="str">
            <v>C AER 1 1 4. CHEF PATROUILLE HMA</v>
          </cell>
        </row>
        <row r="1635">
          <cell r="A1635" t="str">
            <v>C AER 1 1 4. CHEF PATROUILLE HMA</v>
          </cell>
        </row>
        <row r="1636">
          <cell r="A1636" t="str">
            <v>C AER 1 1 4. CHEF PATROUILLE HMA</v>
          </cell>
        </row>
        <row r="1637">
          <cell r="A1637" t="str">
            <v>C AER 1 1 4. CHEF PATROUILLE HMA</v>
          </cell>
        </row>
        <row r="1638">
          <cell r="A1638" t="str">
            <v>C AER 1 1 4. CHEF PATROUILLE HMA</v>
          </cell>
        </row>
        <row r="1639">
          <cell r="A1639" t="str">
            <v>C AER 1 1 4. CHEF PATROUILLE HMA</v>
          </cell>
        </row>
        <row r="1640">
          <cell r="A1640" t="str">
            <v>C AER 1 1 4. CHEF PATROUILLE HMA</v>
          </cell>
        </row>
        <row r="1641">
          <cell r="A1641" t="str">
            <v>C AER 1 1 4. CHEF PATROUILLE HMA</v>
          </cell>
        </row>
        <row r="1642">
          <cell r="A1642" t="str">
            <v>C AER 1 1 4. CP TIGRE</v>
          </cell>
        </row>
        <row r="1643">
          <cell r="A1643" t="str">
            <v>C AER 1 1 4. PILINI</v>
          </cell>
        </row>
        <row r="1644">
          <cell r="A1644" t="str">
            <v>C AER 1 1 4. PILINI</v>
          </cell>
        </row>
        <row r="1645">
          <cell r="A1645" t="str">
            <v>C AER 1 1 4. PILINI</v>
          </cell>
        </row>
        <row r="1646">
          <cell r="A1646" t="str">
            <v>C AER 1 1 4. PILINI</v>
          </cell>
        </row>
        <row r="1647">
          <cell r="A1647" t="str">
            <v>C AER 1 1 4. PILINI</v>
          </cell>
        </row>
        <row r="1648">
          <cell r="A1648" t="str">
            <v>C AER 1 1 4. PILINI</v>
          </cell>
        </row>
        <row r="1649">
          <cell r="A1649" t="str">
            <v>C AER 1 1 4. PILOTAGE BASE CAIMAN</v>
          </cell>
        </row>
        <row r="1650">
          <cell r="A1650" t="str">
            <v>C AER 1 1 4. PILOTAGE BASE CAIMAN</v>
          </cell>
        </row>
        <row r="1651">
          <cell r="A1651" t="str">
            <v>C AER 1 1 4. PILOTAGE BASE CAIMAN</v>
          </cell>
        </row>
        <row r="1652">
          <cell r="A1652" t="str">
            <v>C AER 1 1 4. PILOTAGE BASE CAIMAN</v>
          </cell>
        </row>
        <row r="1653">
          <cell r="A1653" t="str">
            <v>C AER 1 1 4. PILOTAGE BASE CAIMAN</v>
          </cell>
        </row>
        <row r="1654">
          <cell r="A1654" t="str">
            <v>C AER 1 1 4. PILOTAGE BASE CAIMAN</v>
          </cell>
        </row>
        <row r="1655">
          <cell r="A1655" t="str">
            <v>C AER 1 1 4. PILOTAGE BASE CAIMAN</v>
          </cell>
        </row>
        <row r="1656">
          <cell r="A1656" t="str">
            <v>C AER 1 1 4. PILOTAGE BASE CAIMAN</v>
          </cell>
        </row>
        <row r="1657">
          <cell r="A1657" t="str">
            <v>C AER 1 1 4. PILOTAGE BASE CAIMAN</v>
          </cell>
        </row>
        <row r="1658">
          <cell r="A1658" t="str">
            <v>C AER 1 1 4. PILOTAGE BASE CAIMAN</v>
          </cell>
        </row>
        <row r="1659">
          <cell r="A1659" t="str">
            <v>C AER 1 1 4. PILOTAGE BASE CAIMAN</v>
          </cell>
        </row>
        <row r="1660">
          <cell r="A1660" t="str">
            <v>C AER 1 1 4. PILOTAGE BASE CAIMAN</v>
          </cell>
        </row>
        <row r="1661">
          <cell r="A1661" t="str">
            <v>C AER 1 1 4. PILOTAGE BASE CAIMAN</v>
          </cell>
        </row>
        <row r="1662">
          <cell r="A1662" t="str">
            <v>C AER 1 1 4. PILOTAGE BASE CAIMAN</v>
          </cell>
        </row>
        <row r="1663">
          <cell r="A1663" t="str">
            <v>C AER 1 1 4. PILOTAGE BASE CAIMAN</v>
          </cell>
        </row>
        <row r="1664">
          <cell r="A1664" t="str">
            <v>C AER 4 1 2. ISPN</v>
          </cell>
        </row>
        <row r="1665">
          <cell r="A1665" t="str">
            <v>C AER 4 1 2. ISPN</v>
          </cell>
        </row>
        <row r="1666">
          <cell r="A1666" t="str">
            <v>C AER 4 1 2. ISPN</v>
          </cell>
        </row>
        <row r="1667">
          <cell r="A1667" t="str">
            <v>C AER 4 1 2. ISPN</v>
          </cell>
        </row>
        <row r="1668">
          <cell r="A1668" t="str">
            <v>C AER 4 1 2. ISPN</v>
          </cell>
        </row>
        <row r="1669">
          <cell r="A1669" t="str">
            <v>C AER 4 1 2. ISPN</v>
          </cell>
        </row>
        <row r="1670">
          <cell r="A1670" t="str">
            <v>C AER 4 1 3a CTLALAT</v>
          </cell>
        </row>
        <row r="1671">
          <cell r="A1671" t="str">
            <v>C AER 4 1 3a CTLALAT</v>
          </cell>
        </row>
        <row r="1672">
          <cell r="A1672" t="str">
            <v>C AER 4 1 3a CTLALAT</v>
          </cell>
        </row>
        <row r="1673">
          <cell r="A1673" t="str">
            <v>C AER 4 1 3a CTLALAT</v>
          </cell>
        </row>
        <row r="1674">
          <cell r="A1674" t="str">
            <v>C AER 4 1 3a CTLALAT</v>
          </cell>
        </row>
        <row r="1675">
          <cell r="A1675" t="str">
            <v>A AER 1 1 00 FORM COMP MULTIMOT</v>
          </cell>
        </row>
        <row r="1676">
          <cell r="A1676" t="str">
            <v>A AER 1 1 00 FORM COMP MULTIMOT</v>
          </cell>
        </row>
        <row r="1677">
          <cell r="A1677" t="str">
            <v>A AER 1 1 00 FORM COMP MULTIMOT</v>
          </cell>
        </row>
        <row r="1678">
          <cell r="A1678" t="str">
            <v>A AER 1 1 00 FORM COMP MULTIMOT</v>
          </cell>
        </row>
        <row r="1679">
          <cell r="A1679" t="str">
            <v>A AER 1 1 00 FORM COMP MULTIMOT</v>
          </cell>
        </row>
        <row r="1680">
          <cell r="A1680" t="str">
            <v>A AER 1 1 00 FORM COMP MULTIMOT</v>
          </cell>
        </row>
        <row r="1681">
          <cell r="A1681" t="str">
            <v>A AER 1 1 00 FORM COMP MULTIMOT</v>
          </cell>
        </row>
        <row r="1682">
          <cell r="A1682" t="str">
            <v>A AER 1 1 00 FORM COMP MULTIMOT</v>
          </cell>
        </row>
        <row r="1683">
          <cell r="A1683" t="str">
            <v>A AER 1 1 00 FORM COMP MULTIMOT</v>
          </cell>
        </row>
        <row r="1684">
          <cell r="A1684" t="str">
            <v>A AER 1 1 00 FORM COMP MULTIMOT</v>
          </cell>
        </row>
        <row r="1685">
          <cell r="A1685" t="str">
            <v>A AER 2 6 00 OPERATEUR SHERPA</v>
          </cell>
        </row>
        <row r="1686">
          <cell r="A1686" t="str">
            <v>A AER 2 6 00 OPERATEUR SHERPA</v>
          </cell>
        </row>
        <row r="1687">
          <cell r="A1687" t="str">
            <v>A AER 2 6 00 OPERATEUR SHERPA</v>
          </cell>
        </row>
        <row r="1688">
          <cell r="A1688" t="str">
            <v>A AER 2 6 00 OPERATEUR SHERPA</v>
          </cell>
        </row>
        <row r="1689">
          <cell r="A1689" t="str">
            <v>A AER 1 1 00 PERFJVN OSCP CALLIOP</v>
          </cell>
        </row>
        <row r="1690">
          <cell r="A1690" t="str">
            <v>A AER 1 1 00 PERFJVN OSCP CALLIOP</v>
          </cell>
        </row>
        <row r="1691">
          <cell r="A1691" t="str">
            <v>A AER 1 1 00 TSA PNF EC120</v>
          </cell>
        </row>
        <row r="1692">
          <cell r="A1692" t="str">
            <v>A AER 1 1 00 TSA PNF EC120</v>
          </cell>
        </row>
        <row r="1693">
          <cell r="A1693" t="str">
            <v>A AER 1 1 00 TSA PNF EC120</v>
          </cell>
        </row>
        <row r="1694">
          <cell r="A1694" t="str">
            <v>A AER 1 1 00 TSA PNF EC120</v>
          </cell>
        </row>
        <row r="1695">
          <cell r="A1695" t="str">
            <v>A AER 1 1 00 TSA PNF EC120</v>
          </cell>
        </row>
        <row r="1696">
          <cell r="A1696" t="str">
            <v>A AER 1 1 00 TSA PNF EC120</v>
          </cell>
        </row>
        <row r="1697">
          <cell r="A1697" t="str">
            <v>A AER 1 1 00 TSA PNF EC120</v>
          </cell>
        </row>
        <row r="1698">
          <cell r="A1698" t="str">
            <v>A AER 1 1 00 TSA PNF EC120</v>
          </cell>
        </row>
        <row r="1699">
          <cell r="A1699" t="str">
            <v>A AER 1 1 00 TSA PNF EC120</v>
          </cell>
        </row>
        <row r="1700">
          <cell r="A1700" t="str">
            <v>A AER 1 1 00 TSA PNF EC120</v>
          </cell>
        </row>
        <row r="1701">
          <cell r="A1701" t="str">
            <v>A AER 1 1 00 TSA PNF EC120</v>
          </cell>
        </row>
        <row r="1702">
          <cell r="A1702" t="str">
            <v>A AER 2 1 00 CTLRANA</v>
          </cell>
        </row>
        <row r="1703">
          <cell r="A1703" t="str">
            <v>A AER 2 1 00 FFHCSA</v>
          </cell>
        </row>
        <row r="1704">
          <cell r="A1704" t="str">
            <v>A AER 2 1 00 IMMERSGB</v>
          </cell>
        </row>
        <row r="1705">
          <cell r="A1705" t="str">
            <v>A AER 2 1 00 INSHLTTI</v>
          </cell>
        </row>
        <row r="1706">
          <cell r="A1706" t="str">
            <v>A AER 2 1 00 INSHLTTI</v>
          </cell>
        </row>
        <row r="1707">
          <cell r="A1707" t="str">
            <v>A AER 2 1 00 INSHLTTI</v>
          </cell>
        </row>
        <row r="1708">
          <cell r="A1708" t="str">
            <v>A AER 2 1 00 INSHLTTI</v>
          </cell>
        </row>
        <row r="1709">
          <cell r="A1709" t="str">
            <v>A AER 2 1 00 INSHMTRI</v>
          </cell>
        </row>
        <row r="1710">
          <cell r="A1710" t="str">
            <v>A AER 2 1 00 INSHMTRI</v>
          </cell>
        </row>
        <row r="1711">
          <cell r="A1711" t="str">
            <v>A AER 2 1 00 INSHMTRI</v>
          </cell>
        </row>
        <row r="1712">
          <cell r="A1712" t="str">
            <v>A AER 2 1 00 INSHMTRI</v>
          </cell>
        </row>
        <row r="1713">
          <cell r="A1713" t="str">
            <v>A AER 2 1 00 PERF ANGLAIS AER</v>
          </cell>
        </row>
        <row r="1714">
          <cell r="A1714" t="str">
            <v>A AER 2 1 00 PERF ANGLAIS AER</v>
          </cell>
        </row>
        <row r="1715">
          <cell r="A1715" t="str">
            <v>A AER 2 1 00 PERF ANGLAIS AER</v>
          </cell>
        </row>
        <row r="1716">
          <cell r="A1716" t="str">
            <v>A AER 2 1 00 PERF ANGLAIS AER</v>
          </cell>
        </row>
        <row r="1717">
          <cell r="A1717" t="str">
            <v>A AER 2 1 00 PERF ANGLAIS AER</v>
          </cell>
        </row>
        <row r="1718">
          <cell r="A1718" t="str">
            <v>A AER 2 1 00 PERF ANGLAIS AER</v>
          </cell>
        </row>
        <row r="1719">
          <cell r="A1719" t="str">
            <v>A AER 2 1 00 PERF ANGLAIS AER</v>
          </cell>
        </row>
        <row r="1720">
          <cell r="A1720" t="str">
            <v>A AER 2 1 00 PERF ANGLAIS AER</v>
          </cell>
        </row>
        <row r="1721">
          <cell r="A1721" t="str">
            <v>A AER 2 1 00 PERF ANGLAIS AER</v>
          </cell>
        </row>
        <row r="1722">
          <cell r="A1722" t="str">
            <v>A AER 2 1 00 PERF ANGLAIS AER</v>
          </cell>
        </row>
        <row r="1723">
          <cell r="A1723" t="str">
            <v>A AER 2 1 00 PERF ANGLAIS AER</v>
          </cell>
        </row>
        <row r="1724">
          <cell r="A1724" t="str">
            <v>A AER 2 1 00 PERF ANGLAIS AER</v>
          </cell>
        </row>
        <row r="1725">
          <cell r="A1725" t="str">
            <v>A AER 2 1 00 PERF ANGLAIS AER</v>
          </cell>
        </row>
        <row r="1726">
          <cell r="A1726" t="str">
            <v>C AER 1 1 4. CHEF DE BORD AVION</v>
          </cell>
        </row>
        <row r="1727">
          <cell r="A1727" t="str">
            <v>C AER 1 1 4. DIVAPPLI OFFPIL TIGR</v>
          </cell>
        </row>
        <row r="1728">
          <cell r="A1728" t="str">
            <v>C AER 1 1 4. DIVAPPLI OFFPIL TIGR</v>
          </cell>
        </row>
        <row r="1729">
          <cell r="A1729" t="str">
            <v>C AER 1 1 4. PIL TIGRE HAP</v>
          </cell>
        </row>
        <row r="1730">
          <cell r="A1730" t="str">
            <v>A AER 2 1 00 MARIRECY</v>
          </cell>
        </row>
        <row r="1731">
          <cell r="A1731" t="str">
            <v>C AER 1 1 4. PILINI</v>
          </cell>
        </row>
        <row r="1732">
          <cell r="A1732" t="str">
            <v>C AER 1 1 4. PILINI</v>
          </cell>
        </row>
        <row r="1733">
          <cell r="A1733" t="str">
            <v>C AER 1 1 4. PILINI</v>
          </cell>
        </row>
        <row r="1734">
          <cell r="A1734" t="str">
            <v>C AER 1 1 4. PILINI</v>
          </cell>
        </row>
        <row r="1735">
          <cell r="A1735" t="str">
            <v>C AER 1 1 4. PILINI</v>
          </cell>
        </row>
        <row r="1736">
          <cell r="A1736" t="str">
            <v>C AER 1 1 4. PILINI</v>
          </cell>
        </row>
        <row r="1737">
          <cell r="A1737" t="str">
            <v>A AER 1 1 00 AGUERRI PILOTE APPLI</v>
          </cell>
        </row>
        <row r="1738">
          <cell r="A1738" t="str">
            <v>A AER 1 1 00 AGUERRI PILOTE APPLI</v>
          </cell>
        </row>
        <row r="1739">
          <cell r="A1739" t="str">
            <v>A AER 1 1 00 AGUERRI PILOTE APPLI</v>
          </cell>
        </row>
        <row r="1740">
          <cell r="A1740" t="str">
            <v>A AER 1 1 00 AGUERRI PILOTE APPLI</v>
          </cell>
        </row>
        <row r="1741">
          <cell r="A1741" t="str">
            <v>A AER 1 1 00 AGUERRI PILOTE APPLI</v>
          </cell>
        </row>
        <row r="1742">
          <cell r="A1742" t="str">
            <v>A AER 1 1 00 AGUERRI PILOTE APPLI</v>
          </cell>
        </row>
        <row r="1743">
          <cell r="A1743" t="str">
            <v>A AER 1 1 00 COMP EC 120</v>
          </cell>
        </row>
        <row r="1744">
          <cell r="A1744" t="str">
            <v>A AER 1 1 00 COMP EC 120</v>
          </cell>
        </row>
        <row r="1745">
          <cell r="A1745" t="str">
            <v>A AER 1 1 00 COMP EC 120</v>
          </cell>
        </row>
        <row r="1746">
          <cell r="A1746" t="str">
            <v>A AER 1 1 00 COMP EC 120</v>
          </cell>
        </row>
        <row r="1747">
          <cell r="A1747" t="str">
            <v>A AER 1 1 00 COMP EC 120</v>
          </cell>
        </row>
        <row r="1748">
          <cell r="A1748" t="str">
            <v>A AER 1 1 00 COMP EC 120</v>
          </cell>
        </row>
        <row r="1749">
          <cell r="A1749" t="str">
            <v>A AER 1 1 00 COMP EC 120</v>
          </cell>
        </row>
        <row r="1750">
          <cell r="A1750" t="str">
            <v>A AER 1 1 00 COMP EC 120</v>
          </cell>
        </row>
        <row r="1751">
          <cell r="A1751" t="str">
            <v>A AER 1 1 00 COMP EC 120</v>
          </cell>
        </row>
        <row r="1752">
          <cell r="A1752" t="str">
            <v>A AER 1 1 00 COMP EC 120</v>
          </cell>
        </row>
        <row r="1753">
          <cell r="A1753" t="str">
            <v>A AER 1 1 00 COMP EC 120</v>
          </cell>
        </row>
        <row r="1754">
          <cell r="A1754" t="str">
            <v>A AER 1 1 00 FIHPART</v>
          </cell>
        </row>
        <row r="1755">
          <cell r="A1755" t="str">
            <v>A AER 1 1 00 FIHPART</v>
          </cell>
        </row>
        <row r="1756">
          <cell r="A1756" t="str">
            <v>A AER 1 1 00 FIHPART</v>
          </cell>
        </row>
        <row r="1757">
          <cell r="A1757" t="str">
            <v>A AER 1 1 00 FIHPART</v>
          </cell>
        </row>
        <row r="1758">
          <cell r="A1758" t="str">
            <v>A AER 1 1 00 FIHPART</v>
          </cell>
        </row>
        <row r="1759">
          <cell r="A1759" t="str">
            <v>A AER 1 1 00 FIHPART</v>
          </cell>
        </row>
        <row r="1760">
          <cell r="A1760" t="str">
            <v>A AER 1 1 00 FIHPART</v>
          </cell>
        </row>
        <row r="1761">
          <cell r="A1761" t="str">
            <v>A AER 1 1 00 FIHPART</v>
          </cell>
        </row>
        <row r="1762">
          <cell r="A1762" t="str">
            <v>A AER 1 1 00 FIHPART</v>
          </cell>
        </row>
        <row r="1763">
          <cell r="A1763" t="str">
            <v>A AER 2 1 00 CTLSECU</v>
          </cell>
        </row>
        <row r="1764">
          <cell r="A1764" t="str">
            <v>A AER 2 1 00 CTLSECU</v>
          </cell>
        </row>
        <row r="1765">
          <cell r="A1765" t="str">
            <v>A AER 2 1 00 CTLSECU</v>
          </cell>
        </row>
        <row r="1766">
          <cell r="A1766" t="str">
            <v>A AER 2 1 00 EPIALAT</v>
          </cell>
        </row>
        <row r="1767">
          <cell r="A1767" t="str">
            <v>A AER 2 1 00 TIRVIVIAN</v>
          </cell>
        </row>
        <row r="1768">
          <cell r="A1768" t="str">
            <v>A AER 2 1 00 TIRVIVIAN</v>
          </cell>
        </row>
        <row r="1769">
          <cell r="A1769" t="str">
            <v>A AER 2 1 00 TIRVIVIAN</v>
          </cell>
        </row>
        <row r="1770">
          <cell r="A1770" t="str">
            <v>A AER 2 1 00 TIRVIVIAN</v>
          </cell>
        </row>
        <row r="1771">
          <cell r="A1771" t="str">
            <v>A AER 4 1 00 PIL DRONE SDT</v>
          </cell>
        </row>
        <row r="1772">
          <cell r="A1772" t="str">
            <v>A AER 4 1 00 PIL DRONE SDT</v>
          </cell>
        </row>
        <row r="1773">
          <cell r="A1773" t="str">
            <v>A AER 4 1 00 PIL DRONE SDT</v>
          </cell>
        </row>
        <row r="1774">
          <cell r="A1774" t="str">
            <v>A AER 4 1 00 PIL DRONE SDT</v>
          </cell>
        </row>
        <row r="1775">
          <cell r="A1775" t="str">
            <v>A AER 4 1 00 PIL DRONE SDT</v>
          </cell>
        </row>
        <row r="1776">
          <cell r="A1776" t="str">
            <v>A AER 4 1 00 PIL DRONE SDT</v>
          </cell>
        </row>
        <row r="1777">
          <cell r="A1777" t="str">
            <v>A AER 6 1 00 FACQ PONEV</v>
          </cell>
        </row>
        <row r="1778">
          <cell r="A1778" t="str">
            <v>A AER 6 1 00 FACQ PONEV</v>
          </cell>
        </row>
        <row r="1779">
          <cell r="A1779" t="str">
            <v>A AER 6 1 00 FACQ PONEV</v>
          </cell>
        </row>
        <row r="1780">
          <cell r="A1780" t="str">
            <v>A AER 6 1 00 FACQ PONEV</v>
          </cell>
        </row>
        <row r="1781">
          <cell r="A1781" t="str">
            <v>A AER 6 1 00 FACQ PONEV</v>
          </cell>
        </row>
        <row r="1782">
          <cell r="A1782" t="str">
            <v>A AER 6 1 00 FACQ PONEV</v>
          </cell>
        </row>
        <row r="1783">
          <cell r="A1783" t="str">
            <v>A AER 6 1 00 FACQ PONEV</v>
          </cell>
        </row>
        <row r="1784">
          <cell r="A1784" t="str">
            <v>A AER 6 1 00 FACQ PONEV</v>
          </cell>
        </row>
        <row r="1785">
          <cell r="A1785" t="str">
            <v>A AER 6 1 00 FACQ PONEV</v>
          </cell>
        </row>
        <row r="1786">
          <cell r="A1786" t="str">
            <v>A AER 6 1 00 FACQ PONEV</v>
          </cell>
        </row>
        <row r="1787">
          <cell r="A1787" t="str">
            <v>A AER 6 1 00 FACQ PONEV</v>
          </cell>
        </row>
        <row r="1788">
          <cell r="A1788" t="str">
            <v>A AER 6 1 00 FACQ PONEV</v>
          </cell>
        </row>
        <row r="1789">
          <cell r="A1789" t="str">
            <v>A AER 6 1 00 FACQ PONEV</v>
          </cell>
        </row>
        <row r="1790">
          <cell r="A1790" t="str">
            <v>A AER 6 1 00 FACQ PONEV</v>
          </cell>
        </row>
        <row r="1791">
          <cell r="A1791" t="str">
            <v>A AER 6 1 00 FACQ PONEV</v>
          </cell>
        </row>
        <row r="1792">
          <cell r="A1792" t="str">
            <v>A AER 6 1 00 FACQ PONEV</v>
          </cell>
        </row>
        <row r="1793">
          <cell r="A1793" t="str">
            <v>A AER 6 1 00 FACQ PONEV</v>
          </cell>
        </row>
        <row r="1794">
          <cell r="A1794" t="str">
            <v>C AER 1 1 5a EMS1 DT  MANAG AER</v>
          </cell>
        </row>
        <row r="1795">
          <cell r="A1795" t="str">
            <v>C AER 1 1 5a EMS1 DT  MANAG AER</v>
          </cell>
        </row>
        <row r="1796">
          <cell r="A1796" t="str">
            <v>C AER 1 1 5a EMS1 DT SI METEO</v>
          </cell>
        </row>
        <row r="1797">
          <cell r="A1797" t="str">
            <v>C AER 1 1 5a EMS1 DT SI SIC</v>
          </cell>
        </row>
        <row r="1798">
          <cell r="A1798" t="str">
            <v>A AER 1 1 00 SEMINAIRE FIH</v>
          </cell>
        </row>
        <row r="1799">
          <cell r="A1799" t="str">
            <v>A AER 1 1 00 SEMINAIRE FIH</v>
          </cell>
        </row>
        <row r="1800">
          <cell r="A1800" t="str">
            <v>A AER 1 1 00 SEMINAIRE FIH</v>
          </cell>
        </row>
        <row r="1801">
          <cell r="A1801" t="str">
            <v>A AER 1 1 00 SEMINAIRE FIH</v>
          </cell>
        </row>
        <row r="1802">
          <cell r="A1802" t="str">
            <v>A AER 3 1 00 SURVIEMER</v>
          </cell>
        </row>
        <row r="1803">
          <cell r="A1803" t="str">
            <v>A AER 3 1 00 SURVIEMER</v>
          </cell>
        </row>
        <row r="1804">
          <cell r="A1804" t="str">
            <v>A AER 3 1 00 SURVIEMER</v>
          </cell>
        </row>
        <row r="1805">
          <cell r="A1805" t="str">
            <v>A AER 3 1 00 SURVIEMER</v>
          </cell>
        </row>
        <row r="1806">
          <cell r="A1806" t="str">
            <v>A AER 3 1 00 SURVIEMER</v>
          </cell>
        </row>
        <row r="1807">
          <cell r="A1807" t="str">
            <v>A AER 3 1 00 SURVIEMER</v>
          </cell>
        </row>
        <row r="1808">
          <cell r="A1808" t="str">
            <v>A AER 3 1 00 SURVIEMER</v>
          </cell>
        </row>
        <row r="1809">
          <cell r="A1809" t="str">
            <v>A AER 3 1 00 SURVIEMER</v>
          </cell>
        </row>
        <row r="1810">
          <cell r="A1810" t="str">
            <v>A AER 3 1 00 SURVIEMER</v>
          </cell>
        </row>
        <row r="1811">
          <cell r="A1811" t="str">
            <v>A AER 1 1 00 MONIT INI CAIMAN</v>
          </cell>
        </row>
        <row r="1812">
          <cell r="A1812" t="str">
            <v>A AER 1 1 00 MONIT INI CAIMAN</v>
          </cell>
        </row>
        <row r="1813">
          <cell r="A1813" t="str">
            <v>A AER 1 1 00 PERF VOL MONTAGNE</v>
          </cell>
        </row>
        <row r="1814">
          <cell r="A1814" t="str">
            <v>A AER 1 1 00 PERF VOL MONTAGNE</v>
          </cell>
        </row>
        <row r="1815">
          <cell r="A1815" t="str">
            <v>A AER 1 1 00 PERF VOL MONTAGNE</v>
          </cell>
        </row>
        <row r="1816">
          <cell r="A1816" t="str">
            <v>A AER 1 1 00 PERF VOL MONTAGNE</v>
          </cell>
        </row>
        <row r="1817">
          <cell r="A1817" t="str">
            <v>A AER 1 1 00 PERF VOL MONTAGNE</v>
          </cell>
        </row>
        <row r="1818">
          <cell r="A1818" t="str">
            <v>A AER 2 1 00 FIHLCOMP</v>
          </cell>
        </row>
        <row r="1819">
          <cell r="A1819" t="str">
            <v>A AER 2 1 00 FIHLCOMP</v>
          </cell>
        </row>
        <row r="1820">
          <cell r="A1820" t="str">
            <v>A AER 2 1 00 FORM GEN APA</v>
          </cell>
        </row>
        <row r="1821">
          <cell r="A1821" t="str">
            <v>A AER 2 1 00 FORM GEN APA</v>
          </cell>
        </row>
        <row r="1822">
          <cell r="A1822" t="str">
            <v>A AER 2 1 00 FORM GEN APA</v>
          </cell>
        </row>
        <row r="1823">
          <cell r="A1823" t="str">
            <v>A AER 2 1 00 FORM GEN APA</v>
          </cell>
        </row>
        <row r="1824">
          <cell r="A1824" t="str">
            <v>A AER 2 1 00 FORM GEN APA</v>
          </cell>
        </row>
        <row r="1825">
          <cell r="A1825" t="str">
            <v>A AER 2 1 00 FORM GEN APA</v>
          </cell>
        </row>
        <row r="1826">
          <cell r="A1826" t="str">
            <v>A AER 2 1 00 FORM GEN APA</v>
          </cell>
        </row>
        <row r="1827">
          <cell r="A1827" t="str">
            <v>A AER 2 1 00 FORM GEN APA</v>
          </cell>
        </row>
        <row r="1828">
          <cell r="A1828" t="str">
            <v>A AER 2 1 00 FORM GEN APA</v>
          </cell>
        </row>
        <row r="1829">
          <cell r="A1829" t="str">
            <v>A AER 2 1 00 FORM GEN APA</v>
          </cell>
        </row>
        <row r="1830">
          <cell r="A1830" t="str">
            <v>A AER 2 1 00 INSHMIFR</v>
          </cell>
        </row>
        <row r="1831">
          <cell r="A1831" t="str">
            <v>A AER 2 1 00 INSHMIFR</v>
          </cell>
        </row>
        <row r="1832">
          <cell r="A1832" t="str">
            <v>A AER 2 1 00 INSHMIFR</v>
          </cell>
        </row>
        <row r="1833">
          <cell r="A1833" t="str">
            <v>A AER 2 1 00 INSHMIFR</v>
          </cell>
        </row>
        <row r="1834">
          <cell r="A1834" t="str">
            <v>A AER 2 1 00 INSHMTRI</v>
          </cell>
        </row>
        <row r="1835">
          <cell r="A1835" t="str">
            <v>A AER 2 1 00 PILVSVINI</v>
          </cell>
        </row>
        <row r="1836">
          <cell r="A1836" t="str">
            <v>A AER 2 1 00 PILVSVINI</v>
          </cell>
        </row>
        <row r="1837">
          <cell r="A1837" t="str">
            <v>A AER 2 1 00 PILVSVINI</v>
          </cell>
        </row>
        <row r="1838">
          <cell r="A1838" t="str">
            <v>A AER 2 1 00 PILVSVINI</v>
          </cell>
        </row>
        <row r="1839">
          <cell r="A1839" t="str">
            <v>A AER 2 1 00 PILVSVINI</v>
          </cell>
        </row>
        <row r="1840">
          <cell r="A1840" t="str">
            <v>A AER 2 1 00 PILVSVINI</v>
          </cell>
        </row>
        <row r="1841">
          <cell r="A1841" t="str">
            <v>A AER 2 1 00 RESCOAA</v>
          </cell>
        </row>
        <row r="1842">
          <cell r="A1842" t="str">
            <v>A AER 2 1 00 RESCOAA</v>
          </cell>
        </row>
        <row r="1843">
          <cell r="A1843" t="str">
            <v>A AER 2 1 00 RESCOAA</v>
          </cell>
        </row>
        <row r="1844">
          <cell r="A1844" t="str">
            <v>A AER 2 1 00 RESCOAA</v>
          </cell>
        </row>
        <row r="1845">
          <cell r="A1845" t="str">
            <v>A AER 2 1 00 RESCOAA</v>
          </cell>
        </row>
        <row r="1846">
          <cell r="A1846" t="str">
            <v>A AER 2 1 00 RESCOAA</v>
          </cell>
        </row>
        <row r="1847">
          <cell r="A1847" t="str">
            <v>A AER 2 1 00 RESCOAA</v>
          </cell>
        </row>
        <row r="1848">
          <cell r="A1848" t="str">
            <v>A AER 2 1 00 RESCOAA</v>
          </cell>
        </row>
        <row r="1849">
          <cell r="A1849" t="str">
            <v>A AER 2 1 00 RESCOAA</v>
          </cell>
        </row>
        <row r="1850">
          <cell r="A1850" t="str">
            <v>C AER 2 1 00 PILAVTHEO</v>
          </cell>
        </row>
        <row r="1851">
          <cell r="A1851" t="str">
            <v>C AER 2 1 00 PILAVTHEO</v>
          </cell>
        </row>
        <row r="1852">
          <cell r="A1852" t="str">
            <v>C AER 2 1 00 PILAVTHEO</v>
          </cell>
        </row>
        <row r="1853">
          <cell r="A1853" t="str">
            <v>C AER 2 1 00 PILAVTHEO</v>
          </cell>
        </row>
        <row r="1854">
          <cell r="A1854" t="str">
            <v>C AER 2 1 00 PILAVTHEO</v>
          </cell>
        </row>
        <row r="1855">
          <cell r="A1855" t="str">
            <v>A AER 1 1 00 APPONTAGE THEO N2</v>
          </cell>
        </row>
        <row r="1856">
          <cell r="A1856" t="str">
            <v>A AER 1 1 00 APPONTAGE THEO N2</v>
          </cell>
        </row>
        <row r="1857">
          <cell r="A1857" t="str">
            <v>A AER 1 1 00 APPONTAGE THEO N2</v>
          </cell>
        </row>
        <row r="1858">
          <cell r="A1858" t="str">
            <v>A AER 1 1 00 APPONTAGE THEO N2</v>
          </cell>
        </row>
        <row r="1859">
          <cell r="A1859" t="str">
            <v>A AER 1 1 00 APPONTAGE THEO N2</v>
          </cell>
        </row>
        <row r="1860">
          <cell r="A1860" t="str">
            <v>A AER 1 1 00 APPONTAGE THEO N2</v>
          </cell>
        </row>
        <row r="1861">
          <cell r="A1861" t="str">
            <v>A AER 1 1 00 APPONTAGE THEO N2</v>
          </cell>
        </row>
        <row r="1862">
          <cell r="A1862" t="str">
            <v>A AER 1 1 00 APPONTAGE THEO N2</v>
          </cell>
        </row>
        <row r="1863">
          <cell r="A1863" t="str">
            <v>A AER 1 1 00 APPONTAGE THEO N2</v>
          </cell>
        </row>
        <row r="1864">
          <cell r="A1864" t="str">
            <v>A AER 1 1 00 APPONTAGE THEO N2</v>
          </cell>
        </row>
        <row r="1865">
          <cell r="A1865" t="str">
            <v>A AER 1 1 00 APPONTAGE THEO N2</v>
          </cell>
        </row>
        <row r="1866">
          <cell r="A1866" t="str">
            <v>A AER 1 1 00 APPONTAGE THEO N2</v>
          </cell>
        </row>
        <row r="1867">
          <cell r="A1867" t="str">
            <v>A AER 1 1 00 APPONTAGE THEO N2</v>
          </cell>
        </row>
        <row r="1868">
          <cell r="A1868" t="str">
            <v>A AER 1 1 00 APPONTAGE THEO N2</v>
          </cell>
        </row>
        <row r="1869">
          <cell r="A1869" t="str">
            <v>A AER 1 1 00 APPONTAGE THEO N2</v>
          </cell>
        </row>
        <row r="1870">
          <cell r="A1870" t="str">
            <v>A AER 1 1 00 APPONTAGE THEO N2</v>
          </cell>
        </row>
        <row r="1871">
          <cell r="A1871" t="str">
            <v>A AER 1 1 00 APPONTAGE THEO N2</v>
          </cell>
        </row>
        <row r="1872">
          <cell r="A1872" t="str">
            <v>A AER 1 1 00 CBTHMAAIR</v>
          </cell>
        </row>
        <row r="1873">
          <cell r="A1873" t="str">
            <v>A AER 1 1 00 INSTRUCTEUR IR AVION</v>
          </cell>
        </row>
        <row r="1874">
          <cell r="A1874" t="str">
            <v>A AER 1 1 00 INSTRUCTEUR IR AVION</v>
          </cell>
        </row>
        <row r="1875">
          <cell r="A1875" t="str">
            <v>A AER 1 1 00 OSCP EMT</v>
          </cell>
        </row>
        <row r="1876">
          <cell r="A1876" t="str">
            <v>A AER 1 1 00 OSCP EMT</v>
          </cell>
        </row>
        <row r="1877">
          <cell r="A1877" t="str">
            <v>A AER 1 1 00 OSCP EMT</v>
          </cell>
        </row>
        <row r="1878">
          <cell r="A1878" t="str">
            <v>A AER 1 1 00 OSCP EMT</v>
          </cell>
        </row>
        <row r="1879">
          <cell r="A1879" t="str">
            <v>A AER 2 1 00  ENQSECAER</v>
          </cell>
        </row>
        <row r="1880">
          <cell r="A1880" t="str">
            <v>A AER 2 1 00 ANGLCSA</v>
          </cell>
        </row>
        <row r="1881">
          <cell r="A1881" t="str">
            <v>A AER 2 1 00 ANGLCSA</v>
          </cell>
        </row>
        <row r="1882">
          <cell r="A1882" t="str">
            <v>A AER 2 1 00 ANGLCSA</v>
          </cell>
        </row>
        <row r="1883">
          <cell r="A1883" t="str">
            <v>A AER 2 1 00 ANGLCSA</v>
          </cell>
        </row>
        <row r="1884">
          <cell r="A1884" t="str">
            <v>A AER 2 1 00 ANGLCSA</v>
          </cell>
        </row>
        <row r="1885">
          <cell r="A1885" t="str">
            <v>A AER 2 1 00 ANGLCSA</v>
          </cell>
        </row>
        <row r="1886">
          <cell r="A1886" t="str">
            <v>A AER 2 1 00 ANGLCSA</v>
          </cell>
        </row>
        <row r="1887">
          <cell r="A1887" t="str">
            <v>A AER 2 1 00 ENQSEC DRONE</v>
          </cell>
        </row>
        <row r="1888">
          <cell r="A1888" t="str">
            <v>A AER 2 1 00 ENQSEC DRONE</v>
          </cell>
        </row>
        <row r="1889">
          <cell r="A1889" t="str">
            <v>A AER 2 1 00 EVALUATEUR EXAMI CCA</v>
          </cell>
        </row>
        <row r="1890">
          <cell r="A1890" t="str">
            <v>A AER 2 1 00 EVALUATEUR EXAMI CCA</v>
          </cell>
        </row>
        <row r="1891">
          <cell r="A1891" t="str">
            <v>A AER 2 1 00 EXTRI725</v>
          </cell>
        </row>
        <row r="1892">
          <cell r="A1892" t="str">
            <v>A AER 2 1 00 EXTRI725</v>
          </cell>
        </row>
        <row r="1893">
          <cell r="A1893" t="str">
            <v>A AER 2 1 00 FH RAF CSA UNITE</v>
          </cell>
        </row>
        <row r="1894">
          <cell r="A1894" t="str">
            <v>A AER 2 1 00 FH RAF CSA UNITE</v>
          </cell>
        </row>
        <row r="1895">
          <cell r="A1895" t="str">
            <v>A AER 2 1 00 FH RAF CSA UNITE</v>
          </cell>
        </row>
        <row r="1896">
          <cell r="A1896" t="str">
            <v>A AER 2 1 00 FH RAF CSA UNITE</v>
          </cell>
        </row>
        <row r="1897">
          <cell r="A1897" t="str">
            <v>A AER 2 1 00 FORMTRM</v>
          </cell>
        </row>
        <row r="1898">
          <cell r="A1898" t="str">
            <v>A AER 2 1 00 FORMTRM</v>
          </cell>
        </row>
        <row r="1899">
          <cell r="A1899" t="str">
            <v>A AER 2 1 00 FORMTRM</v>
          </cell>
        </row>
        <row r="1900">
          <cell r="A1900" t="str">
            <v>A AER 2 1 00 IFRQRI</v>
          </cell>
        </row>
        <row r="1901">
          <cell r="A1901" t="str">
            <v>A AER 2 1 00 IFRQRI</v>
          </cell>
        </row>
        <row r="1902">
          <cell r="A1902" t="str">
            <v>A AER 2 1 00 IMMERSGB</v>
          </cell>
        </row>
        <row r="1903">
          <cell r="A1903" t="str">
            <v>A AER 2 1 00 IRHTHEO</v>
          </cell>
        </row>
        <row r="1904">
          <cell r="A1904" t="str">
            <v>A AER 2 1 00 IRHTHEO</v>
          </cell>
        </row>
        <row r="1905">
          <cell r="A1905" t="str">
            <v>A AER 2 1 00 MAITRE CONTROLEUR</v>
          </cell>
        </row>
        <row r="1906">
          <cell r="A1906" t="str">
            <v>A AER 2 1 00 MAITRE CONTROLEUR</v>
          </cell>
        </row>
        <row r="1907">
          <cell r="A1907" t="str">
            <v>A AER 2 1 00 MAITRE CONTROLEUR</v>
          </cell>
        </row>
        <row r="1908">
          <cell r="A1908" t="str">
            <v>A AER 2 1 00 MAITRE CONTROLEUR</v>
          </cell>
        </row>
        <row r="1909">
          <cell r="A1909" t="str">
            <v>A AER 2 1 00 MAITRE CONTROLEUR</v>
          </cell>
        </row>
        <row r="1910">
          <cell r="A1910" t="str">
            <v>A AER 2 1 00 MAITRE CONTROLEUR</v>
          </cell>
        </row>
        <row r="1911">
          <cell r="A1911" t="str">
            <v>A AER 2 1 00 MAITRE CONTROLEUR</v>
          </cell>
        </row>
        <row r="1912">
          <cell r="A1912" t="str">
            <v>A AER 2 1 00 RECAERO2</v>
          </cell>
        </row>
        <row r="1913">
          <cell r="A1913" t="str">
            <v>A AER 2 1 00 RECAERO2</v>
          </cell>
        </row>
        <row r="1914">
          <cell r="A1914" t="str">
            <v>A AER 2 1 00 TRMCCA</v>
          </cell>
        </row>
        <row r="1915">
          <cell r="A1915" t="str">
            <v>A AER 2 1 00 TRMCCA</v>
          </cell>
        </row>
        <row r="1916">
          <cell r="A1916" t="str">
            <v>A AER 2 1 00 TRMCCA</v>
          </cell>
        </row>
        <row r="1917">
          <cell r="A1917" t="str">
            <v>A AER 2 1 00 TRMCCA</v>
          </cell>
        </row>
        <row r="1918">
          <cell r="A1918" t="str">
            <v>A AER 2 1 00 UTILISATEUR SYNPA</v>
          </cell>
        </row>
        <row r="1919">
          <cell r="A1919" t="str">
            <v>A AER 2 1 00 UTILISATEUR SYNPA</v>
          </cell>
        </row>
        <row r="1920">
          <cell r="A1920" t="str">
            <v>A AER 2 1 00 UTILISATEUR SYNPA</v>
          </cell>
        </row>
        <row r="1921">
          <cell r="A1921" t="str">
            <v>A AER 2 1 00 UTILISATEUR SYNPA</v>
          </cell>
        </row>
        <row r="1922">
          <cell r="A1922" t="str">
            <v>A AER 2 1 00 UTILISATEUR SYNPA</v>
          </cell>
        </row>
        <row r="1923">
          <cell r="A1923" t="str">
            <v>A AER 2 1 00 UTILISATEUR SYNPA</v>
          </cell>
        </row>
        <row r="1924">
          <cell r="A1924" t="str">
            <v>A AER 2 1 00 UTILISATEUR SYNPA</v>
          </cell>
        </row>
        <row r="1925">
          <cell r="A1925" t="str">
            <v>A AER 2 1 00 UTILISATEUR SYNPA</v>
          </cell>
        </row>
        <row r="1926">
          <cell r="A1926" t="str">
            <v>A AER 3 1 00 OPERATEUR G3A</v>
          </cell>
        </row>
        <row r="1927">
          <cell r="A1927" t="str">
            <v>A AER 3 1 00 OPERATEUR G3A</v>
          </cell>
        </row>
        <row r="1928">
          <cell r="A1928" t="str">
            <v>A AER 3 1 00 OPERATEUR G3A</v>
          </cell>
        </row>
        <row r="1929">
          <cell r="A1929" t="str">
            <v>A AER 3 1 00 OPERATEUR G3A</v>
          </cell>
        </row>
        <row r="1930">
          <cell r="A1930" t="str">
            <v>A AER 3 1 00 OPERATEUR G3A</v>
          </cell>
        </row>
        <row r="1931">
          <cell r="A1931" t="str">
            <v>A AER 3 1 00 OPERATEUR G3A</v>
          </cell>
        </row>
        <row r="1932">
          <cell r="A1932" t="str">
            <v>A AER 3 1 00 OPERATEUR G3A</v>
          </cell>
        </row>
        <row r="1933">
          <cell r="A1933" t="str">
            <v>A AER 3 1 00 OPERATEUR G3A</v>
          </cell>
        </row>
        <row r="1934">
          <cell r="A1934" t="str">
            <v>A AER 3 1 00 OPERATEUR G3A</v>
          </cell>
        </row>
        <row r="1935">
          <cell r="A1935" t="str">
            <v>A AER 3 1 00 OPERATEUR G3A</v>
          </cell>
        </row>
        <row r="1936">
          <cell r="A1936" t="str">
            <v>A AER 6 1 00 FACQ SIS</v>
          </cell>
        </row>
        <row r="1937">
          <cell r="A1937" t="str">
            <v>A AER 6 1 00 FACQ SIS</v>
          </cell>
        </row>
        <row r="1938">
          <cell r="A1938" t="str">
            <v>A AER 6 1 00 FACQ SIS</v>
          </cell>
        </row>
        <row r="1939">
          <cell r="A1939" t="str">
            <v>A AER 6 1 00 FACQ SIS</v>
          </cell>
        </row>
        <row r="1940">
          <cell r="A1940" t="str">
            <v>A AER 6 1 00 FACQ SIS</v>
          </cell>
        </row>
        <row r="1941">
          <cell r="A1941" t="str">
            <v>A AER 6 1 00 FACQ SIS</v>
          </cell>
        </row>
        <row r="1942">
          <cell r="A1942" t="str">
            <v>A AER 6 1 00 FACQ SIS</v>
          </cell>
        </row>
        <row r="1943">
          <cell r="A1943" t="str">
            <v>A AER 6 1 00 FACQ SIS</v>
          </cell>
        </row>
        <row r="1944">
          <cell r="A1944" t="str">
            <v>A AER 6 1 00 FACQ SIS</v>
          </cell>
        </row>
        <row r="1945">
          <cell r="A1945" t="str">
            <v>A AER 6 1 00 FACQ SIS</v>
          </cell>
        </row>
        <row r="1946">
          <cell r="A1946" t="str">
            <v>A AER 6 1 00 FACQ SIS</v>
          </cell>
        </row>
        <row r="1947">
          <cell r="A1947" t="str">
            <v>A AER 6 1 00 FACQ SIS</v>
          </cell>
        </row>
        <row r="1948">
          <cell r="A1948" t="str">
            <v>A AER 6 1 00 FACQ SIS</v>
          </cell>
        </row>
        <row r="1949">
          <cell r="A1949" t="str">
            <v>A AER 6 1 00 FACQ SIS</v>
          </cell>
        </row>
        <row r="1950">
          <cell r="A1950" t="str">
            <v>A AER 6 1 00 FACQ SIS</v>
          </cell>
        </row>
        <row r="1951">
          <cell r="A1951" t="str">
            <v>A AER 6 1 00 FACQ SIS</v>
          </cell>
        </row>
        <row r="1952">
          <cell r="A1952" t="str">
            <v>A AER 6 1 00 FACQ SIS</v>
          </cell>
        </row>
        <row r="1953">
          <cell r="A1953" t="str">
            <v>A AER 6 1 00 FACQ SIS</v>
          </cell>
        </row>
        <row r="1954">
          <cell r="A1954" t="str">
            <v>A AER 6 1 00 FACQ SIS</v>
          </cell>
        </row>
        <row r="1955">
          <cell r="A1955" t="str">
            <v>A AER 6 1 00 FACQ SIS</v>
          </cell>
        </row>
        <row r="1956">
          <cell r="A1956" t="str">
            <v>A AER 6 1 00 FACQ SIS</v>
          </cell>
        </row>
        <row r="1957">
          <cell r="A1957" t="str">
            <v>A AER 6 1 00 FACQ SIS</v>
          </cell>
        </row>
        <row r="1958">
          <cell r="A1958" t="str">
            <v>A AER 6 1 00 FACQ SIS</v>
          </cell>
        </row>
        <row r="1959">
          <cell r="A1959" t="str">
            <v>A AER 6 1 00 FACQ SIS</v>
          </cell>
        </row>
        <row r="1960">
          <cell r="A1960" t="str">
            <v>A AER 6 1 00 FACQ SIS</v>
          </cell>
        </row>
        <row r="1961">
          <cell r="A1961" t="str">
            <v>C AER 4 1 2. INFAERO</v>
          </cell>
        </row>
        <row r="1962">
          <cell r="A1962" t="str">
            <v>A AER 1 1 00 CHFCA</v>
          </cell>
        </row>
        <row r="1963">
          <cell r="A1963" t="str">
            <v>A AER 1 1 00 CHFCA</v>
          </cell>
        </row>
        <row r="1964">
          <cell r="A1964" t="str">
            <v>A AER 1 1 00 FIHPART</v>
          </cell>
        </row>
        <row r="1965">
          <cell r="A1965" t="str">
            <v>A AER 1 1 00 FIHPART</v>
          </cell>
        </row>
        <row r="1966">
          <cell r="A1966" t="str">
            <v>A AER 1 1 00 FIHPART</v>
          </cell>
        </row>
        <row r="1967">
          <cell r="A1967" t="str">
            <v>A AER 1 1 00 FIHPART</v>
          </cell>
        </row>
        <row r="1968">
          <cell r="A1968" t="str">
            <v>A AER 1 1 00 FIHPART</v>
          </cell>
        </row>
        <row r="1969">
          <cell r="A1969" t="str">
            <v>A AER 1 1 00 FIHPART</v>
          </cell>
        </row>
        <row r="1970">
          <cell r="A1970" t="str">
            <v>A AER 1 1 00 FIHPART</v>
          </cell>
        </row>
        <row r="1971">
          <cell r="A1971" t="str">
            <v>A AER 1 1 00 FIHPART</v>
          </cell>
        </row>
        <row r="1972">
          <cell r="A1972" t="str">
            <v>A AER 1 1 00 FIHPART</v>
          </cell>
        </row>
        <row r="1973">
          <cell r="A1973" t="str">
            <v>A AER 1 1 00 PERF VOL MONTAGNE</v>
          </cell>
        </row>
        <row r="1974">
          <cell r="A1974" t="str">
            <v>A AER 1 1 00 PERF VOL MONTAGNE</v>
          </cell>
        </row>
        <row r="1975">
          <cell r="A1975" t="str">
            <v>A AER 1 1 00 PERF VOL MONTAGNE</v>
          </cell>
        </row>
        <row r="1976">
          <cell r="A1976" t="str">
            <v>A AER 1 1 00 PERF VOL MONTAGNE</v>
          </cell>
        </row>
        <row r="1977">
          <cell r="A1977" t="str">
            <v>A AER 1 1 00 PERF VOL MONTAGNE</v>
          </cell>
        </row>
        <row r="1978">
          <cell r="A1978" t="str">
            <v>A AER 1 1 00 PERF VOL MONTAGNE</v>
          </cell>
        </row>
        <row r="1979">
          <cell r="A1979" t="str">
            <v>A AER 1 1 00 TSA FENNEC PNF</v>
          </cell>
        </row>
        <row r="1980">
          <cell r="A1980" t="str">
            <v>A AER 1 1 00 TSA FENNEC PNF</v>
          </cell>
        </row>
        <row r="1981">
          <cell r="A1981" t="str">
            <v>A AER 1 1 00 TSA PNR EC120</v>
          </cell>
        </row>
        <row r="1982">
          <cell r="A1982" t="str">
            <v>A AER 1 1 00 TSA PNR EC120</v>
          </cell>
        </row>
        <row r="1983">
          <cell r="A1983" t="str">
            <v>A AER 1 1 00 TSA PNR EC120</v>
          </cell>
        </row>
        <row r="1984">
          <cell r="A1984" t="str">
            <v>A AER 1 1 00 TSA PNR EC120</v>
          </cell>
        </row>
        <row r="1985">
          <cell r="A1985" t="str">
            <v>A AER 1 1 00 TSA PNR EC120</v>
          </cell>
        </row>
        <row r="1986">
          <cell r="A1986" t="str">
            <v>A AER 1 1 00 TSA PNR EC120</v>
          </cell>
        </row>
        <row r="1987">
          <cell r="A1987" t="str">
            <v>A AER 2 1 00 APPONTAGE</v>
          </cell>
        </row>
        <row r="1988">
          <cell r="A1988" t="str">
            <v>A AER 2 1 00 APPONTAGE</v>
          </cell>
        </row>
        <row r="1989">
          <cell r="A1989" t="str">
            <v>A AER 2 1 00 APPONTAGE</v>
          </cell>
        </row>
        <row r="1990">
          <cell r="A1990" t="str">
            <v>A AER 2 1 00 APPONTAGE</v>
          </cell>
        </row>
        <row r="1991">
          <cell r="A1991" t="str">
            <v>A AER 2 1 00 APPONTAGE</v>
          </cell>
        </row>
        <row r="1992">
          <cell r="A1992" t="str">
            <v>A AER 2 1 00 APPONTAGE</v>
          </cell>
        </row>
        <row r="1993">
          <cell r="A1993" t="str">
            <v>A AER 2 1 00 APPONTAGE</v>
          </cell>
        </row>
        <row r="1994">
          <cell r="A1994" t="str">
            <v>A AER 2 1 00 APPONTAGE</v>
          </cell>
        </row>
        <row r="1995">
          <cell r="A1995" t="str">
            <v>A AER 2 1 00 APPONTAGE</v>
          </cell>
        </row>
        <row r="1996">
          <cell r="A1996" t="str">
            <v>A AER 2 1 00 APPONTAGE</v>
          </cell>
        </row>
        <row r="1997">
          <cell r="A1997" t="str">
            <v>A AER 2 1 00 IMMERSGB</v>
          </cell>
        </row>
        <row r="1998">
          <cell r="A1998" t="str">
            <v>A AER 2 1 00 IMMERSGB</v>
          </cell>
        </row>
        <row r="1999">
          <cell r="A1999" t="str">
            <v>A AER 2 1 00 PRIMFORM THERMIE HMA</v>
          </cell>
        </row>
        <row r="2000">
          <cell r="A2000" t="str">
            <v>A AER 2 1 00 PRIMFORM THERMIE HMA</v>
          </cell>
        </row>
        <row r="2001">
          <cell r="A2001" t="str">
            <v>A AER 2 1 00 PRIMFORM THERMIE HMA</v>
          </cell>
        </row>
        <row r="2002">
          <cell r="A2002" t="str">
            <v>A AER 4 1 00 ISPN NH90 THEO</v>
          </cell>
        </row>
        <row r="2003">
          <cell r="A2003" t="str">
            <v>A AER 4 1 00 ISPN NH90 THEO</v>
          </cell>
        </row>
        <row r="2004">
          <cell r="A2004" t="str">
            <v>A AER 4 1 00 ISPN NH90 THEO</v>
          </cell>
        </row>
        <row r="2005">
          <cell r="A2005" t="str">
            <v>C AER 1 1 4. CB SPE HRA</v>
          </cell>
        </row>
        <row r="2006">
          <cell r="A2006" t="str">
            <v>C AER 1 1 4. CB SPE HRA</v>
          </cell>
        </row>
        <row r="2007">
          <cell r="A2007" t="str">
            <v>C AER 1 1 4. CB SPE HRA</v>
          </cell>
        </row>
        <row r="2008">
          <cell r="A2008" t="str">
            <v>C AER 1 1 4. PIL OPS PUMA</v>
          </cell>
        </row>
        <row r="2009">
          <cell r="A2009" t="str">
            <v>C AER 1 1 4. PIL OPS PUMA</v>
          </cell>
        </row>
        <row r="2010">
          <cell r="A2010" t="str">
            <v>C AER 1 1 4. PIL OPS PUMA</v>
          </cell>
        </row>
        <row r="2011">
          <cell r="A2011" t="str">
            <v>C AER 1 1 4. PIL OPS PUMA</v>
          </cell>
        </row>
        <row r="2012">
          <cell r="A2012" t="str">
            <v>A AER 2 1 00 MARIAUTOR</v>
          </cell>
        </row>
        <row r="2013">
          <cell r="A2013" t="str">
            <v>A AER 2 1 00 HYPOXIE</v>
          </cell>
        </row>
        <row r="2014">
          <cell r="A2014" t="str">
            <v>A AER 2 1 00 HYPOXIE</v>
          </cell>
        </row>
        <row r="2015">
          <cell r="A2015" t="str">
            <v>A AER 2 1 00 HYPOXIE</v>
          </cell>
        </row>
        <row r="2016">
          <cell r="A2016" t="str">
            <v>A AER 2 1 00 HYPOXIE</v>
          </cell>
        </row>
        <row r="2017">
          <cell r="A2017" t="str">
            <v>A AER 1 1 00 INSHMIRFTO</v>
          </cell>
        </row>
        <row r="2018">
          <cell r="A2018" t="str">
            <v>A AER 1 1 00 TSA PNF EC120</v>
          </cell>
        </row>
        <row r="2019">
          <cell r="A2019" t="str">
            <v>A AER 1 1 00 TSA PNF EC120</v>
          </cell>
        </row>
        <row r="2020">
          <cell r="A2020" t="str">
            <v>A AER 1 1 00 TSA PNF EC120</v>
          </cell>
        </row>
        <row r="2021">
          <cell r="A2021" t="str">
            <v>A AER 1 1 00 TSA PNF EC120</v>
          </cell>
        </row>
        <row r="2022">
          <cell r="A2022" t="str">
            <v>A AER 1 1 00 TSA PNF EC120</v>
          </cell>
        </row>
        <row r="2023">
          <cell r="A2023" t="str">
            <v>A AER 1 1 00 TSA PNF EC120</v>
          </cell>
        </row>
        <row r="2024">
          <cell r="A2024" t="str">
            <v>A AER 2 1 00 CLA-AIR</v>
          </cell>
        </row>
        <row r="2025">
          <cell r="A2025" t="str">
            <v>A AER 2 1 00 CLA-AIR</v>
          </cell>
        </row>
        <row r="2026">
          <cell r="A2026" t="str">
            <v>A AER 2 1 00 CLA-AIR</v>
          </cell>
        </row>
        <row r="2027">
          <cell r="A2027" t="str">
            <v>A AER 2 1 00 CLA-AIR</v>
          </cell>
        </row>
        <row r="2028">
          <cell r="A2028" t="str">
            <v>A AER 2 1 00 CLA-AIR</v>
          </cell>
        </row>
        <row r="2029">
          <cell r="A2029" t="str">
            <v>C AER 1 1 4. DIVAPPLI OFFPIL HAD</v>
          </cell>
        </row>
        <row r="2030">
          <cell r="A2030" t="str">
            <v>C AER 1 1 4. DIVAPPLI OFFPIL HAD</v>
          </cell>
        </row>
        <row r="2031">
          <cell r="A2031" t="str">
            <v>C AER 1 1 4. DIVAPPLI OFFPIL HAD</v>
          </cell>
        </row>
        <row r="2032">
          <cell r="A2032" t="str">
            <v>C AER 1 1 4. ENTCBHL</v>
          </cell>
        </row>
        <row r="2033">
          <cell r="A2033" t="str">
            <v>C AER 1 1 4. ENTCBHL</v>
          </cell>
        </row>
        <row r="2034">
          <cell r="A2034" t="str">
            <v>C AER 1 1 4. ENTCBHL</v>
          </cell>
        </row>
        <row r="2035">
          <cell r="A2035" t="str">
            <v>C AER 1 1 4. ENTCBHL</v>
          </cell>
        </row>
        <row r="2036">
          <cell r="A2036" t="str">
            <v>C AER 1 1 4. ENTCBHL</v>
          </cell>
        </row>
        <row r="2037">
          <cell r="A2037" t="str">
            <v>C AER 1 1 4. PILOTAGE OPS CAIMAN</v>
          </cell>
        </row>
        <row r="2038">
          <cell r="A2038" t="str">
            <v>C AER 1 1 4. PILOTAGE OPS CAIMAN</v>
          </cell>
        </row>
        <row r="2039">
          <cell r="A2039" t="str">
            <v>C AER 1 1 4. PILOTAGE OPS CAIMAN</v>
          </cell>
        </row>
        <row r="2040">
          <cell r="A2040" t="str">
            <v>C AER 1 1 4. PILOTAGE OPS CAIMAN</v>
          </cell>
        </row>
        <row r="2041">
          <cell r="A2041" t="str">
            <v>C AER 1 1 4. PILOTAGE OPS CAIMAN</v>
          </cell>
        </row>
        <row r="2042">
          <cell r="A2042" t="str">
            <v>A AER 2 1 00 FORM PRAT APA</v>
          </cell>
        </row>
        <row r="2043">
          <cell r="A2043" t="str">
            <v>A AER 2 1 00 FORM PRAT APA</v>
          </cell>
        </row>
        <row r="2044">
          <cell r="A2044" t="str">
            <v>A AER 2 1 00 FORM PRAT APA</v>
          </cell>
        </row>
        <row r="2045">
          <cell r="A2045" t="str">
            <v>A AER 2 1 00 FORM PRAT APA</v>
          </cell>
        </row>
        <row r="2046">
          <cell r="A2046" t="str">
            <v>A AER 2 1 00 FORM PRAT APA</v>
          </cell>
        </row>
        <row r="2047">
          <cell r="A2047" t="str">
            <v>A AER 2 1 00 FORM PRAT APA</v>
          </cell>
        </row>
        <row r="2048">
          <cell r="A2048" t="str">
            <v>A AER 2 1 00 FORM PRAT APA</v>
          </cell>
        </row>
        <row r="2049">
          <cell r="A2049" t="str">
            <v>A AER 2 1 00 FORM PRAT APA</v>
          </cell>
        </row>
        <row r="2050">
          <cell r="A2050" t="str">
            <v>A AER 2 1 00 FORM PRAT APA</v>
          </cell>
        </row>
        <row r="2051">
          <cell r="A2051" t="str">
            <v>A AER 2 1 00 FORM PRAT APA</v>
          </cell>
        </row>
        <row r="2052">
          <cell r="A2052" t="str">
            <v>A AER 2 1 00 FORM PRAT APA</v>
          </cell>
        </row>
        <row r="2053">
          <cell r="A2053" t="str">
            <v>A AER 2 1 00 FORM PRAT APA</v>
          </cell>
        </row>
        <row r="2054">
          <cell r="A2054" t="str">
            <v>A AER 2 1 00 FORM PRAT APA</v>
          </cell>
        </row>
        <row r="2055">
          <cell r="A2055" t="str">
            <v>A AER 2 1 00 FORM PRAT APA</v>
          </cell>
        </row>
        <row r="2056">
          <cell r="A2056" t="str">
            <v>A AER 2 1 00 FORM PRAT APA</v>
          </cell>
        </row>
        <row r="2057">
          <cell r="A2057" t="str">
            <v>A AER 2 1 00 FORM PRAT APA</v>
          </cell>
        </row>
        <row r="2058">
          <cell r="A2058" t="str">
            <v>A AER 2 1 00 FORM PRAT APA</v>
          </cell>
        </row>
        <row r="2059">
          <cell r="A2059" t="str">
            <v>A AER 2 1 00 FORM PRAT APA</v>
          </cell>
        </row>
        <row r="2060">
          <cell r="A2060" t="str">
            <v>A AER 2 1 00 FORM PRAT APA</v>
          </cell>
        </row>
        <row r="2061">
          <cell r="A2061" t="str">
            <v>A AER 2 1 00 FORM PRAT APA</v>
          </cell>
        </row>
        <row r="2062">
          <cell r="A2062" t="str">
            <v>A AER 3 1 00 SURVIEMER</v>
          </cell>
        </row>
        <row r="2063">
          <cell r="A2063" t="str">
            <v>A AER 3 1 00 SURVIEMER</v>
          </cell>
        </row>
        <row r="2064">
          <cell r="A2064" t="str">
            <v>A AER 3 1 00 SURVIEMER</v>
          </cell>
        </row>
        <row r="2065">
          <cell r="A2065" t="str">
            <v>A AER 3 1 00 SURVIEMER</v>
          </cell>
        </row>
        <row r="2066">
          <cell r="A2066" t="str">
            <v>A AER 3 1 00 SURVIEMER</v>
          </cell>
        </row>
        <row r="2067">
          <cell r="A2067" t="str">
            <v>A AER 3 1 00 SURVIEMER</v>
          </cell>
        </row>
        <row r="2068">
          <cell r="A2068" t="str">
            <v>A AER 3 1 00 SURVIEMER</v>
          </cell>
        </row>
        <row r="2069">
          <cell r="A2069" t="str">
            <v>A AER 3 1 00 SURVIEMER</v>
          </cell>
        </row>
        <row r="2070">
          <cell r="A2070" t="str">
            <v>A AER 3 1 00 SURVIEMER</v>
          </cell>
        </row>
        <row r="2071">
          <cell r="A2071" t="str">
            <v>A AER 1 1 00 COMP EC 120</v>
          </cell>
        </row>
        <row r="2072">
          <cell r="A2072" t="str">
            <v>A AER 1 1 00 COMP EC 120</v>
          </cell>
        </row>
        <row r="2073">
          <cell r="A2073" t="str">
            <v>A AER 1 1 00 COMP EC 120</v>
          </cell>
        </row>
        <row r="2074">
          <cell r="A2074" t="str">
            <v>A AER 1 1 00 COMP EC 120</v>
          </cell>
        </row>
        <row r="2075">
          <cell r="A2075" t="str">
            <v>A AER 1 1 00 COMP EC 120</v>
          </cell>
        </row>
        <row r="2076">
          <cell r="A2076" t="str">
            <v>A AER 1 1 00 COMP EC 120</v>
          </cell>
        </row>
        <row r="2077">
          <cell r="A2077" t="str">
            <v>A AER 2 1 00 INSHMTTI</v>
          </cell>
        </row>
        <row r="2078">
          <cell r="A2078" t="str">
            <v>A AER 2 1 00 INSHMTTI</v>
          </cell>
        </row>
        <row r="2079">
          <cell r="A2079" t="str">
            <v>A AER 2 1 00 INSHMTTI</v>
          </cell>
        </row>
        <row r="2080">
          <cell r="A2080" t="str">
            <v>A AER 2 1 00 INSHMTTI</v>
          </cell>
        </row>
        <row r="2081">
          <cell r="A2081" t="str">
            <v>A AER 2 1 00 MPME</v>
          </cell>
        </row>
        <row r="2082">
          <cell r="A2082" t="str">
            <v>A AER 2 1 00 PEDAGO AER</v>
          </cell>
        </row>
        <row r="2083">
          <cell r="A2083" t="str">
            <v>A AER 2 1 00 PEDAGO AER</v>
          </cell>
        </row>
        <row r="2084">
          <cell r="A2084" t="str">
            <v>A AER 2 1 00 PEDAGO AER</v>
          </cell>
        </row>
        <row r="2085">
          <cell r="A2085" t="str">
            <v>A AER 2 1 00 PEDAGO AER</v>
          </cell>
        </row>
        <row r="2086">
          <cell r="A2086" t="str">
            <v>A AER 2 1 00 PEDAGO AER</v>
          </cell>
        </row>
        <row r="2087">
          <cell r="A2087" t="str">
            <v>A AER 2 1 00 TECCOMAER</v>
          </cell>
        </row>
        <row r="2088">
          <cell r="A2088" t="str">
            <v>C AER 1 1 4. DIVAPPLI OFFPIL HAR</v>
          </cell>
        </row>
        <row r="2089">
          <cell r="A2089" t="str">
            <v>C AER 1 1 4. DIVAPPLI OFFPIL HAR</v>
          </cell>
        </row>
        <row r="2090">
          <cell r="A2090" t="str">
            <v>C AER 1 1 4. DIVAPPLI OFFPIL HAR</v>
          </cell>
        </row>
        <row r="2091">
          <cell r="A2091" t="str">
            <v>C AER 1 1 4. DIVAPPLI OFFPIL HAR</v>
          </cell>
        </row>
        <row r="2092">
          <cell r="A2092" t="str">
            <v>C AER 1 1 4. DIVAPPLI OFFPIL HAR</v>
          </cell>
        </row>
        <row r="2093">
          <cell r="A2093" t="str">
            <v>C AER 1 1 4. DIVAPPLI OFFPIL HMA</v>
          </cell>
        </row>
        <row r="2094">
          <cell r="A2094" t="str">
            <v>C AER 1 1 4. DIVAPPLI OFFPIL HMA</v>
          </cell>
        </row>
        <row r="2095">
          <cell r="A2095" t="str">
            <v>C AER 1 1 4. DIVAPPLI OFFPIL HMA</v>
          </cell>
        </row>
        <row r="2096">
          <cell r="A2096" t="str">
            <v>C AER 1 1 4. DIVAPPLI OFFPIL HMA</v>
          </cell>
        </row>
        <row r="2097">
          <cell r="A2097" t="str">
            <v>C AER 1 1 4. DIVAPPLI OFFPIL HMA</v>
          </cell>
        </row>
        <row r="2098">
          <cell r="A2098" t="str">
            <v>C AER 1 1 4. DIVAPPLI OFFPIL NH90</v>
          </cell>
        </row>
        <row r="2099">
          <cell r="A2099" t="str">
            <v>C AER 1 1 4. DIVAPPLI OFFPIL NH90</v>
          </cell>
        </row>
        <row r="2100">
          <cell r="A2100" t="str">
            <v>A AER 1 1 00 APPONTAGE THEO N2</v>
          </cell>
        </row>
        <row r="2101">
          <cell r="A2101" t="str">
            <v>A AER 1 1 00 APPONTAGE THEO N2</v>
          </cell>
        </row>
        <row r="2102">
          <cell r="A2102" t="str">
            <v>A AER 1 1 00 APPONTAGE THEO N2</v>
          </cell>
        </row>
        <row r="2103">
          <cell r="A2103" t="str">
            <v>A AER 1 1 00 FORM STAND FIEH</v>
          </cell>
        </row>
        <row r="2104">
          <cell r="A2104" t="str">
            <v>A AER 1 1 00 RECYCLAGE MO CAIMAN</v>
          </cell>
        </row>
        <row r="2105">
          <cell r="A2105" t="str">
            <v>A AER 1 1 00 RESOLPPRO</v>
          </cell>
        </row>
        <row r="2106">
          <cell r="A2106" t="str">
            <v>A AER 2 1 00 IMMERSGB</v>
          </cell>
        </row>
        <row r="2107">
          <cell r="A2107" t="str">
            <v>A AER 2 1 00 TIRVIVIAN</v>
          </cell>
        </row>
        <row r="2108">
          <cell r="A2108" t="str">
            <v>A AER 2 1 00 TIRVIVIAN</v>
          </cell>
        </row>
        <row r="2109">
          <cell r="A2109" t="str">
            <v>A AER 2 1 00 TIRVIVIAN</v>
          </cell>
        </row>
        <row r="2110">
          <cell r="A2110" t="str">
            <v>A AER 2 1 00 TIRVIVIAN</v>
          </cell>
        </row>
        <row r="2111">
          <cell r="A2111" t="str">
            <v>A AER 2 1 00 TIRVIVIAN</v>
          </cell>
        </row>
        <row r="2112">
          <cell r="A2112" t="str">
            <v>A AER 2 1 00 TIRVIVIAN</v>
          </cell>
        </row>
        <row r="2113">
          <cell r="A2113" t="str">
            <v>A AER 2 1 00 TIRVIVIAN</v>
          </cell>
        </row>
        <row r="2114">
          <cell r="A2114" t="str">
            <v>A AER 2 1 00 TIRVIVIAN</v>
          </cell>
        </row>
        <row r="2115">
          <cell r="A2115" t="str">
            <v>A AER 3 1 00 SURVIEMER</v>
          </cell>
        </row>
        <row r="2116">
          <cell r="A2116" t="str">
            <v>A AER 3 1 00 SURVIEMER</v>
          </cell>
        </row>
        <row r="2117">
          <cell r="A2117" t="str">
            <v>A AER 3 1 00 SURVIEMER</v>
          </cell>
        </row>
        <row r="2118">
          <cell r="A2118" t="str">
            <v>A AER 3 1 00 SURVIEMER</v>
          </cell>
        </row>
        <row r="2119">
          <cell r="A2119" t="str">
            <v>A AER 3 1 00 SURVIEMER</v>
          </cell>
        </row>
        <row r="2120">
          <cell r="A2120" t="str">
            <v>A AER 3 1 00 SURVIEMER</v>
          </cell>
        </row>
        <row r="2121">
          <cell r="A2121" t="str">
            <v xml:space="preserve">A AER 4 1 00 ISPN MRTD FFS NH90 </v>
          </cell>
        </row>
        <row r="2122">
          <cell r="A2122" t="str">
            <v xml:space="preserve">A AER 4 1 00 ISPN MRTD FFS NH90 </v>
          </cell>
        </row>
        <row r="2123">
          <cell r="A2123" t="str">
            <v xml:space="preserve">A AER 4 1 00 ISPN MRTD FFS NH90 </v>
          </cell>
        </row>
        <row r="2124">
          <cell r="A2124" t="str">
            <v>C AER 1 1 4. CB TIGRE HAD</v>
          </cell>
        </row>
        <row r="2125">
          <cell r="A2125" t="str">
            <v>C AER 1 1 4. CB TIGRE HAD</v>
          </cell>
        </row>
        <row r="2126">
          <cell r="A2126" t="str">
            <v>C AER 1 1 4. CB TIGRE HAD</v>
          </cell>
        </row>
        <row r="2127">
          <cell r="A2127" t="str">
            <v>C AER 1 1 4. CB TIGRE HAD</v>
          </cell>
        </row>
        <row r="2128">
          <cell r="A2128" t="str">
            <v>C AER 1 1 4. CB TIGRE HAP</v>
          </cell>
        </row>
        <row r="2129">
          <cell r="A2129" t="str">
            <v>C AER 1 1 4. CB TIGRE HAP</v>
          </cell>
        </row>
        <row r="2130">
          <cell r="A2130" t="str">
            <v>C AER 1 1 4. CB TIGRE HAP</v>
          </cell>
        </row>
        <row r="2131">
          <cell r="A2131" t="str">
            <v>C AER 1 1 4. CB TIGRE HAP</v>
          </cell>
        </row>
        <row r="2132">
          <cell r="A2132" t="str">
            <v>C AER 2 1 00 PILAVTHEO</v>
          </cell>
        </row>
        <row r="2133">
          <cell r="A2133" t="str">
            <v>C AER 2 1 00 PILAVTHEO</v>
          </cell>
        </row>
        <row r="2134">
          <cell r="A2134" t="str">
            <v>C AER 2 1 00 PILAVTHEO</v>
          </cell>
        </row>
        <row r="2135">
          <cell r="A2135" t="str">
            <v>C AER 2 1 00 PILAVTHEO</v>
          </cell>
        </row>
        <row r="2136">
          <cell r="A2136" t="str">
            <v>C AER 2 1 00 PILAVTHEO</v>
          </cell>
        </row>
        <row r="2137">
          <cell r="A2137" t="str">
            <v>A AER 1 1 00 INSHMIRFTO</v>
          </cell>
        </row>
        <row r="2138">
          <cell r="A2138" t="str">
            <v>C AER 1 1 4. CHEF DE BORD HMA</v>
          </cell>
        </row>
        <row r="2139">
          <cell r="A2139" t="str">
            <v>C AER 1 1 4. CHEF DE BORD HMA</v>
          </cell>
        </row>
        <row r="2140">
          <cell r="A2140" t="str">
            <v>C AER 1 1 4. CHEF DE BORD HMA</v>
          </cell>
        </row>
        <row r="2141">
          <cell r="A2141" t="str">
            <v>C AER 1 1 4. CHEF DE BORD HMA</v>
          </cell>
        </row>
        <row r="2142">
          <cell r="A2142" t="str">
            <v>C AER 1 1 4. CHEF DE BORD HMA</v>
          </cell>
        </row>
        <row r="2143">
          <cell r="A2143" t="str">
            <v>C AER 1 1 4. CHEF DE BORD HMA</v>
          </cell>
        </row>
        <row r="2144">
          <cell r="A2144" t="str">
            <v>C AER 1 1 4. CHEF DE BORD HMA</v>
          </cell>
        </row>
        <row r="2145">
          <cell r="A2145" t="str">
            <v>C AER 1 1 4. CHEF DE BORD HMA</v>
          </cell>
        </row>
        <row r="2146">
          <cell r="A2146" t="str">
            <v>A AER 1 1 00 AIRREOFF</v>
          </cell>
        </row>
        <row r="2147">
          <cell r="A2147" t="str">
            <v>A AER 1 1 00 EQUI VIVIANE</v>
          </cell>
        </row>
        <row r="2148">
          <cell r="A2148" t="str">
            <v>A AER 1 1 00 EQUI VIVIANE</v>
          </cell>
        </row>
        <row r="2149">
          <cell r="A2149" t="str">
            <v>A AER 1 1 00 EQUI VIVIANE</v>
          </cell>
        </row>
        <row r="2150">
          <cell r="A2150" t="str">
            <v>A AER 1 1 00 EQUI VIVIANE</v>
          </cell>
        </row>
        <row r="2151">
          <cell r="A2151" t="str">
            <v>A AER 1 1 00 RECYCL FIH CALLIOPE</v>
          </cell>
        </row>
        <row r="2152">
          <cell r="A2152" t="str">
            <v>A AER 1 1 00 RECYCL FIH CALLIOPE</v>
          </cell>
        </row>
        <row r="2153">
          <cell r="A2153" t="str">
            <v>A AER 1 1 00 RECYCL FIH CALLIOPE</v>
          </cell>
        </row>
        <row r="2154">
          <cell r="A2154" t="str">
            <v>A AER 1 1 00 RECYCL FIH CALLIOPE</v>
          </cell>
        </row>
        <row r="2155">
          <cell r="A2155" t="str">
            <v>A AER 1 1 00 RECYCL FIH CALLIOPE</v>
          </cell>
        </row>
        <row r="2156">
          <cell r="A2156" t="str">
            <v>A AER 1 1 00 TSA FENNEC PNF</v>
          </cell>
        </row>
        <row r="2157">
          <cell r="A2157" t="str">
            <v>A AER 1 1 00 TSA FENNEC PNF</v>
          </cell>
        </row>
        <row r="2158">
          <cell r="A2158" t="str">
            <v>A AER 1 1 00 TSA PNF EC120</v>
          </cell>
        </row>
        <row r="2159">
          <cell r="A2159" t="str">
            <v>A AER 1 1 00 TSA PNF EC120</v>
          </cell>
        </row>
        <row r="2160">
          <cell r="A2160" t="str">
            <v>A AER 1 1 00 TSA PNF EC120</v>
          </cell>
        </row>
        <row r="2161">
          <cell r="A2161" t="str">
            <v>A AER 1 1 00 TSA PNF EC120</v>
          </cell>
        </row>
        <row r="2162">
          <cell r="A2162" t="str">
            <v>A AER 1 1 00 TSA PNF EC120</v>
          </cell>
        </row>
        <row r="2163">
          <cell r="A2163" t="str">
            <v>A AER 1 1 00 TSA PNF EC120</v>
          </cell>
        </row>
        <row r="2164">
          <cell r="A2164" t="str">
            <v>A AER 2 1 00 IMMERSGB</v>
          </cell>
        </row>
        <row r="2165">
          <cell r="A2165" t="str">
            <v>A AER 2 1 00 INSHMIRI</v>
          </cell>
        </row>
        <row r="2166">
          <cell r="A2166" t="str">
            <v>A AER 2 1 00 MAT SOL AERO CCA</v>
          </cell>
        </row>
        <row r="2167">
          <cell r="A2167" t="str">
            <v>A AER 2 1 00 MAT SOL AERO CCA</v>
          </cell>
        </row>
        <row r="2168">
          <cell r="A2168" t="str">
            <v>A AER 2 1 00 MAT SOL AERO CCA</v>
          </cell>
        </row>
        <row r="2169">
          <cell r="A2169" t="str">
            <v>A AER 2 1 00 MAT SOL AERO CCA</v>
          </cell>
        </row>
        <row r="2170">
          <cell r="A2170" t="str">
            <v>A AER 2 1 00 MAT SOL AERO CCA</v>
          </cell>
        </row>
        <row r="2171">
          <cell r="A2171" t="str">
            <v>A AER 2 1 00 MAT SOL AERO CCA</v>
          </cell>
        </row>
        <row r="2172">
          <cell r="A2172" t="str">
            <v>A AER 2 1 00 MPME</v>
          </cell>
        </row>
        <row r="2173">
          <cell r="A2173" t="str">
            <v>A AER 2 1 00 MPME</v>
          </cell>
        </row>
        <row r="2174">
          <cell r="A2174" t="str">
            <v>A AER 2 1 00 RECYFIHL</v>
          </cell>
        </row>
        <row r="2175">
          <cell r="A2175" t="str">
            <v>A AER 2 1 00 RECYFIHL</v>
          </cell>
        </row>
        <row r="2176">
          <cell r="A2176" t="str">
            <v>C AER 1 1 4. PIL OPS GAZELLE</v>
          </cell>
        </row>
        <row r="2177">
          <cell r="A2177" t="str">
            <v>C AER 1 1 4. PIL OPS GAZELLE</v>
          </cell>
        </row>
        <row r="2178">
          <cell r="A2178" t="str">
            <v>C AER 1 1 4. PIL OPS GAZELLE</v>
          </cell>
        </row>
        <row r="2179">
          <cell r="A2179" t="str">
            <v>C AER 1 1 4. PIL OPS GAZELLE</v>
          </cell>
        </row>
        <row r="2180">
          <cell r="A2180" t="str">
            <v>C AER 1 1 4. PILINI</v>
          </cell>
        </row>
        <row r="2181">
          <cell r="A2181" t="str">
            <v>C AER 1 1 4. PILINI</v>
          </cell>
        </row>
        <row r="2182">
          <cell r="A2182" t="str">
            <v>C AER 1 1 4. PILINI</v>
          </cell>
        </row>
        <row r="2183">
          <cell r="A2183" t="str">
            <v>C AER 1 1 4. PILINI</v>
          </cell>
        </row>
        <row r="2184">
          <cell r="A2184" t="str">
            <v>C AER 1 1 4. PILINI</v>
          </cell>
        </row>
        <row r="2185">
          <cell r="A2185" t="str">
            <v>C AER 1 1 4. PILINI</v>
          </cell>
        </row>
        <row r="2186">
          <cell r="A2186" t="str">
            <v>C AER 1 1 4. PILINI</v>
          </cell>
        </row>
        <row r="2187">
          <cell r="A2187" t="str">
            <v>C AER 1 1 4. PILINI</v>
          </cell>
        </row>
        <row r="2188">
          <cell r="A2188" t="str">
            <v>C AER 1 1 4. PILINI</v>
          </cell>
        </row>
        <row r="2189">
          <cell r="A2189" t="str">
            <v>C AER 1 1 4. PILINI</v>
          </cell>
        </row>
        <row r="2190">
          <cell r="A2190" t="str">
            <v>C AER 2 1 00 FINSPART</v>
          </cell>
        </row>
        <row r="2191">
          <cell r="A2191" t="str">
            <v>C AER 4 1 2. ISPN</v>
          </cell>
        </row>
        <row r="2192">
          <cell r="A2192" t="str">
            <v>C AER 4 1 2. ISPN</v>
          </cell>
        </row>
        <row r="2193">
          <cell r="A2193" t="str">
            <v>C AER 4 1 2. ISPN</v>
          </cell>
        </row>
        <row r="2194">
          <cell r="A2194" t="str">
            <v>C AER 4 1 2. ISPN</v>
          </cell>
        </row>
        <row r="2195">
          <cell r="A2195" t="str">
            <v>A AER 1 1 00 FORM STAND FEH</v>
          </cell>
        </row>
        <row r="2196">
          <cell r="A2196" t="str">
            <v>A AER 1 1 00 FORM STAND FEH</v>
          </cell>
        </row>
        <row r="2197">
          <cell r="A2197" t="str">
            <v>A AER 1 1 00 FORM STAND FEH</v>
          </cell>
        </row>
        <row r="2198">
          <cell r="A2198" t="str">
            <v>A AER 1 1 00 FORM STAND FEH</v>
          </cell>
        </row>
        <row r="2199">
          <cell r="A2199" t="str">
            <v>A AER 2 1 00 EXACGCONT</v>
          </cell>
        </row>
        <row r="2200">
          <cell r="A2200" t="str">
            <v>A AER 2 1 00 EXACGCONT</v>
          </cell>
        </row>
        <row r="2201">
          <cell r="A2201" t="str">
            <v>A AER 2 1 00 EXACGCONT</v>
          </cell>
        </row>
        <row r="2202">
          <cell r="A2202" t="str">
            <v>A AER 3 1 00 SURVIEMER</v>
          </cell>
        </row>
        <row r="2203">
          <cell r="A2203" t="str">
            <v>A AER 3 1 00 SURVIEMER</v>
          </cell>
        </row>
        <row r="2204">
          <cell r="A2204" t="str">
            <v>A AER 3 1 00 SURVIEMER</v>
          </cell>
        </row>
        <row r="2205">
          <cell r="A2205" t="str">
            <v>A AER 3 1 00 SURVIEMER</v>
          </cell>
        </row>
        <row r="2206">
          <cell r="A2206" t="str">
            <v>A AER 3 1 00 SURVIEMER</v>
          </cell>
        </row>
        <row r="2207">
          <cell r="A2207" t="str">
            <v>A AER 3 1 00 SURVIEMER</v>
          </cell>
        </row>
        <row r="2208">
          <cell r="A2208" t="str">
            <v>A AER 3 1 00 SURVIEMER</v>
          </cell>
        </row>
        <row r="2209">
          <cell r="A2209" t="str">
            <v>A AER 3 1 00 SURVIEMER</v>
          </cell>
        </row>
        <row r="2210">
          <cell r="A2210" t="str">
            <v>A AER 3 1 00 SURVIEMER</v>
          </cell>
        </row>
        <row r="2211">
          <cell r="A2211" t="str">
            <v>A AER 3 1 00 SURVIEMER</v>
          </cell>
        </row>
        <row r="2212">
          <cell r="A2212" t="str">
            <v>A AER 3 1 00 SURVIEMER</v>
          </cell>
        </row>
        <row r="2213">
          <cell r="A2213" t="str">
            <v>A AER 3 1 00 SURVIEMER</v>
          </cell>
        </row>
        <row r="2214">
          <cell r="A2214" t="str">
            <v>A AER 3 1 00 SURVIEMER</v>
          </cell>
        </row>
        <row r="2215">
          <cell r="A2215" t="str">
            <v>A AER 2 1 00 EXACGCONT</v>
          </cell>
        </row>
        <row r="2216">
          <cell r="A2216" t="str">
            <v>A AER 2 1 00 EXACGCONT</v>
          </cell>
        </row>
        <row r="2217">
          <cell r="A2217" t="str">
            <v>A AER 1 1 00 COMP EC 120</v>
          </cell>
        </row>
        <row r="2218">
          <cell r="A2218" t="str">
            <v>A AER 1 1 00 COMP EC 120</v>
          </cell>
        </row>
        <row r="2219">
          <cell r="A2219" t="str">
            <v>A AER 1 1 00 COMP EC 120</v>
          </cell>
        </row>
        <row r="2220">
          <cell r="A2220" t="str">
            <v>A AER 1 1 00 COMP EC 120</v>
          </cell>
        </row>
        <row r="2221">
          <cell r="A2221" t="str">
            <v>A AER 1 1 00 COMP EC 120</v>
          </cell>
        </row>
        <row r="2222">
          <cell r="A2222" t="str">
            <v>A AER 1 1 00 COMP EC 120</v>
          </cell>
        </row>
        <row r="2223">
          <cell r="A2223" t="str">
            <v>A AER 1 1 00 CP TC HAD HRA OSCP</v>
          </cell>
        </row>
        <row r="2224">
          <cell r="A2224" t="str">
            <v>A AER 1 1 00 CP TC HAD HRA OSCP</v>
          </cell>
        </row>
        <row r="2225">
          <cell r="A2225" t="str">
            <v>A AER 1 1 00 CP TC HRA</v>
          </cell>
        </row>
        <row r="2226">
          <cell r="A2226" t="str">
            <v>A AER 1 1 00 CP TC HRA</v>
          </cell>
        </row>
        <row r="2227">
          <cell r="A2227" t="str">
            <v>A AER 1 1 00 CP TC HRA</v>
          </cell>
        </row>
        <row r="2228">
          <cell r="A2228" t="str">
            <v>A AER 1 1 00 QT CHEF DE BORD HAD</v>
          </cell>
        </row>
        <row r="2229">
          <cell r="A2229" t="str">
            <v>A AER 1 1 00 QT CHEF DE BORD HAD</v>
          </cell>
        </row>
        <row r="2230">
          <cell r="A2230" t="str">
            <v>A AER 2 1 00 MPME</v>
          </cell>
        </row>
        <row r="2231">
          <cell r="A2231" t="str">
            <v>A AER 2 1 00 MPME</v>
          </cell>
        </row>
        <row r="2232">
          <cell r="A2232" t="str">
            <v>A AER 2 1 00 MPME</v>
          </cell>
        </row>
        <row r="2233">
          <cell r="A2233" t="str">
            <v>A AER 2 1 00 MPME</v>
          </cell>
        </row>
        <row r="2234">
          <cell r="A2234" t="str">
            <v>A AER 2 1 00 MPME</v>
          </cell>
        </row>
        <row r="2235">
          <cell r="A2235" t="str">
            <v>A AER 2 1 00 MPME</v>
          </cell>
        </row>
        <row r="2236">
          <cell r="A2236" t="str">
            <v>A AER 2 1 00 RECYFI HM</v>
          </cell>
        </row>
        <row r="2237">
          <cell r="A2237" t="str">
            <v>A AER 2 1 00 RECYFI HM</v>
          </cell>
        </row>
        <row r="2238">
          <cell r="A2238" t="str">
            <v>A AER 2 1 00 RESCOAA</v>
          </cell>
        </row>
        <row r="2239">
          <cell r="A2239" t="str">
            <v>A AER 2 1 00 RESCOAA</v>
          </cell>
        </row>
        <row r="2240">
          <cell r="A2240" t="str">
            <v>A AER 2 1 00 RESCOAA</v>
          </cell>
        </row>
        <row r="2241">
          <cell r="A2241" t="str">
            <v>A AER 2 1 00 RESCOAA</v>
          </cell>
        </row>
        <row r="2242">
          <cell r="A2242" t="str">
            <v>A AER 2 1 00 RESCOAA</v>
          </cell>
        </row>
        <row r="2243">
          <cell r="A2243" t="str">
            <v>A AER 2 1 00 RESCOAA</v>
          </cell>
        </row>
        <row r="2244">
          <cell r="A2244" t="str">
            <v>C AER 1 1 4. DIVAPPLI OFFPIL NH90</v>
          </cell>
        </row>
        <row r="2245">
          <cell r="A2245" t="str">
            <v>C AER 1 1 4. DIVAPPLI OFFPIL NH90</v>
          </cell>
        </row>
        <row r="2246">
          <cell r="A2246" t="str">
            <v>C AER 1 1 4. PILOTAGE BASE CAIMAN</v>
          </cell>
        </row>
        <row r="2247">
          <cell r="A2247" t="str">
            <v>C AER 1 1 4. PILOTAGE BASE CAIMAN</v>
          </cell>
        </row>
        <row r="2248">
          <cell r="A2248" t="str">
            <v>C AER 1 1 4. PILOTAGE BASE CAIMAN</v>
          </cell>
        </row>
        <row r="2249">
          <cell r="A2249" t="str">
            <v>A AER 1 1 00 PERFJVN OSCP CALLIOP</v>
          </cell>
        </row>
        <row r="2250">
          <cell r="A2250" t="str">
            <v>A AER 1 1 00 PERFJVN OSCP CALLIOP</v>
          </cell>
        </row>
        <row r="2251">
          <cell r="A2251" t="str">
            <v>A AER 1 1 00 PERFJVN OSCP CALLIOP</v>
          </cell>
        </row>
        <row r="2252">
          <cell r="A2252" t="str">
            <v>A AER 1 1 00 PERFJVN OSCP CALLIOP</v>
          </cell>
        </row>
        <row r="2253">
          <cell r="A2253" t="str">
            <v>A AER 1 1 00 TSA PNF EC120</v>
          </cell>
        </row>
        <row r="2254">
          <cell r="A2254" t="str">
            <v>A AER 1 1 00 TSA PNF EC120</v>
          </cell>
        </row>
        <row r="2255">
          <cell r="A2255" t="str">
            <v>A AER 1 1 00 TSA PNF EC120</v>
          </cell>
        </row>
        <row r="2256">
          <cell r="A2256" t="str">
            <v>A AER 1 1 00 TSA PNF EC120</v>
          </cell>
        </row>
        <row r="2257">
          <cell r="A2257" t="str">
            <v>A AER 1 1 00 TSA PNF EC120</v>
          </cell>
        </row>
        <row r="2258">
          <cell r="A2258" t="str">
            <v>A AER 1 1 00 TSA PNF EC120</v>
          </cell>
        </row>
        <row r="2259">
          <cell r="A2259" t="str">
            <v>A AER 2 1 00 APPONTAGE</v>
          </cell>
        </row>
        <row r="2260">
          <cell r="A2260" t="str">
            <v>A AER 2 1 00 APPONTAGE</v>
          </cell>
        </row>
        <row r="2261">
          <cell r="A2261" t="str">
            <v>A AER 2 1 00 APPONTAGE</v>
          </cell>
        </row>
        <row r="2262">
          <cell r="A2262" t="str">
            <v>A AER 2 1 00 APPONTAGE</v>
          </cell>
        </row>
        <row r="2263">
          <cell r="A2263" t="str">
            <v>A AER 2 1 00 APPONTAGE</v>
          </cell>
        </row>
        <row r="2264">
          <cell r="A2264" t="str">
            <v>A AER 2 1 00 APPONTAGE</v>
          </cell>
        </row>
        <row r="2265">
          <cell r="A2265" t="str">
            <v>A AER 2 1 00 APPONTAGE</v>
          </cell>
        </row>
        <row r="2266">
          <cell r="A2266" t="str">
            <v>A AER 2 1 00 ILLUSENS</v>
          </cell>
        </row>
        <row r="2267">
          <cell r="A2267" t="str">
            <v>A AER 2 1 00 ILLUSENS</v>
          </cell>
        </row>
        <row r="2268">
          <cell r="A2268" t="str">
            <v>A AER 2 1 00 ILLUSENS</v>
          </cell>
        </row>
        <row r="2269">
          <cell r="A2269" t="str">
            <v>A AER 2 1 00 ILLUSENS</v>
          </cell>
        </row>
        <row r="2270">
          <cell r="A2270" t="str">
            <v>A AER 2 1 00 ILLUSENS</v>
          </cell>
        </row>
        <row r="2271">
          <cell r="A2271" t="str">
            <v>A AER 2 1 00 ILLUSENS</v>
          </cell>
        </row>
        <row r="2272">
          <cell r="A2272" t="str">
            <v>A AER 2 1 00 ILLUSENS</v>
          </cell>
        </row>
        <row r="2273">
          <cell r="A2273" t="str">
            <v>A AER 2 1 00 ILLUSENS</v>
          </cell>
        </row>
        <row r="2274">
          <cell r="A2274" t="str">
            <v>A AER 2 1 00 ILLUSENS</v>
          </cell>
        </row>
        <row r="2275">
          <cell r="A2275" t="str">
            <v>A AER 2 1 00 ILLUSENS</v>
          </cell>
        </row>
        <row r="2276">
          <cell r="A2276" t="str">
            <v>C AER 1 1 4. PILINI</v>
          </cell>
        </row>
        <row r="2277">
          <cell r="A2277" t="str">
            <v>C AER 1 1 4. PILINI</v>
          </cell>
        </row>
        <row r="2278">
          <cell r="A2278" t="str">
            <v>C AER 1 1 4. PILINI</v>
          </cell>
        </row>
        <row r="2279">
          <cell r="A2279" t="str">
            <v>C AER 1 1 4. PILINI</v>
          </cell>
        </row>
        <row r="2280">
          <cell r="A2280" t="str">
            <v>C AER 1 1 4. PILINI</v>
          </cell>
        </row>
        <row r="2281">
          <cell r="A2281" t="str">
            <v>C AER 1 1 4. PILINI</v>
          </cell>
        </row>
        <row r="2282">
          <cell r="A2282" t="str">
            <v>C AER 1 1 4. PILINI</v>
          </cell>
        </row>
        <row r="2283">
          <cell r="A2283" t="str">
            <v>C AER 1 1 4. PILINI</v>
          </cell>
        </row>
        <row r="2284">
          <cell r="A2284" t="str">
            <v>C AER 1 1 4. PILINI</v>
          </cell>
        </row>
        <row r="2285">
          <cell r="A2285" t="str">
            <v>C AER 1 1 4. PILINI</v>
          </cell>
        </row>
        <row r="2286">
          <cell r="A2286" t="str">
            <v>A AER 1 1 00 COMP EC 120</v>
          </cell>
        </row>
        <row r="2287">
          <cell r="A2287" t="str">
            <v>A AER 1 1 00 COMP EC 120</v>
          </cell>
        </row>
        <row r="2288">
          <cell r="A2288" t="str">
            <v>A AER 1 1 00 COMP EC 120</v>
          </cell>
        </row>
        <row r="2289">
          <cell r="A2289" t="str">
            <v>A AER 1 1 00 COMP EC 120</v>
          </cell>
        </row>
        <row r="2290">
          <cell r="A2290" t="str">
            <v>A AER 1 1 00 COMP EC 120</v>
          </cell>
        </row>
        <row r="2291">
          <cell r="A2291" t="str">
            <v>A AER 1 1 00 COMP EC 120</v>
          </cell>
        </row>
        <row r="2292">
          <cell r="A2292" t="str">
            <v>A AER 1 1 00 EQUI VIVIANE</v>
          </cell>
        </row>
        <row r="2293">
          <cell r="A2293" t="str">
            <v>A AER 1 1 00 EQUI VIVIANE</v>
          </cell>
        </row>
        <row r="2294">
          <cell r="A2294" t="str">
            <v>A AER 1 1 00 EQUI VIVIANE</v>
          </cell>
        </row>
        <row r="2295">
          <cell r="A2295" t="str">
            <v>A AER 1 1 00 EQUI VIVIANE</v>
          </cell>
        </row>
        <row r="2296">
          <cell r="A2296" t="str">
            <v>A AER 1 1 00 PERF VOL MONTAGNE</v>
          </cell>
        </row>
        <row r="2297">
          <cell r="A2297" t="str">
            <v>A AER 1 1 00 PERF VOL MONTAGNE</v>
          </cell>
        </row>
        <row r="2298">
          <cell r="A2298" t="str">
            <v>A AER 1 1 00 PERF VOL MONTAGNE</v>
          </cell>
        </row>
        <row r="2299">
          <cell r="A2299" t="str">
            <v>A AER 1 1 00 PERF VOL MONTAGNE</v>
          </cell>
        </row>
        <row r="2300">
          <cell r="A2300" t="str">
            <v>A AER 1 1 00 PERF VOL MONTAGNE</v>
          </cell>
        </row>
        <row r="2301">
          <cell r="A2301" t="str">
            <v>A AER 1 1 00 PERF VOL MONTAGNE</v>
          </cell>
        </row>
        <row r="2302">
          <cell r="A2302" t="str">
            <v>A AER 1 1 00 PIL INI VICAM</v>
          </cell>
        </row>
        <row r="2303">
          <cell r="A2303" t="str">
            <v>A AER 1 1 00 PIL INI VICAM</v>
          </cell>
        </row>
        <row r="2304">
          <cell r="A2304" t="str">
            <v>A AER 1 1 00 PIL INI VICAM</v>
          </cell>
        </row>
        <row r="2305">
          <cell r="A2305" t="str">
            <v>A AER 2 1 00 RECYFIHL</v>
          </cell>
        </row>
        <row r="2306">
          <cell r="A2306" t="str">
            <v>A AER 2 1 00 RECYFIHL</v>
          </cell>
        </row>
        <row r="2307">
          <cell r="A2307" t="str">
            <v>A AER 4 1 00 ISPN OPERA PTT NH90</v>
          </cell>
        </row>
        <row r="2308">
          <cell r="A2308" t="str">
            <v>A AER 4 1 00 ISPN OPERA PTT NH90</v>
          </cell>
        </row>
        <row r="2309">
          <cell r="A2309" t="str">
            <v>C AER 1 1 4. VOL COMBAT CALLIOPE</v>
          </cell>
        </row>
        <row r="2310">
          <cell r="A2310" t="str">
            <v>C AER 1 1 4. VOL COMBAT CALLIOPE</v>
          </cell>
        </row>
        <row r="2311">
          <cell r="A2311" t="str">
            <v>C AER 1 1 4. VOL COMBAT CALLIOPE</v>
          </cell>
        </row>
        <row r="2312">
          <cell r="A2312" t="str">
            <v>A AER 1 1 00 APPONTAGE THEO N2</v>
          </cell>
        </row>
        <row r="2313">
          <cell r="A2313" t="str">
            <v>A AER 1 1 00 APPONTAGE THEO N2</v>
          </cell>
        </row>
        <row r="2314">
          <cell r="A2314" t="str">
            <v>A AER 1 1 00 APPONTAGE THEO N2</v>
          </cell>
        </row>
        <row r="2315">
          <cell r="A2315" t="str">
            <v>A AER 1 1 00 CHEF DE BORD NH90</v>
          </cell>
        </row>
        <row r="2316">
          <cell r="A2316" t="str">
            <v>A AER 1 1 00 CHEF DE BORD NH90</v>
          </cell>
        </row>
        <row r="2317">
          <cell r="A2317" t="str">
            <v>A AER 1 1 00 CHEF DE BORD NH90</v>
          </cell>
        </row>
        <row r="2318">
          <cell r="A2318" t="str">
            <v>A AER 1 1 00 CHEF DE BORD NH90</v>
          </cell>
        </row>
        <row r="2319">
          <cell r="A2319" t="str">
            <v>A AER 1 1 00 CP SPECIAL HRA OSCP</v>
          </cell>
        </row>
        <row r="2320">
          <cell r="A2320" t="str">
            <v>A AER 1 1 00 CP SPECIAL HRA OSCP</v>
          </cell>
        </row>
        <row r="2321">
          <cell r="A2321" t="str">
            <v>A AER 2 1 00 IRPRATFEN</v>
          </cell>
        </row>
        <row r="2322">
          <cell r="A2322" t="str">
            <v>A AER 2 1 00 IRPRATFEN</v>
          </cell>
        </row>
        <row r="2323">
          <cell r="A2323" t="str">
            <v>A AER 2 1 00 RESCOAA</v>
          </cell>
        </row>
        <row r="2324">
          <cell r="A2324" t="str">
            <v>A AER 2 1 00 RESCOAA</v>
          </cell>
        </row>
        <row r="2325">
          <cell r="A2325" t="str">
            <v>A AER 2 1 00 RESCOAA</v>
          </cell>
        </row>
        <row r="2326">
          <cell r="A2326" t="str">
            <v>A AER 2 1 00 RESCOAA</v>
          </cell>
        </row>
        <row r="2327">
          <cell r="A2327" t="str">
            <v>A AER 2 1 00 RESCOAA</v>
          </cell>
        </row>
        <row r="2328">
          <cell r="A2328" t="str">
            <v>A AER 2 1 00 RESCOAA</v>
          </cell>
        </row>
        <row r="2329">
          <cell r="A2329" t="str">
            <v>C AER 1 1 4. PILOTAGE OPS CAIMAN</v>
          </cell>
        </row>
        <row r="2330">
          <cell r="A2330" t="str">
            <v>C AER 1 1 4. PILOTAGE OPS CAIMAN</v>
          </cell>
        </row>
        <row r="2331">
          <cell r="A2331" t="str">
            <v>C AER 1 1 4. PILOTAGE OPS CAIMAN</v>
          </cell>
        </row>
        <row r="2332">
          <cell r="A2332" t="str">
            <v>C AER 1 1 4. PILOTAGE OPS CAIMAN</v>
          </cell>
        </row>
        <row r="2333">
          <cell r="A2333" t="str">
            <v>A AER 1 1 00 APPONTAGE THEO N2</v>
          </cell>
        </row>
        <row r="2334">
          <cell r="A2334" t="str">
            <v>A AER 1 1 00 CBVSVHMA</v>
          </cell>
        </row>
        <row r="2335">
          <cell r="A2335" t="str">
            <v>A AER 1 1 00 CBVSVHMA</v>
          </cell>
        </row>
        <row r="2336">
          <cell r="A2336" t="str">
            <v>A AER 1 1 00 CBVSVHMA</v>
          </cell>
        </row>
        <row r="2337">
          <cell r="A2337" t="str">
            <v>A AER 1 1 00 CBVSVHMA</v>
          </cell>
        </row>
        <row r="2338">
          <cell r="A2338" t="str">
            <v>A AER 1 1 00 CP SPECIAL HRA</v>
          </cell>
        </row>
        <row r="2339">
          <cell r="A2339" t="str">
            <v>A AER 1 1 00 CP SPECIAL HRA</v>
          </cell>
        </row>
        <row r="2340">
          <cell r="A2340" t="str">
            <v>A AER 1 1 00 CP SPECIAL HRA</v>
          </cell>
        </row>
        <row r="2341">
          <cell r="A2341" t="str">
            <v>A AER 1 1 00 PREPA FIH PART</v>
          </cell>
        </row>
        <row r="2342">
          <cell r="A2342" t="str">
            <v>A AER 1 1 00 PREPA FIH PART</v>
          </cell>
        </row>
        <row r="2343">
          <cell r="A2343" t="str">
            <v>A AER 1 1 00 PREPA FIH PART</v>
          </cell>
        </row>
        <row r="2344">
          <cell r="A2344" t="str">
            <v>A AER 1 1 00 PREPA FIH PART</v>
          </cell>
        </row>
        <row r="2345">
          <cell r="A2345" t="str">
            <v>A AER 1 1 00 PREPA FIH PART</v>
          </cell>
        </row>
        <row r="2346">
          <cell r="A2346" t="str">
            <v>A AER 1 1 00 PREPA FIH PART</v>
          </cell>
        </row>
        <row r="2347">
          <cell r="A2347" t="str">
            <v>A AER 1 1 00 PREPA FIH PART</v>
          </cell>
        </row>
        <row r="2348">
          <cell r="A2348" t="str">
            <v>A AER 1 1 00 PREPA FIH PART</v>
          </cell>
        </row>
        <row r="2349">
          <cell r="A2349" t="str">
            <v>A AER 1 1 00 PREPA FIH PART</v>
          </cell>
        </row>
        <row r="2350">
          <cell r="A2350" t="str">
            <v>A AER 1 1 00 PREPA FIH PART</v>
          </cell>
        </row>
        <row r="2351">
          <cell r="A2351" t="str">
            <v>A AER 1 1 00 PREPA FIH PART</v>
          </cell>
        </row>
        <row r="2352">
          <cell r="A2352" t="str">
            <v>A AER 1 1 00 PREPA FIHJARTC</v>
          </cell>
        </row>
        <row r="2353">
          <cell r="A2353" t="str">
            <v>A AER 1 1 00 PREPA FIHJARTC</v>
          </cell>
        </row>
        <row r="2354">
          <cell r="A2354" t="str">
            <v>A AER 1 1 00 PREPA FIHJARTC</v>
          </cell>
        </row>
        <row r="2355">
          <cell r="A2355" t="str">
            <v>A AER 1 1 00 PREPA FIHJARTC</v>
          </cell>
        </row>
        <row r="2356">
          <cell r="A2356" t="str">
            <v>A AER 1 1 00 PREPA FIHJARTC</v>
          </cell>
        </row>
        <row r="2357">
          <cell r="A2357" t="str">
            <v>A AER 1 1 00 PREPA FIHJARTC</v>
          </cell>
        </row>
        <row r="2358">
          <cell r="A2358" t="str">
            <v>A AER 1 1 00 PREPA FIHJARTC</v>
          </cell>
        </row>
        <row r="2359">
          <cell r="A2359" t="str">
            <v>A AER 2 1 00 INSTRUCTEUR CCA POS</v>
          </cell>
        </row>
        <row r="2360">
          <cell r="A2360" t="str">
            <v>A AER 2 1 00 INSTRUCTEUR CCA POS</v>
          </cell>
        </row>
        <row r="2361">
          <cell r="A2361" t="str">
            <v>A AER 2 1 00 RECYFIHL</v>
          </cell>
        </row>
        <row r="2362">
          <cell r="A2362" t="str">
            <v>A AER 2 1 00 RECYFIHL</v>
          </cell>
        </row>
        <row r="2363">
          <cell r="A2363" t="str">
            <v>A AER 2 1 00 RESCOAA</v>
          </cell>
        </row>
        <row r="2364">
          <cell r="A2364" t="str">
            <v>A AER 2 1 00 RESCOAA</v>
          </cell>
        </row>
        <row r="2365">
          <cell r="A2365" t="str">
            <v>A AER 2 1 00 RESCOAA</v>
          </cell>
        </row>
        <row r="2366">
          <cell r="A2366" t="str">
            <v>A AER 2 1 00 RESCOAA</v>
          </cell>
        </row>
        <row r="2367">
          <cell r="A2367" t="str">
            <v>A AER 2 1 00 RESCOAA</v>
          </cell>
        </row>
        <row r="2368">
          <cell r="A2368" t="str">
            <v>A AER 2 1 00 RESCOAA</v>
          </cell>
        </row>
        <row r="2369">
          <cell r="A2369" t="str">
            <v>A AER 6 1 00 FACQ PONEV</v>
          </cell>
        </row>
        <row r="2370">
          <cell r="A2370" t="str">
            <v>A AER 6 1 00 FACQ PONEV</v>
          </cell>
        </row>
        <row r="2371">
          <cell r="A2371" t="str">
            <v>A AER 6 1 00 FACQ PONEV</v>
          </cell>
        </row>
        <row r="2372">
          <cell r="A2372" t="str">
            <v>A AER 6 1 00 FACQ PONEV</v>
          </cell>
        </row>
        <row r="2373">
          <cell r="A2373" t="str">
            <v>A AER 6 1 00 FACQ PONEV</v>
          </cell>
        </row>
        <row r="2374">
          <cell r="A2374" t="str">
            <v>A AER 6 1 00 FACQ PONEV</v>
          </cell>
        </row>
        <row r="2375">
          <cell r="A2375" t="str">
            <v>A AER 6 1 00 FACQ PONEV</v>
          </cell>
        </row>
        <row r="2376">
          <cell r="A2376" t="str">
            <v>A AER 6 1 00 FACQ PONEV</v>
          </cell>
        </row>
        <row r="2377">
          <cell r="A2377" t="str">
            <v>A AER 6 1 00 FACQ PONEV</v>
          </cell>
        </row>
        <row r="2378">
          <cell r="A2378" t="str">
            <v>A AER 6 1 00 FACQ PONEV</v>
          </cell>
        </row>
        <row r="2379">
          <cell r="A2379" t="str">
            <v>A AER 2 1 00 EVALMONI</v>
          </cell>
        </row>
        <row r="2380">
          <cell r="A2380" t="str">
            <v>A AER 2 1 00 EVALMONI</v>
          </cell>
        </row>
        <row r="2381">
          <cell r="A2381" t="str">
            <v>A AER 2 1 00 EVALMONI</v>
          </cell>
        </row>
        <row r="2382">
          <cell r="A2382" t="str">
            <v>A AER 2 1 00 EVALMONI</v>
          </cell>
        </row>
        <row r="2383">
          <cell r="A2383" t="str">
            <v>A AER 2 1 00 EVALMONI</v>
          </cell>
        </row>
        <row r="2384">
          <cell r="A2384" t="str">
            <v>A AER 2 1 00 EVALMONI</v>
          </cell>
        </row>
        <row r="2385">
          <cell r="A2385" t="str">
            <v>A AER 2 1 00 EVALMONI</v>
          </cell>
        </row>
        <row r="2386">
          <cell r="A2386" t="str">
            <v>A AER 2 1 00 EVALMONI</v>
          </cell>
        </row>
        <row r="2387">
          <cell r="A2387" t="str">
            <v>A AER 2 1 00 EVALMONI</v>
          </cell>
        </row>
        <row r="2388">
          <cell r="A2388" t="str">
            <v>A AER 2 1 00 EVALMONI</v>
          </cell>
        </row>
        <row r="2389">
          <cell r="A2389" t="str">
            <v>A AER 2 1 00 EVALMONI</v>
          </cell>
        </row>
        <row r="2390">
          <cell r="A2390" t="str">
            <v>A AER 1 1 00 CP SPECIAL HRA</v>
          </cell>
        </row>
        <row r="2391">
          <cell r="A2391" t="str">
            <v>A AER 1 1 00 CP SPECIAL HRA</v>
          </cell>
        </row>
        <row r="2392">
          <cell r="A2392" t="str">
            <v>A AER 1 1 00 CP SPECIAL HRA</v>
          </cell>
        </row>
        <row r="2393">
          <cell r="A2393" t="str">
            <v>C AER 4 1 2. ISPN</v>
          </cell>
        </row>
        <row r="2394">
          <cell r="A2394" t="str">
            <v>C AER 4 1 2. ISPN</v>
          </cell>
        </row>
        <row r="2395">
          <cell r="A2395" t="str">
            <v>C AER 4 1 2. ISPN</v>
          </cell>
        </row>
        <row r="2396">
          <cell r="A2396" t="str">
            <v>C AER 4 1 2. ISPN</v>
          </cell>
        </row>
        <row r="2397">
          <cell r="A2397" t="str">
            <v>C AER 1 1 4. PILINI</v>
          </cell>
        </row>
        <row r="2398">
          <cell r="A2398" t="str">
            <v>C AER 1 1 4. PILINI</v>
          </cell>
        </row>
        <row r="2399">
          <cell r="A2399" t="str">
            <v>C AER 1 1 4. PILINI</v>
          </cell>
        </row>
        <row r="2400">
          <cell r="A2400" t="str">
            <v>C AER 1 1 4. PILINI</v>
          </cell>
        </row>
        <row r="2401">
          <cell r="A2401" t="str">
            <v>C AER 1 1 4. PILINI</v>
          </cell>
        </row>
        <row r="2402">
          <cell r="A2402" t="str">
            <v>C AER 1 1 4. PILINI</v>
          </cell>
        </row>
        <row r="2403">
          <cell r="A2403" t="str">
            <v>C AER 1 1 4. PILINI</v>
          </cell>
        </row>
        <row r="2404">
          <cell r="A2404" t="str">
            <v>C AER 1 1 4. PILINI</v>
          </cell>
        </row>
        <row r="2405">
          <cell r="A2405" t="str">
            <v>C AER 1 1 4. PILINI</v>
          </cell>
        </row>
        <row r="2406">
          <cell r="A2406" t="str">
            <v>C AER 1 1 4. DIVAPPLI OFFPIL NH90</v>
          </cell>
        </row>
        <row r="2407">
          <cell r="A2407" t="str">
            <v>C AER 1 1 4. DIVAPPLI OFFPIL NH90</v>
          </cell>
        </row>
        <row r="2408">
          <cell r="A2408" t="str">
            <v>C AER 1 1 4. PILINI</v>
          </cell>
        </row>
        <row r="2409">
          <cell r="A2409" t="str">
            <v>C AER 1 1 4. PILINI</v>
          </cell>
        </row>
        <row r="2410">
          <cell r="A2410" t="str">
            <v>C AER 1 1 4. PILINI</v>
          </cell>
        </row>
        <row r="2411">
          <cell r="A2411" t="str">
            <v>C AER 1 1 4. PILINI</v>
          </cell>
        </row>
        <row r="2412">
          <cell r="A2412" t="str">
            <v>C AER 1 1 4. PILINI</v>
          </cell>
        </row>
        <row r="2413">
          <cell r="A2413" t="str">
            <v>C AER 1 1 4. PILINI</v>
          </cell>
        </row>
        <row r="2414">
          <cell r="A2414" t="str">
            <v>C AER 1 1 4. PILINI</v>
          </cell>
        </row>
        <row r="2415">
          <cell r="A2415" t="str">
            <v>C AER 1 1 4. PILINI</v>
          </cell>
        </row>
        <row r="2416">
          <cell r="A2416" t="str">
            <v>C AER 1 1 4. PILINI</v>
          </cell>
        </row>
        <row r="2417">
          <cell r="A2417" t="str">
            <v>C AER 1 1 4. PILINI</v>
          </cell>
        </row>
        <row r="2418">
          <cell r="A2418" t="str">
            <v>C AER 1 1 4. PILINI</v>
          </cell>
        </row>
        <row r="2419">
          <cell r="A2419" t="str">
            <v>C AER 1 1 4. PILINI</v>
          </cell>
        </row>
        <row r="2420">
          <cell r="A2420" t="str">
            <v>C AER 1 1 4. PILINI</v>
          </cell>
        </row>
        <row r="2421">
          <cell r="A2421" t="str">
            <v>C AER 1 1 4. PILINI</v>
          </cell>
        </row>
        <row r="2422">
          <cell r="A2422" t="str">
            <v>C AER 1 1 4. PILINI</v>
          </cell>
        </row>
        <row r="2423">
          <cell r="A2423" t="str">
            <v>C AER 1 1 4. PILINI</v>
          </cell>
        </row>
        <row r="2424">
          <cell r="A2424" t="str">
            <v>C AER 1 1 4. PILINI</v>
          </cell>
        </row>
        <row r="2425">
          <cell r="A2425" t="str">
            <v>C AER 1 1 4. PILINI</v>
          </cell>
        </row>
        <row r="2426">
          <cell r="A2426" t="str">
            <v>C AER 1 1 4. PILINI OPH</v>
          </cell>
        </row>
        <row r="2427">
          <cell r="A2427" t="str">
            <v>C AER 1 1 4. PILINI OPH</v>
          </cell>
        </row>
        <row r="2428">
          <cell r="A2428" t="str">
            <v>C AER 1 1 4. PILINI OPH</v>
          </cell>
        </row>
        <row r="2429">
          <cell r="A2429" t="str">
            <v>C AER 1 1 4. PILINI OPH</v>
          </cell>
        </row>
        <row r="2430">
          <cell r="A2430" t="str">
            <v>C AER 1 1 4. PILINI OPH</v>
          </cell>
        </row>
        <row r="2431">
          <cell r="A2431" t="str">
            <v>C AER 1 1 4. PILINI OPH</v>
          </cell>
        </row>
        <row r="2432">
          <cell r="A2432" t="str">
            <v>C AER 1 1 4. PILINI OPH</v>
          </cell>
        </row>
        <row r="2433">
          <cell r="A2433" t="str">
            <v>C AER 1 1 4. PILINI OPH</v>
          </cell>
        </row>
        <row r="2434">
          <cell r="A2434" t="str">
            <v>C AER 1 1 4. PILINI OPH</v>
          </cell>
        </row>
        <row r="2435">
          <cell r="A2435" t="str">
            <v>C AER 1 1 4. PILINI OPH</v>
          </cell>
        </row>
        <row r="2436">
          <cell r="A2436" t="str">
            <v>C AER 1 1 4. PILINI OPH</v>
          </cell>
        </row>
        <row r="2437">
          <cell r="A2437" t="str">
            <v>C AER 1 1 4. PILINI OPH</v>
          </cell>
        </row>
        <row r="2438">
          <cell r="A2438" t="str">
            <v>C AER 1 1 4. PILINI OPH</v>
          </cell>
        </row>
        <row r="2439">
          <cell r="A2439" t="str">
            <v>C AER 1 1 4. PILINI OPH</v>
          </cell>
        </row>
        <row r="2440">
          <cell r="A2440" t="str">
            <v>C AER 1 1 4. PILINI OPH</v>
          </cell>
        </row>
        <row r="2441">
          <cell r="A2441" t="str">
            <v>C AER 1 1 4. PILINI OPH</v>
          </cell>
        </row>
        <row r="2442">
          <cell r="A2442" t="str">
            <v>C AER 1 1 4. PILINI OPH</v>
          </cell>
        </row>
        <row r="2443">
          <cell r="A2443" t="str">
            <v>C AER 1 1 4. PILINI OPH</v>
          </cell>
        </row>
        <row r="2444">
          <cell r="A2444" t="str">
            <v>C AER 1 1 4. PILINI OPH</v>
          </cell>
        </row>
        <row r="2445">
          <cell r="A2445" t="str">
            <v>C AER 1 1 4. PILINI OPH</v>
          </cell>
        </row>
        <row r="2446">
          <cell r="A2446" t="str">
            <v>C AER 1 1 4. PILINI OPH</v>
          </cell>
        </row>
        <row r="2447">
          <cell r="A2447" t="str">
            <v>C AER 1 1 4. PILINI OPH</v>
          </cell>
        </row>
        <row r="2448">
          <cell r="A2448" t="str">
            <v>C AER 1 1 4. PILINI OPH</v>
          </cell>
        </row>
        <row r="2449">
          <cell r="A2449" t="str">
            <v>C AER 1 1 4. PILINI OPH</v>
          </cell>
        </row>
        <row r="2450">
          <cell r="A2450" t="str">
            <v>C AER 1 1 4. PILINI OPH</v>
          </cell>
        </row>
        <row r="2451">
          <cell r="A2451" t="str">
            <v>C AER 1 1 4. PILINI OPH</v>
          </cell>
        </row>
        <row r="2452">
          <cell r="A2452" t="str">
            <v>C AER 1 1 4. PILINI OPH</v>
          </cell>
        </row>
        <row r="2453">
          <cell r="A2453" t="str">
            <v>C AER 1 1 4. PILINI OPH</v>
          </cell>
        </row>
        <row r="2454">
          <cell r="A2454" t="str">
            <v>C AER 1 1 4. DIVAPPLI OFFPIL NH90</v>
          </cell>
        </row>
        <row r="2455">
          <cell r="A2455" t="str">
            <v>C AER 1 1 4. DIVAPPLI OFFPIL NH90</v>
          </cell>
        </row>
        <row r="2456">
          <cell r="A2456" t="str">
            <v>C AER 1 1 4. PILINI</v>
          </cell>
        </row>
        <row r="2457">
          <cell r="A2457" t="str">
            <v>C AER 1 1 4. PILINI</v>
          </cell>
        </row>
        <row r="2458">
          <cell r="A2458" t="str">
            <v>C AER 1 1 4. PILINI</v>
          </cell>
        </row>
        <row r="2459">
          <cell r="A2459" t="str">
            <v>C AER 1 1 4. PILINI</v>
          </cell>
        </row>
        <row r="2460">
          <cell r="A2460" t="str">
            <v>C AER 1 1 4. PILINI</v>
          </cell>
        </row>
        <row r="2461">
          <cell r="A2461" t="str">
            <v>C AER 1 1 4. PILINI</v>
          </cell>
        </row>
        <row r="2462">
          <cell r="A2462" t="str">
            <v>C AER 1 1 4. PILINI</v>
          </cell>
        </row>
        <row r="2463">
          <cell r="A2463" t="str">
            <v>C AER 1 1 4. PILINI</v>
          </cell>
        </row>
        <row r="2464">
          <cell r="A2464" t="str">
            <v>C AER 1 1 4. PILINI</v>
          </cell>
        </row>
        <row r="2465">
          <cell r="A2465" t="str">
            <v>C AER 1 1 4. PILINI</v>
          </cell>
        </row>
        <row r="2466">
          <cell r="A2466" t="str">
            <v>C AER 1 1 4. PILINI</v>
          </cell>
        </row>
        <row r="2467">
          <cell r="A2467" t="str">
            <v>C AER 1 1 4. PILINI</v>
          </cell>
        </row>
        <row r="2468">
          <cell r="A2468" t="str">
            <v>C AER 1 1 4. PILINI</v>
          </cell>
        </row>
        <row r="2469">
          <cell r="A2469" t="str">
            <v>C AER 1 1 4. PILINI</v>
          </cell>
        </row>
        <row r="2470">
          <cell r="A2470" t="str">
            <v>C AER 1 1 4. PILINI</v>
          </cell>
        </row>
        <row r="2471">
          <cell r="A2471" t="str">
            <v>C AER 1 1 4. PILINI</v>
          </cell>
        </row>
        <row r="2472">
          <cell r="A2472" t="str">
            <v>C AER 1 1 4. PILINI</v>
          </cell>
        </row>
        <row r="2473">
          <cell r="A2473" t="str">
            <v>C AER 1 1 4. PILINI</v>
          </cell>
        </row>
        <row r="2474">
          <cell r="A2474" t="str">
            <v>C AER 1 1 4. PILINI</v>
          </cell>
        </row>
        <row r="2475">
          <cell r="A2475" t="str">
            <v>C AER 1 1 4. PILINI</v>
          </cell>
        </row>
        <row r="2476">
          <cell r="A2476" t="str">
            <v>C AER 1 1 4. PILINI</v>
          </cell>
        </row>
        <row r="2477">
          <cell r="A2477" t="str">
            <v>C AER 1 1 4. PILINI</v>
          </cell>
        </row>
        <row r="2478">
          <cell r="A2478" t="str">
            <v>C AER 1 1 4. PILINI</v>
          </cell>
        </row>
        <row r="2479">
          <cell r="A2479" t="str">
            <v>C AER 1 1 4. PILINI</v>
          </cell>
        </row>
        <row r="2480">
          <cell r="A2480" t="str">
            <v>C AER 1 1 4. PILINI</v>
          </cell>
        </row>
        <row r="2481">
          <cell r="A2481" t="str">
            <v>C AER 1 1 4. PILINI</v>
          </cell>
        </row>
        <row r="2482">
          <cell r="A2482" t="str">
            <v>C AER 1 1 4. PILINI</v>
          </cell>
        </row>
        <row r="2483">
          <cell r="A2483" t="str">
            <v>C AER 1 1 4. PILINI</v>
          </cell>
        </row>
        <row r="2484">
          <cell r="A2484" t="str">
            <v>C AER 1 1 4. DIVAPPLI OFFPIL NH90</v>
          </cell>
        </row>
        <row r="2485">
          <cell r="A2485" t="str">
            <v>C AER 1 1 4. DIVAPPLI OFFPIL NH90</v>
          </cell>
        </row>
      </sheetData>
      <sheetData sheetId="2" refreshError="1"/>
      <sheetData sheetId="3" refreshError="1"/>
      <sheetData sheetId="4" refreshError="1"/>
      <sheetData sheetId="5" refreshError="1"/>
      <sheetData sheetId="6" refreshError="1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Philippe Pellat" refreshedDate="42950.960160879629" createdVersion="4" refreshedVersion="4" minRefreshableVersion="3" recordCount="31">
  <cacheSource type="worksheet">
    <worksheetSource name="plDatas"/>
  </cacheSource>
  <cacheFields count="14">
    <cacheField name="Formation" numFmtId="0">
      <sharedItems/>
    </cacheField>
    <cacheField name="Place" numFmtId="0">
      <sharedItems containsString="0" containsBlank="1" containsNumber="1" containsInteger="1" minValue="2" maxValue="10"/>
    </cacheField>
    <cacheField name="NUM SESSION" numFmtId="0">
      <sharedItems containsString="0" containsBlank="1" containsNumber="1" containsInteger="1" minValue="1" maxValue="10"/>
    </cacheField>
    <cacheField name="PARTIE SESSION" numFmtId="0">
      <sharedItems containsString="0" containsBlank="1" containsNumber="1" containsInteger="1" minValue="1" maxValue="5"/>
    </cacheField>
    <cacheField name="   CODE SESSION" numFmtId="0">
      <sharedItems/>
    </cacheField>
    <cacheField name="LIEU" numFmtId="0">
      <sharedItems containsBlank="1"/>
    </cacheField>
    <cacheField name="DATE_x000a_DEBUT" numFmtId="14">
      <sharedItems containsNonDate="0" containsDate="1" containsString="0" containsBlank="1" minDate="2017-06-01T00:00:00" maxDate="2018-12-05T00:00:00"/>
    </cacheField>
    <cacheField name="FIN_x000a_DEBUT" numFmtId="14">
      <sharedItems containsNonDate="0" containsDate="1" containsString="0" containsBlank="1" minDate="2017-09-07T00:00:00" maxDate="2019-02-23T00:00:00"/>
    </cacheField>
    <cacheField name="NBR CANDIDATURE" numFmtId="0">
      <sharedItems containsString="0" containsBlank="1" containsNumber="1" containsInteger="1" minValue="2" maxValue="10"/>
    </cacheField>
    <cacheField name="NUM DES PLACES" numFmtId="0">
      <sharedItems/>
    </cacheField>
    <cacheField name="Civilité" numFmtId="0">
      <sharedItems containsBlank="1"/>
    </cacheField>
    <cacheField name="NOM" numFmtId="0">
      <sharedItems containsBlank="1"/>
    </cacheField>
    <cacheField name="PRENOM" numFmtId="0">
      <sharedItems containsBlank="1"/>
    </cacheField>
    <cacheField name="Identification" numFmtId="0">
      <sharedItems containsString="0" containsBlank="1" containsNumber="1" containsInteger="1" minValue="250" maxValue="88923074" count="19">
        <n v="1000"/>
        <n v="2500"/>
        <n v="2000"/>
        <m/>
        <n v="7400"/>
        <n v="5000"/>
        <n v="1112"/>
        <n v="8000"/>
        <n v="8798"/>
        <n v="9000"/>
        <n v="2450"/>
        <n v="1010"/>
        <n v="8975" u="1"/>
        <n v="88923066" u="1"/>
        <n v="88923074" u="1"/>
        <n v="250" u="1"/>
        <n v="88923" u="1"/>
        <n v="25098" u="1"/>
        <n v="88923065" u="1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31">
  <r>
    <s v="CB"/>
    <n v="2"/>
    <n v="4"/>
    <n v="1"/>
    <s v="RI83"/>
    <s v="PARIS"/>
    <d v="2017-06-01T00:00:00"/>
    <d v="2017-12-15T00:00:00"/>
    <n v="2"/>
    <s v="N° 1"/>
    <m/>
    <s v="Dupont"/>
    <s v="Eric"/>
    <x v="0"/>
  </r>
  <r>
    <s v="CB"/>
    <m/>
    <m/>
    <m/>
    <s v="RI83"/>
    <m/>
    <m/>
    <m/>
    <m/>
    <s v="N° 2"/>
    <m/>
    <s v="Martin"/>
    <s v="Jean"/>
    <x v="1"/>
  </r>
  <r>
    <s v="CB"/>
    <n v="2"/>
    <n v="5"/>
    <n v="1"/>
    <s v="QV49"/>
    <s v="BORDEAUX"/>
    <d v="2017-08-01T00:00:00"/>
    <d v="2018-02-01T00:00:00"/>
    <n v="2"/>
    <s v="N° 1"/>
    <m/>
    <s v="Martin"/>
    <s v="Philippe"/>
    <x v="2"/>
  </r>
  <r>
    <s v="CB"/>
    <m/>
    <m/>
    <m/>
    <s v="QV49"/>
    <m/>
    <m/>
    <m/>
    <m/>
    <s v="N° 2"/>
    <m/>
    <m/>
    <m/>
    <x v="3"/>
  </r>
  <r>
    <s v="PERF"/>
    <n v="2"/>
    <n v="4"/>
    <n v="1"/>
    <s v="TT80"/>
    <s v="EALAT DAX"/>
    <d v="2017-08-15T00:00:00"/>
    <d v="2017-09-07T00:00:00"/>
    <n v="2"/>
    <s v=" N°1"/>
    <m/>
    <m/>
    <m/>
    <x v="3"/>
  </r>
  <r>
    <s v="PERF"/>
    <m/>
    <m/>
    <m/>
    <s v="TT80"/>
    <m/>
    <m/>
    <m/>
    <m/>
    <s v=" N°2"/>
    <m/>
    <m/>
    <m/>
    <x v="3"/>
  </r>
  <r>
    <s v="PERF"/>
    <n v="2"/>
    <n v="5"/>
    <n v="1"/>
    <s v="TT81"/>
    <s v="EALAT DAX"/>
    <d v="2017-08-16T00:00:00"/>
    <d v="2017-09-14T00:00:00"/>
    <n v="2"/>
    <s v=" N°1"/>
    <m/>
    <m/>
    <m/>
    <x v="3"/>
  </r>
  <r>
    <s v="PERF"/>
    <m/>
    <m/>
    <m/>
    <s v="TT81"/>
    <m/>
    <m/>
    <m/>
    <m/>
    <s v=" N°2"/>
    <m/>
    <m/>
    <m/>
    <x v="3"/>
  </r>
  <r>
    <s v="Opérateur"/>
    <n v="2"/>
    <n v="1"/>
    <n v="1"/>
    <s v="RT15"/>
    <s v="LYON"/>
    <d v="2017-11-27T00:00:00"/>
    <d v="2017-12-01T00:00:00"/>
    <n v="2"/>
    <s v="N° 1"/>
    <m/>
    <s v="Marie"/>
    <s v="Paul"/>
    <x v="4"/>
  </r>
  <r>
    <s v="Opérateur"/>
    <m/>
    <m/>
    <m/>
    <s v="RT15"/>
    <m/>
    <m/>
    <m/>
    <m/>
    <s v="N° 2"/>
    <m/>
    <m/>
    <m/>
    <x v="3"/>
  </r>
  <r>
    <s v="Cuisinier"/>
    <n v="10"/>
    <n v="4"/>
    <n v="5"/>
    <s v="QP17"/>
    <s v="TOURS"/>
    <d v="2017-12-02T00:00:00"/>
    <d v="2018-02-06T00:00:00"/>
    <n v="10"/>
    <s v=" N°1"/>
    <s v="Mr"/>
    <s v="Dupont"/>
    <s v="Paul"/>
    <x v="5"/>
  </r>
  <r>
    <s v="Cuisinier"/>
    <m/>
    <m/>
    <m/>
    <s v="QP17"/>
    <m/>
    <m/>
    <m/>
    <m/>
    <s v=" N°2"/>
    <s v="Mr"/>
    <s v="Dupont"/>
    <s v="Eric"/>
    <x v="0"/>
  </r>
  <r>
    <s v="Cuisinier"/>
    <m/>
    <m/>
    <m/>
    <s v="QP17"/>
    <m/>
    <m/>
    <m/>
    <m/>
    <s v=" N°3"/>
    <s v="Mr"/>
    <s v="Dupontas"/>
    <s v="Loïc"/>
    <x v="6"/>
  </r>
  <r>
    <s v="Cuisinier"/>
    <m/>
    <m/>
    <m/>
    <s v="QP17"/>
    <m/>
    <m/>
    <m/>
    <m/>
    <s v=" N°4"/>
    <s v="Mr"/>
    <s v="Etienne"/>
    <s v="Eric"/>
    <x v="7"/>
  </r>
  <r>
    <s v="Cuisinier"/>
    <m/>
    <m/>
    <m/>
    <s v="QP17"/>
    <m/>
    <m/>
    <m/>
    <m/>
    <s v=" N°5"/>
    <s v="Mr"/>
    <s v="Etiennois"/>
    <s v="Eric"/>
    <x v="8"/>
  </r>
  <r>
    <s v="Cuisinier"/>
    <m/>
    <m/>
    <m/>
    <s v="QP17"/>
    <m/>
    <m/>
    <m/>
    <m/>
    <s v=" N°6"/>
    <s v="Mr"/>
    <s v="Martin"/>
    <s v="Jean"/>
    <x v="1"/>
  </r>
  <r>
    <s v="Cuisinier"/>
    <m/>
    <m/>
    <m/>
    <s v="QP17"/>
    <m/>
    <m/>
    <m/>
    <m/>
    <s v=" N°7"/>
    <s v="Mr"/>
    <s v="Robert"/>
    <s v="Paul"/>
    <x v="9"/>
  </r>
  <r>
    <s v="Cuisinier"/>
    <m/>
    <m/>
    <m/>
    <s v="QP17"/>
    <m/>
    <m/>
    <m/>
    <m/>
    <s v=" N°8"/>
    <m/>
    <m/>
    <m/>
    <x v="3"/>
  </r>
  <r>
    <s v="Cuisinier"/>
    <m/>
    <m/>
    <m/>
    <s v="QP17"/>
    <m/>
    <m/>
    <m/>
    <m/>
    <s v=" N°9"/>
    <m/>
    <m/>
    <m/>
    <x v="3"/>
  </r>
  <r>
    <s v="Cuisinier"/>
    <m/>
    <m/>
    <m/>
    <s v="QP17"/>
    <m/>
    <m/>
    <m/>
    <m/>
    <s v=" N°10"/>
    <m/>
    <m/>
    <m/>
    <x v="3"/>
  </r>
  <r>
    <s v="Boulanger"/>
    <n v="2"/>
    <n v="1"/>
    <n v="1"/>
    <s v="SH63"/>
    <s v="ROYAN"/>
    <d v="2017-12-04T00:00:00"/>
    <d v="2017-12-22T00:00:00"/>
    <n v="2"/>
    <s v="N° 1"/>
    <m/>
    <s v="Bateau"/>
    <s v="Paul"/>
    <x v="10"/>
  </r>
  <r>
    <s v="Boulanger"/>
    <m/>
    <m/>
    <m/>
    <s v="SH63"/>
    <m/>
    <m/>
    <m/>
    <m/>
    <s v="N° 2"/>
    <m/>
    <m/>
    <m/>
    <x v="3"/>
  </r>
  <r>
    <s v="Poissonnier"/>
    <n v="6"/>
    <n v="10"/>
    <n v="1"/>
    <s v="QZ17"/>
    <s v="METZ"/>
    <d v="2018-02-15T00:00:00"/>
    <d v="2018-03-01T00:00:00"/>
    <n v="6"/>
    <s v="N° 1"/>
    <m/>
    <s v="Dupont"/>
    <s v="Eric"/>
    <x v="0"/>
  </r>
  <r>
    <s v="Poissonnier"/>
    <m/>
    <m/>
    <m/>
    <s v="QZ17"/>
    <m/>
    <m/>
    <m/>
    <m/>
    <s v="N° 2"/>
    <m/>
    <s v="Etienne"/>
    <s v="Eric"/>
    <x v="11"/>
  </r>
  <r>
    <s v="Poissonnier"/>
    <m/>
    <m/>
    <m/>
    <s v="QZ17"/>
    <m/>
    <m/>
    <m/>
    <m/>
    <s v="N° 3"/>
    <m/>
    <s v="Martin"/>
    <s v="Jean"/>
    <x v="1"/>
  </r>
  <r>
    <s v="Poissonnier"/>
    <m/>
    <m/>
    <m/>
    <s v="QZ17"/>
    <m/>
    <m/>
    <m/>
    <m/>
    <s v="N° 4"/>
    <m/>
    <s v="Robert"/>
    <s v="Paul"/>
    <x v="9"/>
  </r>
  <r>
    <s v="Poissonnier"/>
    <m/>
    <m/>
    <m/>
    <s v="QZ17"/>
    <m/>
    <m/>
    <m/>
    <m/>
    <s v="N° 5"/>
    <m/>
    <m/>
    <m/>
    <x v="3"/>
  </r>
  <r>
    <s v="Poissonnier"/>
    <m/>
    <m/>
    <m/>
    <s v="QZ17"/>
    <m/>
    <m/>
    <m/>
    <m/>
    <s v="N° 6"/>
    <m/>
    <m/>
    <m/>
    <x v="3"/>
  </r>
  <r>
    <s v="Boulanger"/>
    <n v="3"/>
    <n v="1"/>
    <n v="1"/>
    <s v="SZ63"/>
    <s v="ROYAN"/>
    <d v="2018-12-04T00:00:00"/>
    <d v="2019-02-22T00:00:00"/>
    <n v="3"/>
    <s v="N° 1"/>
    <m/>
    <m/>
    <m/>
    <x v="3"/>
  </r>
  <r>
    <s v="Boulanger"/>
    <m/>
    <m/>
    <m/>
    <s v="SZ63"/>
    <m/>
    <m/>
    <m/>
    <m/>
    <s v="N° 2"/>
    <m/>
    <m/>
    <m/>
    <x v="3"/>
  </r>
  <r>
    <s v="Boulanger"/>
    <m/>
    <m/>
    <m/>
    <s v="SZ63"/>
    <m/>
    <m/>
    <m/>
    <m/>
    <s v="N° 3"/>
    <m/>
    <m/>
    <m/>
    <x v="3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8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A3:B16" firstHeaderRow="1" firstDataRow="1" firstDataCol="1"/>
  <pivotFields count="14"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axis="axisRow" dataField="1" showAll="0">
      <items count="20">
        <item x="0"/>
        <item x="11"/>
        <item x="2"/>
        <item x="10"/>
        <item x="1"/>
        <item x="5"/>
        <item x="4"/>
        <item x="7"/>
        <item x="9"/>
        <item x="3"/>
        <item m="1" x="14"/>
        <item m="1" x="18"/>
        <item m="1" x="13"/>
        <item m="1" x="17"/>
        <item m="1" x="16"/>
        <item m="1" x="15"/>
        <item m="1" x="12"/>
        <item x="6"/>
        <item x="8"/>
        <item t="default"/>
      </items>
    </pivotField>
  </pivotFields>
  <rowFields count="1">
    <field x="13"/>
  </rowFields>
  <rowItems count="13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7"/>
    </i>
    <i>
      <x v="18"/>
    </i>
    <i t="grand">
      <x/>
    </i>
  </rowItems>
  <colItems count="1">
    <i/>
  </colItems>
  <dataFields count="1">
    <dataField name="Nombre de Identification" fld="13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comments" Target="../comments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Relationship Id="rId5" Type="http://schemas.openxmlformats.org/officeDocument/2006/relationships/comments" Target="../comments2.xml"/><Relationship Id="rId4" Type="http://schemas.openxmlformats.org/officeDocument/2006/relationships/ctrlProp" Target="../ctrlProps/ctrlProp4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>
    <pageSetUpPr fitToPage="1"/>
  </sheetPr>
  <dimension ref="A1:K11"/>
  <sheetViews>
    <sheetView workbookViewId="0">
      <selection activeCell="A8" sqref="A8"/>
    </sheetView>
  </sheetViews>
  <sheetFormatPr baseColWidth="10" defaultColWidth="11.44140625" defaultRowHeight="14.4" x14ac:dyDescent="0.3"/>
  <cols>
    <col min="1" max="1" width="11.88671875" style="19" customWidth="1"/>
    <col min="2" max="2" width="20.109375" style="19" customWidth="1"/>
    <col min="3" max="3" width="18" style="19" customWidth="1"/>
    <col min="4" max="4" width="14.33203125" style="19" customWidth="1"/>
    <col min="5" max="5" width="13.44140625" style="19" customWidth="1"/>
    <col min="6" max="6" width="11.44140625" style="19"/>
    <col min="7" max="7" width="25.88671875" style="19" customWidth="1"/>
    <col min="8" max="8" width="11.44140625" style="19" customWidth="1"/>
    <col min="9" max="9" width="16.33203125" style="19" customWidth="1"/>
    <col min="10" max="10" width="6.6640625" style="19" customWidth="1"/>
    <col min="11" max="16384" width="11.44140625" style="19"/>
  </cols>
  <sheetData>
    <row r="1" spans="1:11" ht="30" thickTop="1" thickBot="1" x14ac:dyDescent="0.5">
      <c r="A1" s="248" t="e">
        <f>INDEX('Liste AF à compléter par DATES'!$A$3:$AH$56,MATCH(D5,'Liste AF à compléter par DATES'!E3:E35,0),1)</f>
        <v>#N/A</v>
      </c>
      <c r="B1" s="249"/>
      <c r="C1" s="249"/>
      <c r="D1" s="249"/>
      <c r="E1" s="249"/>
      <c r="F1" s="249"/>
      <c r="G1" s="250"/>
      <c r="H1" s="250"/>
      <c r="I1" s="251"/>
    </row>
    <row r="2" spans="1:11" ht="5.0999999999999996" customHeight="1" thickTop="1" thickBot="1" x14ac:dyDescent="0.3">
      <c r="A2" s="230"/>
      <c r="B2" s="230"/>
      <c r="C2" s="231"/>
      <c r="D2" s="232"/>
      <c r="E2" s="233"/>
      <c r="F2" s="233"/>
      <c r="G2" s="233"/>
      <c r="H2" s="234"/>
      <c r="I2" s="230"/>
      <c r="J2" s="208"/>
      <c r="K2" s="209"/>
    </row>
    <row r="3" spans="1:11" ht="24.75" thickTop="1" thickBot="1" x14ac:dyDescent="0.3">
      <c r="A3" s="235" t="s">
        <v>116</v>
      </c>
      <c r="B3" s="252" t="e">
        <f>INDEX('Liste AF à compléter par DATES'!$A$3:$AH$56,MATCH(D5,'Liste AF à compléter par DATES'!E3:E35,0),6)</f>
        <v>#N/A</v>
      </c>
      <c r="C3" s="253"/>
      <c r="D3" s="253"/>
      <c r="E3" s="254"/>
      <c r="F3" s="235" t="s">
        <v>135</v>
      </c>
      <c r="G3" s="236" t="e">
        <f>INDEX('Liste AF à compléter par DATES'!$A$3:$AH$56,MATCH(D5,'Liste AF à compléter par DATES'!E3:E35,0),7)</f>
        <v>#N/A</v>
      </c>
      <c r="H3" s="237" t="s">
        <v>117</v>
      </c>
      <c r="I3" s="205" t="e">
        <f>INDEX('Liste AF à compléter par DATES'!$A$3:$AH$56,MATCH(D5,'Liste AF à compléter par DATES'!E3:E35,0),8)</f>
        <v>#N/A</v>
      </c>
      <c r="J3" s="203"/>
      <c r="K3" s="203"/>
    </row>
    <row r="4" spans="1:11" ht="19.5" thickTop="1" thickBot="1" x14ac:dyDescent="0.3">
      <c r="A4" s="238" t="s">
        <v>136</v>
      </c>
      <c r="B4" s="239" t="s">
        <v>137</v>
      </c>
      <c r="C4" s="203"/>
      <c r="D4" s="204"/>
      <c r="E4" s="204"/>
      <c r="J4" s="203"/>
    </row>
    <row r="5" spans="1:11" ht="28.8" thickTop="1" thickBot="1" x14ac:dyDescent="0.35">
      <c r="A5" s="229" t="e">
        <f>INDEX('Liste AF à compléter par DATES'!$A$3:$AH$56,MATCH(D5,'Liste AF à compléter par DATES'!E3:E35,0),20)</f>
        <v>#N/A</v>
      </c>
      <c r="B5" s="229" t="e">
        <f>INDEX('Liste AF à compléter par DATES'!$A$3:$AH$56,MATCH(D5,'Liste AF à compléter par DATES'!E3:E35,0),21)</f>
        <v>#N/A</v>
      </c>
      <c r="C5" s="235" t="s">
        <v>2</v>
      </c>
      <c r="D5" s="240"/>
      <c r="E5" s="241" t="s">
        <v>118</v>
      </c>
      <c r="F5" s="229" t="e">
        <f>INDEX('Liste AF à compléter par DATES'!$A$3:$AH$56,MATCH(D5,'Liste AF à compléter par DATES'!E3:E35,0),3)</f>
        <v>#N/A</v>
      </c>
      <c r="G5" s="241" t="s">
        <v>138</v>
      </c>
      <c r="H5" s="206" t="e">
        <f>INDEX('Liste AF à compléter par DATES'!$A$3:$AH$56,MATCH(D5,'Liste AF à compléter par DATES'!E3:E35,0),4)</f>
        <v>#N/A</v>
      </c>
      <c r="J5" s="242"/>
      <c r="K5" s="243"/>
    </row>
    <row r="6" spans="1:11" ht="3" customHeight="1" thickTop="1" thickBot="1" x14ac:dyDescent="0.3">
      <c r="A6" s="230"/>
      <c r="B6" s="230"/>
      <c r="C6" s="231"/>
      <c r="D6" s="232"/>
      <c r="E6" s="233"/>
      <c r="F6" s="233"/>
      <c r="G6" s="233"/>
      <c r="H6" s="234"/>
      <c r="I6" s="230"/>
    </row>
    <row r="7" spans="1:11" ht="27.6" thickTop="1" thickBot="1" x14ac:dyDescent="0.35">
      <c r="A7" s="244" t="s">
        <v>121</v>
      </c>
      <c r="B7" s="244" t="s">
        <v>69</v>
      </c>
      <c r="C7" s="255" t="s">
        <v>139</v>
      </c>
      <c r="D7" s="256"/>
      <c r="E7" s="255" t="s">
        <v>140</v>
      </c>
      <c r="F7" s="256"/>
      <c r="G7" s="245" t="s">
        <v>141</v>
      </c>
      <c r="H7" s="245" t="s">
        <v>142</v>
      </c>
      <c r="I7" s="245" t="s">
        <v>143</v>
      </c>
    </row>
    <row r="8" spans="1:11" ht="29.25" thickTop="1" thickBot="1" x14ac:dyDescent="0.3">
      <c r="A8" s="210" t="e">
        <f>INDEX('Liste AF à compléter par DATES'!$A$3:$AH$56,MATCH(D5,'Liste AF à compléter par DATES'!E3:E35,0),2)</f>
        <v>#N/A</v>
      </c>
      <c r="B8" s="210">
        <f>COUNTA(#REF!)</f>
        <v>1</v>
      </c>
      <c r="C8" s="257" t="e">
        <f>G3-60</f>
        <v>#N/A</v>
      </c>
      <c r="D8" s="258"/>
      <c r="E8" s="257" t="e">
        <f>G3-30</f>
        <v>#N/A</v>
      </c>
      <c r="F8" s="258"/>
      <c r="G8" s="246" t="e">
        <f>WEEKNUM(G3)</f>
        <v>#N/A</v>
      </c>
      <c r="H8" s="247" t="e">
        <f>NETWORKDAYS(G3,I3)</f>
        <v>#N/A</v>
      </c>
      <c r="I8" s="247" t="e">
        <f>(NETWORKDAYS(G3,I3))/5</f>
        <v>#N/A</v>
      </c>
    </row>
    <row r="9" spans="1:11" ht="5.0999999999999996" customHeight="1" thickTop="1" thickBot="1" x14ac:dyDescent="0.3">
      <c r="A9" s="230"/>
      <c r="B9" s="230"/>
      <c r="C9" s="231"/>
      <c r="D9" s="232"/>
      <c r="E9" s="233"/>
      <c r="F9" s="233"/>
      <c r="G9" s="233"/>
      <c r="H9" s="234"/>
      <c r="I9" s="230"/>
      <c r="J9" s="208"/>
      <c r="K9" s="209"/>
    </row>
    <row r="10" spans="1:11" ht="27.6" thickTop="1" thickBot="1" x14ac:dyDescent="0.35">
      <c r="A10" s="244" t="s">
        <v>70</v>
      </c>
      <c r="B10" s="244" t="s">
        <v>119</v>
      </c>
      <c r="C10" s="244" t="s">
        <v>8</v>
      </c>
      <c r="D10" s="244" t="s">
        <v>71</v>
      </c>
      <c r="E10" s="244" t="s">
        <v>102</v>
      </c>
      <c r="F10" s="244" t="s">
        <v>63</v>
      </c>
      <c r="G10" s="244" t="s">
        <v>9</v>
      </c>
      <c r="H10" s="244" t="s">
        <v>86</v>
      </c>
      <c r="I10" s="244" t="s">
        <v>87</v>
      </c>
      <c r="J10" s="207"/>
    </row>
    <row r="11" spans="1:11" ht="15.75" thickTop="1" x14ac:dyDescent="0.25"/>
  </sheetData>
  <mergeCells count="6">
    <mergeCell ref="A1:I1"/>
    <mergeCell ref="B3:E3"/>
    <mergeCell ref="C7:D7"/>
    <mergeCell ref="E7:F7"/>
    <mergeCell ref="C8:D8"/>
    <mergeCell ref="E8:F8"/>
  </mergeCells>
  <conditionalFormatting sqref="E6:F6">
    <cfRule type="expression" dxfId="2" priority="1">
      <formula>$B$8&lt;&gt;#REF!</formula>
    </cfRule>
  </conditionalFormatting>
  <conditionalFormatting sqref="E9:F9">
    <cfRule type="expression" dxfId="1" priority="2">
      <formula>$B$8&lt;&gt;#REF!</formula>
    </cfRule>
  </conditionalFormatting>
  <conditionalFormatting sqref="E2:F2">
    <cfRule type="expression" dxfId="0" priority="3">
      <formula>$B$8&lt;&gt;#REF!</formula>
    </cfRule>
  </conditionalFormatting>
  <pageMargins left="0.70866141732283472" right="0.70866141732283472" top="0.74803149606299213" bottom="0.74803149606299213" header="0.31496062992125984" footer="0.31496062992125984"/>
  <pageSetup paperSize="9" scale="91" orientation="landscape" r:id="rId1"/>
  <headerFooter>
    <oddFooter>&amp;RDocument édité le : &amp;D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pageSetUpPr fitToPage="1"/>
  </sheetPr>
  <dimension ref="A1:BB35"/>
  <sheetViews>
    <sheetView tabSelected="1" topLeftCell="A2" zoomScale="76" zoomScaleNormal="76" workbookViewId="0">
      <selection activeCell="E17" sqref="E17"/>
    </sheetView>
  </sheetViews>
  <sheetFormatPr baseColWidth="10" defaultRowHeight="14.4" x14ac:dyDescent="0.3"/>
  <cols>
    <col min="1" max="1" width="44.88671875" style="4" customWidth="1"/>
    <col min="2" max="2" width="9.33203125" style="4" customWidth="1"/>
    <col min="3" max="4" width="3.5546875" style="4" customWidth="1"/>
    <col min="5" max="5" width="9.33203125" style="4" bestFit="1" customWidth="1"/>
    <col min="6" max="6" width="19" style="17" customWidth="1"/>
    <col min="7" max="8" width="12.6640625" style="4" bestFit="1" customWidth="1"/>
    <col min="9" max="9" width="5.88671875" style="4" bestFit="1" customWidth="1"/>
    <col min="10" max="10" width="6.6640625" style="4" customWidth="1"/>
    <col min="11" max="11" width="5.109375" bestFit="1" customWidth="1"/>
    <col min="12" max="12" width="39.88671875" bestFit="1" customWidth="1"/>
    <col min="13" max="13" width="20.109375" bestFit="1" customWidth="1"/>
    <col min="14" max="14" width="20.88671875" customWidth="1"/>
    <col min="15" max="15" width="22.109375" customWidth="1"/>
    <col min="16" max="16" width="15.6640625" bestFit="1" customWidth="1"/>
    <col min="17" max="17" width="24" style="18" customWidth="1"/>
    <col min="18" max="18" width="19" style="20" customWidth="1"/>
    <col min="19" max="19" width="18.44140625" style="17" customWidth="1"/>
    <col min="20" max="20" width="9.109375" style="4" bestFit="1" customWidth="1"/>
    <col min="21" max="21" width="11.44140625" style="4"/>
    <col min="22" max="22" width="10.5546875" style="4" customWidth="1"/>
    <col min="23" max="24" width="6.5546875" style="75" customWidth="1"/>
    <col min="25" max="26" width="11.5546875" style="4"/>
    <col min="27" max="27" width="11.44140625" style="71"/>
    <col min="28" max="28" width="34.5546875" style="71" customWidth="1"/>
    <col min="29" max="29" width="25.88671875" style="71" customWidth="1"/>
    <col min="30" max="30" width="46.6640625" style="4" bestFit="1" customWidth="1"/>
    <col min="31" max="31" width="82.33203125" style="36" customWidth="1"/>
    <col min="32" max="32" width="48" style="80" customWidth="1"/>
    <col min="33" max="33" width="11.5546875" style="78"/>
    <col min="34" max="34" width="11.5546875" style="83"/>
    <col min="35" max="39" width="11.44140625" style="4"/>
    <col min="40" max="40" width="28.33203125" style="4" bestFit="1" customWidth="1"/>
    <col min="41" max="41" width="17.33203125" style="4" bestFit="1" customWidth="1"/>
    <col min="42" max="42" width="11.44140625" style="4"/>
    <col min="43" max="44" width="11.44140625" style="21"/>
    <col min="45" max="45" width="15.5546875" style="75" bestFit="1" customWidth="1"/>
    <col min="46" max="46" width="17" style="75" bestFit="1" customWidth="1"/>
    <col min="47" max="47" width="44.5546875" style="75" bestFit="1" customWidth="1"/>
    <col min="48" max="48" width="88.44140625" style="81" bestFit="1" customWidth="1"/>
    <col min="49" max="49" width="11.44140625" style="78"/>
    <col min="50" max="50" width="66.5546875" style="75" customWidth="1"/>
    <col min="51" max="51" width="13.109375" style="78" customWidth="1"/>
    <col min="52" max="52" width="11.44140625" style="82"/>
    <col min="53" max="53" width="11.44140625" style="79"/>
  </cols>
  <sheetData>
    <row r="1" spans="1:54" ht="27" thickBot="1" x14ac:dyDescent="0.45">
      <c r="A1" s="298"/>
      <c r="B1" s="299"/>
      <c r="C1" s="299"/>
      <c r="D1" s="299"/>
      <c r="E1" s="299"/>
      <c r="F1" s="299"/>
      <c r="G1" s="299"/>
      <c r="H1" s="299"/>
      <c r="I1" s="299"/>
      <c r="J1" s="300"/>
      <c r="K1" s="59"/>
      <c r="L1" s="60"/>
      <c r="M1" s="60"/>
      <c r="N1" s="60"/>
      <c r="O1" s="60"/>
      <c r="P1" s="60"/>
      <c r="Q1" s="61"/>
      <c r="R1" s="295"/>
      <c r="S1" s="296"/>
      <c r="T1" s="296"/>
      <c r="U1" s="296"/>
      <c r="V1" s="297"/>
      <c r="AA1" s="76"/>
      <c r="AF1" s="77"/>
      <c r="AV1" s="293"/>
      <c r="AW1" s="293"/>
      <c r="AX1" s="293"/>
      <c r="AY1" s="294"/>
      <c r="AZ1" s="293"/>
      <c r="BB1" s="37"/>
    </row>
    <row r="2" spans="1:54" ht="155.4" thickTop="1" thickBot="1" x14ac:dyDescent="0.35">
      <c r="A2" s="62" t="s">
        <v>67</v>
      </c>
      <c r="B2" s="103" t="s">
        <v>68</v>
      </c>
      <c r="C2" s="63" t="s">
        <v>0</v>
      </c>
      <c r="D2" s="63" t="s">
        <v>1</v>
      </c>
      <c r="E2" s="63" t="s">
        <v>2</v>
      </c>
      <c r="F2" s="64" t="s">
        <v>3</v>
      </c>
      <c r="G2" s="65" t="s">
        <v>4</v>
      </c>
      <c r="H2" s="65" t="s">
        <v>5</v>
      </c>
      <c r="I2" s="63" t="s">
        <v>69</v>
      </c>
      <c r="J2" s="63" t="s">
        <v>6</v>
      </c>
      <c r="K2" s="66" t="s">
        <v>70</v>
      </c>
      <c r="L2" s="67" t="s">
        <v>7</v>
      </c>
      <c r="M2" s="67" t="s">
        <v>8</v>
      </c>
      <c r="N2" s="67" t="s">
        <v>71</v>
      </c>
      <c r="O2" s="67" t="s">
        <v>102</v>
      </c>
      <c r="P2" s="68" t="s">
        <v>63</v>
      </c>
      <c r="Q2" s="69" t="s">
        <v>9</v>
      </c>
      <c r="R2" s="70" t="s">
        <v>86</v>
      </c>
      <c r="S2" s="68" t="s">
        <v>87</v>
      </c>
      <c r="T2" s="68" t="s">
        <v>10</v>
      </c>
      <c r="U2" s="68" t="s">
        <v>11</v>
      </c>
      <c r="V2" s="68" t="s">
        <v>12</v>
      </c>
      <c r="W2" s="68" t="s">
        <v>120</v>
      </c>
      <c r="X2" s="68" t="s">
        <v>88</v>
      </c>
      <c r="Y2" s="68" t="s">
        <v>89</v>
      </c>
      <c r="Z2" s="68" t="s">
        <v>90</v>
      </c>
      <c r="AA2" s="68" t="s">
        <v>65</v>
      </c>
      <c r="AB2" s="68" t="s">
        <v>91</v>
      </c>
      <c r="AC2" s="68" t="s">
        <v>92</v>
      </c>
      <c r="AD2" s="68" t="s">
        <v>94</v>
      </c>
      <c r="AE2" s="68" t="s">
        <v>93</v>
      </c>
      <c r="AF2" s="68" t="s">
        <v>56</v>
      </c>
      <c r="AG2" s="68" t="s">
        <v>58</v>
      </c>
      <c r="AH2" s="84" t="s">
        <v>59</v>
      </c>
      <c r="AS2" s="1" t="s">
        <v>95</v>
      </c>
      <c r="AT2" s="1" t="s">
        <v>96</v>
      </c>
      <c r="AU2" s="1" t="s">
        <v>97</v>
      </c>
      <c r="AV2" s="1" t="s">
        <v>98</v>
      </c>
      <c r="AW2" s="1" t="s">
        <v>53</v>
      </c>
      <c r="AX2" s="1" t="s">
        <v>99</v>
      </c>
      <c r="AY2" s="2" t="s">
        <v>53</v>
      </c>
      <c r="AZ2" s="1" t="s">
        <v>54</v>
      </c>
      <c r="BA2" s="1" t="s">
        <v>52</v>
      </c>
    </row>
    <row r="3" spans="1:54" ht="21.6" thickTop="1" x14ac:dyDescent="0.3">
      <c r="A3" s="120" t="s">
        <v>72</v>
      </c>
      <c r="B3" s="303">
        <v>2</v>
      </c>
      <c r="C3" s="305">
        <v>4</v>
      </c>
      <c r="D3" s="305">
        <v>1</v>
      </c>
      <c r="E3" s="121" t="s">
        <v>33</v>
      </c>
      <c r="F3" s="307" t="s">
        <v>73</v>
      </c>
      <c r="G3" s="279">
        <v>42887</v>
      </c>
      <c r="H3" s="279">
        <v>43084</v>
      </c>
      <c r="I3" s="281">
        <v>2</v>
      </c>
      <c r="J3" s="122" t="s">
        <v>23</v>
      </c>
      <c r="K3" s="122"/>
      <c r="L3" s="122" t="s">
        <v>31</v>
      </c>
      <c r="M3" s="122" t="s">
        <v>30</v>
      </c>
      <c r="N3" s="122">
        <v>1000</v>
      </c>
      <c r="O3" s="225"/>
      <c r="P3" s="225"/>
      <c r="Q3" s="124"/>
      <c r="R3" s="123"/>
      <c r="S3" s="124" t="s">
        <v>44</v>
      </c>
      <c r="T3" s="225" t="s">
        <v>144</v>
      </c>
      <c r="U3" s="225" t="s">
        <v>145</v>
      </c>
      <c r="V3" s="301">
        <f>WEEKNUM(G3,21)</f>
        <v>22</v>
      </c>
      <c r="W3" s="24" t="s">
        <v>125</v>
      </c>
      <c r="X3" s="24"/>
      <c r="Y3" s="211"/>
      <c r="Z3" s="211"/>
      <c r="AA3" s="72"/>
      <c r="AB3" s="72"/>
      <c r="AC3" s="72"/>
      <c r="AD3" s="211"/>
      <c r="AE3" s="38"/>
      <c r="AF3" s="56"/>
      <c r="AG3" s="26">
        <v>42949</v>
      </c>
      <c r="AH3" s="108">
        <v>0.85320601851851852</v>
      </c>
      <c r="AI3" s="23">
        <v>1000</v>
      </c>
      <c r="AJ3" s="23"/>
      <c r="AK3" s="23"/>
      <c r="AL3" s="23"/>
      <c r="AM3" s="23"/>
      <c r="AN3" s="23"/>
      <c r="AO3" s="23"/>
      <c r="AP3" s="23"/>
      <c r="AQ3" s="22"/>
      <c r="AR3" s="22"/>
      <c r="AS3" s="24"/>
      <c r="AT3" s="24"/>
      <c r="AU3" s="24"/>
      <c r="AV3" s="25"/>
      <c r="AW3" s="26"/>
      <c r="AX3" s="24"/>
      <c r="AY3" s="26"/>
      <c r="AZ3" s="97"/>
      <c r="BA3" s="27"/>
    </row>
    <row r="4" spans="1:54" ht="21.6" thickBot="1" x14ac:dyDescent="0.35">
      <c r="A4" s="125" t="s">
        <v>72</v>
      </c>
      <c r="B4" s="304"/>
      <c r="C4" s="306"/>
      <c r="D4" s="306"/>
      <c r="E4" s="126" t="s">
        <v>33</v>
      </c>
      <c r="F4" s="308"/>
      <c r="G4" s="280"/>
      <c r="H4" s="280"/>
      <c r="I4" s="282"/>
      <c r="J4" s="127" t="s">
        <v>24</v>
      </c>
      <c r="K4" s="127"/>
      <c r="L4" s="127" t="s">
        <v>42</v>
      </c>
      <c r="M4" s="127" t="s">
        <v>41</v>
      </c>
      <c r="N4" s="127">
        <v>2500</v>
      </c>
      <c r="O4" s="226"/>
      <c r="P4" s="226"/>
      <c r="Q4" s="129"/>
      <c r="R4" s="128"/>
      <c r="S4" s="129" t="s">
        <v>44</v>
      </c>
      <c r="T4" s="226" t="s">
        <v>144</v>
      </c>
      <c r="U4" s="226" t="s">
        <v>145</v>
      </c>
      <c r="V4" s="302"/>
      <c r="W4" s="32" t="s">
        <v>125</v>
      </c>
      <c r="X4" s="32"/>
      <c r="Y4" s="213"/>
      <c r="Z4" s="213"/>
      <c r="AA4" s="73"/>
      <c r="AB4" s="73"/>
      <c r="AC4" s="73"/>
      <c r="AD4" s="213"/>
      <c r="AE4" s="40"/>
      <c r="AF4" s="58"/>
      <c r="AG4" s="34">
        <v>42926</v>
      </c>
      <c r="AH4" s="113">
        <v>0.61597222222222225</v>
      </c>
      <c r="AI4" s="23">
        <v>2500</v>
      </c>
      <c r="AJ4" s="23"/>
      <c r="AK4" s="23"/>
      <c r="AL4" s="23"/>
      <c r="AM4" s="23"/>
      <c r="AN4" s="23"/>
      <c r="AO4" s="23"/>
      <c r="AP4" s="23"/>
      <c r="AQ4" s="22"/>
      <c r="AR4" s="22"/>
      <c r="AS4" s="32"/>
      <c r="AT4" s="32"/>
      <c r="AU4" s="32"/>
      <c r="AV4" s="33"/>
      <c r="AW4" s="34"/>
      <c r="AX4" s="32"/>
      <c r="AY4" s="34"/>
      <c r="AZ4" s="98"/>
      <c r="BA4" s="35"/>
    </row>
    <row r="5" spans="1:54" ht="21.6" thickTop="1" x14ac:dyDescent="0.3">
      <c r="A5" s="109" t="s">
        <v>72</v>
      </c>
      <c r="B5" s="271">
        <v>2</v>
      </c>
      <c r="C5" s="273">
        <v>5</v>
      </c>
      <c r="D5" s="273">
        <v>1</v>
      </c>
      <c r="E5" s="198" t="s">
        <v>34</v>
      </c>
      <c r="F5" s="259" t="s">
        <v>74</v>
      </c>
      <c r="G5" s="262">
        <v>42948</v>
      </c>
      <c r="H5" s="262">
        <v>43132</v>
      </c>
      <c r="I5" s="283">
        <v>2</v>
      </c>
      <c r="J5" s="110" t="s">
        <v>23</v>
      </c>
      <c r="K5" s="110"/>
      <c r="L5" s="110" t="s">
        <v>42</v>
      </c>
      <c r="M5" s="110" t="s">
        <v>32</v>
      </c>
      <c r="N5" s="110">
        <v>2000</v>
      </c>
      <c r="O5" s="222"/>
      <c r="P5" s="222"/>
      <c r="Q5" s="111"/>
      <c r="R5" s="112"/>
      <c r="S5" s="111">
        <v>210</v>
      </c>
      <c r="T5" s="222" t="s">
        <v>146</v>
      </c>
      <c r="U5" s="222" t="s">
        <v>147</v>
      </c>
      <c r="V5" s="275">
        <f>WEEKNUM(G5,21)</f>
        <v>31</v>
      </c>
      <c r="W5" s="24" t="s">
        <v>125</v>
      </c>
      <c r="X5" s="24"/>
      <c r="Y5" s="211"/>
      <c r="Z5" s="211"/>
      <c r="AA5" s="72"/>
      <c r="AB5" s="72"/>
      <c r="AC5" s="72"/>
      <c r="AD5" s="211"/>
      <c r="AE5" s="38"/>
      <c r="AF5" s="56"/>
      <c r="AG5" s="26">
        <v>42949</v>
      </c>
      <c r="AH5" s="108">
        <v>0.85806712962962972</v>
      </c>
      <c r="AI5" s="23"/>
      <c r="AJ5" s="23"/>
      <c r="AK5" s="23"/>
      <c r="AL5" s="23"/>
      <c r="AM5" s="23"/>
      <c r="AN5" s="23"/>
      <c r="AO5" s="23"/>
      <c r="AP5" s="23"/>
      <c r="AQ5" s="22"/>
      <c r="AR5" s="22"/>
      <c r="AS5" s="24"/>
      <c r="AT5" s="24"/>
      <c r="AU5" s="24"/>
      <c r="AV5" s="25"/>
      <c r="AW5" s="26"/>
      <c r="AX5" s="24"/>
      <c r="AY5" s="26"/>
      <c r="AZ5" s="97"/>
      <c r="BA5" s="27"/>
    </row>
    <row r="6" spans="1:54" ht="21.6" thickBot="1" x14ac:dyDescent="0.35">
      <c r="A6" s="114" t="s">
        <v>72</v>
      </c>
      <c r="B6" s="272"/>
      <c r="C6" s="274"/>
      <c r="D6" s="274"/>
      <c r="E6" s="197" t="s">
        <v>34</v>
      </c>
      <c r="F6" s="261"/>
      <c r="G6" s="264"/>
      <c r="H6" s="264"/>
      <c r="I6" s="284"/>
      <c r="J6" s="140" t="s">
        <v>24</v>
      </c>
      <c r="K6" s="141"/>
      <c r="L6" s="141"/>
      <c r="M6" s="141"/>
      <c r="N6" s="141"/>
      <c r="O6" s="142"/>
      <c r="P6" s="142"/>
      <c r="Q6" s="143"/>
      <c r="R6" s="144"/>
      <c r="S6" s="145" t="s">
        <v>45</v>
      </c>
      <c r="T6" s="218" t="s">
        <v>146</v>
      </c>
      <c r="U6" s="218" t="s">
        <v>147</v>
      </c>
      <c r="V6" s="276"/>
      <c r="W6" s="32"/>
      <c r="X6" s="32"/>
      <c r="Y6" s="213"/>
      <c r="Z6" s="213"/>
      <c r="AA6" s="73"/>
      <c r="AB6" s="73"/>
      <c r="AC6" s="73"/>
      <c r="AD6" s="213"/>
      <c r="AE6" s="40"/>
      <c r="AF6" s="58"/>
      <c r="AG6" s="89">
        <v>42949</v>
      </c>
      <c r="AH6" s="90">
        <v>0.84931712962962969</v>
      </c>
      <c r="AI6" s="23"/>
      <c r="AJ6" s="23"/>
      <c r="AK6" s="23"/>
      <c r="AL6" s="23"/>
      <c r="AM6" s="23"/>
      <c r="AN6" s="23"/>
      <c r="AO6" s="23"/>
      <c r="AP6" s="23"/>
      <c r="AQ6" s="22"/>
      <c r="AR6" s="22"/>
      <c r="AS6" s="32"/>
      <c r="AT6" s="32"/>
      <c r="AU6" s="32"/>
      <c r="AV6" s="33"/>
      <c r="AW6" s="34"/>
      <c r="AX6" s="32"/>
      <c r="AY6" s="34"/>
      <c r="AZ6" s="98"/>
      <c r="BA6" s="35"/>
    </row>
    <row r="7" spans="1:54" ht="15" thickTop="1" x14ac:dyDescent="0.3">
      <c r="A7" s="168" t="s">
        <v>115</v>
      </c>
      <c r="B7" s="285">
        <v>2</v>
      </c>
      <c r="C7" s="287">
        <v>4</v>
      </c>
      <c r="D7" s="287">
        <v>1</v>
      </c>
      <c r="E7" s="227" t="s">
        <v>109</v>
      </c>
      <c r="F7" s="289" t="s">
        <v>110</v>
      </c>
      <c r="G7" s="291">
        <v>42962</v>
      </c>
      <c r="H7" s="291">
        <v>42985</v>
      </c>
      <c r="I7" s="318">
        <v>2</v>
      </c>
      <c r="J7" s="211" t="s">
        <v>13</v>
      </c>
      <c r="K7" s="91"/>
      <c r="L7" s="91"/>
      <c r="M7" s="91"/>
      <c r="N7" s="91"/>
      <c r="O7" s="91"/>
      <c r="P7" s="91"/>
      <c r="Q7" s="93"/>
      <c r="R7" s="95"/>
      <c r="S7" s="56"/>
      <c r="T7" s="211" t="s">
        <v>149</v>
      </c>
      <c r="U7" s="211" t="s">
        <v>148</v>
      </c>
      <c r="V7" s="277">
        <f>WEEKNUM(G7,21)</f>
        <v>33</v>
      </c>
      <c r="W7" s="24"/>
      <c r="X7" s="24"/>
      <c r="Y7" s="211"/>
      <c r="Z7" s="211"/>
      <c r="AA7" s="72"/>
      <c r="AB7" s="72"/>
      <c r="AC7" s="72"/>
      <c r="AD7" s="211"/>
      <c r="AE7" s="38"/>
      <c r="AF7" s="56"/>
      <c r="AG7" s="85"/>
      <c r="AH7" s="86"/>
      <c r="AI7" s="23"/>
      <c r="AJ7" s="23"/>
      <c r="AK7" s="23"/>
      <c r="AL7" s="23"/>
      <c r="AM7" s="23"/>
      <c r="AN7" s="23"/>
      <c r="AO7" s="23"/>
      <c r="AP7" s="23"/>
      <c r="AQ7" s="22"/>
      <c r="AR7" s="22"/>
      <c r="AS7" s="24"/>
      <c r="AT7" s="24"/>
      <c r="AU7" s="24"/>
      <c r="AV7" s="25"/>
      <c r="AW7" s="26"/>
      <c r="AX7" s="24"/>
      <c r="AY7" s="26"/>
      <c r="AZ7" s="97"/>
      <c r="BA7" s="27"/>
    </row>
    <row r="8" spans="1:54" ht="15" thickBot="1" x14ac:dyDescent="0.35">
      <c r="A8" s="169" t="s">
        <v>115</v>
      </c>
      <c r="B8" s="286"/>
      <c r="C8" s="288"/>
      <c r="D8" s="288"/>
      <c r="E8" s="228" t="s">
        <v>109</v>
      </c>
      <c r="F8" s="290"/>
      <c r="G8" s="292"/>
      <c r="H8" s="292"/>
      <c r="I8" s="319"/>
      <c r="J8" s="213" t="s">
        <v>14</v>
      </c>
      <c r="K8" s="92"/>
      <c r="L8" s="92"/>
      <c r="M8" s="92"/>
      <c r="N8" s="92"/>
      <c r="O8" s="92"/>
      <c r="P8" s="92"/>
      <c r="Q8" s="94"/>
      <c r="R8" s="96"/>
      <c r="S8" s="58"/>
      <c r="T8" s="213" t="s">
        <v>149</v>
      </c>
      <c r="U8" s="213" t="s">
        <v>148</v>
      </c>
      <c r="V8" s="278"/>
      <c r="W8" s="32"/>
      <c r="X8" s="32"/>
      <c r="Y8" s="213"/>
      <c r="Z8" s="213"/>
      <c r="AA8" s="73"/>
      <c r="AB8" s="73"/>
      <c r="AC8" s="73"/>
      <c r="AD8" s="213"/>
      <c r="AE8" s="40"/>
      <c r="AF8" s="58"/>
      <c r="AG8" s="89"/>
      <c r="AH8" s="90"/>
      <c r="AI8" s="23"/>
      <c r="AJ8" s="23"/>
      <c r="AK8" s="23"/>
      <c r="AL8" s="23"/>
      <c r="AM8" s="23"/>
      <c r="AN8" s="23"/>
      <c r="AO8" s="23"/>
      <c r="AP8" s="23"/>
      <c r="AQ8" s="22"/>
      <c r="AR8" s="22"/>
      <c r="AS8" s="32"/>
      <c r="AT8" s="32"/>
      <c r="AU8" s="32"/>
      <c r="AV8" s="33"/>
      <c r="AW8" s="34"/>
      <c r="AX8" s="32"/>
      <c r="AY8" s="34"/>
      <c r="AZ8" s="98"/>
      <c r="BA8" s="35"/>
    </row>
    <row r="9" spans="1:54" ht="15" thickTop="1" x14ac:dyDescent="0.3">
      <c r="A9" s="191" t="s">
        <v>115</v>
      </c>
      <c r="B9" s="335">
        <v>2</v>
      </c>
      <c r="C9" s="337">
        <v>5</v>
      </c>
      <c r="D9" s="337">
        <v>1</v>
      </c>
      <c r="E9" s="219" t="s">
        <v>111</v>
      </c>
      <c r="F9" s="265" t="s">
        <v>110</v>
      </c>
      <c r="G9" s="262">
        <v>42963</v>
      </c>
      <c r="H9" s="262">
        <v>42992</v>
      </c>
      <c r="I9" s="320">
        <v>2</v>
      </c>
      <c r="J9" s="222" t="s">
        <v>13</v>
      </c>
      <c r="K9" s="222"/>
      <c r="L9" s="222"/>
      <c r="M9" s="222"/>
      <c r="N9" s="222"/>
      <c r="O9" s="222"/>
      <c r="P9" s="222"/>
      <c r="Q9" s="111"/>
      <c r="R9" s="112"/>
      <c r="S9" s="111">
        <v>200</v>
      </c>
      <c r="T9" s="222" t="s">
        <v>132</v>
      </c>
      <c r="U9" s="222"/>
      <c r="V9" s="275">
        <f>WEEKNUM(G9,21)</f>
        <v>33</v>
      </c>
      <c r="W9" s="24" t="s">
        <v>124</v>
      </c>
      <c r="X9" s="24"/>
      <c r="Y9" s="211"/>
      <c r="Z9" s="211"/>
      <c r="AA9" s="72"/>
      <c r="AB9" s="72"/>
      <c r="AC9" s="72"/>
      <c r="AD9" s="211"/>
      <c r="AE9" s="38"/>
      <c r="AF9" s="56"/>
      <c r="AG9" s="26">
        <v>42949</v>
      </c>
      <c r="AH9" s="108">
        <v>0.84556712962962965</v>
      </c>
      <c r="AI9" s="23"/>
      <c r="AJ9" s="23"/>
      <c r="AK9" s="23"/>
      <c r="AL9" s="23"/>
      <c r="AM9" s="23"/>
      <c r="AN9" s="23"/>
      <c r="AO9" s="23"/>
      <c r="AP9" s="23"/>
      <c r="AQ9" s="22"/>
      <c r="AR9" s="22"/>
      <c r="AS9" s="24"/>
      <c r="AT9" s="24"/>
      <c r="AU9" s="24"/>
      <c r="AV9" s="25"/>
      <c r="AW9" s="26"/>
      <c r="AX9" s="24"/>
      <c r="AY9" s="26"/>
      <c r="AZ9" s="97"/>
      <c r="BA9" s="27"/>
    </row>
    <row r="10" spans="1:54" ht="15" thickBot="1" x14ac:dyDescent="0.35">
      <c r="A10" s="192" t="s">
        <v>115</v>
      </c>
      <c r="B10" s="336"/>
      <c r="C10" s="338"/>
      <c r="D10" s="338"/>
      <c r="E10" s="220" t="s">
        <v>111</v>
      </c>
      <c r="F10" s="266"/>
      <c r="G10" s="264"/>
      <c r="H10" s="264"/>
      <c r="I10" s="321"/>
      <c r="J10" s="190" t="s">
        <v>14</v>
      </c>
      <c r="K10" s="196"/>
      <c r="L10" s="196"/>
      <c r="M10" s="196"/>
      <c r="N10" s="196"/>
      <c r="O10" s="196"/>
      <c r="P10" s="190"/>
      <c r="Q10" s="195"/>
      <c r="R10" s="193"/>
      <c r="S10" s="194" t="s">
        <v>48</v>
      </c>
      <c r="T10" s="190" t="s">
        <v>132</v>
      </c>
      <c r="U10" s="190"/>
      <c r="V10" s="276"/>
      <c r="W10" s="32"/>
      <c r="X10" s="32"/>
      <c r="Y10" s="213"/>
      <c r="Z10" s="213"/>
      <c r="AA10" s="73"/>
      <c r="AB10" s="73"/>
      <c r="AC10" s="73"/>
      <c r="AD10" s="213"/>
      <c r="AE10" s="40"/>
      <c r="AF10" s="58"/>
      <c r="AG10" s="34">
        <v>42949</v>
      </c>
      <c r="AH10" s="113">
        <v>0.84951388888888879</v>
      </c>
      <c r="AI10" s="23"/>
      <c r="AJ10" s="23"/>
      <c r="AK10" s="23"/>
      <c r="AL10" s="23"/>
      <c r="AM10" s="23"/>
      <c r="AN10" s="23"/>
      <c r="AO10" s="23"/>
      <c r="AP10" s="23"/>
      <c r="AQ10" s="22"/>
      <c r="AR10" s="22"/>
      <c r="AS10" s="32"/>
      <c r="AT10" s="32"/>
      <c r="AU10" s="32"/>
      <c r="AV10" s="33"/>
      <c r="AW10" s="34"/>
      <c r="AX10" s="32"/>
      <c r="AY10" s="34"/>
      <c r="AZ10" s="98"/>
      <c r="BA10" s="35"/>
    </row>
    <row r="11" spans="1:54" ht="21.6" thickTop="1" x14ac:dyDescent="0.3">
      <c r="A11" s="147" t="s">
        <v>75</v>
      </c>
      <c r="B11" s="339">
        <v>2</v>
      </c>
      <c r="C11" s="341">
        <v>1</v>
      </c>
      <c r="D11" s="341">
        <v>1</v>
      </c>
      <c r="E11" s="148" t="s">
        <v>35</v>
      </c>
      <c r="F11" s="267" t="s">
        <v>76</v>
      </c>
      <c r="G11" s="269">
        <v>43066</v>
      </c>
      <c r="H11" s="269">
        <v>43070</v>
      </c>
      <c r="I11" s="322">
        <v>2</v>
      </c>
      <c r="J11" s="149" t="s">
        <v>23</v>
      </c>
      <c r="K11" s="149"/>
      <c r="L11" s="149" t="s">
        <v>77</v>
      </c>
      <c r="M11" s="149" t="s">
        <v>28</v>
      </c>
      <c r="N11" s="149">
        <v>7400</v>
      </c>
      <c r="O11" s="150"/>
      <c r="P11" s="150"/>
      <c r="Q11" s="151"/>
      <c r="R11" s="152"/>
      <c r="S11" s="146" t="s">
        <v>50</v>
      </c>
      <c r="T11" s="223" t="s">
        <v>150</v>
      </c>
      <c r="U11" s="223">
        <v>4879</v>
      </c>
      <c r="V11" s="324">
        <f>WEEKNUM(G11,21)</f>
        <v>48</v>
      </c>
      <c r="W11" s="24"/>
      <c r="X11" s="24"/>
      <c r="Y11" s="211"/>
      <c r="Z11" s="211"/>
      <c r="AA11" s="72"/>
      <c r="AB11" s="72"/>
      <c r="AC11" s="72"/>
      <c r="AD11" s="211"/>
      <c r="AE11" s="38"/>
      <c r="AF11" s="56"/>
      <c r="AG11" s="26">
        <v>42926</v>
      </c>
      <c r="AH11" s="108">
        <v>0.61597222222222225</v>
      </c>
      <c r="AI11" s="23"/>
      <c r="AJ11" s="23"/>
      <c r="AK11" s="23"/>
      <c r="AL11" s="23"/>
      <c r="AM11" s="23"/>
      <c r="AN11" s="23"/>
      <c r="AO11" s="23"/>
      <c r="AP11" s="23"/>
      <c r="AQ11" s="22"/>
      <c r="AR11" s="22"/>
      <c r="AS11" s="24"/>
      <c r="AT11" s="24"/>
      <c r="AU11" s="24"/>
      <c r="AV11" s="25"/>
      <c r="AW11" s="26"/>
      <c r="AX11" s="24"/>
      <c r="AY11" s="26"/>
      <c r="AZ11" s="97"/>
      <c r="BA11" s="27"/>
    </row>
    <row r="12" spans="1:54" ht="21.6" thickBot="1" x14ac:dyDescent="0.35">
      <c r="A12" s="154" t="s">
        <v>75</v>
      </c>
      <c r="B12" s="340"/>
      <c r="C12" s="342"/>
      <c r="D12" s="342"/>
      <c r="E12" s="155" t="s">
        <v>35</v>
      </c>
      <c r="F12" s="268"/>
      <c r="G12" s="270"/>
      <c r="H12" s="270"/>
      <c r="I12" s="323"/>
      <c r="J12" s="156" t="s">
        <v>24</v>
      </c>
      <c r="K12" s="156"/>
      <c r="L12" s="156"/>
      <c r="M12" s="156"/>
      <c r="N12" s="156"/>
      <c r="O12" s="157"/>
      <c r="P12" s="157"/>
      <c r="Q12" s="158"/>
      <c r="R12" s="159"/>
      <c r="S12" s="153" t="s">
        <v>50</v>
      </c>
      <c r="T12" s="224" t="s">
        <v>150</v>
      </c>
      <c r="U12" s="224">
        <v>4879</v>
      </c>
      <c r="V12" s="325"/>
      <c r="W12" s="32"/>
      <c r="X12" s="32"/>
      <c r="Y12" s="213"/>
      <c r="Z12" s="213"/>
      <c r="AA12" s="73"/>
      <c r="AB12" s="73"/>
      <c r="AC12" s="73"/>
      <c r="AD12" s="213"/>
      <c r="AE12" s="40"/>
      <c r="AF12" s="58"/>
      <c r="AG12" s="34"/>
      <c r="AH12" s="113"/>
      <c r="AI12" s="23"/>
      <c r="AJ12" s="23"/>
      <c r="AK12" s="23"/>
      <c r="AL12" s="23"/>
      <c r="AM12" s="23"/>
      <c r="AN12" s="23"/>
      <c r="AO12" s="23"/>
      <c r="AP12" s="23"/>
      <c r="AQ12" s="22"/>
      <c r="AR12" s="22"/>
      <c r="AS12" s="32"/>
      <c r="AT12" s="32"/>
      <c r="AU12" s="32"/>
      <c r="AV12" s="33"/>
      <c r="AW12" s="34"/>
      <c r="AX12" s="32"/>
      <c r="AY12" s="34"/>
      <c r="AZ12" s="98"/>
      <c r="BA12" s="35"/>
    </row>
    <row r="13" spans="1:54" ht="18" thickTop="1" x14ac:dyDescent="0.3">
      <c r="A13" s="109" t="s">
        <v>78</v>
      </c>
      <c r="B13" s="271">
        <v>10</v>
      </c>
      <c r="C13" s="356">
        <v>4</v>
      </c>
      <c r="D13" s="356">
        <v>5</v>
      </c>
      <c r="E13" s="214" t="s">
        <v>36</v>
      </c>
      <c r="F13" s="259" t="s">
        <v>79</v>
      </c>
      <c r="G13" s="262">
        <v>43071</v>
      </c>
      <c r="H13" s="262">
        <v>43137</v>
      </c>
      <c r="I13" s="349">
        <v>10</v>
      </c>
      <c r="J13" s="110" t="s">
        <v>13</v>
      </c>
      <c r="K13" s="110" t="s">
        <v>129</v>
      </c>
      <c r="L13" s="110" t="s">
        <v>31</v>
      </c>
      <c r="M13" s="110" t="s">
        <v>28</v>
      </c>
      <c r="N13" s="110">
        <v>5000</v>
      </c>
      <c r="O13" s="222" t="s">
        <v>130</v>
      </c>
      <c r="P13" s="222" t="s">
        <v>130</v>
      </c>
      <c r="Q13" s="111" t="s">
        <v>131</v>
      </c>
      <c r="R13" s="112">
        <v>42948</v>
      </c>
      <c r="S13" s="199">
        <v>123</v>
      </c>
      <c r="T13" s="222" t="s">
        <v>122</v>
      </c>
      <c r="U13" s="222" t="s">
        <v>123</v>
      </c>
      <c r="V13" s="352">
        <f>WEEKNUM(G13,21)</f>
        <v>48</v>
      </c>
      <c r="W13" s="24" t="s">
        <v>124</v>
      </c>
      <c r="X13" s="24"/>
      <c r="Y13" s="211"/>
      <c r="Z13" s="211"/>
      <c r="AA13" s="72"/>
      <c r="AB13" s="72"/>
      <c r="AC13" s="72"/>
      <c r="AD13" s="211"/>
      <c r="AE13" s="38"/>
      <c r="AF13" s="56"/>
      <c r="AG13" s="26">
        <v>42950</v>
      </c>
      <c r="AH13" s="108">
        <v>0.49925925925925929</v>
      </c>
      <c r="AI13" s="23"/>
      <c r="AJ13" s="23"/>
      <c r="AK13" s="23"/>
      <c r="AL13" s="23"/>
      <c r="AM13" s="23"/>
      <c r="AN13" s="23"/>
      <c r="AO13" s="23"/>
      <c r="AP13" s="23"/>
      <c r="AQ13" s="22"/>
      <c r="AR13" s="22"/>
      <c r="AS13" s="24"/>
      <c r="AT13" s="24"/>
      <c r="AU13" s="24"/>
      <c r="AV13" s="25"/>
      <c r="AW13" s="26"/>
      <c r="AX13" s="24"/>
      <c r="AY13" s="26"/>
      <c r="AZ13" s="97"/>
      <c r="BA13" s="27"/>
    </row>
    <row r="14" spans="1:54" ht="17.399999999999999" x14ac:dyDescent="0.3">
      <c r="A14" s="116" t="s">
        <v>78</v>
      </c>
      <c r="B14" s="355"/>
      <c r="C14" s="357"/>
      <c r="D14" s="357"/>
      <c r="E14" s="215" t="s">
        <v>36</v>
      </c>
      <c r="F14" s="260"/>
      <c r="G14" s="263"/>
      <c r="H14" s="263"/>
      <c r="I14" s="350"/>
      <c r="J14" s="117" t="s">
        <v>14</v>
      </c>
      <c r="K14" s="117" t="s">
        <v>129</v>
      </c>
      <c r="L14" s="117" t="s">
        <v>31</v>
      </c>
      <c r="M14" s="117" t="s">
        <v>30</v>
      </c>
      <c r="N14" s="117">
        <v>1000</v>
      </c>
      <c r="O14" s="189" t="s">
        <v>130</v>
      </c>
      <c r="P14" s="189" t="s">
        <v>130</v>
      </c>
      <c r="Q14" s="118"/>
      <c r="R14" s="119">
        <v>42948</v>
      </c>
      <c r="S14" s="200">
        <v>123</v>
      </c>
      <c r="T14" s="189" t="s">
        <v>122</v>
      </c>
      <c r="U14" s="189" t="s">
        <v>123</v>
      </c>
      <c r="V14" s="353"/>
      <c r="W14" s="28" t="s">
        <v>124</v>
      </c>
      <c r="X14" s="28"/>
      <c r="Y14" s="212"/>
      <c r="Z14" s="212"/>
      <c r="AA14" s="74"/>
      <c r="AB14" s="74"/>
      <c r="AC14" s="74"/>
      <c r="AD14" s="212"/>
      <c r="AE14" s="39"/>
      <c r="AF14" s="57"/>
      <c r="AG14" s="30">
        <v>42950</v>
      </c>
      <c r="AH14" s="115">
        <v>0.49932870370370369</v>
      </c>
      <c r="AI14" s="23">
        <v>1000</v>
      </c>
      <c r="AJ14" s="23"/>
      <c r="AK14" s="23"/>
      <c r="AL14" s="23"/>
      <c r="AM14" s="23"/>
      <c r="AN14" s="23"/>
      <c r="AO14" s="23"/>
      <c r="AP14" s="23"/>
      <c r="AQ14" s="22"/>
      <c r="AR14" s="22"/>
      <c r="AS14" s="28"/>
      <c r="AT14" s="28"/>
      <c r="AU14" s="28"/>
      <c r="AV14" s="29"/>
      <c r="AW14" s="30"/>
      <c r="AX14" s="28"/>
      <c r="AY14" s="30"/>
      <c r="AZ14" s="102"/>
      <c r="BA14" s="31"/>
    </row>
    <row r="15" spans="1:54" ht="17.399999999999999" x14ac:dyDescent="0.3">
      <c r="A15" s="116" t="s">
        <v>78</v>
      </c>
      <c r="B15" s="355"/>
      <c r="C15" s="357"/>
      <c r="D15" s="357"/>
      <c r="E15" s="215" t="s">
        <v>36</v>
      </c>
      <c r="F15" s="260"/>
      <c r="G15" s="263"/>
      <c r="H15" s="263"/>
      <c r="I15" s="350"/>
      <c r="J15" s="117" t="s">
        <v>15</v>
      </c>
      <c r="K15" s="117" t="s">
        <v>129</v>
      </c>
      <c r="L15" s="117" t="s">
        <v>127</v>
      </c>
      <c r="M15" s="117" t="s">
        <v>126</v>
      </c>
      <c r="N15" s="117">
        <v>1112</v>
      </c>
      <c r="O15" s="189" t="s">
        <v>130</v>
      </c>
      <c r="P15" s="189" t="s">
        <v>130</v>
      </c>
      <c r="Q15" s="118"/>
      <c r="R15" s="119">
        <v>42948</v>
      </c>
      <c r="S15" s="200">
        <v>123</v>
      </c>
      <c r="T15" s="189" t="s">
        <v>122</v>
      </c>
      <c r="U15" s="189" t="s">
        <v>123</v>
      </c>
      <c r="V15" s="353"/>
      <c r="W15" s="28" t="s">
        <v>125</v>
      </c>
      <c r="X15" s="28"/>
      <c r="Y15" s="212"/>
      <c r="Z15" s="212"/>
      <c r="AA15" s="74"/>
      <c r="AB15" s="74"/>
      <c r="AC15" s="74"/>
      <c r="AD15" s="212"/>
      <c r="AE15" s="39"/>
      <c r="AF15" s="57"/>
      <c r="AG15" s="30">
        <v>42950</v>
      </c>
      <c r="AH15" s="115">
        <v>0.49932870370370369</v>
      </c>
      <c r="AI15" s="23"/>
      <c r="AJ15" s="23"/>
      <c r="AK15" s="23"/>
      <c r="AL15" s="23"/>
      <c r="AM15" s="23"/>
      <c r="AN15" s="23"/>
      <c r="AO15" s="23"/>
      <c r="AP15" s="23"/>
      <c r="AQ15" s="22"/>
      <c r="AR15" s="22"/>
      <c r="AS15" s="28"/>
      <c r="AT15" s="28"/>
      <c r="AU15" s="28"/>
      <c r="AV15" s="29"/>
      <c r="AW15" s="30"/>
      <c r="AX15" s="28"/>
      <c r="AY15" s="30"/>
      <c r="AZ15" s="102"/>
      <c r="BA15" s="31"/>
    </row>
    <row r="16" spans="1:54" ht="17.399999999999999" x14ac:dyDescent="0.3">
      <c r="A16" s="116" t="s">
        <v>78</v>
      </c>
      <c r="B16" s="355"/>
      <c r="C16" s="357"/>
      <c r="D16" s="357"/>
      <c r="E16" s="215" t="s">
        <v>36</v>
      </c>
      <c r="F16" s="260"/>
      <c r="G16" s="263"/>
      <c r="H16" s="263"/>
      <c r="I16" s="350"/>
      <c r="J16" s="117" t="s">
        <v>16</v>
      </c>
      <c r="K16" s="117" t="s">
        <v>129</v>
      </c>
      <c r="L16" s="117" t="s">
        <v>80</v>
      </c>
      <c r="M16" s="117" t="s">
        <v>30</v>
      </c>
      <c r="N16" s="117">
        <v>8000</v>
      </c>
      <c r="O16" s="189" t="s">
        <v>130</v>
      </c>
      <c r="P16" s="189" t="s">
        <v>130</v>
      </c>
      <c r="Q16" s="118"/>
      <c r="R16" s="119">
        <v>42948</v>
      </c>
      <c r="S16" s="200">
        <v>123</v>
      </c>
      <c r="T16" s="189" t="s">
        <v>122</v>
      </c>
      <c r="U16" s="189" t="s">
        <v>123</v>
      </c>
      <c r="V16" s="353"/>
      <c r="W16" s="28" t="s">
        <v>125</v>
      </c>
      <c r="X16" s="28"/>
      <c r="Y16" s="212"/>
      <c r="Z16" s="212"/>
      <c r="AA16" s="74"/>
      <c r="AB16" s="74"/>
      <c r="AC16" s="74"/>
      <c r="AD16" s="212"/>
      <c r="AE16" s="39"/>
      <c r="AF16" s="57"/>
      <c r="AG16" s="30">
        <v>42950</v>
      </c>
      <c r="AH16" s="115">
        <v>0.49932870370370369</v>
      </c>
      <c r="AI16" s="23"/>
      <c r="AJ16" s="23"/>
      <c r="AK16" s="23"/>
      <c r="AL16" s="23"/>
      <c r="AM16" s="23"/>
      <c r="AN16" s="23"/>
      <c r="AO16" s="23"/>
      <c r="AP16" s="23"/>
      <c r="AQ16" s="22"/>
      <c r="AR16" s="22"/>
      <c r="AS16" s="28"/>
      <c r="AT16" s="28"/>
      <c r="AU16" s="28"/>
      <c r="AV16" s="29"/>
      <c r="AW16" s="30"/>
      <c r="AX16" s="28"/>
      <c r="AY16" s="30"/>
      <c r="AZ16" s="102"/>
      <c r="BA16" s="31"/>
    </row>
    <row r="17" spans="1:53" ht="17.399999999999999" x14ac:dyDescent="0.3">
      <c r="A17" s="116" t="s">
        <v>78</v>
      </c>
      <c r="B17" s="355"/>
      <c r="C17" s="357"/>
      <c r="D17" s="357"/>
      <c r="E17" s="215" t="s">
        <v>36</v>
      </c>
      <c r="F17" s="260"/>
      <c r="G17" s="263"/>
      <c r="H17" s="263"/>
      <c r="I17" s="350"/>
      <c r="J17" s="117" t="s">
        <v>17</v>
      </c>
      <c r="K17" s="117" t="s">
        <v>129</v>
      </c>
      <c r="L17" s="117" t="s">
        <v>128</v>
      </c>
      <c r="M17" s="117" t="s">
        <v>30</v>
      </c>
      <c r="N17" s="117">
        <v>8798</v>
      </c>
      <c r="O17" s="189" t="s">
        <v>130</v>
      </c>
      <c r="P17" s="189" t="s">
        <v>130</v>
      </c>
      <c r="Q17" s="118"/>
      <c r="R17" s="119">
        <v>42948</v>
      </c>
      <c r="S17" s="200">
        <v>123</v>
      </c>
      <c r="T17" s="189" t="s">
        <v>122</v>
      </c>
      <c r="U17" s="189" t="s">
        <v>123</v>
      </c>
      <c r="V17" s="353"/>
      <c r="W17" s="28" t="s">
        <v>124</v>
      </c>
      <c r="X17" s="28"/>
      <c r="Y17" s="212"/>
      <c r="Z17" s="212"/>
      <c r="AA17" s="74"/>
      <c r="AB17" s="74"/>
      <c r="AC17" s="74"/>
      <c r="AD17" s="212"/>
      <c r="AE17" s="39"/>
      <c r="AF17" s="57"/>
      <c r="AG17" s="30">
        <v>42950</v>
      </c>
      <c r="AH17" s="115">
        <v>0.49932870370370369</v>
      </c>
      <c r="AI17" s="23"/>
      <c r="AJ17" s="23"/>
      <c r="AK17" s="23"/>
      <c r="AL17" s="23"/>
      <c r="AM17" s="23"/>
      <c r="AN17" s="23"/>
      <c r="AO17" s="23"/>
      <c r="AP17" s="23"/>
      <c r="AQ17" s="22"/>
      <c r="AR17" s="22"/>
      <c r="AS17" s="28"/>
      <c r="AT17" s="28"/>
      <c r="AU17" s="28"/>
      <c r="AV17" s="29"/>
      <c r="AW17" s="30"/>
      <c r="AX17" s="28"/>
      <c r="AY17" s="30"/>
      <c r="AZ17" s="102"/>
      <c r="BA17" s="31"/>
    </row>
    <row r="18" spans="1:53" ht="17.399999999999999" x14ac:dyDescent="0.3">
      <c r="A18" s="116" t="s">
        <v>78</v>
      </c>
      <c r="B18" s="355"/>
      <c r="C18" s="357"/>
      <c r="D18" s="357"/>
      <c r="E18" s="215" t="s">
        <v>36</v>
      </c>
      <c r="F18" s="260"/>
      <c r="G18" s="263"/>
      <c r="H18" s="263"/>
      <c r="I18" s="350"/>
      <c r="J18" s="117" t="s">
        <v>18</v>
      </c>
      <c r="K18" s="117" t="s">
        <v>129</v>
      </c>
      <c r="L18" s="117" t="s">
        <v>42</v>
      </c>
      <c r="M18" s="117" t="s">
        <v>41</v>
      </c>
      <c r="N18" s="117">
        <v>2500</v>
      </c>
      <c r="O18" s="189" t="s">
        <v>130</v>
      </c>
      <c r="P18" s="189" t="s">
        <v>130</v>
      </c>
      <c r="Q18" s="118"/>
      <c r="R18" s="119">
        <v>42948</v>
      </c>
      <c r="S18" s="200">
        <v>123</v>
      </c>
      <c r="T18" s="189" t="s">
        <v>122</v>
      </c>
      <c r="U18" s="189" t="s">
        <v>123</v>
      </c>
      <c r="V18" s="353"/>
      <c r="W18" s="28" t="s">
        <v>124</v>
      </c>
      <c r="X18" s="28"/>
      <c r="Y18" s="212"/>
      <c r="Z18" s="212"/>
      <c r="AA18" s="74"/>
      <c r="AB18" s="74"/>
      <c r="AC18" s="74"/>
      <c r="AD18" s="212"/>
      <c r="AE18" s="39"/>
      <c r="AF18" s="57"/>
      <c r="AG18" s="30">
        <v>42950</v>
      </c>
      <c r="AH18" s="115">
        <v>0.49932870370370369</v>
      </c>
      <c r="AI18" s="23">
        <v>2500</v>
      </c>
      <c r="AJ18" s="23"/>
      <c r="AK18" s="23"/>
      <c r="AL18" s="23"/>
      <c r="AM18" s="23"/>
      <c r="AN18" s="23"/>
      <c r="AO18" s="23"/>
      <c r="AP18" s="23"/>
      <c r="AQ18" s="22"/>
      <c r="AR18" s="22"/>
      <c r="AS18" s="28"/>
      <c r="AT18" s="28"/>
      <c r="AU18" s="28"/>
      <c r="AV18" s="29"/>
      <c r="AW18" s="30"/>
      <c r="AX18" s="28"/>
      <c r="AY18" s="30"/>
      <c r="AZ18" s="102"/>
      <c r="BA18" s="31"/>
    </row>
    <row r="19" spans="1:53" ht="17.399999999999999" x14ac:dyDescent="0.3">
      <c r="A19" s="116" t="s">
        <v>78</v>
      </c>
      <c r="B19" s="355"/>
      <c r="C19" s="357"/>
      <c r="D19" s="357"/>
      <c r="E19" s="215" t="s">
        <v>36</v>
      </c>
      <c r="F19" s="260"/>
      <c r="G19" s="263"/>
      <c r="H19" s="263"/>
      <c r="I19" s="350"/>
      <c r="J19" s="117" t="s">
        <v>19</v>
      </c>
      <c r="K19" s="117" t="s">
        <v>129</v>
      </c>
      <c r="L19" s="117" t="s">
        <v>51</v>
      </c>
      <c r="M19" s="117" t="s">
        <v>28</v>
      </c>
      <c r="N19" s="117">
        <v>9000</v>
      </c>
      <c r="O19" s="189" t="s">
        <v>130</v>
      </c>
      <c r="P19" s="189" t="s">
        <v>130</v>
      </c>
      <c r="Q19" s="118"/>
      <c r="R19" s="119">
        <v>42948</v>
      </c>
      <c r="S19" s="200">
        <v>123</v>
      </c>
      <c r="T19" s="189" t="s">
        <v>122</v>
      </c>
      <c r="U19" s="189" t="s">
        <v>123</v>
      </c>
      <c r="V19" s="353"/>
      <c r="W19" s="28" t="s">
        <v>124</v>
      </c>
      <c r="X19" s="28"/>
      <c r="Y19" s="212"/>
      <c r="Z19" s="212"/>
      <c r="AA19" s="74"/>
      <c r="AB19" s="74"/>
      <c r="AC19" s="74"/>
      <c r="AD19" s="212"/>
      <c r="AE19" s="39"/>
      <c r="AF19" s="57"/>
      <c r="AG19" s="30">
        <v>42950</v>
      </c>
      <c r="AH19" s="115">
        <v>0.49932870370370369</v>
      </c>
      <c r="AI19" s="23"/>
      <c r="AJ19" s="23"/>
      <c r="AK19" s="23"/>
      <c r="AL19" s="23"/>
      <c r="AM19" s="23"/>
      <c r="AN19" s="23"/>
      <c r="AO19" s="23"/>
      <c r="AP19" s="23"/>
      <c r="AQ19" s="22"/>
      <c r="AR19" s="22"/>
      <c r="AS19" s="28"/>
      <c r="AT19" s="28"/>
      <c r="AU19" s="28"/>
      <c r="AV19" s="29"/>
      <c r="AW19" s="30"/>
      <c r="AX19" s="28"/>
      <c r="AY19" s="30"/>
      <c r="AZ19" s="102"/>
      <c r="BA19" s="31"/>
    </row>
    <row r="20" spans="1:53" ht="17.399999999999999" x14ac:dyDescent="0.3">
      <c r="A20" s="116" t="s">
        <v>78</v>
      </c>
      <c r="B20" s="355"/>
      <c r="C20" s="357"/>
      <c r="D20" s="357"/>
      <c r="E20" s="215" t="s">
        <v>36</v>
      </c>
      <c r="F20" s="260"/>
      <c r="G20" s="263"/>
      <c r="H20" s="263"/>
      <c r="I20" s="350"/>
      <c r="J20" s="161" t="s">
        <v>20</v>
      </c>
      <c r="K20" s="162"/>
      <c r="L20" s="162"/>
      <c r="M20" s="162"/>
      <c r="N20" s="162"/>
      <c r="O20" s="163"/>
      <c r="P20" s="163"/>
      <c r="Q20" s="164"/>
      <c r="R20" s="165"/>
      <c r="S20" s="201" t="s">
        <v>45</v>
      </c>
      <c r="T20" s="221" t="s">
        <v>122</v>
      </c>
      <c r="U20" s="221" t="s">
        <v>123</v>
      </c>
      <c r="V20" s="353"/>
      <c r="W20" s="28"/>
      <c r="X20" s="28"/>
      <c r="Y20" s="212"/>
      <c r="Z20" s="212"/>
      <c r="AA20" s="74"/>
      <c r="AB20" s="74"/>
      <c r="AC20" s="74"/>
      <c r="AD20" s="212"/>
      <c r="AE20" s="39"/>
      <c r="AF20" s="57"/>
      <c r="AG20" s="87"/>
      <c r="AH20" s="88"/>
      <c r="AI20" s="23"/>
      <c r="AJ20" s="23"/>
      <c r="AK20" s="23"/>
      <c r="AL20" s="23"/>
      <c r="AM20" s="23"/>
      <c r="AN20" s="23"/>
      <c r="AO20" s="23"/>
      <c r="AP20" s="23"/>
      <c r="AQ20" s="22"/>
      <c r="AR20" s="22"/>
      <c r="AS20" s="28"/>
      <c r="AT20" s="28"/>
      <c r="AU20" s="28"/>
      <c r="AV20" s="29"/>
      <c r="AW20" s="30"/>
      <c r="AX20" s="28"/>
      <c r="AY20" s="30"/>
      <c r="AZ20" s="102"/>
      <c r="BA20" s="31"/>
    </row>
    <row r="21" spans="1:53" ht="17.399999999999999" x14ac:dyDescent="0.3">
      <c r="A21" s="116" t="s">
        <v>78</v>
      </c>
      <c r="B21" s="355"/>
      <c r="C21" s="357"/>
      <c r="D21" s="357"/>
      <c r="E21" s="215" t="s">
        <v>36</v>
      </c>
      <c r="F21" s="260"/>
      <c r="G21" s="263"/>
      <c r="H21" s="263"/>
      <c r="I21" s="350"/>
      <c r="J21" s="161" t="s">
        <v>21</v>
      </c>
      <c r="K21" s="162"/>
      <c r="L21" s="162"/>
      <c r="M21" s="162"/>
      <c r="N21" s="162"/>
      <c r="O21" s="163"/>
      <c r="P21" s="163"/>
      <c r="Q21" s="164"/>
      <c r="R21" s="165"/>
      <c r="S21" s="201" t="s">
        <v>45</v>
      </c>
      <c r="T21" s="221" t="s">
        <v>122</v>
      </c>
      <c r="U21" s="221" t="s">
        <v>123</v>
      </c>
      <c r="V21" s="353"/>
      <c r="W21" s="28"/>
      <c r="X21" s="28"/>
      <c r="Y21" s="212"/>
      <c r="Z21" s="212"/>
      <c r="AA21" s="74"/>
      <c r="AB21" s="74"/>
      <c r="AC21" s="74"/>
      <c r="AD21" s="212"/>
      <c r="AE21" s="39"/>
      <c r="AF21" s="57"/>
      <c r="AG21" s="87"/>
      <c r="AH21" s="88"/>
      <c r="AI21" s="23"/>
      <c r="AJ21" s="23"/>
      <c r="AK21" s="23"/>
      <c r="AL21" s="23"/>
      <c r="AM21" s="23"/>
      <c r="AN21" s="23"/>
      <c r="AO21" s="23"/>
      <c r="AP21" s="23"/>
      <c r="AQ21" s="22"/>
      <c r="AR21" s="22"/>
      <c r="AS21" s="28"/>
      <c r="AT21" s="28"/>
      <c r="AU21" s="28"/>
      <c r="AV21" s="29"/>
      <c r="AW21" s="30"/>
      <c r="AX21" s="28"/>
      <c r="AY21" s="30"/>
      <c r="AZ21" s="102"/>
      <c r="BA21" s="31"/>
    </row>
    <row r="22" spans="1:53" ht="18" thickBot="1" x14ac:dyDescent="0.35">
      <c r="A22" s="114" t="s">
        <v>78</v>
      </c>
      <c r="B22" s="272"/>
      <c r="C22" s="358"/>
      <c r="D22" s="358"/>
      <c r="E22" s="216" t="s">
        <v>36</v>
      </c>
      <c r="F22" s="261"/>
      <c r="G22" s="264"/>
      <c r="H22" s="264"/>
      <c r="I22" s="351"/>
      <c r="J22" s="140" t="s">
        <v>22</v>
      </c>
      <c r="K22" s="141"/>
      <c r="L22" s="141"/>
      <c r="M22" s="141"/>
      <c r="N22" s="141"/>
      <c r="O22" s="142"/>
      <c r="P22" s="142"/>
      <c r="Q22" s="143"/>
      <c r="R22" s="144"/>
      <c r="S22" s="202" t="s">
        <v>45</v>
      </c>
      <c r="T22" s="218" t="s">
        <v>122</v>
      </c>
      <c r="U22" s="218" t="s">
        <v>123</v>
      </c>
      <c r="V22" s="354"/>
      <c r="W22" s="32"/>
      <c r="X22" s="32"/>
      <c r="Y22" s="213"/>
      <c r="Z22" s="213"/>
      <c r="AA22" s="73"/>
      <c r="AB22" s="73"/>
      <c r="AC22" s="73"/>
      <c r="AD22" s="213"/>
      <c r="AE22" s="40"/>
      <c r="AF22" s="58"/>
      <c r="AG22" s="89"/>
      <c r="AH22" s="90"/>
      <c r="AI22" s="23"/>
      <c r="AJ22" s="23"/>
      <c r="AK22" s="23"/>
      <c r="AL22" s="23"/>
      <c r="AM22" s="23"/>
      <c r="AN22" s="23"/>
      <c r="AO22" s="23"/>
      <c r="AP22" s="23"/>
      <c r="AQ22" s="22"/>
      <c r="AR22" s="22"/>
      <c r="AS22" s="32"/>
      <c r="AT22" s="32"/>
      <c r="AU22" s="32"/>
      <c r="AV22" s="33"/>
      <c r="AW22" s="34"/>
      <c r="AX22" s="32"/>
      <c r="AY22" s="34"/>
      <c r="AZ22" s="98"/>
      <c r="BA22" s="35"/>
    </row>
    <row r="23" spans="1:53" ht="21.6" thickTop="1" x14ac:dyDescent="0.3">
      <c r="A23" s="130" t="s">
        <v>81</v>
      </c>
      <c r="B23" s="326">
        <v>2</v>
      </c>
      <c r="C23" s="329">
        <v>1</v>
      </c>
      <c r="D23" s="329">
        <v>1</v>
      </c>
      <c r="E23" s="131" t="s">
        <v>37</v>
      </c>
      <c r="F23" s="332" t="s">
        <v>82</v>
      </c>
      <c r="G23" s="309">
        <v>43073</v>
      </c>
      <c r="H23" s="309">
        <v>43091</v>
      </c>
      <c r="I23" s="312">
        <v>2</v>
      </c>
      <c r="J23" s="132" t="s">
        <v>23</v>
      </c>
      <c r="K23" s="133"/>
      <c r="L23" s="133" t="s">
        <v>83</v>
      </c>
      <c r="M23" s="133" t="s">
        <v>28</v>
      </c>
      <c r="N23" s="133">
        <v>2450</v>
      </c>
      <c r="O23" s="134"/>
      <c r="P23" s="134"/>
      <c r="Q23" s="135"/>
      <c r="R23" s="136"/>
      <c r="S23" s="137" t="s">
        <v>45</v>
      </c>
      <c r="T23" s="217" t="s">
        <v>152</v>
      </c>
      <c r="U23" s="217" t="s">
        <v>151</v>
      </c>
      <c r="V23" s="315">
        <f>WEEKNUM(G23,21)</f>
        <v>49</v>
      </c>
      <c r="W23" s="24" t="s">
        <v>125</v>
      </c>
      <c r="X23" s="24"/>
      <c r="Y23" s="211"/>
      <c r="Z23" s="211"/>
      <c r="AA23" s="72"/>
      <c r="AB23" s="72"/>
      <c r="AC23" s="72"/>
      <c r="AD23" s="211"/>
      <c r="AE23" s="38"/>
      <c r="AF23" s="56"/>
      <c r="AG23" s="85">
        <v>42926</v>
      </c>
      <c r="AH23" s="86">
        <v>0.61597222222222225</v>
      </c>
      <c r="AI23" s="23"/>
      <c r="AJ23" s="23"/>
      <c r="AK23" s="23"/>
      <c r="AL23" s="23"/>
      <c r="AM23" s="23"/>
      <c r="AN23" s="23"/>
      <c r="AO23" s="23"/>
      <c r="AP23" s="23"/>
      <c r="AQ23" s="22"/>
      <c r="AR23" s="22"/>
      <c r="AS23" s="24"/>
      <c r="AT23" s="24"/>
      <c r="AU23" s="24"/>
      <c r="AV23" s="25"/>
      <c r="AW23" s="26"/>
      <c r="AX23" s="24"/>
      <c r="AY23" s="26"/>
      <c r="AZ23" s="97"/>
      <c r="BA23" s="27"/>
    </row>
    <row r="24" spans="1:53" ht="21.6" thickBot="1" x14ac:dyDescent="0.35">
      <c r="A24" s="138" t="s">
        <v>81</v>
      </c>
      <c r="B24" s="328"/>
      <c r="C24" s="331"/>
      <c r="D24" s="331"/>
      <c r="E24" s="139" t="s">
        <v>37</v>
      </c>
      <c r="F24" s="334"/>
      <c r="G24" s="311"/>
      <c r="H24" s="311"/>
      <c r="I24" s="314"/>
      <c r="J24" s="140" t="s">
        <v>24</v>
      </c>
      <c r="K24" s="141"/>
      <c r="L24" s="141"/>
      <c r="M24" s="141"/>
      <c r="N24" s="141"/>
      <c r="O24" s="142"/>
      <c r="P24" s="142"/>
      <c r="Q24" s="143"/>
      <c r="R24" s="144"/>
      <c r="S24" s="145" t="s">
        <v>45</v>
      </c>
      <c r="T24" s="218" t="s">
        <v>152</v>
      </c>
      <c r="U24" s="218" t="s">
        <v>151</v>
      </c>
      <c r="V24" s="317"/>
      <c r="W24" s="32"/>
      <c r="X24" s="32"/>
      <c r="Y24" s="213"/>
      <c r="Z24" s="213"/>
      <c r="AA24" s="73"/>
      <c r="AB24" s="73"/>
      <c r="AC24" s="73"/>
      <c r="AD24" s="213"/>
      <c r="AE24" s="40"/>
      <c r="AF24" s="58"/>
      <c r="AG24" s="89"/>
      <c r="AH24" s="90"/>
      <c r="AI24" s="23"/>
      <c r="AJ24" s="23"/>
      <c r="AK24" s="23"/>
      <c r="AL24" s="23"/>
      <c r="AM24" s="23"/>
      <c r="AN24" s="23"/>
      <c r="AO24" s="23"/>
      <c r="AP24" s="23"/>
      <c r="AQ24" s="22"/>
      <c r="AR24" s="22"/>
      <c r="AS24" s="32"/>
      <c r="AT24" s="32"/>
      <c r="AU24" s="32"/>
      <c r="AV24" s="33"/>
      <c r="AW24" s="34"/>
      <c r="AX24" s="32"/>
      <c r="AY24" s="34"/>
      <c r="AZ24" s="98"/>
      <c r="BA24" s="35"/>
    </row>
    <row r="25" spans="1:53" ht="21.6" thickTop="1" x14ac:dyDescent="0.3">
      <c r="A25" s="130" t="s">
        <v>84</v>
      </c>
      <c r="B25" s="326">
        <v>6</v>
      </c>
      <c r="C25" s="329">
        <v>10</v>
      </c>
      <c r="D25" s="329">
        <v>1</v>
      </c>
      <c r="E25" s="131" t="s">
        <v>38</v>
      </c>
      <c r="F25" s="332" t="s">
        <v>85</v>
      </c>
      <c r="G25" s="309">
        <v>43146</v>
      </c>
      <c r="H25" s="309">
        <v>43160</v>
      </c>
      <c r="I25" s="312">
        <v>6</v>
      </c>
      <c r="J25" s="132" t="s">
        <v>23</v>
      </c>
      <c r="K25" s="133"/>
      <c r="L25" s="133" t="s">
        <v>31</v>
      </c>
      <c r="M25" s="133" t="s">
        <v>30</v>
      </c>
      <c r="N25" s="133">
        <v>1000</v>
      </c>
      <c r="O25" s="134"/>
      <c r="P25" s="134"/>
      <c r="Q25" s="135"/>
      <c r="R25" s="136"/>
      <c r="S25" s="137" t="s">
        <v>45</v>
      </c>
      <c r="T25" s="217" t="s">
        <v>133</v>
      </c>
      <c r="U25" s="217" t="s">
        <v>134</v>
      </c>
      <c r="V25" s="315">
        <f>WEEKNUM(G25,21)</f>
        <v>7</v>
      </c>
      <c r="W25" s="24" t="s">
        <v>124</v>
      </c>
      <c r="X25" s="24"/>
      <c r="Y25" s="211"/>
      <c r="Z25" s="211"/>
      <c r="AA25" s="72"/>
      <c r="AB25" s="72"/>
      <c r="AC25" s="72"/>
      <c r="AD25" s="211"/>
      <c r="AE25" s="38"/>
      <c r="AF25" s="56"/>
      <c r="AG25" s="85">
        <v>42926</v>
      </c>
      <c r="AH25" s="86">
        <v>0.61597222222222225</v>
      </c>
      <c r="AI25" s="23"/>
      <c r="AJ25" s="23"/>
      <c r="AK25" s="23"/>
      <c r="AL25" s="23"/>
      <c r="AM25" s="23"/>
      <c r="AN25" s="23"/>
      <c r="AO25" s="23"/>
      <c r="AP25" s="23"/>
      <c r="AQ25" s="22"/>
      <c r="AR25" s="22"/>
      <c r="AS25" s="24"/>
      <c r="AT25" s="24"/>
      <c r="AU25" s="24"/>
      <c r="AV25" s="25"/>
      <c r="AW25" s="26"/>
      <c r="AX25" s="24"/>
      <c r="AY25" s="26"/>
      <c r="AZ25" s="97"/>
      <c r="BA25" s="27"/>
    </row>
    <row r="26" spans="1:53" ht="21" x14ac:dyDescent="0.3">
      <c r="A26" s="160" t="s">
        <v>84</v>
      </c>
      <c r="B26" s="327"/>
      <c r="C26" s="330"/>
      <c r="D26" s="330"/>
      <c r="E26" s="167" t="s">
        <v>38</v>
      </c>
      <c r="F26" s="333"/>
      <c r="G26" s="310"/>
      <c r="H26" s="310"/>
      <c r="I26" s="313"/>
      <c r="J26" s="161" t="s">
        <v>24</v>
      </c>
      <c r="K26" s="162"/>
      <c r="L26" s="162" t="s">
        <v>80</v>
      </c>
      <c r="M26" s="162" t="s">
        <v>30</v>
      </c>
      <c r="N26" s="162">
        <v>1010</v>
      </c>
      <c r="O26" s="163"/>
      <c r="P26" s="163"/>
      <c r="Q26" s="164"/>
      <c r="R26" s="165"/>
      <c r="S26" s="166" t="s">
        <v>45</v>
      </c>
      <c r="T26" s="221"/>
      <c r="U26" s="221" t="s">
        <v>134</v>
      </c>
      <c r="V26" s="316"/>
      <c r="W26" s="28" t="s">
        <v>124</v>
      </c>
      <c r="X26" s="28"/>
      <c r="Y26" s="212"/>
      <c r="Z26" s="212"/>
      <c r="AA26" s="74"/>
      <c r="AB26" s="74"/>
      <c r="AC26" s="74"/>
      <c r="AD26" s="212"/>
      <c r="AE26" s="39"/>
      <c r="AF26" s="57"/>
      <c r="AG26" s="87">
        <v>42926</v>
      </c>
      <c r="AH26" s="88">
        <v>0.61597222222222225</v>
      </c>
      <c r="AI26" s="23"/>
      <c r="AJ26" s="23"/>
      <c r="AK26" s="23"/>
      <c r="AL26" s="23"/>
      <c r="AM26" s="23"/>
      <c r="AN26" s="23"/>
      <c r="AO26" s="23"/>
      <c r="AP26" s="23"/>
      <c r="AQ26" s="22"/>
      <c r="AR26" s="22"/>
      <c r="AS26" s="28"/>
      <c r="AT26" s="28"/>
      <c r="AU26" s="28"/>
      <c r="AV26" s="29"/>
      <c r="AW26" s="30"/>
      <c r="AX26" s="28"/>
      <c r="AY26" s="30"/>
      <c r="AZ26" s="102"/>
      <c r="BA26" s="31"/>
    </row>
    <row r="27" spans="1:53" s="19" customFormat="1" ht="21" x14ac:dyDescent="0.3">
      <c r="A27" s="160" t="s">
        <v>84</v>
      </c>
      <c r="B27" s="327"/>
      <c r="C27" s="330"/>
      <c r="D27" s="330"/>
      <c r="E27" s="167" t="s">
        <v>38</v>
      </c>
      <c r="F27" s="333"/>
      <c r="G27" s="310"/>
      <c r="H27" s="310"/>
      <c r="I27" s="313"/>
      <c r="J27" s="161" t="s">
        <v>25</v>
      </c>
      <c r="K27" s="162"/>
      <c r="L27" s="162" t="s">
        <v>42</v>
      </c>
      <c r="M27" s="162" t="s">
        <v>41</v>
      </c>
      <c r="N27" s="162">
        <v>2500</v>
      </c>
      <c r="O27" s="163"/>
      <c r="P27" s="163"/>
      <c r="Q27" s="164"/>
      <c r="R27" s="165"/>
      <c r="S27" s="166" t="s">
        <v>45</v>
      </c>
      <c r="T27" s="221" t="s">
        <v>133</v>
      </c>
      <c r="U27" s="221"/>
      <c r="V27" s="316"/>
      <c r="W27" s="28" t="s">
        <v>124</v>
      </c>
      <c r="X27" s="28"/>
      <c r="Y27" s="212"/>
      <c r="Z27" s="212"/>
      <c r="AA27" s="74"/>
      <c r="AB27" s="74"/>
      <c r="AC27" s="74"/>
      <c r="AD27" s="212"/>
      <c r="AE27" s="39"/>
      <c r="AF27" s="57"/>
      <c r="AG27" s="87">
        <v>42926</v>
      </c>
      <c r="AH27" s="88">
        <v>0.61597222222222225</v>
      </c>
      <c r="AI27" s="23"/>
      <c r="AJ27" s="23"/>
      <c r="AK27" s="23"/>
      <c r="AL27" s="23"/>
      <c r="AM27" s="23"/>
      <c r="AN27" s="23"/>
      <c r="AO27" s="23"/>
      <c r="AP27" s="23"/>
      <c r="AQ27" s="22"/>
      <c r="AR27" s="22"/>
      <c r="AS27" s="28"/>
      <c r="AT27" s="28"/>
      <c r="AU27" s="28"/>
      <c r="AV27" s="29"/>
      <c r="AW27" s="30"/>
      <c r="AX27" s="28"/>
      <c r="AY27" s="30"/>
      <c r="AZ27" s="102"/>
      <c r="BA27" s="31"/>
    </row>
    <row r="28" spans="1:53" s="19" customFormat="1" ht="21" x14ac:dyDescent="0.3">
      <c r="A28" s="160" t="s">
        <v>84</v>
      </c>
      <c r="B28" s="327"/>
      <c r="C28" s="330"/>
      <c r="D28" s="330"/>
      <c r="E28" s="167" t="s">
        <v>38</v>
      </c>
      <c r="F28" s="333"/>
      <c r="G28" s="310"/>
      <c r="H28" s="310"/>
      <c r="I28" s="313"/>
      <c r="J28" s="161" t="s">
        <v>26</v>
      </c>
      <c r="K28" s="162"/>
      <c r="L28" s="162" t="s">
        <v>51</v>
      </c>
      <c r="M28" s="162" t="s">
        <v>28</v>
      </c>
      <c r="N28" s="162">
        <v>9000</v>
      </c>
      <c r="O28" s="163"/>
      <c r="P28" s="163"/>
      <c r="Q28" s="164"/>
      <c r="R28" s="165"/>
      <c r="S28" s="166" t="s">
        <v>45</v>
      </c>
      <c r="T28" s="221"/>
      <c r="U28" s="221"/>
      <c r="V28" s="316"/>
      <c r="W28" s="28" t="s">
        <v>124</v>
      </c>
      <c r="X28" s="28"/>
      <c r="Y28" s="212"/>
      <c r="Z28" s="212"/>
      <c r="AA28" s="74"/>
      <c r="AB28" s="74"/>
      <c r="AC28" s="74"/>
      <c r="AD28" s="212"/>
      <c r="AE28" s="39"/>
      <c r="AF28" s="57"/>
      <c r="AG28" s="87">
        <v>42926</v>
      </c>
      <c r="AH28" s="88">
        <v>0.61597222222222225</v>
      </c>
      <c r="AI28" s="23"/>
      <c r="AJ28" s="23"/>
      <c r="AK28" s="23"/>
      <c r="AL28" s="23"/>
      <c r="AM28" s="23"/>
      <c r="AN28" s="23"/>
      <c r="AO28" s="23"/>
      <c r="AP28" s="23"/>
      <c r="AQ28" s="22"/>
      <c r="AR28" s="22"/>
      <c r="AS28" s="28"/>
      <c r="AT28" s="28"/>
      <c r="AU28" s="28"/>
      <c r="AV28" s="29"/>
      <c r="AW28" s="30"/>
      <c r="AX28" s="28"/>
      <c r="AY28" s="30"/>
      <c r="AZ28" s="102"/>
      <c r="BA28" s="31"/>
    </row>
    <row r="29" spans="1:53" s="19" customFormat="1" ht="21" x14ac:dyDescent="0.3">
      <c r="A29" s="160" t="s">
        <v>84</v>
      </c>
      <c r="B29" s="327"/>
      <c r="C29" s="330"/>
      <c r="D29" s="330"/>
      <c r="E29" s="167" t="s">
        <v>38</v>
      </c>
      <c r="F29" s="333"/>
      <c r="G29" s="310"/>
      <c r="H29" s="310"/>
      <c r="I29" s="313"/>
      <c r="J29" s="11" t="s">
        <v>27</v>
      </c>
      <c r="K29" s="12"/>
      <c r="L29" s="12"/>
      <c r="M29" s="12"/>
      <c r="N29" s="12"/>
      <c r="O29" s="99"/>
      <c r="P29" s="99"/>
      <c r="Q29" s="100"/>
      <c r="R29" s="101"/>
      <c r="S29" s="57"/>
      <c r="T29" s="212"/>
      <c r="U29" s="212"/>
      <c r="V29" s="316"/>
      <c r="W29" s="28"/>
      <c r="X29" s="28"/>
      <c r="Y29" s="212"/>
      <c r="Z29" s="212"/>
      <c r="AA29" s="74"/>
      <c r="AB29" s="74"/>
      <c r="AC29" s="74"/>
      <c r="AD29" s="212"/>
      <c r="AE29" s="39"/>
      <c r="AF29" s="57"/>
      <c r="AG29" s="87"/>
      <c r="AH29" s="88"/>
      <c r="AI29" s="23"/>
      <c r="AJ29" s="23"/>
      <c r="AK29" s="23"/>
      <c r="AL29" s="23"/>
      <c r="AM29" s="23"/>
      <c r="AN29" s="23"/>
      <c r="AO29" s="23"/>
      <c r="AP29" s="23"/>
      <c r="AQ29" s="22"/>
      <c r="AR29" s="22"/>
      <c r="AS29" s="28"/>
      <c r="AT29" s="28"/>
      <c r="AU29" s="28"/>
      <c r="AV29" s="29"/>
      <c r="AW29" s="30"/>
      <c r="AX29" s="28"/>
      <c r="AY29" s="30"/>
      <c r="AZ29" s="102"/>
      <c r="BA29" s="31"/>
    </row>
    <row r="30" spans="1:53" ht="21.6" thickBot="1" x14ac:dyDescent="0.35">
      <c r="A30" s="138" t="s">
        <v>84</v>
      </c>
      <c r="B30" s="328"/>
      <c r="C30" s="331"/>
      <c r="D30" s="331"/>
      <c r="E30" s="139" t="s">
        <v>38</v>
      </c>
      <c r="F30" s="334"/>
      <c r="G30" s="311"/>
      <c r="H30" s="311"/>
      <c r="I30" s="314"/>
      <c r="J30" s="13" t="s">
        <v>29</v>
      </c>
      <c r="K30" s="14"/>
      <c r="L30" s="14"/>
      <c r="M30" s="14"/>
      <c r="N30" s="14"/>
      <c r="O30" s="92"/>
      <c r="P30" s="92"/>
      <c r="Q30" s="94"/>
      <c r="R30" s="96"/>
      <c r="S30" s="58"/>
      <c r="T30" s="213"/>
      <c r="U30" s="213"/>
      <c r="V30" s="317"/>
      <c r="W30" s="32"/>
      <c r="X30" s="32"/>
      <c r="Y30" s="213"/>
      <c r="Z30" s="213"/>
      <c r="AA30" s="73"/>
      <c r="AB30" s="73"/>
      <c r="AC30" s="73"/>
      <c r="AD30" s="213"/>
      <c r="AE30" s="40"/>
      <c r="AF30" s="58"/>
      <c r="AG30" s="89"/>
      <c r="AH30" s="90"/>
      <c r="AI30" s="23"/>
      <c r="AJ30" s="23"/>
      <c r="AK30" s="23"/>
      <c r="AL30" s="23"/>
      <c r="AM30" s="23"/>
      <c r="AN30" s="23"/>
      <c r="AO30" s="23"/>
      <c r="AP30" s="23"/>
      <c r="AQ30" s="22"/>
      <c r="AR30" s="22"/>
      <c r="AS30" s="32"/>
      <c r="AT30" s="32"/>
      <c r="AU30" s="32"/>
      <c r="AV30" s="33"/>
      <c r="AW30" s="34"/>
      <c r="AX30" s="32"/>
      <c r="AY30" s="34"/>
      <c r="AZ30" s="98"/>
      <c r="BA30" s="35"/>
    </row>
    <row r="31" spans="1:53" ht="21.6" thickTop="1" x14ac:dyDescent="0.3">
      <c r="A31" s="5" t="s">
        <v>81</v>
      </c>
      <c r="B31" s="343">
        <v>3</v>
      </c>
      <c r="C31" s="346">
        <v>1</v>
      </c>
      <c r="D31" s="346">
        <v>1</v>
      </c>
      <c r="E31" s="8" t="s">
        <v>108</v>
      </c>
      <c r="F31" s="359" t="s">
        <v>82</v>
      </c>
      <c r="G31" s="291">
        <v>43438</v>
      </c>
      <c r="H31" s="291">
        <v>43518</v>
      </c>
      <c r="I31" s="363">
        <v>3</v>
      </c>
      <c r="J31" s="15" t="s">
        <v>23</v>
      </c>
      <c r="K31" s="16"/>
      <c r="L31" s="16"/>
      <c r="M31" s="16"/>
      <c r="N31" s="16"/>
      <c r="O31" s="91"/>
      <c r="P31" s="91"/>
      <c r="Q31" s="93"/>
      <c r="R31" s="95"/>
      <c r="S31" s="56"/>
      <c r="T31" s="211"/>
      <c r="U31" s="211"/>
      <c r="V31" s="277">
        <f>WEEKNUM(G31,21)</f>
        <v>49</v>
      </c>
      <c r="W31" s="24"/>
      <c r="X31" s="24"/>
      <c r="Y31" s="211"/>
      <c r="Z31" s="211"/>
      <c r="AA31" s="72"/>
      <c r="AB31" s="72"/>
      <c r="AC31" s="72"/>
      <c r="AD31" s="211"/>
      <c r="AE31" s="38"/>
      <c r="AF31" s="56"/>
      <c r="AG31" s="85"/>
      <c r="AH31" s="86"/>
      <c r="AI31" s="23"/>
      <c r="AJ31" s="23"/>
      <c r="AK31" s="23"/>
      <c r="AL31" s="23"/>
      <c r="AM31" s="23"/>
      <c r="AN31" s="23"/>
      <c r="AO31" s="23"/>
      <c r="AP31" s="23"/>
      <c r="AQ31" s="22"/>
      <c r="AR31" s="22"/>
      <c r="AS31" s="24"/>
      <c r="AT31" s="24"/>
      <c r="AU31" s="24"/>
      <c r="AV31" s="25"/>
      <c r="AW31" s="26"/>
      <c r="AX31" s="24"/>
      <c r="AY31" s="26"/>
      <c r="AZ31" s="97"/>
      <c r="BA31" s="27"/>
    </row>
    <row r="32" spans="1:53" ht="21" x14ac:dyDescent="0.3">
      <c r="A32" s="6" t="s">
        <v>81</v>
      </c>
      <c r="B32" s="344"/>
      <c r="C32" s="347"/>
      <c r="D32" s="347"/>
      <c r="E32" s="9" t="s">
        <v>108</v>
      </c>
      <c r="F32" s="360"/>
      <c r="G32" s="362"/>
      <c r="H32" s="362"/>
      <c r="I32" s="364"/>
      <c r="J32" s="11" t="s">
        <v>24</v>
      </c>
      <c r="K32" s="12"/>
      <c r="L32" s="12"/>
      <c r="M32" s="12"/>
      <c r="N32" s="12"/>
      <c r="O32" s="99"/>
      <c r="P32" s="99"/>
      <c r="Q32" s="100"/>
      <c r="R32" s="101"/>
      <c r="S32" s="57"/>
      <c r="T32" s="212"/>
      <c r="U32" s="212"/>
      <c r="V32" s="366"/>
      <c r="W32" s="28"/>
      <c r="X32" s="28"/>
      <c r="Y32" s="212"/>
      <c r="Z32" s="212"/>
      <c r="AA32" s="74"/>
      <c r="AB32" s="74"/>
      <c r="AC32" s="74"/>
      <c r="AD32" s="212"/>
      <c r="AE32" s="39"/>
      <c r="AF32" s="57"/>
      <c r="AG32" s="87"/>
      <c r="AH32" s="88"/>
      <c r="AI32" s="23"/>
      <c r="AJ32" s="23"/>
      <c r="AK32" s="23"/>
      <c r="AL32" s="23"/>
      <c r="AM32" s="23"/>
      <c r="AN32" s="23"/>
      <c r="AO32" s="23"/>
      <c r="AP32" s="23"/>
      <c r="AQ32" s="22"/>
      <c r="AR32" s="22"/>
      <c r="AS32" s="28"/>
      <c r="AT32" s="28"/>
      <c r="AU32" s="28"/>
      <c r="AV32" s="29"/>
      <c r="AW32" s="30"/>
      <c r="AX32" s="28"/>
      <c r="AY32" s="30"/>
      <c r="AZ32" s="102"/>
      <c r="BA32" s="31"/>
    </row>
    <row r="33" spans="1:53" ht="21.6" thickBot="1" x14ac:dyDescent="0.35">
      <c r="A33" s="7" t="s">
        <v>81</v>
      </c>
      <c r="B33" s="345"/>
      <c r="C33" s="348"/>
      <c r="D33" s="348"/>
      <c r="E33" s="10" t="s">
        <v>108</v>
      </c>
      <c r="F33" s="361"/>
      <c r="G33" s="292"/>
      <c r="H33" s="292"/>
      <c r="I33" s="365"/>
      <c r="J33" s="13" t="s">
        <v>25</v>
      </c>
      <c r="K33" s="14"/>
      <c r="L33" s="14"/>
      <c r="M33" s="14"/>
      <c r="N33" s="14"/>
      <c r="O33" s="92"/>
      <c r="P33" s="92"/>
      <c r="Q33" s="94"/>
      <c r="R33" s="96"/>
      <c r="S33" s="58"/>
      <c r="T33" s="213"/>
      <c r="U33" s="213"/>
      <c r="V33" s="278"/>
      <c r="W33" s="32"/>
      <c r="X33" s="32"/>
      <c r="Y33" s="213"/>
      <c r="Z33" s="213"/>
      <c r="AA33" s="73"/>
      <c r="AB33" s="73"/>
      <c r="AC33" s="73"/>
      <c r="AD33" s="213"/>
      <c r="AE33" s="40"/>
      <c r="AF33" s="58"/>
      <c r="AG33" s="89"/>
      <c r="AH33" s="90"/>
      <c r="AI33" s="23"/>
      <c r="AJ33" s="23"/>
      <c r="AK33" s="23"/>
      <c r="AL33" s="23"/>
      <c r="AM33" s="23"/>
      <c r="AN33" s="23"/>
      <c r="AO33" s="23"/>
      <c r="AP33" s="23"/>
      <c r="AQ33" s="22"/>
      <c r="AR33" s="22"/>
      <c r="AS33" s="32"/>
      <c r="AT33" s="32"/>
      <c r="AU33" s="32"/>
      <c r="AV33" s="33"/>
      <c r="AW33" s="34"/>
      <c r="AX33" s="32"/>
      <c r="AY33" s="34"/>
      <c r="AZ33" s="98"/>
      <c r="BA33" s="35"/>
    </row>
    <row r="34" spans="1:53" ht="18.600000000000001" thickTop="1" thickBot="1" x14ac:dyDescent="0.35">
      <c r="A34" s="180" t="s">
        <v>114</v>
      </c>
      <c r="B34" s="181">
        <v>14</v>
      </c>
      <c r="C34" s="182">
        <v>1</v>
      </c>
      <c r="D34" s="182">
        <v>2</v>
      </c>
      <c r="E34" s="182" t="s">
        <v>112</v>
      </c>
      <c r="F34" s="183" t="s">
        <v>113</v>
      </c>
      <c r="G34" s="184">
        <v>43924</v>
      </c>
      <c r="H34" s="184">
        <v>43943</v>
      </c>
      <c r="I34" s="185">
        <v>1</v>
      </c>
      <c r="J34" s="186" t="s">
        <v>13</v>
      </c>
      <c r="K34" s="186"/>
      <c r="L34" s="186"/>
      <c r="M34" s="186"/>
      <c r="N34" s="186"/>
      <c r="O34" s="186"/>
      <c r="P34" s="186"/>
      <c r="Q34" s="188"/>
      <c r="R34" s="187"/>
      <c r="S34" s="188" t="s">
        <v>44</v>
      </c>
      <c r="T34" s="186"/>
      <c r="U34" s="186"/>
      <c r="V34" s="186">
        <f>WEEKNUM(G34,21)</f>
        <v>14</v>
      </c>
      <c r="W34" s="172"/>
      <c r="X34" s="172"/>
      <c r="Y34" s="170"/>
      <c r="Z34" s="170"/>
      <c r="AA34" s="173"/>
      <c r="AB34" s="173"/>
      <c r="AC34" s="173"/>
      <c r="AD34" s="170"/>
      <c r="AE34" s="174"/>
      <c r="AF34" s="171"/>
      <c r="AG34" s="175">
        <v>42945</v>
      </c>
      <c r="AH34" s="176">
        <v>0.63587962962962963</v>
      </c>
      <c r="AI34" s="23"/>
      <c r="AJ34" s="23"/>
      <c r="AK34" s="23"/>
      <c r="AL34" s="23"/>
      <c r="AM34" s="23"/>
      <c r="AN34" s="23"/>
      <c r="AO34" s="23"/>
      <c r="AP34" s="23"/>
      <c r="AQ34" s="22"/>
      <c r="AR34" s="22"/>
      <c r="AS34" s="172"/>
      <c r="AT34" s="172"/>
      <c r="AU34" s="172"/>
      <c r="AV34" s="177"/>
      <c r="AW34" s="175"/>
      <c r="AX34" s="172"/>
      <c r="AY34" s="175"/>
      <c r="AZ34" s="178"/>
      <c r="BA34" s="179"/>
    </row>
    <row r="35" spans="1:53" ht="15" thickTop="1" x14ac:dyDescent="0.3">
      <c r="N35" s="107"/>
    </row>
  </sheetData>
  <sheetProtection formatColumns="0" autoFilter="0"/>
  <autoFilter ref="A2:BA2"/>
  <sortState ref="A3:BA34">
    <sortCondition ref="G3"/>
    <sortCondition ref="A3"/>
  </sortState>
  <mergeCells count="76">
    <mergeCell ref="F31:F33"/>
    <mergeCell ref="G31:G33"/>
    <mergeCell ref="H31:H33"/>
    <mergeCell ref="I31:I33"/>
    <mergeCell ref="V31:V33"/>
    <mergeCell ref="B31:B33"/>
    <mergeCell ref="C31:C33"/>
    <mergeCell ref="D31:D33"/>
    <mergeCell ref="I13:I22"/>
    <mergeCell ref="V13:V22"/>
    <mergeCell ref="B23:B24"/>
    <mergeCell ref="C23:C24"/>
    <mergeCell ref="D23:D24"/>
    <mergeCell ref="F23:F24"/>
    <mergeCell ref="G23:G24"/>
    <mergeCell ref="H23:H24"/>
    <mergeCell ref="I23:I24"/>
    <mergeCell ref="V23:V24"/>
    <mergeCell ref="B13:B22"/>
    <mergeCell ref="C13:C22"/>
    <mergeCell ref="D13:D22"/>
    <mergeCell ref="B9:B10"/>
    <mergeCell ref="C9:C10"/>
    <mergeCell ref="D9:D10"/>
    <mergeCell ref="B11:B12"/>
    <mergeCell ref="C11:C12"/>
    <mergeCell ref="D11:D12"/>
    <mergeCell ref="B25:B30"/>
    <mergeCell ref="C25:C30"/>
    <mergeCell ref="D25:D30"/>
    <mergeCell ref="F25:F30"/>
    <mergeCell ref="G25:G30"/>
    <mergeCell ref="H25:H30"/>
    <mergeCell ref="I25:I30"/>
    <mergeCell ref="V25:V30"/>
    <mergeCell ref="H7:H8"/>
    <mergeCell ref="I7:I8"/>
    <mergeCell ref="H9:H10"/>
    <mergeCell ref="I9:I10"/>
    <mergeCell ref="V9:V10"/>
    <mergeCell ref="H11:H12"/>
    <mergeCell ref="I11:I12"/>
    <mergeCell ref="V11:V12"/>
    <mergeCell ref="H13:H22"/>
    <mergeCell ref="AX1:AZ1"/>
    <mergeCell ref="AV1:AW1"/>
    <mergeCell ref="R1:V1"/>
    <mergeCell ref="A1:J1"/>
    <mergeCell ref="V3:V4"/>
    <mergeCell ref="B3:B4"/>
    <mergeCell ref="C3:C4"/>
    <mergeCell ref="D3:D4"/>
    <mergeCell ref="F3:F4"/>
    <mergeCell ref="G3:G4"/>
    <mergeCell ref="B7:B8"/>
    <mergeCell ref="C7:C8"/>
    <mergeCell ref="D7:D8"/>
    <mergeCell ref="F7:F8"/>
    <mergeCell ref="G7:G8"/>
    <mergeCell ref="V5:V6"/>
    <mergeCell ref="V7:V8"/>
    <mergeCell ref="H3:H4"/>
    <mergeCell ref="I3:I4"/>
    <mergeCell ref="H5:H6"/>
    <mergeCell ref="I5:I6"/>
    <mergeCell ref="B5:B6"/>
    <mergeCell ref="C5:C6"/>
    <mergeCell ref="D5:D6"/>
    <mergeCell ref="F5:F6"/>
    <mergeCell ref="G5:G6"/>
    <mergeCell ref="F13:F22"/>
    <mergeCell ref="G13:G22"/>
    <mergeCell ref="F9:F10"/>
    <mergeCell ref="G9:G10"/>
    <mergeCell ref="F11:F12"/>
    <mergeCell ref="G11:G12"/>
  </mergeCells>
  <pageMargins left="0.7" right="0.7" top="0.75" bottom="0.75" header="0.3" footer="0.3"/>
  <pageSetup paperSize="8" scale="15" fitToHeight="0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Button 1">
              <controlPr defaultSize="0" print="0" autoFill="0" autoPict="0" macro="[0]!controle">
                <anchor moveWithCells="1" sizeWithCells="1">
                  <from>
                    <xdr:col>11</xdr:col>
                    <xdr:colOff>312420</xdr:colOff>
                    <xdr:row>1</xdr:row>
                    <xdr:rowOff>251460</xdr:rowOff>
                  </from>
                  <to>
                    <xdr:col>11</xdr:col>
                    <xdr:colOff>2484120</xdr:colOff>
                    <xdr:row>1</xdr:row>
                    <xdr:rowOff>769620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95" r:id="rId5" name="Button 23">
              <controlPr defaultSize="0" print="0" autoFill="0" autoPict="0" macro="[0]!Classer_par_nom_Verrouillage_coloriage_des_cellules_et_fusion">
                <anchor moveWithCells="1" sizeWithCells="1">
                  <from>
                    <xdr:col>12</xdr:col>
                    <xdr:colOff>784860</xdr:colOff>
                    <xdr:row>1</xdr:row>
                    <xdr:rowOff>251460</xdr:rowOff>
                  </from>
                  <to>
                    <xdr:col>13</xdr:col>
                    <xdr:colOff>899160</xdr:colOff>
                    <xdr:row>1</xdr:row>
                    <xdr:rowOff>708660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96" r:id="rId6" name="Button 24">
              <controlPr defaultSize="0" print="0" autoFill="0" autoPict="0" macro="[0]!FusionsEtClassement">
                <anchor moveWithCells="1" sizeWithCells="1">
                  <from>
                    <xdr:col>14</xdr:col>
                    <xdr:colOff>99060</xdr:colOff>
                    <xdr:row>1</xdr:row>
                    <xdr:rowOff>274320</xdr:rowOff>
                  </from>
                  <to>
                    <xdr:col>14</xdr:col>
                    <xdr:colOff>1478280</xdr:colOff>
                    <xdr:row>1</xdr:row>
                    <xdr:rowOff>731520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A8:B25"/>
  <sheetViews>
    <sheetView topLeftCell="A2" workbookViewId="0">
      <selection activeCell="B21" sqref="B21"/>
    </sheetView>
  </sheetViews>
  <sheetFormatPr baseColWidth="10" defaultColWidth="11.5546875" defaultRowHeight="15.6" x14ac:dyDescent="0.3"/>
  <cols>
    <col min="1" max="1" width="24.33203125" style="19" customWidth="1"/>
    <col min="2" max="2" width="13.44140625" style="52" customWidth="1"/>
    <col min="3" max="16384" width="11.5546875" style="19"/>
  </cols>
  <sheetData>
    <row r="8" spans="1:2" ht="16.5" thickBot="1" x14ac:dyDescent="0.3"/>
    <row r="9" spans="1:2" ht="16.5" thickBot="1" x14ac:dyDescent="0.3">
      <c r="A9" s="42" t="s">
        <v>40</v>
      </c>
      <c r="B9" s="53" t="s">
        <v>60</v>
      </c>
    </row>
    <row r="10" spans="1:2" ht="16.2" thickBot="1" x14ac:dyDescent="0.35">
      <c r="A10" s="43" t="s">
        <v>66</v>
      </c>
      <c r="B10" s="53">
        <v>3</v>
      </c>
    </row>
    <row r="11" spans="1:2" ht="16.2" thickBot="1" x14ac:dyDescent="0.35">
      <c r="A11" s="44" t="s">
        <v>44</v>
      </c>
      <c r="B11" s="53">
        <v>3</v>
      </c>
    </row>
    <row r="12" spans="1:2" ht="16.2" thickBot="1" x14ac:dyDescent="0.35">
      <c r="A12" s="44" t="s">
        <v>107</v>
      </c>
      <c r="B12" s="53"/>
    </row>
    <row r="13" spans="1:2" ht="16.2" thickBot="1" x14ac:dyDescent="0.35">
      <c r="A13" s="45" t="s">
        <v>45</v>
      </c>
      <c r="B13" s="53">
        <v>15</v>
      </c>
    </row>
    <row r="14" spans="1:2" ht="16.5" thickBot="1" x14ac:dyDescent="0.3">
      <c r="A14" s="46" t="s">
        <v>46</v>
      </c>
      <c r="B14" s="53"/>
    </row>
    <row r="15" spans="1:2" ht="16.5" thickBot="1" x14ac:dyDescent="0.3">
      <c r="A15" s="46" t="s">
        <v>47</v>
      </c>
      <c r="B15" s="53"/>
    </row>
    <row r="16" spans="1:2" ht="16.5" thickBot="1" x14ac:dyDescent="0.3">
      <c r="A16" s="47" t="s">
        <v>55</v>
      </c>
      <c r="B16" s="53"/>
    </row>
    <row r="17" spans="1:2" ht="16.5" thickBot="1" x14ac:dyDescent="0.3">
      <c r="A17" s="47" t="s">
        <v>57</v>
      </c>
      <c r="B17" s="53"/>
    </row>
    <row r="18" spans="1:2" ht="16.5" thickBot="1" x14ac:dyDescent="0.3">
      <c r="A18" s="47" t="s">
        <v>48</v>
      </c>
      <c r="B18" s="53"/>
    </row>
    <row r="19" spans="1:2" ht="16.2" thickBot="1" x14ac:dyDescent="0.35">
      <c r="A19" s="47" t="s">
        <v>49</v>
      </c>
      <c r="B19" s="53"/>
    </row>
    <row r="20" spans="1:2" ht="16.2" thickBot="1" x14ac:dyDescent="0.35">
      <c r="A20" s="48" t="s">
        <v>50</v>
      </c>
      <c r="B20" s="53">
        <v>1</v>
      </c>
    </row>
    <row r="21" spans="1:2" ht="16.5" thickBot="1" x14ac:dyDescent="0.3">
      <c r="A21" s="54" t="s">
        <v>61</v>
      </c>
      <c r="B21" s="55">
        <v>9</v>
      </c>
    </row>
    <row r="22" spans="1:2" ht="16.5" thickBot="1" x14ac:dyDescent="0.3"/>
    <row r="23" spans="1:2" ht="16.2" thickBot="1" x14ac:dyDescent="0.35">
      <c r="A23" s="48" t="s">
        <v>50</v>
      </c>
      <c r="B23" s="53">
        <v>2</v>
      </c>
    </row>
    <row r="24" spans="1:2" ht="15.75" thickBot="1" x14ac:dyDescent="0.3">
      <c r="B24" s="19"/>
    </row>
    <row r="25" spans="1:2" ht="16.5" thickBot="1" x14ac:dyDescent="0.3">
      <c r="A25" s="41" t="s">
        <v>62</v>
      </c>
      <c r="B25" s="53">
        <f>SUM(B10:B21)-B20+B23</f>
        <v>32</v>
      </c>
    </row>
  </sheetData>
  <dataValidations count="1">
    <dataValidation type="list" errorStyle="information" allowBlank="1" showInputMessage="1" showErrorMessage="1" sqref="A20 A23">
      <formula1>$A$56:$A$62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Statistiques">
                <anchor moveWithCells="1" sizeWithCells="1">
                  <from>
                    <xdr:col>3</xdr:col>
                    <xdr:colOff>0</xdr:colOff>
                    <xdr:row>8</xdr:row>
                    <xdr:rowOff>7620</xdr:rowOff>
                  </from>
                  <to>
                    <xdr:col>5</xdr:col>
                    <xdr:colOff>0</xdr:colOff>
                    <xdr:row>11</xdr:row>
                    <xdr:rowOff>7620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3:B19"/>
  <sheetViews>
    <sheetView workbookViewId="0">
      <selection activeCell="B11" sqref="B11"/>
    </sheetView>
  </sheetViews>
  <sheetFormatPr baseColWidth="10" defaultColWidth="11.5546875" defaultRowHeight="14.4" x14ac:dyDescent="0.3"/>
  <cols>
    <col min="1" max="1" width="19.5546875" style="19" customWidth="1"/>
    <col min="2" max="2" width="22.33203125" style="19" customWidth="1"/>
    <col min="3" max="16384" width="11.5546875" style="19"/>
  </cols>
  <sheetData>
    <row r="3" spans="1:2" x14ac:dyDescent="0.3">
      <c r="A3" s="106" t="s">
        <v>103</v>
      </c>
      <c r="B3" t="s">
        <v>104</v>
      </c>
    </row>
    <row r="4" spans="1:2" ht="15" x14ac:dyDescent="0.25">
      <c r="A4" s="104">
        <v>1000</v>
      </c>
      <c r="B4" s="105">
        <v>3</v>
      </c>
    </row>
    <row r="5" spans="1:2" ht="15" x14ac:dyDescent="0.25">
      <c r="A5" s="104">
        <v>1010</v>
      </c>
      <c r="B5" s="105">
        <v>1</v>
      </c>
    </row>
    <row r="6" spans="1:2" ht="15" x14ac:dyDescent="0.25">
      <c r="A6" s="104">
        <v>2000</v>
      </c>
      <c r="B6" s="105">
        <v>1</v>
      </c>
    </row>
    <row r="7" spans="1:2" ht="15" x14ac:dyDescent="0.25">
      <c r="A7" s="104">
        <v>2450</v>
      </c>
      <c r="B7" s="105">
        <v>1</v>
      </c>
    </row>
    <row r="8" spans="1:2" ht="15" x14ac:dyDescent="0.25">
      <c r="A8" s="104">
        <v>2500</v>
      </c>
      <c r="B8" s="105">
        <v>3</v>
      </c>
    </row>
    <row r="9" spans="1:2" ht="15" x14ac:dyDescent="0.25">
      <c r="A9" s="104">
        <v>5000</v>
      </c>
      <c r="B9" s="105">
        <v>1</v>
      </c>
    </row>
    <row r="10" spans="1:2" ht="15" x14ac:dyDescent="0.25">
      <c r="A10" s="104">
        <v>7400</v>
      </c>
      <c r="B10" s="105">
        <v>1</v>
      </c>
    </row>
    <row r="11" spans="1:2" ht="15" x14ac:dyDescent="0.25">
      <c r="A11" s="104">
        <v>8000</v>
      </c>
      <c r="B11" s="105">
        <v>1</v>
      </c>
    </row>
    <row r="12" spans="1:2" ht="15" x14ac:dyDescent="0.25">
      <c r="A12" s="104">
        <v>9000</v>
      </c>
      <c r="B12" s="105">
        <v>2</v>
      </c>
    </row>
    <row r="13" spans="1:2" ht="15" x14ac:dyDescent="0.25">
      <c r="A13" s="104" t="s">
        <v>105</v>
      </c>
      <c r="B13" s="105"/>
    </row>
    <row r="14" spans="1:2" ht="15" x14ac:dyDescent="0.25">
      <c r="A14" s="104">
        <v>1112</v>
      </c>
      <c r="B14" s="105">
        <v>1</v>
      </c>
    </row>
    <row r="15" spans="1:2" ht="15" x14ac:dyDescent="0.25">
      <c r="A15" s="104">
        <v>8798</v>
      </c>
      <c r="B15" s="105">
        <v>1</v>
      </c>
    </row>
    <row r="16" spans="1:2" x14ac:dyDescent="0.3">
      <c r="A16" s="104" t="s">
        <v>106</v>
      </c>
      <c r="B16" s="105">
        <v>16</v>
      </c>
    </row>
    <row r="17" spans="1:2" ht="15" x14ac:dyDescent="0.25">
      <c r="A17"/>
      <c r="B17"/>
    </row>
    <row r="18" spans="1:2" ht="15" x14ac:dyDescent="0.25">
      <c r="A18"/>
      <c r="B18"/>
    </row>
    <row r="19" spans="1:2" ht="15" x14ac:dyDescent="0.25">
      <c r="A19"/>
      <c r="B19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rgb="FF00B0F0"/>
  </sheetPr>
  <dimension ref="C2:D14"/>
  <sheetViews>
    <sheetView topLeftCell="B1" zoomScale="115" zoomScaleNormal="115" workbookViewId="0">
      <selection activeCell="C11" sqref="C11:D11"/>
    </sheetView>
  </sheetViews>
  <sheetFormatPr baseColWidth="10" defaultColWidth="11.5546875" defaultRowHeight="14.4" x14ac:dyDescent="0.3"/>
  <cols>
    <col min="1" max="1" width="22" style="19" customWidth="1"/>
    <col min="2" max="2" width="21.88671875" style="19" bestFit="1" customWidth="1"/>
    <col min="3" max="3" width="32.6640625" style="19" customWidth="1"/>
    <col min="4" max="4" width="23.6640625" style="19" customWidth="1"/>
    <col min="5" max="16384" width="11.5546875" style="19"/>
  </cols>
  <sheetData>
    <row r="2" spans="3:4" ht="15.75" thickBot="1" x14ac:dyDescent="0.3">
      <c r="C2" s="3"/>
      <c r="D2" s="3"/>
    </row>
    <row r="3" spans="3:4" ht="19.5" thickTop="1" thickBot="1" x14ac:dyDescent="0.3">
      <c r="C3" s="372" t="s">
        <v>39</v>
      </c>
      <c r="D3" s="373"/>
    </row>
    <row r="4" spans="3:4" ht="14.4" customHeight="1" thickTop="1" thickBot="1" x14ac:dyDescent="0.3">
      <c r="C4" s="374" t="s">
        <v>43</v>
      </c>
      <c r="D4" s="375"/>
    </row>
    <row r="5" spans="3:4" ht="16.5" thickTop="1" thickBot="1" x14ac:dyDescent="0.3">
      <c r="C5" s="367" t="s">
        <v>64</v>
      </c>
      <c r="D5" s="368"/>
    </row>
    <row r="6" spans="3:4" ht="15.6" thickTop="1" thickBot="1" x14ac:dyDescent="0.35">
      <c r="C6" s="49" t="s">
        <v>101</v>
      </c>
      <c r="D6" s="49"/>
    </row>
    <row r="7" spans="3:4" ht="40.200000000000003" customHeight="1" thickTop="1" thickBot="1" x14ac:dyDescent="0.35">
      <c r="C7" s="50" t="s">
        <v>100</v>
      </c>
      <c r="D7" s="51"/>
    </row>
    <row r="8" spans="3:4" ht="15.6" thickTop="1" thickBot="1" x14ac:dyDescent="0.35">
      <c r="C8" s="376" t="s">
        <v>45</v>
      </c>
      <c r="D8" s="370"/>
    </row>
    <row r="9" spans="3:4" ht="16.5" thickTop="1" thickBot="1" x14ac:dyDescent="0.3">
      <c r="C9" s="371" t="s">
        <v>46</v>
      </c>
      <c r="D9" s="370"/>
    </row>
    <row r="10" spans="3:4" ht="15.6" customHeight="1" thickTop="1" thickBot="1" x14ac:dyDescent="0.3">
      <c r="C10" s="377" t="s">
        <v>55</v>
      </c>
      <c r="D10" s="370"/>
    </row>
    <row r="11" spans="3:4" ht="16.5" thickTop="1" thickBot="1" x14ac:dyDescent="0.3">
      <c r="C11" s="377" t="s">
        <v>48</v>
      </c>
      <c r="D11" s="370"/>
    </row>
    <row r="12" spans="3:4" ht="15.6" thickTop="1" thickBot="1" x14ac:dyDescent="0.35">
      <c r="C12" s="377" t="s">
        <v>49</v>
      </c>
      <c r="D12" s="370"/>
    </row>
    <row r="13" spans="3:4" ht="15.6" thickTop="1" thickBot="1" x14ac:dyDescent="0.35">
      <c r="C13" s="369" t="s">
        <v>50</v>
      </c>
      <c r="D13" s="370"/>
    </row>
    <row r="14" spans="3:4" ht="15.75" thickTop="1" x14ac:dyDescent="0.25"/>
  </sheetData>
  <sheetProtection formatColumns="0" autoFilter="0"/>
  <mergeCells count="9">
    <mergeCell ref="C5:D5"/>
    <mergeCell ref="C13:D13"/>
    <mergeCell ref="C9:D9"/>
    <mergeCell ref="C3:D3"/>
    <mergeCell ref="C4:D4"/>
    <mergeCell ref="C8:D8"/>
    <mergeCell ref="C10:D10"/>
    <mergeCell ref="C11:D11"/>
    <mergeCell ref="C12:D1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</vt:i4>
      </vt:variant>
    </vt:vector>
  </HeadingPairs>
  <TitlesOfParts>
    <vt:vector size="6" baseType="lpstr">
      <vt:lpstr>Impression</vt:lpstr>
      <vt:lpstr>Liste AF à compléter par DATES</vt:lpstr>
      <vt:lpstr>Statistique</vt:lpstr>
      <vt:lpstr>TCD</vt:lpstr>
      <vt:lpstr>LEGENDE</vt:lpstr>
      <vt:lpstr>Impression!Zone_d_impression</vt:lpstr>
    </vt:vector>
  </TitlesOfParts>
  <Company>DRHAT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PELLAT Philippe ADC</dc:creator>
  <cp:lastModifiedBy>Philippe Pellat</cp:lastModifiedBy>
  <cp:lastPrinted>2017-08-03T10:58:47Z</cp:lastPrinted>
  <dcterms:created xsi:type="dcterms:W3CDTF">2017-02-02T11:59:23Z</dcterms:created>
  <dcterms:modified xsi:type="dcterms:W3CDTF">2017-08-07T20:13:47Z</dcterms:modified>
</cp:coreProperties>
</file>