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bookViews>
    <workbookView xWindow="0" yWindow="0" windowWidth="20490" windowHeight="9510" activeTab="5"/>
  </bookViews>
  <sheets>
    <sheet name=".vierge" sheetId="40" r:id="rId1"/>
    <sheet name="Aout " sheetId="36" r:id="rId2"/>
    <sheet name="septembre" sheetId="37" r:id="rId3"/>
    <sheet name="octobre" sheetId="38" r:id="rId4"/>
    <sheet name="novembre" sheetId="39" r:id="rId5"/>
    <sheet name="décembre" sheetId="41" r:id="rId6"/>
    <sheet name="Feuil1" sheetId="42" r:id="rId7"/>
  </sheets>
  <externalReferences>
    <externalReference r:id="rId8"/>
    <externalReference r:id="rId9"/>
    <externalReference r:id="rId10"/>
  </externalReferences>
  <definedNames>
    <definedName name="aa" localSheetId="0">Scheduled_Payment+Extra_Payment</definedName>
    <definedName name="aa" localSheetId="1">Scheduled_Payment+Extra_Payment</definedName>
    <definedName name="aa" localSheetId="5">Scheduled_Payment+Extra_Payment</definedName>
    <definedName name="aa" localSheetId="4">Scheduled_Payment+Extra_Payment</definedName>
    <definedName name="aa" localSheetId="3">Scheduled_Payment+Extra_Payment</definedName>
    <definedName name="aa" localSheetId="2">Scheduled_Payment+Extra_Payment</definedName>
    <definedName name="aa">Scheduled_Payment+Extra_Payment</definedName>
    <definedName name="Agence">OFFSET([1]Saisie!$B$3,,,COUNTA([1]Saisie!$B$1:$B$65536)-1)</definedName>
    <definedName name="An" localSheetId="0">'.vierge'!#REF!</definedName>
    <definedName name="An" localSheetId="1">'Aout '!#REF!</definedName>
    <definedName name="An" localSheetId="5">décembre!#REF!</definedName>
    <definedName name="An" localSheetId="4">novembre!#REF!</definedName>
    <definedName name="An" localSheetId="3">octobre!#REF!</definedName>
    <definedName name="An" localSheetId="2">septembre!#REF!</definedName>
    <definedName name="An">#REF!</definedName>
    <definedName name="Base">[2]Répertoire!$A$2:$M$1000</definedName>
    <definedName name="_xlnm.Database">'[3]base de données'!$A$2:$AK$50</definedName>
    <definedName name="Beg_Bal" localSheetId="0">#REF!</definedName>
    <definedName name="Beg_Bal" localSheetId="5">#REF!</definedName>
    <definedName name="Beg_Bal" localSheetId="4">#REF!</definedName>
    <definedName name="Beg_Bal" localSheetId="3">#REF!</definedName>
    <definedName name="Beg_Bal" localSheetId="2">#REF!</definedName>
    <definedName name="Beg_Bal">#REF!</definedName>
    <definedName name="ColonneInterimaire">[1]Saisie!$C$1:$C$65536</definedName>
    <definedName name="Data" localSheetId="0">#REF!</definedName>
    <definedName name="Data" localSheetId="5">#REF!</definedName>
    <definedName name="Data" localSheetId="4">#REF!</definedName>
    <definedName name="Data" localSheetId="3">#REF!</definedName>
    <definedName name="Data" localSheetId="2">#REF!</definedName>
    <definedName name="Data">#REF!</definedName>
    <definedName name="Date">OFFSET([1]Saisie!$E$3,,,COUNTA([1]Saisie!$B$1:$B$65536)-1)</definedName>
    <definedName name="dd" localSheetId="0">DATE(YEAR('.vierge'!Loan_Start),MONTH('.vierge'!Loan_Start)+Payment_Number,DAY('.vierge'!Loan_Start))</definedName>
    <definedName name="dd" localSheetId="1">DATE(YEAR([0]!Loan_Start),MONTH([0]!Loan_Start)+Payment_Number,DAY([0]!Loan_Start))</definedName>
    <definedName name="dd" localSheetId="5">DATE(YEAR(décembre!Loan_Start),MONTH(décembre!Loan_Start)+Payment_Number,DAY(décembre!Loan_Start))</definedName>
    <definedName name="dd" localSheetId="4">DATE(YEAR(novembre!Loan_Start),MONTH(novembre!Loan_Start)+Payment_Number,DAY(novembre!Loan_Start))</definedName>
    <definedName name="dd" localSheetId="3">DATE(YEAR(octobre!Loan_Start),MONTH(octobre!Loan_Start)+Payment_Number,DAY(octobre!Loan_Start))</definedName>
    <definedName name="dd" localSheetId="2">DATE(YEAR(septembre!Loan_Start),MONTH(septembre!Loan_Start)+Payment_Number,DAY(septembre!Loan_Start))</definedName>
    <definedName name="dd">DATE(YEAR([0]!Loan_Start),MONTH([0]!Loan_Start)+Payment_Number,DAY([0]!Loan_Start))</definedName>
    <definedName name="DECEMBRE">#REF!</definedName>
    <definedName name="DECEMBRE2">#REF!</definedName>
    <definedName name="End_Bal" localSheetId="0">#REF!</definedName>
    <definedName name="End_Bal" localSheetId="5">#REF!</definedName>
    <definedName name="End_Bal" localSheetId="4">#REF!</definedName>
    <definedName name="End_Bal" localSheetId="3">#REF!</definedName>
    <definedName name="End_Bal" localSheetId="2">#REF!</definedName>
    <definedName name="End_Bal">#REF!</definedName>
    <definedName name="Extra_Pay" localSheetId="0">#REF!</definedName>
    <definedName name="Extra_Pay" localSheetId="5">#REF!</definedName>
    <definedName name="Extra_Pay" localSheetId="4">#REF!</definedName>
    <definedName name="Extra_Pay" localSheetId="3">#REF!</definedName>
    <definedName name="Extra_Pay" localSheetId="2">#REF!</definedName>
    <definedName name="Extra_Pay">#REF!</definedName>
    <definedName name="Full_Print" localSheetId="0">#REF!</definedName>
    <definedName name="Full_Print" localSheetId="5">#REF!</definedName>
    <definedName name="Full_Print" localSheetId="4">#REF!</definedName>
    <definedName name="Full_Print" localSheetId="3">#REF!</definedName>
    <definedName name="Full_Print" localSheetId="2">#REF!</definedName>
    <definedName name="Full_Print">#REF!</definedName>
    <definedName name="Header_Row" localSheetId="0">ROW(#REF!)</definedName>
    <definedName name="Header_Row" localSheetId="5">ROW(#REF!)</definedName>
    <definedName name="Header_Row" localSheetId="4">ROW(#REF!)</definedName>
    <definedName name="Header_Row" localSheetId="3">ROW(#REF!)</definedName>
    <definedName name="Header_Row" localSheetId="2">ROW(#REF!)</definedName>
    <definedName name="Header_Row">ROW(#REF!)</definedName>
    <definedName name="hgjgj" localSheetId="0">#REF!</definedName>
    <definedName name="hgjgj" localSheetId="5">#REF!</definedName>
    <definedName name="hgjgj">#REF!</definedName>
    <definedName name="HHGT" localSheetId="0">#REF!</definedName>
    <definedName name="HHGT" localSheetId="5">#REF!</definedName>
    <definedName name="HHGT" localSheetId="4">#REF!</definedName>
    <definedName name="HHGT">#REF!</definedName>
    <definedName name="Int" localSheetId="0">#REF!</definedName>
    <definedName name="Int" localSheetId="5">#REF!</definedName>
    <definedName name="Int" localSheetId="4">#REF!</definedName>
    <definedName name="Int" localSheetId="3">#REF!</definedName>
    <definedName name="Int" localSheetId="2">#REF!</definedName>
    <definedName name="Int">#REF!</definedName>
    <definedName name="Interest_Rate" localSheetId="0">#REF!</definedName>
    <definedName name="Interest_Rate" localSheetId="5">#REF!</definedName>
    <definedName name="Interest_Rate" localSheetId="4">#REF!</definedName>
    <definedName name="Interest_Rate" localSheetId="3">#REF!</definedName>
    <definedName name="Interest_Rate" localSheetId="2">#REF!</definedName>
    <definedName name="Interest_Rate">#REF!</definedName>
    <definedName name="Interimaire">OFFSET([1]Saisie!$C$3,,,COUNTA([1]Saisie!$B$1:$B$65536)-1)</definedName>
    <definedName name="jguh" localSheetId="5">OFFSET(#REF!,,,COUNTIF(#REF!,"&gt;&lt;0"),20)</definedName>
    <definedName name="jguh">OFFSET(#REF!,,,COUNTIF(#REF!,"&gt;&lt;0"),20)</definedName>
    <definedName name="Last_Row" localSheetId="0">IF('.vierge'!Values_Entered,'.vierge'!Header_Row+'.vierge'!Number_of_Payments,'.vierge'!Header_Row)</definedName>
    <definedName name="Last_Row" localSheetId="1">IF('Aout '!Values_Entered,Header_Row+'Aout '!Number_of_Payments,Header_Row)</definedName>
    <definedName name="Last_Row" localSheetId="5">IF(décembre!Values_Entered,décembre!Header_Row+décembre!Number_of_Payments,décembre!Header_Row)</definedName>
    <definedName name="Last_Row" localSheetId="4">IF(novembre!Values_Entered,novembre!Header_Row+novembre!Number_of_Payments,novembre!Header_Row)</definedName>
    <definedName name="Last_Row" localSheetId="3">IF(octobre!Values_Entered,octobre!Header_Row+octobre!Number_of_Payments,octobre!Header_Row)</definedName>
    <definedName name="Last_Row" localSheetId="2">IF(septembre!Values_Entered,septembre!Header_Row+septembre!Number_of_Payments,septembre!Header_Row)</definedName>
    <definedName name="Last_Row">IF(Values_Entered,Header_Row+Number_of_Payments,Header_Row)</definedName>
    <definedName name="ListePostes">[1]Donnees!$H$2:$H$5</definedName>
    <definedName name="LK" localSheetId="0">IF(Values_Entered,Header_Row+Number_of_Payments,Header_Row)</definedName>
    <definedName name="LK" localSheetId="5">IF(Values_Entered,Header_Row+Number_of_Payments,Header_Row)</definedName>
    <definedName name="LK" localSheetId="4">IF(Values_Entered,Header_Row+Number_of_Payments,Header_Row)</definedName>
    <definedName name="LK">IF(Values_Entered,Header_Row+Number_of_Payments,Header_Row)</definedName>
    <definedName name="Loan_Amount" localSheetId="0">#REF!</definedName>
    <definedName name="Loan_Amount" localSheetId="5">#REF!</definedName>
    <definedName name="Loan_Amount" localSheetId="4">#REF!</definedName>
    <definedName name="Loan_Amount" localSheetId="3">#REF!</definedName>
    <definedName name="Loan_Amount" localSheetId="2">#REF!</definedName>
    <definedName name="Loan_Amount">#REF!</definedName>
    <definedName name="Loan_Start" localSheetId="0">#REF!</definedName>
    <definedName name="Loan_Start" localSheetId="5">#REF!</definedName>
    <definedName name="Loan_Start" localSheetId="4">#REF!</definedName>
    <definedName name="Loan_Start" localSheetId="3">#REF!</definedName>
    <definedName name="Loan_Start" localSheetId="2">#REF!</definedName>
    <definedName name="Loan_Start">#REF!</definedName>
    <definedName name="Loan_Years" localSheetId="0">#REF!</definedName>
    <definedName name="Loan_Years" localSheetId="5">#REF!</definedName>
    <definedName name="Loan_Years" localSheetId="4">#REF!</definedName>
    <definedName name="Loan_Years" localSheetId="3">#REF!</definedName>
    <definedName name="Loan_Years" localSheetId="2">#REF!</definedName>
    <definedName name="Loan_Years">#REF!</definedName>
    <definedName name="N" localSheetId="0">#REF!</definedName>
    <definedName name="N" localSheetId="5">#REF!</definedName>
    <definedName name="N" localSheetId="4">#REF!</definedName>
    <definedName name="N">#REF!</definedName>
    <definedName name="Num_Pmt_Per_Year" localSheetId="0">#REF!</definedName>
    <definedName name="Num_Pmt_Per_Year" localSheetId="5">#REF!</definedName>
    <definedName name="Num_Pmt_Per_Year" localSheetId="4">#REF!</definedName>
    <definedName name="Num_Pmt_Per_Year" localSheetId="3">#REF!</definedName>
    <definedName name="Num_Pmt_Per_Year" localSheetId="2">#REF!</definedName>
    <definedName name="Num_Pmt_Per_Year">#REF!</definedName>
    <definedName name="Number_of_Payments" localSheetId="0">MATCH(0.01,'.vierge'!End_Bal,-1)+1</definedName>
    <definedName name="Number_of_Payments" localSheetId="1">MATCH(0.01,End_Bal,-1)+1</definedName>
    <definedName name="Number_of_Payments" localSheetId="5">MATCH(0.01,décembre!End_Bal,-1)+1</definedName>
    <definedName name="Number_of_Payments" localSheetId="4">MATCH(0.01,novembre!End_Bal,-1)+1</definedName>
    <definedName name="Number_of_Payments" localSheetId="3">MATCH(0.01,octobre!End_Bal,-1)+1</definedName>
    <definedName name="Number_of_Payments" localSheetId="2">MATCH(0.01,septembre!End_Bal,-1)+1</definedName>
    <definedName name="Number_of_Payments">MATCH(0.01,End_Bal,-1)+1</definedName>
    <definedName name="Pause">OFFSET([1]Saisie!$K$3,,,COUNTA([1]Saisie!$B$1:$B$65536)-1)</definedName>
    <definedName name="Pay_Date" localSheetId="0">#REF!</definedName>
    <definedName name="Pay_Date" localSheetId="5">#REF!</definedName>
    <definedName name="Pay_Date" localSheetId="4">#REF!</definedName>
    <definedName name="Pay_Date" localSheetId="3">#REF!</definedName>
    <definedName name="Pay_Date" localSheetId="2">#REF!</definedName>
    <definedName name="Pay_Date">#REF!</definedName>
    <definedName name="Pay_Num" localSheetId="0">#REF!</definedName>
    <definedName name="Pay_Num" localSheetId="5">#REF!</definedName>
    <definedName name="Pay_Num" localSheetId="4">#REF!</definedName>
    <definedName name="Pay_Num" localSheetId="3">#REF!</definedName>
    <definedName name="Pay_Num" localSheetId="2">#REF!</definedName>
    <definedName name="Pay_Num">#REF!</definedName>
    <definedName name="Payment_Date" localSheetId="0">DATE(YEAR('.vierge'!Loan_Start),MONTH('.vierge'!Loan_Start)+Payment_Number,DAY('.vierge'!Loan_Start))</definedName>
    <definedName name="Payment_Date" localSheetId="1">DATE(YEAR(Loan_Start),MONTH(Loan_Start)+Payment_Number,DAY(Loan_Start))</definedName>
    <definedName name="Payment_Date" localSheetId="5">DATE(YEAR(décembre!Loan_Start),MONTH(décembre!Loan_Start)+Payment_Number,DAY(décembre!Loan_Start))</definedName>
    <definedName name="Payment_Date" localSheetId="4">DATE(YEAR(novembre!Loan_Start),MONTH(novembre!Loan_Start)+Payment_Number,DAY(novembre!Loan_Start))</definedName>
    <definedName name="Payment_Date" localSheetId="3">DATE(YEAR(octobre!Loan_Start),MONTH(octobre!Loan_Start)+Payment_Number,DAY(octobre!Loan_Start))</definedName>
    <definedName name="Payment_Date" localSheetId="2">DATE(YEAR(septembre!Loan_Start),MONTH(septembre!Loan_Start)+Payment_Number,DAY(septembre!Loan_Start))</definedName>
    <definedName name="Payment_Date">DATE(YEAR(Loan_Start),MONTH(Loan_Start)+Payment_Number,DAY(Loan_Start))</definedName>
    <definedName name="Plage_TCD" localSheetId="0">OFFSET(#REF!,,,COUNTIF(#REF!,"&gt;&lt;0"),20)</definedName>
    <definedName name="Plage_TCD" localSheetId="5">OFFSET(#REF!,,,COUNTIF(#REF!,"&gt;&lt;0"),20)</definedName>
    <definedName name="Plage_TCD" localSheetId="4">OFFSET(#REF!,,,COUNTIF(#REF!,"&gt;&lt;0"),20)</definedName>
    <definedName name="Plage_TCD" localSheetId="3">OFFSET(#REF!,,,COUNTIF(#REF!,"&gt;&lt;0"),20)</definedName>
    <definedName name="Plage_TCD" localSheetId="2">OFFSET(#REF!,,,COUNTIF(#REF!,"&gt;&lt;0"),20)</definedName>
    <definedName name="Plage_TCD">OFFSET(#REF!,,,COUNTIF(#REF!,"&gt;&lt;0"),20)</definedName>
    <definedName name="Poste">OFFSET([1]Saisie!$D$3,,,COUNTA([1]Saisie!$B$1:$B$65536)-1)</definedName>
    <definedName name="Princ" localSheetId="0">#REF!</definedName>
    <definedName name="Princ" localSheetId="5">#REF!</definedName>
    <definedName name="Princ" localSheetId="4">#REF!</definedName>
    <definedName name="Princ" localSheetId="3">#REF!</definedName>
    <definedName name="Princ" localSheetId="2">#REF!</definedName>
    <definedName name="Princ">#REF!</definedName>
    <definedName name="Print_Area_Reset" localSheetId="0">OFFSET('.vierge'!Full_Print,0,0,'.vierge'!Last_Row)</definedName>
    <definedName name="Print_Area_Reset" localSheetId="1">OFFSET(Full_Print,0,0,'Aout '!Last_Row)</definedName>
    <definedName name="Print_Area_Reset" localSheetId="5">OFFSET(décembre!Full_Print,0,0,décembre!Last_Row)</definedName>
    <definedName name="Print_Area_Reset" localSheetId="4">OFFSET(novembre!Full_Print,0,0,novembre!Last_Row)</definedName>
    <definedName name="Print_Area_Reset" localSheetId="3">OFFSET(octobre!Full_Print,0,0,octobre!Last_Row)</definedName>
    <definedName name="Print_Area_Reset" localSheetId="2">OFFSET(septembre!Full_Print,0,0,septembre!Last_Row)</definedName>
    <definedName name="Print_Area_Reset">OFFSET(Full_Print,0,0,Last_Row)</definedName>
    <definedName name="Pseudo">'[3]base de données'!$E$2:$E$50</definedName>
    <definedName name="rr" localSheetId="0">DATE(YEAR('.vierge'!Loan_Start),MONTH('.vierge'!Loan_Start)+Payment_Number,DAY('.vierge'!Loan_Start))</definedName>
    <definedName name="rr" localSheetId="5">DATE(YEAR(décembre!Loan_Start),MONTH(décembre!Loan_Start)+Payment_Number,DAY(décembre!Loan_Start))</definedName>
    <definedName name="rr" localSheetId="4">DATE(YEAR(novembre!Loan_Start),MONTH(novembre!Loan_Start)+Payment_Number,DAY(novembre!Loan_Start))</definedName>
    <definedName name="rr" localSheetId="3">DATE(YEAR(octobre!Loan_Start),MONTH(octobre!Loan_Start)+Payment_Number,DAY(octobre!Loan_Start))</definedName>
    <definedName name="rr">DATE(YEAR(septembre!Loan_Start),MONTH(septembre!Loan_Start)+Payment_Number,DAY(septembre!Loan_Start))</definedName>
    <definedName name="Sched_Pay" localSheetId="0">#REF!</definedName>
    <definedName name="Sched_Pay" localSheetId="5">#REF!</definedName>
    <definedName name="Sched_Pay" localSheetId="4">#REF!</definedName>
    <definedName name="Sched_Pay" localSheetId="3">#REF!</definedName>
    <definedName name="Sched_Pay" localSheetId="2">#REF!</definedName>
    <definedName name="Sched_Pay">#REF!</definedName>
    <definedName name="Scheduled_Extra_Payments" localSheetId="0">#REF!</definedName>
    <definedName name="Scheduled_Extra_Payments" localSheetId="5">#REF!</definedName>
    <definedName name="Scheduled_Extra_Payments" localSheetId="4">#REF!</definedName>
    <definedName name="Scheduled_Extra_Payments" localSheetId="3">#REF!</definedName>
    <definedName name="Scheduled_Extra_Payments" localSheetId="2">#REF!</definedName>
    <definedName name="Scheduled_Extra_Payments">#REF!</definedName>
    <definedName name="Scheduled_Interest_Rate" localSheetId="0">#REF!</definedName>
    <definedName name="Scheduled_Interest_Rate" localSheetId="5">#REF!</definedName>
    <definedName name="Scheduled_Interest_Rate" localSheetId="4">#REF!</definedName>
    <definedName name="Scheduled_Interest_Rate" localSheetId="3">#REF!</definedName>
    <definedName name="Scheduled_Interest_Rate" localSheetId="2">#REF!</definedName>
    <definedName name="Scheduled_Interest_Rate">#REF!</definedName>
    <definedName name="Scheduled_Monthly_Payment" localSheetId="0">#REF!</definedName>
    <definedName name="Scheduled_Monthly_Payment" localSheetId="5">#REF!</definedName>
    <definedName name="Scheduled_Monthly_Payment" localSheetId="4">#REF!</definedName>
    <definedName name="Scheduled_Monthly_Payment" localSheetId="3">#REF!</definedName>
    <definedName name="Scheduled_Monthly_Payment" localSheetId="2">#REF!</definedName>
    <definedName name="Scheduled_Monthly_Payment">#REF!</definedName>
    <definedName name="Semaine">OFFSET([1]Saisie!$G$3,,,COUNTA([1]Saisie!$B$1:$B$65536)-1)</definedName>
    <definedName name="septembre" localSheetId="0">DATE(YEAR('.vierge'!Loan_Start),MONTH('.vierge'!Loan_Start)+Payment_Number,DAY('.vierge'!Loan_Start))</definedName>
    <definedName name="septembre" localSheetId="5">DATE(YEAR(décembre!Loan_Start),MONTH(décembre!Loan_Start)+Payment_Number,DAY(décembre!Loan_Start))</definedName>
    <definedName name="septembre" localSheetId="4">DATE(YEAR(novembre!Loan_Start),MONTH(novembre!Loan_Start)+Payment_Number,DAY(novembre!Loan_Start))</definedName>
    <definedName name="septembre" localSheetId="3">DATE(YEAR(octobre!Loan_Start),MONTH(octobre!Loan_Start)+Payment_Number,DAY(octobre!Loan_Start))</definedName>
    <definedName name="septembre">DATE(YEAR(septembre!Loan_Start),MONTH(septembre!Loan_Start)+Payment_Number,DAY(septembre!Loan_Start))</definedName>
    <definedName name="ss" localSheetId="0">MATCH(0.01,'.vierge'!End_Bal,-1)+1</definedName>
    <definedName name="ss" localSheetId="5">MATCH(0.01,décembre!End_Bal,-1)+1</definedName>
    <definedName name="ss" localSheetId="4">MATCH(0.01,novembre!End_Bal,-1)+1</definedName>
    <definedName name="ss" localSheetId="3">MATCH(0.01,octobre!End_Bal,-1)+1</definedName>
    <definedName name="ss">MATCH(0.01,septembre!End_Bal,-1)+1</definedName>
    <definedName name="TempsEffectif">OFFSET([1]Saisie!$L$3,,,COUNTA([1]Saisie!$B$1:$B$65536)-1)</definedName>
    <definedName name="Total_Interest" localSheetId="0">#REF!</definedName>
    <definedName name="Total_Interest" localSheetId="5">#REF!</definedName>
    <definedName name="Total_Interest" localSheetId="4">#REF!</definedName>
    <definedName name="Total_Interest" localSheetId="3">#REF!</definedName>
    <definedName name="Total_Interest" localSheetId="2">#REF!</definedName>
    <definedName name="Total_Interest">#REF!</definedName>
    <definedName name="Total_Pay" localSheetId="0">#REF!</definedName>
    <definedName name="Total_Pay" localSheetId="5">#REF!</definedName>
    <definedName name="Total_Pay" localSheetId="4">#REF!</definedName>
    <definedName name="Total_Pay" localSheetId="3">#REF!</definedName>
    <definedName name="Total_Pay" localSheetId="2">#REF!</definedName>
    <definedName name="Total_Pay">#REF!</definedName>
    <definedName name="Total_Payment" localSheetId="0">Scheduled_Payment+Extra_Payment</definedName>
    <definedName name="Total_Payment" localSheetId="1">Scheduled_Payment+Extra_Payment</definedName>
    <definedName name="Total_Payment" localSheetId="5">Scheduled_Payment+Extra_Payment</definedName>
    <definedName name="Total_Payment" localSheetId="4">Scheduled_Payment+Extra_Payment</definedName>
    <definedName name="Total_Payment" localSheetId="3">Scheduled_Payment+Extra_Payment</definedName>
    <definedName name="Total_Payment" localSheetId="2">Scheduled_Payment+Extra_Payment</definedName>
    <definedName name="Total_Payment">Scheduled_Payment+Extra_Payment</definedName>
    <definedName name="Values_Entered" localSheetId="0">IF('.vierge'!Loan_Amount*'.vierge'!Interest_Rate*'.vierge'!Loan_Years*'.vierge'!Loan_Start&gt;0,1,0)</definedName>
    <definedName name="Values_Entered" localSheetId="1">IF(Loan_Amount*Interest_Rate*Loan_Years*Loan_Start&gt;0,1,0)</definedName>
    <definedName name="Values_Entered" localSheetId="5">IF(décembre!Loan_Amount*décembre!Interest_Rate*décembre!Loan_Years*décembre!Loan_Start&gt;0,1,0)</definedName>
    <definedName name="Values_Entered" localSheetId="4">IF(novembre!Loan_Amount*novembre!Interest_Rate*novembre!Loan_Years*novembre!Loan_Start&gt;0,1,0)</definedName>
    <definedName name="Values_Entered" localSheetId="3">IF(octobre!Loan_Amount*octobre!Interest_Rate*octobre!Loan_Years*octobre!Loan_Start&gt;0,1,0)</definedName>
    <definedName name="Values_Entered" localSheetId="2">IF(septembre!Loan_Amount*septembre!Interest_Rate*septembre!Loan_Years*septembre!Loan_Start&gt;0,1,0)</definedName>
    <definedName name="Values_Entered">IF(Loan_Amount*Interest_Rate*Loan_Years*Loan_Start&gt;0,1,0)</definedName>
  </definedNames>
  <calcPr calcId="171027"/>
</workbook>
</file>

<file path=xl/calcChain.xml><?xml version="1.0" encoding="utf-8"?>
<calcChain xmlns="http://schemas.openxmlformats.org/spreadsheetml/2006/main">
  <c r="I50" i="41" l="1"/>
  <c r="P36" i="38" l="1"/>
  <c r="P37" i="38" s="1"/>
  <c r="P32" i="38"/>
  <c r="P33" i="38" s="1"/>
  <c r="P24" i="38"/>
  <c r="P25" i="38" s="1"/>
  <c r="P26" i="38" s="1"/>
  <c r="P16" i="38"/>
  <c r="P17" i="38" s="1"/>
  <c r="P18" i="38" s="1"/>
  <c r="P8" i="38"/>
  <c r="P9" i="38" s="1"/>
  <c r="T36" i="38"/>
  <c r="T37" i="38" s="1"/>
  <c r="T32" i="38"/>
  <c r="T33" i="38" s="1"/>
  <c r="T24" i="38"/>
  <c r="T25" i="38" s="1"/>
  <c r="T26" i="38" s="1"/>
  <c r="T16" i="38"/>
  <c r="T8" i="38"/>
  <c r="T9" i="38" s="1"/>
  <c r="S36" i="38"/>
  <c r="S37" i="38" s="1"/>
  <c r="S32" i="38"/>
  <c r="S33" i="38" s="1"/>
  <c r="S34" i="38" s="1"/>
  <c r="S24" i="38"/>
  <c r="S25" i="38" s="1"/>
  <c r="S26" i="38" s="1"/>
  <c r="S16" i="38"/>
  <c r="S8" i="38"/>
  <c r="S9" i="38" s="1"/>
  <c r="C37" i="41"/>
  <c r="D37" i="41"/>
  <c r="E37" i="41"/>
  <c r="F37" i="41"/>
  <c r="G37" i="41"/>
  <c r="H37" i="41"/>
  <c r="I37" i="41"/>
  <c r="I39" i="41" s="1"/>
  <c r="J37" i="41"/>
  <c r="K37" i="41"/>
  <c r="L37" i="41"/>
  <c r="M37" i="41"/>
  <c r="N37" i="41"/>
  <c r="O37" i="41"/>
  <c r="P37" i="41"/>
  <c r="Q37" i="41"/>
  <c r="Q39" i="41" s="1"/>
  <c r="R37" i="41"/>
  <c r="C38" i="41"/>
  <c r="D38" i="41"/>
  <c r="E38" i="41"/>
  <c r="F38" i="41"/>
  <c r="F39" i="41" s="1"/>
  <c r="G38" i="41"/>
  <c r="H38" i="41"/>
  <c r="I38" i="41"/>
  <c r="J38" i="41"/>
  <c r="K38" i="41"/>
  <c r="L38" i="41"/>
  <c r="M38" i="41"/>
  <c r="N38" i="41"/>
  <c r="O38" i="41"/>
  <c r="P38" i="41"/>
  <c r="Q38" i="41"/>
  <c r="R38" i="41"/>
  <c r="C39" i="41"/>
  <c r="D39" i="41"/>
  <c r="E39" i="41"/>
  <c r="G39" i="41"/>
  <c r="K39" i="41"/>
  <c r="M39" i="41"/>
  <c r="O39" i="41"/>
  <c r="B37" i="41"/>
  <c r="B38" i="41" s="1"/>
  <c r="C5" i="41"/>
  <c r="D5" i="41"/>
  <c r="E5" i="41"/>
  <c r="E6" i="41" s="1"/>
  <c r="E7" i="41" s="1"/>
  <c r="F5" i="41"/>
  <c r="F6" i="41" s="1"/>
  <c r="F7" i="41" s="1"/>
  <c r="G5" i="41"/>
  <c r="G6" i="41" s="1"/>
  <c r="G7" i="41" s="1"/>
  <c r="H5" i="41"/>
  <c r="H6" i="41" s="1"/>
  <c r="I5" i="41"/>
  <c r="I6" i="41" s="1"/>
  <c r="I7" i="41" s="1"/>
  <c r="J5" i="41"/>
  <c r="J6" i="41" s="1"/>
  <c r="J7" i="41" s="1"/>
  <c r="K5" i="41"/>
  <c r="K6" i="41" s="1"/>
  <c r="K7" i="41" s="1"/>
  <c r="L5" i="41"/>
  <c r="L6" i="41" s="1"/>
  <c r="M5" i="41"/>
  <c r="M6" i="41" s="1"/>
  <c r="M7" i="41" s="1"/>
  <c r="N5" i="41"/>
  <c r="N6" i="41" s="1"/>
  <c r="N7" i="41" s="1"/>
  <c r="O5" i="41"/>
  <c r="P5" i="41"/>
  <c r="P6" i="41" s="1"/>
  <c r="Q5" i="41"/>
  <c r="Q6" i="41" s="1"/>
  <c r="Q7" i="41" s="1"/>
  <c r="R5" i="41"/>
  <c r="R6" i="41" s="1"/>
  <c r="R7" i="41" s="1"/>
  <c r="C6" i="41"/>
  <c r="D6" i="41"/>
  <c r="O6" i="41"/>
  <c r="O7" i="41" s="1"/>
  <c r="B5" i="41"/>
  <c r="R29" i="41"/>
  <c r="R30" i="41" s="1"/>
  <c r="Q29" i="41"/>
  <c r="Q30" i="41" s="1"/>
  <c r="P29" i="41"/>
  <c r="P30" i="41" s="1"/>
  <c r="P31" i="41" s="1"/>
  <c r="O29" i="41"/>
  <c r="O30" i="41" s="1"/>
  <c r="O31" i="41" s="1"/>
  <c r="N29" i="41"/>
  <c r="N30" i="41" s="1"/>
  <c r="M29" i="41"/>
  <c r="M30" i="41" s="1"/>
  <c r="L29" i="41"/>
  <c r="L30" i="41" s="1"/>
  <c r="L31" i="41" s="1"/>
  <c r="K29" i="41"/>
  <c r="K30" i="41" s="1"/>
  <c r="K31" i="41" s="1"/>
  <c r="J29" i="41"/>
  <c r="J30" i="41" s="1"/>
  <c r="I29" i="41"/>
  <c r="I30" i="41" s="1"/>
  <c r="H29" i="41"/>
  <c r="H30" i="41" s="1"/>
  <c r="H31" i="41" s="1"/>
  <c r="G29" i="41"/>
  <c r="G30" i="41" s="1"/>
  <c r="G31" i="41" s="1"/>
  <c r="F29" i="41"/>
  <c r="F30" i="41" s="1"/>
  <c r="E29" i="41"/>
  <c r="E30" i="41" s="1"/>
  <c r="D29" i="41"/>
  <c r="D30" i="41" s="1"/>
  <c r="D31" i="41" s="1"/>
  <c r="C29" i="41"/>
  <c r="C30" i="41" s="1"/>
  <c r="C31" i="41" s="1"/>
  <c r="B29" i="41"/>
  <c r="B30" i="41" s="1"/>
  <c r="R21" i="41"/>
  <c r="R22" i="41" s="1"/>
  <c r="R23" i="41" s="1"/>
  <c r="Q21" i="41"/>
  <c r="Q22" i="41" s="1"/>
  <c r="P21" i="41"/>
  <c r="O21" i="41"/>
  <c r="O22" i="41" s="1"/>
  <c r="O23" i="41" s="1"/>
  <c r="N21" i="41"/>
  <c r="N22" i="41" s="1"/>
  <c r="N23" i="41" s="1"/>
  <c r="M21" i="41"/>
  <c r="M22" i="41" s="1"/>
  <c r="L21" i="41"/>
  <c r="K21" i="41"/>
  <c r="K22" i="41" s="1"/>
  <c r="K23" i="41" s="1"/>
  <c r="J21" i="41"/>
  <c r="J22" i="41" s="1"/>
  <c r="J23" i="41" s="1"/>
  <c r="I21" i="41"/>
  <c r="I22" i="41" s="1"/>
  <c r="H21" i="41"/>
  <c r="G21" i="41"/>
  <c r="G22" i="41" s="1"/>
  <c r="G23" i="41" s="1"/>
  <c r="F21" i="41"/>
  <c r="F22" i="41" s="1"/>
  <c r="F23" i="41" s="1"/>
  <c r="E21" i="41"/>
  <c r="E22" i="41" s="1"/>
  <c r="D21" i="41"/>
  <c r="C21" i="41"/>
  <c r="C22" i="41" s="1"/>
  <c r="C23" i="41" s="1"/>
  <c r="B21" i="41"/>
  <c r="B22" i="41" s="1"/>
  <c r="B23" i="41" s="1"/>
  <c r="R13" i="41"/>
  <c r="R14" i="41" s="1"/>
  <c r="R15" i="41" s="1"/>
  <c r="Q13" i="41"/>
  <c r="Q14" i="41" s="1"/>
  <c r="Q15" i="41" s="1"/>
  <c r="P13" i="41"/>
  <c r="P14" i="41" s="1"/>
  <c r="O13" i="41"/>
  <c r="O14" i="41" s="1"/>
  <c r="N13" i="41"/>
  <c r="N14" i="41" s="1"/>
  <c r="N15" i="41" s="1"/>
  <c r="M13" i="41"/>
  <c r="M14" i="41" s="1"/>
  <c r="M15" i="41" s="1"/>
  <c r="L13" i="41"/>
  <c r="L14" i="41" s="1"/>
  <c r="K13" i="41"/>
  <c r="K14" i="41" s="1"/>
  <c r="J13" i="41"/>
  <c r="J14" i="41" s="1"/>
  <c r="J15" i="41" s="1"/>
  <c r="I13" i="41"/>
  <c r="I14" i="41" s="1"/>
  <c r="I15" i="41" s="1"/>
  <c r="H13" i="41"/>
  <c r="H14" i="41" s="1"/>
  <c r="G13" i="41"/>
  <c r="G14" i="41" s="1"/>
  <c r="F13" i="41"/>
  <c r="F14" i="41" s="1"/>
  <c r="F15" i="41" s="1"/>
  <c r="E13" i="41"/>
  <c r="E14" i="41" s="1"/>
  <c r="E15" i="41" s="1"/>
  <c r="D13" i="41"/>
  <c r="D14" i="41" s="1"/>
  <c r="C13" i="41"/>
  <c r="C14" i="41" s="1"/>
  <c r="B13" i="41"/>
  <c r="B14" i="41" s="1"/>
  <c r="B15" i="41" s="1"/>
  <c r="B6" i="41"/>
  <c r="C21" i="39"/>
  <c r="C22" i="39" s="1"/>
  <c r="C23" i="39" s="1"/>
  <c r="D21" i="39"/>
  <c r="E21" i="39"/>
  <c r="E22" i="39" s="1"/>
  <c r="F21" i="39"/>
  <c r="F22" i="39" s="1"/>
  <c r="G21" i="39"/>
  <c r="H21" i="39"/>
  <c r="H22" i="39" s="1"/>
  <c r="I21" i="39"/>
  <c r="I22" i="39" s="1"/>
  <c r="J21" i="39"/>
  <c r="J22" i="39" s="1"/>
  <c r="J23" i="39" s="1"/>
  <c r="K21" i="39"/>
  <c r="K22" i="39" s="1"/>
  <c r="K23" i="39" s="1"/>
  <c r="L21" i="39"/>
  <c r="M21" i="39"/>
  <c r="N21" i="39"/>
  <c r="N22" i="39" s="1"/>
  <c r="N23" i="39" s="1"/>
  <c r="O21" i="39"/>
  <c r="O22" i="39" s="1"/>
  <c r="O23" i="39" s="1"/>
  <c r="P21" i="39"/>
  <c r="P22" i="39" s="1"/>
  <c r="P23" i="39" s="1"/>
  <c r="R21" i="39"/>
  <c r="S21" i="39"/>
  <c r="S22" i="39" s="1"/>
  <c r="S23" i="39" s="1"/>
  <c r="G22" i="39"/>
  <c r="G23" i="39" s="1"/>
  <c r="L22" i="39"/>
  <c r="L23" i="39" s="1"/>
  <c r="M22" i="39"/>
  <c r="R22" i="39"/>
  <c r="B21" i="39"/>
  <c r="C13" i="39"/>
  <c r="D13" i="39"/>
  <c r="E13" i="39"/>
  <c r="E14" i="39" s="1"/>
  <c r="E15" i="39" s="1"/>
  <c r="F13" i="39"/>
  <c r="F14" i="39" s="1"/>
  <c r="G13" i="39"/>
  <c r="G14" i="39" s="1"/>
  <c r="G15" i="39" s="1"/>
  <c r="H13" i="39"/>
  <c r="H14" i="39" s="1"/>
  <c r="I13" i="39"/>
  <c r="J13" i="39"/>
  <c r="J14" i="39" s="1"/>
  <c r="K13" i="39"/>
  <c r="K14" i="39" s="1"/>
  <c r="K15" i="39" s="1"/>
  <c r="L13" i="39"/>
  <c r="L14" i="39" s="1"/>
  <c r="M13" i="39"/>
  <c r="M14" i="39" s="1"/>
  <c r="M15" i="39" s="1"/>
  <c r="N13" i="39"/>
  <c r="N14" i="39" s="1"/>
  <c r="O13" i="39"/>
  <c r="O14" i="39" s="1"/>
  <c r="O15" i="39" s="1"/>
  <c r="P13" i="39"/>
  <c r="P14" i="39" s="1"/>
  <c r="R13" i="39"/>
  <c r="S13" i="39"/>
  <c r="S14" i="39" s="1"/>
  <c r="C14" i="39"/>
  <c r="D14" i="39"/>
  <c r="I14" i="39"/>
  <c r="I15" i="39" s="1"/>
  <c r="R14" i="39"/>
  <c r="R15" i="39" s="1"/>
  <c r="B13" i="39"/>
  <c r="C6" i="39"/>
  <c r="D6" i="39"/>
  <c r="D7" i="39" s="1"/>
  <c r="E6" i="39"/>
  <c r="E7" i="39" s="1"/>
  <c r="E8" i="39" s="1"/>
  <c r="F6" i="39"/>
  <c r="G6" i="39"/>
  <c r="H6" i="39"/>
  <c r="I6" i="39"/>
  <c r="I7" i="39" s="1"/>
  <c r="J6" i="39"/>
  <c r="K6" i="39"/>
  <c r="K7" i="39" s="1"/>
  <c r="L6" i="39"/>
  <c r="M6" i="39"/>
  <c r="N6" i="39"/>
  <c r="N7" i="39" s="1"/>
  <c r="O6" i="39"/>
  <c r="O7" i="39" s="1"/>
  <c r="P6" i="39"/>
  <c r="R6" i="39"/>
  <c r="R7" i="39" s="1"/>
  <c r="S6" i="39"/>
  <c r="S7" i="39" s="1"/>
  <c r="C7" i="39"/>
  <c r="F7" i="39"/>
  <c r="F8" i="39" s="1"/>
  <c r="G7" i="39"/>
  <c r="J7" i="39"/>
  <c r="L7" i="39"/>
  <c r="M7" i="39"/>
  <c r="P7" i="39"/>
  <c r="P8" i="39"/>
  <c r="B6" i="39"/>
  <c r="C36" i="38"/>
  <c r="C37" i="38" s="1"/>
  <c r="C38" i="38" s="1"/>
  <c r="D36" i="38"/>
  <c r="D37" i="38" s="1"/>
  <c r="E36" i="38"/>
  <c r="E37" i="38" s="1"/>
  <c r="E38" i="38" s="1"/>
  <c r="F36" i="38"/>
  <c r="F37" i="38" s="1"/>
  <c r="F38" i="38" s="1"/>
  <c r="G36" i="38"/>
  <c r="G37" i="38" s="1"/>
  <c r="G38" i="38" s="1"/>
  <c r="H36" i="38"/>
  <c r="H37" i="38" s="1"/>
  <c r="H38" i="38" s="1"/>
  <c r="I36" i="38"/>
  <c r="I37" i="38" s="1"/>
  <c r="I38" i="38" s="1"/>
  <c r="J36" i="38"/>
  <c r="K36" i="38"/>
  <c r="Q36" i="38"/>
  <c r="Q37" i="38" s="1"/>
  <c r="Q38" i="38" s="1"/>
  <c r="R36" i="38"/>
  <c r="R37" i="38" s="1"/>
  <c r="R38" i="38" s="1"/>
  <c r="L36" i="38"/>
  <c r="M36" i="38"/>
  <c r="M37" i="38" s="1"/>
  <c r="M38" i="38" s="1"/>
  <c r="N36" i="38"/>
  <c r="N37" i="38" s="1"/>
  <c r="N38" i="38" s="1"/>
  <c r="O36" i="38"/>
  <c r="O37" i="38" s="1"/>
  <c r="O38" i="38" s="1"/>
  <c r="J37" i="38"/>
  <c r="J38" i="38" s="1"/>
  <c r="K37" i="38"/>
  <c r="K38" i="38" s="1"/>
  <c r="L37" i="38"/>
  <c r="L38" i="38"/>
  <c r="B36" i="38"/>
  <c r="B37" i="38" s="1"/>
  <c r="B38" i="38" s="1"/>
  <c r="C24" i="38"/>
  <c r="C25" i="38" s="1"/>
  <c r="C26" i="38" s="1"/>
  <c r="D24" i="38"/>
  <c r="E24" i="38"/>
  <c r="E25" i="38" s="1"/>
  <c r="F24" i="38"/>
  <c r="G24" i="38"/>
  <c r="G25" i="38" s="1"/>
  <c r="G26" i="38" s="1"/>
  <c r="H24" i="38"/>
  <c r="I24" i="38"/>
  <c r="I25" i="38" s="1"/>
  <c r="I26" i="38" s="1"/>
  <c r="J24" i="38"/>
  <c r="J25" i="38" s="1"/>
  <c r="J26" i="38" s="1"/>
  <c r="K24" i="38"/>
  <c r="K25" i="38" s="1"/>
  <c r="K26" i="38" s="1"/>
  <c r="Q24" i="38"/>
  <c r="R24" i="38"/>
  <c r="R25" i="38" s="1"/>
  <c r="R26" i="38" s="1"/>
  <c r="L24" i="38"/>
  <c r="L25" i="38" s="1"/>
  <c r="L26" i="38" s="1"/>
  <c r="M24" i="38"/>
  <c r="M25" i="38" s="1"/>
  <c r="M26" i="38" s="1"/>
  <c r="N24" i="38"/>
  <c r="O24" i="38"/>
  <c r="O25" i="38" s="1"/>
  <c r="O26" i="38" s="1"/>
  <c r="B24" i="38"/>
  <c r="B25" i="38" s="1"/>
  <c r="C24" i="40"/>
  <c r="D24" i="40"/>
  <c r="E24" i="40"/>
  <c r="F24" i="40"/>
  <c r="G24" i="40"/>
  <c r="H24" i="40"/>
  <c r="I24" i="40"/>
  <c r="J24" i="40"/>
  <c r="K24" i="40"/>
  <c r="L24" i="40"/>
  <c r="M24" i="40"/>
  <c r="N24" i="40"/>
  <c r="O24" i="40"/>
  <c r="P24" i="40"/>
  <c r="Q24" i="40"/>
  <c r="R24" i="40"/>
  <c r="C25" i="40"/>
  <c r="D25" i="40"/>
  <c r="E25" i="40"/>
  <c r="F25" i="40"/>
  <c r="G25" i="40"/>
  <c r="H25" i="40"/>
  <c r="I25" i="40"/>
  <c r="J25" i="40"/>
  <c r="K25" i="40"/>
  <c r="L25" i="40"/>
  <c r="M25" i="40"/>
  <c r="N25" i="40"/>
  <c r="O25" i="40"/>
  <c r="P25" i="40"/>
  <c r="Q25" i="40"/>
  <c r="R25" i="40"/>
  <c r="C26" i="40"/>
  <c r="D26" i="40"/>
  <c r="E26" i="40"/>
  <c r="F26" i="40"/>
  <c r="G26" i="40"/>
  <c r="H26" i="40"/>
  <c r="I26" i="40"/>
  <c r="J26" i="40"/>
  <c r="K26" i="40"/>
  <c r="L26" i="40"/>
  <c r="M26" i="40"/>
  <c r="N26" i="40"/>
  <c r="O26" i="40"/>
  <c r="P26" i="40"/>
  <c r="Q26" i="40"/>
  <c r="R26" i="40"/>
  <c r="B24" i="40"/>
  <c r="B25" i="40" s="1"/>
  <c r="C21" i="37"/>
  <c r="C22" i="37" s="1"/>
  <c r="C23" i="37" s="1"/>
  <c r="D21" i="37"/>
  <c r="D22" i="37" s="1"/>
  <c r="D23" i="37" s="1"/>
  <c r="E21" i="37"/>
  <c r="E22" i="37" s="1"/>
  <c r="E23" i="37" s="1"/>
  <c r="F21" i="37"/>
  <c r="G21" i="37"/>
  <c r="G22" i="37" s="1"/>
  <c r="G23" i="37" s="1"/>
  <c r="H21" i="37"/>
  <c r="I21" i="37"/>
  <c r="I22" i="37" s="1"/>
  <c r="I23" i="37" s="1"/>
  <c r="J21" i="37"/>
  <c r="K21" i="37"/>
  <c r="L21" i="37"/>
  <c r="L22" i="37" s="1"/>
  <c r="L23" i="37" s="1"/>
  <c r="M21" i="37"/>
  <c r="M22" i="37" s="1"/>
  <c r="M23" i="37" s="1"/>
  <c r="N21" i="37"/>
  <c r="O21" i="37"/>
  <c r="P21" i="37"/>
  <c r="P22" i="37" s="1"/>
  <c r="P23" i="37" s="1"/>
  <c r="Q21" i="37"/>
  <c r="Q22" i="37" s="1"/>
  <c r="Q23" i="37" s="1"/>
  <c r="R21" i="37"/>
  <c r="J22" i="37"/>
  <c r="J23" i="37" s="1"/>
  <c r="K22" i="37"/>
  <c r="K23" i="37" s="1"/>
  <c r="N22" i="37"/>
  <c r="N23" i="37" s="1"/>
  <c r="O22" i="37"/>
  <c r="O23" i="37" s="1"/>
  <c r="R22" i="37"/>
  <c r="R23" i="37" s="1"/>
  <c r="B21" i="37"/>
  <c r="B22" i="37" s="1"/>
  <c r="C37" i="37"/>
  <c r="D37" i="37"/>
  <c r="E37" i="37"/>
  <c r="F37" i="37"/>
  <c r="G37" i="37"/>
  <c r="H37" i="37"/>
  <c r="I37" i="37"/>
  <c r="J37" i="37"/>
  <c r="K37" i="37"/>
  <c r="L37" i="37"/>
  <c r="M37" i="37"/>
  <c r="N37" i="37"/>
  <c r="O37" i="37"/>
  <c r="P37" i="37"/>
  <c r="Q37" i="37"/>
  <c r="R37" i="37"/>
  <c r="C38" i="37"/>
  <c r="D38" i="37"/>
  <c r="E38" i="37"/>
  <c r="F38" i="37"/>
  <c r="G38" i="37"/>
  <c r="H38" i="37"/>
  <c r="H39" i="37" s="1"/>
  <c r="I38" i="37"/>
  <c r="I39" i="37" s="1"/>
  <c r="J38" i="37"/>
  <c r="K38" i="37"/>
  <c r="L38" i="37"/>
  <c r="L39" i="37" s="1"/>
  <c r="M38" i="37"/>
  <c r="N38" i="37"/>
  <c r="O38" i="37"/>
  <c r="P38" i="37"/>
  <c r="P39" i="37" s="1"/>
  <c r="Q38" i="37"/>
  <c r="R38" i="37"/>
  <c r="C39" i="37"/>
  <c r="D39" i="37"/>
  <c r="E39" i="37"/>
  <c r="F39" i="37"/>
  <c r="G39" i="37"/>
  <c r="J39" i="37"/>
  <c r="K39" i="37"/>
  <c r="M39" i="37"/>
  <c r="N39" i="37"/>
  <c r="O39" i="37"/>
  <c r="Q39" i="37"/>
  <c r="R39" i="37"/>
  <c r="B37" i="37"/>
  <c r="B38" i="37" s="1"/>
  <c r="D5" i="37"/>
  <c r="D6" i="37" s="1"/>
  <c r="E5" i="37"/>
  <c r="E6" i="37" s="1"/>
  <c r="E7" i="37" s="1"/>
  <c r="F5" i="37"/>
  <c r="F6" i="37" s="1"/>
  <c r="F7" i="37" s="1"/>
  <c r="G5" i="37"/>
  <c r="G6" i="37" s="1"/>
  <c r="H5" i="37"/>
  <c r="H6" i="37" s="1"/>
  <c r="I5" i="37"/>
  <c r="J5" i="37"/>
  <c r="K5" i="37"/>
  <c r="K6" i="37" s="1"/>
  <c r="L5" i="37"/>
  <c r="L6" i="37" s="1"/>
  <c r="M5" i="37"/>
  <c r="M6" i="37" s="1"/>
  <c r="M7" i="37" s="1"/>
  <c r="N5" i="37"/>
  <c r="N6" i="37" s="1"/>
  <c r="N7" i="37" s="1"/>
  <c r="O5" i="37"/>
  <c r="O6" i="37" s="1"/>
  <c r="P5" i="37"/>
  <c r="P6" i="37" s="1"/>
  <c r="Q5" i="37"/>
  <c r="Q6" i="37" s="1"/>
  <c r="Q7" i="37" s="1"/>
  <c r="R5" i="37"/>
  <c r="R6" i="37" s="1"/>
  <c r="R7" i="37" s="1"/>
  <c r="I6" i="37"/>
  <c r="I7" i="37" s="1"/>
  <c r="C5" i="37"/>
  <c r="C6" i="37" s="1"/>
  <c r="C7" i="37" s="1"/>
  <c r="B5" i="37"/>
  <c r="B6" i="37" s="1"/>
  <c r="B7" i="37" s="1"/>
  <c r="Q39" i="40"/>
  <c r="I39" i="40"/>
  <c r="E39" i="40"/>
  <c r="R38" i="40"/>
  <c r="R39" i="40" s="1"/>
  <c r="Q38" i="40"/>
  <c r="P38" i="40"/>
  <c r="O38" i="40"/>
  <c r="N38" i="40"/>
  <c r="N39" i="40" s="1"/>
  <c r="M38" i="40"/>
  <c r="M39" i="40" s="1"/>
  <c r="L38" i="40"/>
  <c r="K38" i="40"/>
  <c r="J38" i="40"/>
  <c r="J39" i="40" s="1"/>
  <c r="I38" i="40"/>
  <c r="H38" i="40"/>
  <c r="G38" i="40"/>
  <c r="F38" i="40"/>
  <c r="F39" i="40" s="1"/>
  <c r="E38" i="40"/>
  <c r="D38" i="40"/>
  <c r="C38" i="40"/>
  <c r="B38" i="40"/>
  <c r="B39" i="40" s="1"/>
  <c r="R32" i="40"/>
  <c r="Q32" i="40"/>
  <c r="Q33" i="40" s="1"/>
  <c r="P32" i="40"/>
  <c r="O32" i="40"/>
  <c r="O33" i="40" s="1"/>
  <c r="N32" i="40"/>
  <c r="M32" i="40"/>
  <c r="M33" i="40" s="1"/>
  <c r="L32" i="40"/>
  <c r="K32" i="40"/>
  <c r="K33" i="40" s="1"/>
  <c r="J32" i="40"/>
  <c r="I32" i="40"/>
  <c r="I33" i="40" s="1"/>
  <c r="H32" i="40"/>
  <c r="G32" i="40"/>
  <c r="G33" i="40" s="1"/>
  <c r="F32" i="40"/>
  <c r="E32" i="40"/>
  <c r="E33" i="40" s="1"/>
  <c r="D32" i="40"/>
  <c r="C32" i="40"/>
  <c r="C33" i="40" s="1"/>
  <c r="B32" i="40"/>
  <c r="R17" i="40"/>
  <c r="R16" i="40"/>
  <c r="Q16" i="40"/>
  <c r="Q17" i="40" s="1"/>
  <c r="P16" i="40"/>
  <c r="O16" i="40"/>
  <c r="O17" i="40" s="1"/>
  <c r="N16" i="40"/>
  <c r="N17" i="40" s="1"/>
  <c r="M16" i="40"/>
  <c r="M17" i="40" s="1"/>
  <c r="L16" i="40"/>
  <c r="K16" i="40"/>
  <c r="K17" i="40" s="1"/>
  <c r="J16" i="40"/>
  <c r="J17" i="40" s="1"/>
  <c r="I16" i="40"/>
  <c r="I17" i="40" s="1"/>
  <c r="H16" i="40"/>
  <c r="G16" i="40"/>
  <c r="G17" i="40" s="1"/>
  <c r="F16" i="40"/>
  <c r="F17" i="40" s="1"/>
  <c r="E16" i="40"/>
  <c r="E17" i="40" s="1"/>
  <c r="D16" i="40"/>
  <c r="C16" i="40"/>
  <c r="C17" i="40" s="1"/>
  <c r="B16" i="40"/>
  <c r="B17" i="40" s="1"/>
  <c r="Q9" i="40"/>
  <c r="I9" i="40"/>
  <c r="E9" i="40"/>
  <c r="R8" i="40"/>
  <c r="R9" i="40" s="1"/>
  <c r="Q8" i="40"/>
  <c r="P8" i="40"/>
  <c r="P9" i="40" s="1"/>
  <c r="O8" i="40"/>
  <c r="N8" i="40"/>
  <c r="N9" i="40" s="1"/>
  <c r="M8" i="40"/>
  <c r="M9" i="40" s="1"/>
  <c r="L8" i="40"/>
  <c r="L9" i="40" s="1"/>
  <c r="K8" i="40"/>
  <c r="J8" i="40"/>
  <c r="J9" i="40" s="1"/>
  <c r="I8" i="40"/>
  <c r="H8" i="40"/>
  <c r="H9" i="40" s="1"/>
  <c r="G8" i="40"/>
  <c r="F8" i="40"/>
  <c r="F9" i="40" s="1"/>
  <c r="E8" i="40"/>
  <c r="D8" i="40"/>
  <c r="D9" i="40" s="1"/>
  <c r="C8" i="40"/>
  <c r="B8" i="40"/>
  <c r="B9" i="40" s="1"/>
  <c r="S35" i="39"/>
  <c r="S36" i="39" s="1"/>
  <c r="R35" i="39"/>
  <c r="P35" i="39"/>
  <c r="P36" i="39" s="1"/>
  <c r="O35" i="39"/>
  <c r="O36" i="39" s="1"/>
  <c r="N35" i="39"/>
  <c r="N36" i="39" s="1"/>
  <c r="M35" i="39"/>
  <c r="L35" i="39"/>
  <c r="L36" i="39" s="1"/>
  <c r="K35" i="39"/>
  <c r="K36" i="39" s="1"/>
  <c r="J35" i="39"/>
  <c r="J36" i="39" s="1"/>
  <c r="I35" i="39"/>
  <c r="H35" i="39"/>
  <c r="H36" i="39" s="1"/>
  <c r="G35" i="39"/>
  <c r="G36" i="39" s="1"/>
  <c r="F35" i="39"/>
  <c r="F36" i="39" s="1"/>
  <c r="E35" i="39"/>
  <c r="D35" i="39"/>
  <c r="D36" i="39" s="1"/>
  <c r="C35" i="39"/>
  <c r="C36" i="39" s="1"/>
  <c r="B35" i="39"/>
  <c r="B36" i="39" s="1"/>
  <c r="S29" i="39"/>
  <c r="S30" i="39" s="1"/>
  <c r="R29" i="39"/>
  <c r="R30" i="39" s="1"/>
  <c r="P29" i="39"/>
  <c r="O29" i="39"/>
  <c r="N29" i="39"/>
  <c r="N30" i="39" s="1"/>
  <c r="M29" i="39"/>
  <c r="M30" i="39" s="1"/>
  <c r="L29" i="39"/>
  <c r="K29" i="39"/>
  <c r="J29" i="39"/>
  <c r="J30" i="39" s="1"/>
  <c r="I29" i="39"/>
  <c r="I30" i="39" s="1"/>
  <c r="H29" i="39"/>
  <c r="G29" i="39"/>
  <c r="G30" i="39" s="1"/>
  <c r="F29" i="39"/>
  <c r="F30" i="39" s="1"/>
  <c r="E29" i="39"/>
  <c r="E30" i="39" s="1"/>
  <c r="D29" i="39"/>
  <c r="C29" i="39"/>
  <c r="B29" i="39"/>
  <c r="B30" i="39" s="1"/>
  <c r="B7" i="39"/>
  <c r="O32" i="38"/>
  <c r="O33" i="38" s="1"/>
  <c r="N32" i="38"/>
  <c r="N33" i="38" s="1"/>
  <c r="N34" i="38" s="1"/>
  <c r="M32" i="38"/>
  <c r="M33" i="38" s="1"/>
  <c r="M34" i="38" s="1"/>
  <c r="L32" i="38"/>
  <c r="L33" i="38" s="1"/>
  <c r="R32" i="38"/>
  <c r="R33" i="38" s="1"/>
  <c r="Q32" i="38"/>
  <c r="Q33" i="38" s="1"/>
  <c r="Q34" i="38" s="1"/>
  <c r="K32" i="38"/>
  <c r="K33" i="38" s="1"/>
  <c r="J32" i="38"/>
  <c r="J33" i="38" s="1"/>
  <c r="I32" i="38"/>
  <c r="I33" i="38" s="1"/>
  <c r="I34" i="38" s="1"/>
  <c r="H32" i="38"/>
  <c r="H33" i="38" s="1"/>
  <c r="G32" i="38"/>
  <c r="G33" i="38" s="1"/>
  <c r="F32" i="38"/>
  <c r="F33" i="38" s="1"/>
  <c r="E32" i="38"/>
  <c r="E33" i="38" s="1"/>
  <c r="E34" i="38" s="1"/>
  <c r="D32" i="38"/>
  <c r="C32" i="38"/>
  <c r="C33" i="38" s="1"/>
  <c r="B32" i="38"/>
  <c r="B33" i="38" s="1"/>
  <c r="O16" i="38"/>
  <c r="O17" i="38" s="1"/>
  <c r="O18" i="38" s="1"/>
  <c r="N16" i="38"/>
  <c r="N17" i="38" s="1"/>
  <c r="M16" i="38"/>
  <c r="M17" i="38" s="1"/>
  <c r="L16" i="38"/>
  <c r="L17" i="38" s="1"/>
  <c r="L18" i="38" s="1"/>
  <c r="R16" i="38"/>
  <c r="Q16" i="38"/>
  <c r="Q17" i="38" s="1"/>
  <c r="K16" i="38"/>
  <c r="K17" i="38" s="1"/>
  <c r="K18" i="38" s="1"/>
  <c r="J16" i="38"/>
  <c r="I16" i="38"/>
  <c r="I17" i="38" s="1"/>
  <c r="H16" i="38"/>
  <c r="H17" i="38" s="1"/>
  <c r="G16" i="38"/>
  <c r="G17" i="38" s="1"/>
  <c r="G18" i="38" s="1"/>
  <c r="F16" i="38"/>
  <c r="F17" i="38" s="1"/>
  <c r="F18" i="38" s="1"/>
  <c r="E16" i="38"/>
  <c r="E17" i="38" s="1"/>
  <c r="D16" i="38"/>
  <c r="D17" i="38" s="1"/>
  <c r="C16" i="38"/>
  <c r="C17" i="38" s="1"/>
  <c r="C18" i="38" s="1"/>
  <c r="B16" i="38"/>
  <c r="B17" i="38" s="1"/>
  <c r="B18" i="38" s="1"/>
  <c r="O8" i="38"/>
  <c r="O9" i="38" s="1"/>
  <c r="N8" i="38"/>
  <c r="M8" i="38"/>
  <c r="M9" i="38" s="1"/>
  <c r="L8" i="38"/>
  <c r="L9" i="38" s="1"/>
  <c r="R8" i="38"/>
  <c r="R9" i="38" s="1"/>
  <c r="Q8" i="38"/>
  <c r="Q9" i="38" s="1"/>
  <c r="K8" i="38"/>
  <c r="K9" i="38" s="1"/>
  <c r="J8" i="38"/>
  <c r="J9" i="38" s="1"/>
  <c r="I8" i="38"/>
  <c r="I9" i="38" s="1"/>
  <c r="H8" i="38"/>
  <c r="H9" i="38" s="1"/>
  <c r="G8" i="38"/>
  <c r="G9" i="38" s="1"/>
  <c r="F8" i="38"/>
  <c r="F9" i="38" s="1"/>
  <c r="E8" i="38"/>
  <c r="D8" i="38"/>
  <c r="D9" i="38" s="1"/>
  <c r="C8" i="38"/>
  <c r="C9" i="38" s="1"/>
  <c r="B8" i="38"/>
  <c r="B9" i="38" s="1"/>
  <c r="N8" i="36"/>
  <c r="R29" i="37"/>
  <c r="R30" i="37" s="1"/>
  <c r="R31" i="37" s="1"/>
  <c r="Q29" i="37"/>
  <c r="Q30" i="37" s="1"/>
  <c r="Q31" i="37" s="1"/>
  <c r="P29" i="37"/>
  <c r="O29" i="37"/>
  <c r="O30" i="37" s="1"/>
  <c r="N29" i="37"/>
  <c r="N30" i="37" s="1"/>
  <c r="N31" i="37" s="1"/>
  <c r="M29" i="37"/>
  <c r="M30" i="37" s="1"/>
  <c r="M31" i="37" s="1"/>
  <c r="L29" i="37"/>
  <c r="K29" i="37"/>
  <c r="K30" i="37" s="1"/>
  <c r="J29" i="37"/>
  <c r="J30" i="37" s="1"/>
  <c r="J31" i="37" s="1"/>
  <c r="I29" i="37"/>
  <c r="I30" i="37" s="1"/>
  <c r="I31" i="37" s="1"/>
  <c r="H29" i="37"/>
  <c r="G29" i="37"/>
  <c r="G30" i="37" s="1"/>
  <c r="F29" i="37"/>
  <c r="F30" i="37" s="1"/>
  <c r="F31" i="37" s="1"/>
  <c r="E29" i="37"/>
  <c r="E30" i="37" s="1"/>
  <c r="E31" i="37" s="1"/>
  <c r="D29" i="37"/>
  <c r="C29" i="37"/>
  <c r="C30" i="37" s="1"/>
  <c r="B29" i="37"/>
  <c r="B30" i="37" s="1"/>
  <c r="B31" i="37" s="1"/>
  <c r="R13" i="37"/>
  <c r="Q13" i="37"/>
  <c r="Q14" i="37" s="1"/>
  <c r="P13" i="37"/>
  <c r="P14" i="37" s="1"/>
  <c r="P15" i="37" s="1"/>
  <c r="O13" i="37"/>
  <c r="O14" i="37" s="1"/>
  <c r="O15" i="37" s="1"/>
  <c r="N13" i="37"/>
  <c r="M13" i="37"/>
  <c r="M14" i="37" s="1"/>
  <c r="L13" i="37"/>
  <c r="L14" i="37" s="1"/>
  <c r="L15" i="37" s="1"/>
  <c r="K13" i="37"/>
  <c r="K14" i="37" s="1"/>
  <c r="K15" i="37" s="1"/>
  <c r="J13" i="37"/>
  <c r="I13" i="37"/>
  <c r="I14" i="37" s="1"/>
  <c r="H13" i="37"/>
  <c r="H14" i="37" s="1"/>
  <c r="H15" i="37" s="1"/>
  <c r="G13" i="37"/>
  <c r="G14" i="37" s="1"/>
  <c r="G15" i="37" s="1"/>
  <c r="F13" i="37"/>
  <c r="E13" i="37"/>
  <c r="E14" i="37" s="1"/>
  <c r="D13" i="37"/>
  <c r="D14" i="37" s="1"/>
  <c r="D15" i="37" s="1"/>
  <c r="C13" i="37"/>
  <c r="C14" i="37" s="1"/>
  <c r="C15" i="37" s="1"/>
  <c r="B13" i="37"/>
  <c r="P31" i="36"/>
  <c r="R37" i="36"/>
  <c r="R38" i="36" s="1"/>
  <c r="R31" i="36"/>
  <c r="R32" i="36" s="1"/>
  <c r="R33" i="36" s="1"/>
  <c r="R23" i="36"/>
  <c r="R24" i="36" s="1"/>
  <c r="R25" i="36" s="1"/>
  <c r="R16" i="36"/>
  <c r="R8" i="36"/>
  <c r="R9" i="36" s="1"/>
  <c r="E37" i="36"/>
  <c r="E38" i="36" s="1"/>
  <c r="E39" i="36" s="1"/>
  <c r="E31" i="36"/>
  <c r="E23" i="36"/>
  <c r="E16" i="36"/>
  <c r="E17" i="36" s="1"/>
  <c r="E8" i="36"/>
  <c r="E9" i="36" s="1"/>
  <c r="E10" i="36" s="1"/>
  <c r="C37" i="36"/>
  <c r="C38" i="36" s="1"/>
  <c r="C39" i="36" s="1"/>
  <c r="D37" i="36"/>
  <c r="F37" i="36"/>
  <c r="F38" i="36" s="1"/>
  <c r="G37" i="36"/>
  <c r="G38" i="36" s="1"/>
  <c r="G39" i="36" s="1"/>
  <c r="H37" i="36"/>
  <c r="I37" i="36"/>
  <c r="I38" i="36" s="1"/>
  <c r="I39" i="36" s="1"/>
  <c r="J37" i="36"/>
  <c r="J38" i="36" s="1"/>
  <c r="J39" i="36" s="1"/>
  <c r="K37" i="36"/>
  <c r="L37" i="36"/>
  <c r="L38" i="36" s="1"/>
  <c r="M37" i="36"/>
  <c r="M38" i="36" s="1"/>
  <c r="N37" i="36"/>
  <c r="N38" i="36" s="1"/>
  <c r="N39" i="36" s="1"/>
  <c r="O37" i="36"/>
  <c r="O38" i="36"/>
  <c r="P37" i="36"/>
  <c r="P38" i="36" s="1"/>
  <c r="P39" i="36" s="1"/>
  <c r="Q37" i="36"/>
  <c r="Q38" i="36" s="1"/>
  <c r="B37" i="36"/>
  <c r="B38" i="36" s="1"/>
  <c r="B39" i="36" s="1"/>
  <c r="C31" i="36"/>
  <c r="C32" i="36" s="1"/>
  <c r="C33" i="36" s="1"/>
  <c r="D31" i="36"/>
  <c r="D32" i="36" s="1"/>
  <c r="D33" i="36" s="1"/>
  <c r="F31" i="36"/>
  <c r="F32" i="36" s="1"/>
  <c r="F33" i="36" s="1"/>
  <c r="G31" i="36"/>
  <c r="G32" i="36" s="1"/>
  <c r="G33" i="36" s="1"/>
  <c r="H31" i="36"/>
  <c r="H32" i="36" s="1"/>
  <c r="H33" i="36" s="1"/>
  <c r="I31" i="36"/>
  <c r="I32" i="36" s="1"/>
  <c r="I33" i="36" s="1"/>
  <c r="J31" i="36"/>
  <c r="J32" i="36" s="1"/>
  <c r="J33" i="36" s="1"/>
  <c r="K31" i="36"/>
  <c r="K32" i="36" s="1"/>
  <c r="L31" i="36"/>
  <c r="M31" i="36"/>
  <c r="M32" i="36" s="1"/>
  <c r="M33" i="36" s="1"/>
  <c r="N31" i="36"/>
  <c r="N32" i="36" s="1"/>
  <c r="N33" i="36" s="1"/>
  <c r="O31" i="36"/>
  <c r="O32" i="36" s="1"/>
  <c r="O33" i="36" s="1"/>
  <c r="P32" i="36"/>
  <c r="P33" i="36" s="1"/>
  <c r="Q31" i="36"/>
  <c r="Q32" i="36" s="1"/>
  <c r="Q33" i="36" s="1"/>
  <c r="B31" i="36"/>
  <c r="B32" i="36" s="1"/>
  <c r="B33" i="36" s="1"/>
  <c r="C23" i="36"/>
  <c r="D23" i="36"/>
  <c r="F23" i="36"/>
  <c r="G23" i="36"/>
  <c r="G24" i="36" s="1"/>
  <c r="G25" i="36" s="1"/>
  <c r="H23" i="36"/>
  <c r="I23" i="36"/>
  <c r="I24" i="36" s="1"/>
  <c r="J23" i="36"/>
  <c r="J24" i="36" s="1"/>
  <c r="J25" i="36" s="1"/>
  <c r="K23" i="36"/>
  <c r="K24" i="36" s="1"/>
  <c r="K25" i="36" s="1"/>
  <c r="L23" i="36"/>
  <c r="M23" i="36"/>
  <c r="N23" i="36"/>
  <c r="N24" i="36" s="1"/>
  <c r="N25" i="36" s="1"/>
  <c r="O23" i="36"/>
  <c r="O24" i="36" s="1"/>
  <c r="O25" i="36" s="1"/>
  <c r="P23" i="36"/>
  <c r="P24" i="36" s="1"/>
  <c r="P25" i="36" s="1"/>
  <c r="Q23" i="36"/>
  <c r="Q24" i="36" s="1"/>
  <c r="Q25" i="36" s="1"/>
  <c r="B23" i="36"/>
  <c r="C16" i="36"/>
  <c r="C17" i="36" s="1"/>
  <c r="C18" i="36" s="1"/>
  <c r="D16" i="36"/>
  <c r="D17" i="36" s="1"/>
  <c r="F16" i="36"/>
  <c r="F17" i="36" s="1"/>
  <c r="F18" i="36" s="1"/>
  <c r="G16" i="36"/>
  <c r="G17" i="36" s="1"/>
  <c r="H16" i="36"/>
  <c r="H17" i="36" s="1"/>
  <c r="H18" i="36" s="1"/>
  <c r="I16" i="36"/>
  <c r="I17" i="36" s="1"/>
  <c r="I18" i="36" s="1"/>
  <c r="J16" i="36"/>
  <c r="K16" i="36"/>
  <c r="L16" i="36"/>
  <c r="L17" i="36" s="1"/>
  <c r="L18" i="36" s="1"/>
  <c r="M16" i="36"/>
  <c r="M17" i="36" s="1"/>
  <c r="M18" i="36" s="1"/>
  <c r="N16" i="36"/>
  <c r="N17" i="36" s="1"/>
  <c r="O16" i="36"/>
  <c r="O17" i="36" s="1"/>
  <c r="O18" i="36" s="1"/>
  <c r="P16" i="36"/>
  <c r="P17" i="36" s="1"/>
  <c r="P18" i="36" s="1"/>
  <c r="Q16" i="36"/>
  <c r="Q17" i="36" s="1"/>
  <c r="Q18" i="36" s="1"/>
  <c r="B16" i="36"/>
  <c r="B17" i="36" s="1"/>
  <c r="C8" i="36"/>
  <c r="C9" i="36" s="1"/>
  <c r="C10" i="36" s="1"/>
  <c r="D8" i="36"/>
  <c r="F8" i="36"/>
  <c r="F9" i="36" s="1"/>
  <c r="F10" i="36" s="1"/>
  <c r="G8" i="36"/>
  <c r="G9" i="36" s="1"/>
  <c r="G10" i="36" s="1"/>
  <c r="H8" i="36"/>
  <c r="H9" i="36" s="1"/>
  <c r="H10" i="36" s="1"/>
  <c r="I8" i="36"/>
  <c r="J8" i="36"/>
  <c r="J9" i="36" s="1"/>
  <c r="J10" i="36" s="1"/>
  <c r="K8" i="36"/>
  <c r="K9" i="36" s="1"/>
  <c r="K10" i="36" s="1"/>
  <c r="L8" i="36"/>
  <c r="L9" i="36" s="1"/>
  <c r="L10" i="36" s="1"/>
  <c r="M8" i="36"/>
  <c r="N9" i="36"/>
  <c r="O8" i="36"/>
  <c r="P8" i="36"/>
  <c r="P9" i="36" s="1"/>
  <c r="P10" i="36" s="1"/>
  <c r="Q8" i="36"/>
  <c r="Q9" i="36" s="1"/>
  <c r="B8" i="36"/>
  <c r="B9" i="36" s="1"/>
  <c r="B10" i="36" s="1"/>
  <c r="H24" i="36"/>
  <c r="H25" i="36" s="1"/>
  <c r="C24" i="36"/>
  <c r="C25" i="36" s="1"/>
  <c r="H38" i="36"/>
  <c r="H39" i="36" s="1"/>
  <c r="L32" i="36"/>
  <c r="L33" i="36" s="1"/>
  <c r="R23" i="39" l="1"/>
  <c r="C8" i="39"/>
  <c r="S8" i="39"/>
  <c r="J8" i="39"/>
  <c r="T17" i="38"/>
  <c r="T18" i="38" s="1"/>
  <c r="C7" i="41"/>
  <c r="E23" i="39"/>
  <c r="F23" i="39"/>
  <c r="D22" i="39"/>
  <c r="D23" i="39" s="1"/>
  <c r="M23" i="39"/>
  <c r="I23" i="39"/>
  <c r="D8" i="39"/>
  <c r="H7" i="39"/>
  <c r="H8" i="39" s="1"/>
  <c r="C15" i="39"/>
  <c r="L8" i="39"/>
  <c r="N15" i="39"/>
  <c r="N8" i="39"/>
  <c r="S15" i="39"/>
  <c r="F15" i="39"/>
  <c r="J15" i="39"/>
  <c r="H23" i="39"/>
  <c r="P34" i="38"/>
  <c r="P40" i="38"/>
  <c r="P10" i="38"/>
  <c r="P38" i="38"/>
  <c r="T34" i="38"/>
  <c r="T40" i="38"/>
  <c r="T10" i="38"/>
  <c r="T38" i="38"/>
  <c r="S17" i="38"/>
  <c r="S18" i="38" s="1"/>
  <c r="S40" i="38"/>
  <c r="S10" i="38"/>
  <c r="S38" i="38"/>
  <c r="N25" i="38"/>
  <c r="N26" i="38" s="1"/>
  <c r="Q25" i="38"/>
  <c r="Q26" i="38" s="1"/>
  <c r="D25" i="38"/>
  <c r="D26" i="38" s="1"/>
  <c r="D38" i="38"/>
  <c r="N9" i="38"/>
  <c r="N10" i="38" s="1"/>
  <c r="B33" i="40"/>
  <c r="B34" i="40" s="1"/>
  <c r="F33" i="40"/>
  <c r="F34" i="40" s="1"/>
  <c r="J33" i="40"/>
  <c r="J34" i="40" s="1"/>
  <c r="R33" i="40"/>
  <c r="R34" i="40" s="1"/>
  <c r="N33" i="40"/>
  <c r="N34" i="40" s="1"/>
  <c r="H33" i="40"/>
  <c r="H34" i="40" s="1"/>
  <c r="P33" i="40"/>
  <c r="P34" i="40" s="1"/>
  <c r="H22" i="37"/>
  <c r="H23" i="37" s="1"/>
  <c r="F22" i="37"/>
  <c r="F23" i="37" s="1"/>
  <c r="H25" i="38"/>
  <c r="H26" i="38" s="1"/>
  <c r="F25" i="38"/>
  <c r="F26" i="38" s="1"/>
  <c r="R8" i="39"/>
  <c r="O8" i="39"/>
  <c r="M8" i="39"/>
  <c r="K8" i="39"/>
  <c r="I8" i="39"/>
  <c r="G8" i="39"/>
  <c r="D15" i="39"/>
  <c r="R39" i="41"/>
  <c r="P39" i="41"/>
  <c r="N39" i="41"/>
  <c r="L39" i="41"/>
  <c r="J39" i="41"/>
  <c r="H39" i="41"/>
  <c r="D33" i="40"/>
  <c r="D34" i="40" s="1"/>
  <c r="L33" i="40"/>
  <c r="L34" i="40" s="1"/>
  <c r="D42" i="40"/>
  <c r="H42" i="40"/>
  <c r="L42" i="40"/>
  <c r="P42" i="40"/>
  <c r="P15" i="39"/>
  <c r="L15" i="39"/>
  <c r="H15" i="39"/>
  <c r="E10" i="40"/>
  <c r="I10" i="40"/>
  <c r="M10" i="40"/>
  <c r="Q10" i="40"/>
  <c r="C9" i="40"/>
  <c r="C10" i="40" s="1"/>
  <c r="G9" i="40"/>
  <c r="G10" i="40" s="1"/>
  <c r="K9" i="40"/>
  <c r="K10" i="40" s="1"/>
  <c r="O9" i="40"/>
  <c r="O10" i="40" s="1"/>
  <c r="B18" i="40"/>
  <c r="F18" i="40"/>
  <c r="J18" i="40"/>
  <c r="N18" i="40"/>
  <c r="R18" i="40"/>
  <c r="D17" i="40"/>
  <c r="D18" i="40" s="1"/>
  <c r="H17" i="40"/>
  <c r="H18" i="40" s="1"/>
  <c r="L17" i="40"/>
  <c r="L18" i="40" s="1"/>
  <c r="P17" i="40"/>
  <c r="P18" i="40" s="1"/>
  <c r="E40" i="40"/>
  <c r="I40" i="40"/>
  <c r="M40" i="40"/>
  <c r="O40" i="40"/>
  <c r="Q40" i="40"/>
  <c r="C39" i="40"/>
  <c r="C40" i="40" s="1"/>
  <c r="G39" i="40"/>
  <c r="G40" i="40" s="1"/>
  <c r="K39" i="40"/>
  <c r="K40" i="40" s="1"/>
  <c r="O39" i="40"/>
  <c r="D7" i="41"/>
  <c r="J6" i="37"/>
  <c r="J7" i="37" s="1"/>
  <c r="P7" i="41"/>
  <c r="L7" i="41"/>
  <c r="H7" i="41"/>
  <c r="D41" i="41"/>
  <c r="H41" i="41"/>
  <c r="L41" i="41"/>
  <c r="P41" i="41"/>
  <c r="E41" i="41"/>
  <c r="I41" i="41"/>
  <c r="M41" i="41"/>
  <c r="Q41" i="41"/>
  <c r="C41" i="41"/>
  <c r="G41" i="41"/>
  <c r="K41" i="41"/>
  <c r="O41" i="41"/>
  <c r="D15" i="41"/>
  <c r="H15" i="41"/>
  <c r="L15" i="41"/>
  <c r="P15" i="41"/>
  <c r="E23" i="41"/>
  <c r="I23" i="41"/>
  <c r="M23" i="41"/>
  <c r="Q23" i="41"/>
  <c r="B31" i="41"/>
  <c r="F31" i="41"/>
  <c r="F42" i="41" s="1"/>
  <c r="J31" i="41"/>
  <c r="N31" i="41"/>
  <c r="R31" i="41"/>
  <c r="B41" i="41"/>
  <c r="F41" i="41"/>
  <c r="J41" i="41"/>
  <c r="N41" i="41"/>
  <c r="R41" i="41"/>
  <c r="B7" i="41"/>
  <c r="C15" i="41"/>
  <c r="G15" i="41"/>
  <c r="K15" i="41"/>
  <c r="O15" i="41"/>
  <c r="E31" i="41"/>
  <c r="I31" i="41"/>
  <c r="M31" i="41"/>
  <c r="Q31" i="41"/>
  <c r="Q42" i="41" s="1"/>
  <c r="B39" i="41"/>
  <c r="D22" i="41"/>
  <c r="D23" i="41" s="1"/>
  <c r="H22" i="41"/>
  <c r="H23" i="41" s="1"/>
  <c r="L22" i="41"/>
  <c r="L23" i="41" s="1"/>
  <c r="P22" i="41"/>
  <c r="P23" i="41" s="1"/>
  <c r="I10" i="38"/>
  <c r="R17" i="38"/>
  <c r="R18" i="38" s="1"/>
  <c r="H34" i="38"/>
  <c r="E26" i="38"/>
  <c r="O7" i="37"/>
  <c r="K7" i="37"/>
  <c r="G7" i="37"/>
  <c r="P7" i="37"/>
  <c r="L7" i="37"/>
  <c r="L42" i="37" s="1"/>
  <c r="H7" i="37"/>
  <c r="D7" i="37"/>
  <c r="G31" i="39"/>
  <c r="O30" i="39"/>
  <c r="O31" i="39" s="1"/>
  <c r="C30" i="39"/>
  <c r="C31" i="39" s="1"/>
  <c r="K30" i="39"/>
  <c r="K31" i="39" s="1"/>
  <c r="B22" i="39"/>
  <c r="B23" i="39" s="1"/>
  <c r="D39" i="39"/>
  <c r="H39" i="39"/>
  <c r="L39" i="39"/>
  <c r="P39" i="39"/>
  <c r="D33" i="38"/>
  <c r="D34" i="38" s="1"/>
  <c r="I40" i="38"/>
  <c r="H40" i="38"/>
  <c r="J17" i="38"/>
  <c r="J18" i="38" s="1"/>
  <c r="E40" i="38"/>
  <c r="N40" i="38"/>
  <c r="D40" i="38"/>
  <c r="Q40" i="38"/>
  <c r="M40" i="38"/>
  <c r="J10" i="38"/>
  <c r="B10" i="38"/>
  <c r="R10" i="38"/>
  <c r="O10" i="38"/>
  <c r="E9" i="38"/>
  <c r="E10" i="38" s="1"/>
  <c r="F10" i="38"/>
  <c r="D10" i="40"/>
  <c r="H10" i="40"/>
  <c r="L10" i="40"/>
  <c r="P10" i="40"/>
  <c r="E18" i="40"/>
  <c r="I18" i="40"/>
  <c r="M18" i="40"/>
  <c r="Q18" i="40"/>
  <c r="B26" i="40"/>
  <c r="C34" i="40"/>
  <c r="G34" i="40"/>
  <c r="K34" i="40"/>
  <c r="O34" i="40"/>
  <c r="C42" i="40"/>
  <c r="G42" i="40"/>
  <c r="K42" i="40"/>
  <c r="O42" i="40"/>
  <c r="D39" i="40"/>
  <c r="D40" i="40" s="1"/>
  <c r="H39" i="40"/>
  <c r="H40" i="40" s="1"/>
  <c r="L39" i="40"/>
  <c r="L40" i="40" s="1"/>
  <c r="P39" i="40"/>
  <c r="P40" i="40" s="1"/>
  <c r="B42" i="40"/>
  <c r="F42" i="40"/>
  <c r="J42" i="40"/>
  <c r="N42" i="40"/>
  <c r="R42" i="40"/>
  <c r="B10" i="40"/>
  <c r="F10" i="40"/>
  <c r="J10" i="40"/>
  <c r="N10" i="40"/>
  <c r="R10" i="40"/>
  <c r="C18" i="40"/>
  <c r="G18" i="40"/>
  <c r="K18" i="40"/>
  <c r="O18" i="40"/>
  <c r="E34" i="40"/>
  <c r="I34" i="40"/>
  <c r="M34" i="40"/>
  <c r="M43" i="40" s="1"/>
  <c r="Q34" i="40"/>
  <c r="B40" i="40"/>
  <c r="F40" i="40"/>
  <c r="J40" i="40"/>
  <c r="N40" i="40"/>
  <c r="R40" i="40"/>
  <c r="E42" i="40"/>
  <c r="I42" i="40"/>
  <c r="M42" i="40"/>
  <c r="Q42" i="40"/>
  <c r="H41" i="37"/>
  <c r="L41" i="37"/>
  <c r="P41" i="37"/>
  <c r="B14" i="39"/>
  <c r="B15" i="39" s="1"/>
  <c r="D30" i="39"/>
  <c r="D31" i="39" s="1"/>
  <c r="H30" i="39"/>
  <c r="H31" i="39" s="1"/>
  <c r="L30" i="39"/>
  <c r="L31" i="39" s="1"/>
  <c r="P30" i="39"/>
  <c r="P31" i="39" s="1"/>
  <c r="E36" i="39"/>
  <c r="E37" i="39" s="1"/>
  <c r="I36" i="39"/>
  <c r="I37" i="39" s="1"/>
  <c r="M36" i="39"/>
  <c r="M37" i="39" s="1"/>
  <c r="R36" i="39"/>
  <c r="R37" i="39" s="1"/>
  <c r="D37" i="39"/>
  <c r="H37" i="39"/>
  <c r="L37" i="39"/>
  <c r="P37" i="39"/>
  <c r="C39" i="39"/>
  <c r="G39" i="39"/>
  <c r="K39" i="39"/>
  <c r="O39" i="39"/>
  <c r="B31" i="39"/>
  <c r="F31" i="39"/>
  <c r="J31" i="39"/>
  <c r="N31" i="39"/>
  <c r="S31" i="39"/>
  <c r="C37" i="39"/>
  <c r="G37" i="39"/>
  <c r="K37" i="39"/>
  <c r="O37" i="39"/>
  <c r="B39" i="39"/>
  <c r="F39" i="39"/>
  <c r="J39" i="39"/>
  <c r="N39" i="39"/>
  <c r="S39" i="39"/>
  <c r="B8" i="39"/>
  <c r="E31" i="39"/>
  <c r="I31" i="39"/>
  <c r="M31" i="39"/>
  <c r="R31" i="39"/>
  <c r="B37" i="39"/>
  <c r="F37" i="39"/>
  <c r="J37" i="39"/>
  <c r="N37" i="39"/>
  <c r="S37" i="39"/>
  <c r="E39" i="39"/>
  <c r="I39" i="39"/>
  <c r="M39" i="39"/>
  <c r="R39" i="39"/>
  <c r="D10" i="38"/>
  <c r="H10" i="38"/>
  <c r="Q10" i="38"/>
  <c r="M10" i="38"/>
  <c r="E18" i="38"/>
  <c r="I18" i="38"/>
  <c r="N18" i="38"/>
  <c r="B26" i="38"/>
  <c r="C34" i="38"/>
  <c r="G34" i="38"/>
  <c r="K34" i="38"/>
  <c r="L34" i="38"/>
  <c r="C40" i="38"/>
  <c r="G40" i="38"/>
  <c r="K40" i="38"/>
  <c r="L40" i="38"/>
  <c r="C10" i="38"/>
  <c r="G10" i="38"/>
  <c r="K10" i="38"/>
  <c r="L10" i="38"/>
  <c r="D18" i="38"/>
  <c r="H18" i="38"/>
  <c r="Q18" i="38"/>
  <c r="M18" i="38"/>
  <c r="B34" i="38"/>
  <c r="F34" i="38"/>
  <c r="J34" i="38"/>
  <c r="R34" i="38"/>
  <c r="O34" i="38"/>
  <c r="B40" i="38"/>
  <c r="F40" i="38"/>
  <c r="J40" i="38"/>
  <c r="R40" i="38"/>
  <c r="O40" i="38"/>
  <c r="D41" i="37"/>
  <c r="M39" i="36"/>
  <c r="N10" i="36"/>
  <c r="E32" i="36"/>
  <c r="E33" i="36" s="1"/>
  <c r="D38" i="36"/>
  <c r="D39" i="36" s="1"/>
  <c r="Q39" i="36"/>
  <c r="Q10" i="36"/>
  <c r="O39" i="36"/>
  <c r="O41" i="36"/>
  <c r="D24" i="36"/>
  <c r="D25" i="36" s="1"/>
  <c r="B14" i="37"/>
  <c r="B15" i="37" s="1"/>
  <c r="F14" i="37"/>
  <c r="F15" i="37" s="1"/>
  <c r="J14" i="37"/>
  <c r="J15" i="37" s="1"/>
  <c r="N14" i="37"/>
  <c r="N15" i="37" s="1"/>
  <c r="R14" i="37"/>
  <c r="R15" i="37" s="1"/>
  <c r="E15" i="37"/>
  <c r="I15" i="37"/>
  <c r="I42" i="37" s="1"/>
  <c r="M15" i="37"/>
  <c r="Q15" i="37"/>
  <c r="B23" i="37"/>
  <c r="D30" i="37"/>
  <c r="D31" i="37" s="1"/>
  <c r="H30" i="37"/>
  <c r="H31" i="37" s="1"/>
  <c r="L30" i="37"/>
  <c r="L31" i="37" s="1"/>
  <c r="P30" i="37"/>
  <c r="P31" i="37" s="1"/>
  <c r="C31" i="37"/>
  <c r="G31" i="37"/>
  <c r="K31" i="37"/>
  <c r="O31" i="37"/>
  <c r="C41" i="37"/>
  <c r="G41" i="37"/>
  <c r="K41" i="37"/>
  <c r="O41" i="37"/>
  <c r="B41" i="37"/>
  <c r="F41" i="37"/>
  <c r="J41" i="37"/>
  <c r="N41" i="37"/>
  <c r="R41" i="37"/>
  <c r="B39" i="37"/>
  <c r="E41" i="37"/>
  <c r="I41" i="37"/>
  <c r="M41" i="37"/>
  <c r="Q41" i="37"/>
  <c r="I9" i="36"/>
  <c r="I10" i="36" s="1"/>
  <c r="N41" i="36"/>
  <c r="O9" i="36"/>
  <c r="O10" i="36" s="1"/>
  <c r="M9" i="36"/>
  <c r="M10" i="36" s="1"/>
  <c r="N18" i="36"/>
  <c r="C41" i="36"/>
  <c r="L39" i="36"/>
  <c r="K38" i="36"/>
  <c r="K39" i="36" s="1"/>
  <c r="F39" i="36"/>
  <c r="F41" i="36"/>
  <c r="H41" i="36"/>
  <c r="K33" i="36"/>
  <c r="C42" i="36"/>
  <c r="Q41" i="36"/>
  <c r="K41" i="36"/>
  <c r="R17" i="36"/>
  <c r="R18" i="36" s="1"/>
  <c r="R41" i="36"/>
  <c r="R10" i="36"/>
  <c r="R39" i="36"/>
  <c r="J41" i="36"/>
  <c r="I25" i="36"/>
  <c r="M24" i="36"/>
  <c r="M25" i="36" s="1"/>
  <c r="E24" i="36"/>
  <c r="E25" i="36" s="1"/>
  <c r="H42" i="36"/>
  <c r="L24" i="36"/>
  <c r="L25" i="36" s="1"/>
  <c r="L41" i="36"/>
  <c r="P42" i="36"/>
  <c r="F24" i="36"/>
  <c r="F25" i="36" s="1"/>
  <c r="B24" i="36"/>
  <c r="B25" i="36" s="1"/>
  <c r="M41" i="36"/>
  <c r="P41" i="36"/>
  <c r="I41" i="36"/>
  <c r="B41" i="36"/>
  <c r="B18" i="36"/>
  <c r="K17" i="36"/>
  <c r="K18" i="36" s="1"/>
  <c r="J17" i="36"/>
  <c r="J18" i="36" s="1"/>
  <c r="J42" i="36" s="1"/>
  <c r="G41" i="36"/>
  <c r="G18" i="36"/>
  <c r="G42" i="36" s="1"/>
  <c r="E41" i="36"/>
  <c r="E18" i="36"/>
  <c r="D18" i="36"/>
  <c r="D41" i="36"/>
  <c r="D9" i="36"/>
  <c r="D10" i="36" s="1"/>
  <c r="I43" i="40" l="1"/>
  <c r="C43" i="40"/>
  <c r="Q43" i="40"/>
  <c r="D42" i="41"/>
  <c r="P42" i="41"/>
  <c r="L42" i="41"/>
  <c r="P41" i="38"/>
  <c r="T41" i="38"/>
  <c r="S41" i="38"/>
  <c r="Q41" i="38"/>
  <c r="H42" i="37"/>
  <c r="K43" i="40"/>
  <c r="L43" i="40"/>
  <c r="D43" i="40"/>
  <c r="Q42" i="36"/>
  <c r="R41" i="38"/>
  <c r="N43" i="40"/>
  <c r="F43" i="40"/>
  <c r="P43" i="40"/>
  <c r="H43" i="40"/>
  <c r="O43" i="40"/>
  <c r="G43" i="40"/>
  <c r="E43" i="40"/>
  <c r="I42" i="41"/>
  <c r="E42" i="41"/>
  <c r="C42" i="41"/>
  <c r="H42" i="41"/>
  <c r="M42" i="41"/>
  <c r="G42" i="41"/>
  <c r="N42" i="41"/>
  <c r="O42" i="41"/>
  <c r="J42" i="41"/>
  <c r="R42" i="41"/>
  <c r="B42" i="41"/>
  <c r="K42" i="41"/>
  <c r="I40" i="39"/>
  <c r="E40" i="39"/>
  <c r="M40" i="39"/>
  <c r="R40" i="39"/>
  <c r="J41" i="38"/>
  <c r="G41" i="38"/>
  <c r="C41" i="38"/>
  <c r="O41" i="38"/>
  <c r="N41" i="38"/>
  <c r="M41" i="38"/>
  <c r="I41" i="38"/>
  <c r="E41" i="38"/>
  <c r="F41" i="38"/>
  <c r="K41" i="38"/>
  <c r="B41" i="38"/>
  <c r="H41" i="38"/>
  <c r="L41" i="38"/>
  <c r="J43" i="40"/>
  <c r="R43" i="40"/>
  <c r="B43" i="40"/>
  <c r="G42" i="37"/>
  <c r="K42" i="37"/>
  <c r="M42" i="37"/>
  <c r="P42" i="37"/>
  <c r="Q42" i="37"/>
  <c r="D42" i="37"/>
  <c r="E42" i="37"/>
  <c r="N40" i="39"/>
  <c r="G40" i="39"/>
  <c r="L40" i="39"/>
  <c r="B40" i="39"/>
  <c r="K40" i="39"/>
  <c r="P40" i="39"/>
  <c r="S40" i="39"/>
  <c r="F40" i="39"/>
  <c r="O40" i="39"/>
  <c r="D40" i="39"/>
  <c r="J40" i="39"/>
  <c r="C40" i="39"/>
  <c r="H40" i="39"/>
  <c r="D41" i="38"/>
  <c r="F42" i="36"/>
  <c r="N42" i="36"/>
  <c r="L42" i="36"/>
  <c r="O42" i="36"/>
  <c r="O42" i="37"/>
  <c r="C42" i="37"/>
  <c r="R42" i="37"/>
  <c r="B42" i="37"/>
  <c r="F42" i="37"/>
  <c r="J42" i="37"/>
  <c r="N42" i="37"/>
  <c r="M42" i="36"/>
  <c r="I42" i="36"/>
  <c r="K42" i="36"/>
  <c r="R42" i="36"/>
  <c r="E42" i="36"/>
  <c r="B42" i="36"/>
  <c r="D42" i="36"/>
</calcChain>
</file>

<file path=xl/sharedStrings.xml><?xml version="1.0" encoding="utf-8"?>
<sst xmlns="http://schemas.openxmlformats.org/spreadsheetml/2006/main" count="229" uniqueCount="55">
  <si>
    <t>Sony</t>
  </si>
  <si>
    <t>Karim</t>
  </si>
  <si>
    <t>Julien</t>
  </si>
  <si>
    <t>Grégory</t>
  </si>
  <si>
    <t>Carl</t>
  </si>
  <si>
    <t>Wissem</t>
  </si>
  <si>
    <t>Jean</t>
  </si>
  <si>
    <t>Béchir</t>
  </si>
  <si>
    <t>Sandie</t>
  </si>
  <si>
    <t>Jean Philippe</t>
  </si>
  <si>
    <t>Hasan</t>
  </si>
  <si>
    <t>Jefferson</t>
  </si>
  <si>
    <t>Laetitia</t>
  </si>
  <si>
    <t>Marc</t>
  </si>
  <si>
    <t xml:space="preserve">Pierre </t>
  </si>
  <si>
    <t>Total</t>
  </si>
  <si>
    <t>Heure Normal</t>
  </si>
  <si>
    <t>Heure sup</t>
  </si>
  <si>
    <t>Total Mensuel</t>
  </si>
  <si>
    <t>Total Hsup mens</t>
  </si>
  <si>
    <t>AOUT  2016</t>
  </si>
  <si>
    <t>Virginie</t>
  </si>
  <si>
    <t>Ursula</t>
  </si>
  <si>
    <t>CONGES</t>
  </si>
  <si>
    <t>Arret Maladie</t>
  </si>
  <si>
    <t>conges paternité</t>
  </si>
  <si>
    <t>abs</t>
  </si>
  <si>
    <t>NOVEMBRE</t>
  </si>
  <si>
    <t>OCTOBRE</t>
  </si>
  <si>
    <t>SEPTEMBRE</t>
  </si>
  <si>
    <t>DECEMBRE</t>
  </si>
  <si>
    <t xml:space="preserve">sonny : le 06/09  arrivée à 9h et parti a 14h. Le 07/09 arrivée a 8h20 et parti a 16h45 hors les vhs n'était pas fini.. Le 21/09 travailer de 8h a 11h aprem conges…. Le 22/09 abs enterrement </t>
  </si>
  <si>
    <t>Jéremy</t>
  </si>
  <si>
    <t>Aymeric</t>
  </si>
  <si>
    <t>formation</t>
  </si>
  <si>
    <t xml:space="preserve">Sébastien </t>
  </si>
  <si>
    <t>marc</t>
  </si>
  <si>
    <t>karim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</si>
  <si>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</si>
  <si>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</si>
  <si>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</si>
  <si>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</si>
  <si>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</si>
  <si>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</si>
  <si>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</si>
  <si>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</si>
  <si>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</si>
  <si>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</si>
  <si>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</si>
  <si>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</si>
  <si>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</si>
  <si>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jefferson</t>
  </si>
  <si>
    <t>jean-philippe</t>
  </si>
  <si>
    <t>andrew</t>
  </si>
  <si>
    <t xml:space="preserve">pas eu de retard ce mois 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</si>
</sst>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</numFmts>
  <fonts count="2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8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color rgb="FFFF0000"/>
      <name val="Arial"/>
      <family val="2"/>
    </font>
    <font>
      <b/>
      <sz val="26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0" fillId="7" borderId="1" applyNumberFormat="0" applyAlignment="0" applyProtection="0"/>
    <xf numFmtId="44" fontId="1" fillId="0" borderId="0" applyFont="0" applyFill="0" applyBorder="0" applyAlignment="0" applyProtection="0"/>
    <xf numFmtId="0" fontId="11" fillId="3" borderId="0" applyNumberFormat="0" applyBorder="0" applyAlignment="0" applyProtection="0"/>
    <xf numFmtId="0" fontId="12" fillId="21" borderId="0" applyNumberFormat="0" applyBorder="0" applyAlignment="0" applyProtection="0"/>
    <xf numFmtId="0" fontId="3" fillId="0" borderId="0"/>
    <xf numFmtId="0" fontId="13" fillId="4" borderId="0" applyNumberFormat="0" applyBorder="0" applyAlignment="0" applyProtection="0"/>
    <xf numFmtId="0" fontId="14" fillId="20" borderId="3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7" applyNumberFormat="0" applyFill="0" applyAlignment="0" applyProtection="0"/>
    <xf numFmtId="0" fontId="21" fillId="22" borderId="8" applyNumberFormat="0" applyAlignment="0" applyProtection="0"/>
    <xf numFmtId="164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32" applyFont="1" applyFill="1" applyBorder="1" applyAlignment="1" applyProtection="1">
      <alignment vertical="center"/>
    </xf>
    <xf numFmtId="2" fontId="2" fillId="0" borderId="0" xfId="32" applyNumberFormat="1" applyFont="1" applyFill="1" applyBorder="1" applyAlignment="1" applyProtection="1">
      <alignment vertical="center"/>
    </xf>
    <xf numFmtId="0" fontId="2" fillId="0" borderId="0" xfId="32" applyFont="1" applyFill="1" applyBorder="1" applyAlignment="1" applyProtection="1">
      <alignment horizontal="center" vertical="center"/>
    </xf>
    <xf numFmtId="0" fontId="2" fillId="0" borderId="0" xfId="32" applyFont="1" applyAlignment="1" applyProtection="1">
      <alignment vertical="center"/>
    </xf>
    <xf numFmtId="0" fontId="4" fillId="0" borderId="0" xfId="32" applyFont="1" applyFill="1" applyAlignment="1" applyProtection="1">
      <alignment vertical="center"/>
    </xf>
    <xf numFmtId="165" fontId="0" fillId="0" borderId="0" xfId="0" applyNumberFormat="1"/>
    <xf numFmtId="0" fontId="0" fillId="23" borderId="0" xfId="0" applyFill="1"/>
    <xf numFmtId="2" fontId="0" fillId="23" borderId="0" xfId="0" applyNumberFormat="1" applyFill="1"/>
    <xf numFmtId="0" fontId="2" fillId="24" borderId="0" xfId="32" applyFont="1" applyFill="1" applyBorder="1" applyAlignment="1" applyProtection="1">
      <alignment vertical="center"/>
    </xf>
    <xf numFmtId="0" fontId="4" fillId="24" borderId="0" xfId="32" applyFont="1" applyFill="1" applyAlignment="1" applyProtection="1">
      <alignment vertical="center"/>
    </xf>
    <xf numFmtId="0" fontId="2" fillId="24" borderId="0" xfId="32" applyFont="1" applyFill="1" applyBorder="1" applyAlignment="1" applyProtection="1">
      <alignment horizontal="center" vertical="center"/>
    </xf>
    <xf numFmtId="2" fontId="4" fillId="24" borderId="0" xfId="32" applyNumberFormat="1" applyFont="1" applyFill="1" applyAlignment="1" applyProtection="1">
      <alignment vertical="center"/>
    </xf>
    <xf numFmtId="2" fontId="0" fillId="0" borderId="0" xfId="0" applyNumberFormat="1"/>
    <xf numFmtId="165" fontId="3" fillId="0" borderId="0" xfId="0" applyNumberFormat="1" applyFont="1"/>
    <xf numFmtId="0" fontId="2" fillId="25" borderId="0" xfId="32" applyFont="1" applyFill="1" applyBorder="1" applyAlignment="1" applyProtection="1">
      <alignment vertical="center"/>
    </xf>
    <xf numFmtId="0" fontId="2" fillId="26" borderId="0" xfId="32" applyFont="1" applyFill="1" applyBorder="1" applyAlignment="1" applyProtection="1">
      <alignment vertical="center"/>
    </xf>
    <xf numFmtId="2" fontId="0" fillId="26" borderId="0" xfId="0" applyNumberFormat="1" applyFill="1"/>
    <xf numFmtId="2" fontId="0" fillId="25" borderId="0" xfId="0" applyNumberFormat="1" applyFill="1"/>
    <xf numFmtId="2" fontId="0" fillId="27" borderId="0" xfId="0" applyNumberFormat="1" applyFill="1"/>
    <xf numFmtId="0" fontId="2" fillId="27" borderId="0" xfId="32" applyFont="1" applyFill="1" applyBorder="1" applyAlignment="1" applyProtection="1">
      <alignment vertical="center"/>
    </xf>
    <xf numFmtId="165" fontId="0" fillId="28" borderId="0" xfId="0" applyNumberFormat="1" applyFill="1"/>
    <xf numFmtId="2" fontId="2" fillId="28" borderId="0" xfId="32" applyNumberFormat="1" applyFont="1" applyFill="1" applyBorder="1" applyAlignment="1" applyProtection="1">
      <alignment vertical="center"/>
    </xf>
    <xf numFmtId="2" fontId="2" fillId="25" borderId="0" xfId="32" applyNumberFormat="1" applyFont="1" applyFill="1" applyBorder="1" applyAlignment="1" applyProtection="1">
      <alignment vertical="center"/>
    </xf>
    <xf numFmtId="0" fontId="2" fillId="28" borderId="0" xfId="32" applyFont="1" applyFill="1" applyBorder="1" applyAlignment="1" applyProtection="1">
      <alignment vertical="center"/>
    </xf>
    <xf numFmtId="2" fontId="0" fillId="0" borderId="0" xfId="0" applyNumberFormat="1" applyFill="1"/>
    <xf numFmtId="2" fontId="0" fillId="28" borderId="0" xfId="0" applyNumberFormat="1" applyFill="1"/>
    <xf numFmtId="2" fontId="0" fillId="29" borderId="0" xfId="0" applyNumberFormat="1" applyFill="1"/>
    <xf numFmtId="2" fontId="22" fillId="28" borderId="0" xfId="0" applyNumberFormat="1" applyFont="1" applyFill="1"/>
    <xf numFmtId="0" fontId="4" fillId="28" borderId="0" xfId="32" applyFont="1" applyFill="1" applyAlignment="1" applyProtection="1">
      <alignment vertical="center"/>
    </xf>
    <xf numFmtId="2" fontId="0" fillId="30" borderId="0" xfId="0" applyNumberFormat="1" applyFill="1"/>
    <xf numFmtId="0" fontId="4" fillId="30" borderId="0" xfId="32" applyFont="1" applyFill="1" applyAlignment="1" applyProtection="1">
      <alignment vertical="center"/>
    </xf>
    <xf numFmtId="0" fontId="2" fillId="25" borderId="0" xfId="32" applyFont="1" applyFill="1" applyAlignment="1" applyProtection="1">
      <alignment vertical="center"/>
    </xf>
    <xf numFmtId="0" fontId="2" fillId="30" borderId="0" xfId="32" applyFont="1" applyFill="1" applyBorder="1" applyAlignment="1" applyProtection="1">
      <alignment vertical="center"/>
    </xf>
    <xf numFmtId="0" fontId="0" fillId="29" borderId="0" xfId="0" applyFill="1"/>
    <xf numFmtId="0" fontId="2" fillId="0" borderId="0" xfId="32" applyFont="1" applyFill="1" applyAlignment="1" applyProtection="1">
      <alignment vertical="center"/>
    </xf>
    <xf numFmtId="2" fontId="0" fillId="31" borderId="0" xfId="0" applyNumberFormat="1" applyFill="1"/>
    <xf numFmtId="0" fontId="2" fillId="31" borderId="0" xfId="32" applyFont="1" applyFill="1" applyBorder="1" applyAlignment="1" applyProtection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4" fillId="25" borderId="0" xfId="32" applyFont="1" applyFill="1" applyAlignment="1" applyProtection="1">
      <alignment vertical="center"/>
    </xf>
    <xf numFmtId="0" fontId="0" fillId="0" borderId="0" xfId="0" applyNumberFormat="1"/>
    <xf numFmtId="165" fontId="1" fillId="0" borderId="0" xfId="0" applyNumberFormat="1" applyFont="1" applyAlignment="1">
      <alignment horizontal="center" vertical="center"/>
    </xf>
    <xf numFmtId="0" fontId="23" fillId="0" borderId="0" xfId="32" applyFont="1" applyFill="1" applyBorder="1" applyAlignment="1" applyProtection="1">
      <alignment vertical="center"/>
    </xf>
    <xf numFmtId="0" fontId="2" fillId="0" borderId="0" xfId="32" applyFont="1" applyFill="1" applyBorder="1" applyAlignment="1" applyProtection="1">
      <alignment horizontal="center" vertical="center" wrapText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EVIN~1\AppData\Local\Temp\DOCS%20ADMINISTRATIFS\PERSONNEL\PAIE\Donn&#233;es%20Paie%20Cabinet%20Martin\2013\Pointage%20201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nue_BD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EVIN~1\AppData\Local\Temp\DOCS%20ADMINISTRATIFS\PERSONNEL\GENERALITES\DONNEES%20DU%20PERSONNEL\LES%20SALARIES\2013\130101%20-%20base%20de%20donn&#233;es%20salari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TableauSemaine"/>
      <sheetName val="Temps de présence"/>
      <sheetName val="Donnees"/>
      <sheetName val="NBRE DE JOURS PAR INTERIMAIRE"/>
    </sheetNames>
    <sheetDataSet>
      <sheetData sheetId="0" refreshError="1">
        <row r="2">
          <cell r="B2" t="str">
            <v>Nom de l'agence</v>
          </cell>
          <cell r="C2" t="str">
            <v>Nom de l'intérimaire</v>
          </cell>
        </row>
        <row r="3">
          <cell r="B3" t="str">
            <v>GEA02</v>
          </cell>
          <cell r="C3" t="str">
            <v>BAMBOUCHE</v>
          </cell>
          <cell r="D3" t="str">
            <v>Agent production</v>
          </cell>
          <cell r="E3">
            <v>41330</v>
          </cell>
          <cell r="G3">
            <v>9</v>
          </cell>
          <cell r="K3">
            <v>0</v>
          </cell>
          <cell r="L3">
            <v>0</v>
          </cell>
        </row>
        <row r="4">
          <cell r="B4" t="str">
            <v>GEA02</v>
          </cell>
          <cell r="C4" t="str">
            <v>BAMBOUCHE</v>
          </cell>
        </row>
        <row r="5">
          <cell r="B5" t="str">
            <v>GEA02</v>
          </cell>
          <cell r="C5" t="str">
            <v>BAMBOUCHE</v>
          </cell>
        </row>
        <row r="6">
          <cell r="B6" t="str">
            <v>GEA02</v>
          </cell>
          <cell r="C6" t="str">
            <v>BAMBOUCHE</v>
          </cell>
        </row>
        <row r="7">
          <cell r="B7" t="str">
            <v>GEA02</v>
          </cell>
          <cell r="C7" t="str">
            <v>BAMBOUCHE</v>
          </cell>
        </row>
        <row r="8">
          <cell r="B8" t="str">
            <v>GEA02</v>
          </cell>
          <cell r="C8" t="str">
            <v>BAMBOUCHE</v>
          </cell>
        </row>
        <row r="9">
          <cell r="B9" t="str">
            <v>GEA02</v>
          </cell>
          <cell r="C9" t="str">
            <v>BAMBOUCHE</v>
          </cell>
        </row>
        <row r="10">
          <cell r="B10" t="str">
            <v>GEA02</v>
          </cell>
          <cell r="C10" t="str">
            <v>BAMBOUCHE</v>
          </cell>
        </row>
        <row r="11">
          <cell r="B11" t="str">
            <v>GEA02</v>
          </cell>
          <cell r="C11" t="str">
            <v>BAMBOUCHE</v>
          </cell>
        </row>
        <row r="12">
          <cell r="B12" t="str">
            <v>GEA02</v>
          </cell>
          <cell r="C12" t="str">
            <v>BAMBOUCHE</v>
          </cell>
        </row>
        <row r="13">
          <cell r="B13" t="str">
            <v>GEA02</v>
          </cell>
          <cell r="C13" t="str">
            <v>BAMBOUCHE</v>
          </cell>
        </row>
        <row r="14">
          <cell r="B14" t="str">
            <v>GEA02</v>
          </cell>
          <cell r="C14" t="str">
            <v>BAMBOUCHE</v>
          </cell>
        </row>
        <row r="15">
          <cell r="B15" t="str">
            <v>GEA02</v>
          </cell>
          <cell r="C15" t="str">
            <v>BAMBOUCHE</v>
          </cell>
        </row>
        <row r="16">
          <cell r="B16" t="str">
            <v>GEA02</v>
          </cell>
          <cell r="C16" t="str">
            <v>BAMBOUCHE</v>
          </cell>
        </row>
        <row r="17">
          <cell r="B17" t="str">
            <v>Adecco01</v>
          </cell>
          <cell r="C17" t="str">
            <v>BAMBOUCHE</v>
          </cell>
        </row>
        <row r="18">
          <cell r="B18" t="str">
            <v>Adecco01</v>
          </cell>
          <cell r="C18" t="str">
            <v>BAMBOUCHE</v>
          </cell>
        </row>
        <row r="19">
          <cell r="B19" t="str">
            <v>Adecco01</v>
          </cell>
          <cell r="C19" t="str">
            <v>BAMBOUCHE</v>
          </cell>
        </row>
        <row r="20">
          <cell r="B20" t="str">
            <v>Adecco01</v>
          </cell>
          <cell r="C20" t="str">
            <v>BAMBOUCHE</v>
          </cell>
        </row>
        <row r="21">
          <cell r="B21" t="str">
            <v>Adecco01</v>
          </cell>
          <cell r="C21" t="str">
            <v>BAMBOUCHE</v>
          </cell>
        </row>
        <row r="22">
          <cell r="B22" t="str">
            <v>Adecco01</v>
          </cell>
          <cell r="C22" t="str">
            <v>BAMBOUCHE</v>
          </cell>
        </row>
        <row r="23">
          <cell r="B23" t="str">
            <v>Adecco01</v>
          </cell>
          <cell r="C23" t="str">
            <v>BAMBOUCHE</v>
          </cell>
        </row>
        <row r="24">
          <cell r="B24" t="str">
            <v>Adecco01</v>
          </cell>
          <cell r="C24" t="str">
            <v>BAMBOUCHE</v>
          </cell>
        </row>
        <row r="25">
          <cell r="B25" t="str">
            <v>Adecco01</v>
          </cell>
          <cell r="C25" t="str">
            <v>BAMBOUCHE</v>
          </cell>
        </row>
        <row r="26">
          <cell r="B26" t="str">
            <v>Adecco01</v>
          </cell>
          <cell r="C26" t="str">
            <v>BAMBOUCHE</v>
          </cell>
        </row>
        <row r="27">
          <cell r="B27" t="str">
            <v>Adecco01</v>
          </cell>
          <cell r="C27" t="str">
            <v>BAMBOUCHE</v>
          </cell>
        </row>
        <row r="28">
          <cell r="B28" t="str">
            <v>Adecco01</v>
          </cell>
          <cell r="C28" t="str">
            <v>BAMBOUCHE</v>
          </cell>
        </row>
        <row r="29">
          <cell r="B29" t="str">
            <v>Adecco01</v>
          </cell>
          <cell r="C29" t="str">
            <v>BAMBOUCHE</v>
          </cell>
        </row>
        <row r="30">
          <cell r="B30" t="str">
            <v>Adecco01</v>
          </cell>
          <cell r="C30" t="str">
            <v>BAMBOUCHE</v>
          </cell>
        </row>
        <row r="31">
          <cell r="B31" t="str">
            <v>Adecco01</v>
          </cell>
          <cell r="C31" t="str">
            <v>BAMBOUCHE</v>
          </cell>
        </row>
        <row r="32">
          <cell r="B32" t="str">
            <v>Adecco01</v>
          </cell>
          <cell r="C32" t="str">
            <v>BAMBOUCHE</v>
          </cell>
        </row>
        <row r="33">
          <cell r="B33" t="str">
            <v>Adecco01</v>
          </cell>
          <cell r="C33" t="str">
            <v>BAMBOUCHE</v>
          </cell>
        </row>
        <row r="34">
          <cell r="B34" t="str">
            <v>Adecco01</v>
          </cell>
          <cell r="C34" t="str">
            <v>BAMBOUCHE</v>
          </cell>
        </row>
        <row r="35">
          <cell r="B35" t="str">
            <v>Adecco01</v>
          </cell>
        </row>
        <row r="36">
          <cell r="B36" t="str">
            <v>Adecco01</v>
          </cell>
        </row>
        <row r="37">
          <cell r="B37" t="str">
            <v>Adecco01</v>
          </cell>
        </row>
        <row r="38">
          <cell r="B38" t="str">
            <v>Adecco01</v>
          </cell>
        </row>
        <row r="39">
          <cell r="B39" t="str">
            <v>Adecco01</v>
          </cell>
        </row>
        <row r="40">
          <cell r="B40" t="str">
            <v>Adecco01</v>
          </cell>
        </row>
        <row r="41">
          <cell r="B41" t="str">
            <v>Adecco01</v>
          </cell>
        </row>
        <row r="42">
          <cell r="B42" t="str">
            <v>Adecco01</v>
          </cell>
        </row>
        <row r="43">
          <cell r="B43" t="str">
            <v>Adecco01</v>
          </cell>
        </row>
        <row r="44">
          <cell r="B44" t="str">
            <v>Adecco01</v>
          </cell>
        </row>
        <row r="45">
          <cell r="B45" t="str">
            <v>Adecco01</v>
          </cell>
        </row>
        <row r="46">
          <cell r="B46" t="str">
            <v>Adecco01</v>
          </cell>
        </row>
        <row r="47">
          <cell r="B47" t="str">
            <v>Adecco01</v>
          </cell>
        </row>
        <row r="48">
          <cell r="B48" t="str">
            <v>Adecco01</v>
          </cell>
        </row>
        <row r="49">
          <cell r="B49" t="str">
            <v>Adecco01</v>
          </cell>
        </row>
        <row r="50">
          <cell r="B50" t="str">
            <v>Adecco01</v>
          </cell>
        </row>
        <row r="51">
          <cell r="B51" t="str">
            <v>Adecco01</v>
          </cell>
        </row>
        <row r="52">
          <cell r="B52" t="str">
            <v>Adecco01</v>
          </cell>
        </row>
        <row r="53">
          <cell r="B53" t="str">
            <v>Adecco01</v>
          </cell>
        </row>
        <row r="54">
          <cell r="B54" t="str">
            <v>Adecco01</v>
          </cell>
        </row>
      </sheetData>
      <sheetData sheetId="1" refreshError="1"/>
      <sheetData sheetId="2" refreshError="1"/>
      <sheetData sheetId="3" refreshError="1">
        <row r="2">
          <cell r="H2" t="str">
            <v>Agent production</v>
          </cell>
        </row>
        <row r="3">
          <cell r="H3" t="str">
            <v>Peintre</v>
          </cell>
        </row>
        <row r="4">
          <cell r="H4" t="str">
            <v>Spécial agent prod</v>
          </cell>
        </row>
        <row r="5">
          <cell r="H5" t="str">
            <v>Spécial peintre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tion"/>
      <sheetName val="Fiche"/>
      <sheetName val="Répertoire"/>
      <sheetName val="Banque de données"/>
    </sheetNames>
    <sheetDataSet>
      <sheetData sheetId="0" refreshError="1"/>
      <sheetData sheetId="1" refreshError="1"/>
      <sheetData sheetId="2">
        <row r="2">
          <cell r="A2" t="str">
            <v>Forget</v>
          </cell>
          <cell r="B2" t="str">
            <v>Eric</v>
          </cell>
          <cell r="C2" t="str">
            <v>EricF</v>
          </cell>
          <cell r="D2" t="str">
            <v>H</v>
          </cell>
          <cell r="E2" t="str">
            <v xml:space="preserve">rue Dorval </v>
          </cell>
          <cell r="F2" t="str">
            <v>L'Assomption</v>
          </cell>
          <cell r="G2" t="str">
            <v>Canada</v>
          </cell>
          <cell r="H2" t="str">
            <v>Québec</v>
          </cell>
          <cell r="I2" t="str">
            <v>J5W 1A1</v>
          </cell>
          <cell r="J2" t="str">
            <v xml:space="preserve">450-589-5671 </v>
          </cell>
          <cell r="K2" t="str">
            <v>en attente</v>
          </cell>
          <cell r="L2" t="str">
            <v>Non renseigné</v>
          </cell>
          <cell r="M2" t="str">
            <v>Néant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e de données"/>
    </sheetNames>
    <sheetDataSet>
      <sheetData sheetId="0" refreshError="1"/>
      <sheetData sheetId="1">
        <row r="2">
          <cell r="A2" t="str">
            <v>06 16 18 33 41</v>
          </cell>
          <cell r="B2" t="str">
            <v>05 56 07 29 92</v>
          </cell>
          <cell r="C2" t="str">
            <v>CHARBONNEAU</v>
          </cell>
          <cell r="D2" t="str">
            <v>CATHERINE</v>
          </cell>
          <cell r="E2" t="str">
            <v>CC</v>
          </cell>
          <cell r="F2" t="str">
            <v>9 Chemin Lou Floc</v>
          </cell>
          <cell r="G2">
            <v>33610</v>
          </cell>
          <cell r="H2" t="str">
            <v>CESTAS</v>
          </cell>
          <cell r="I2" t="str">
            <v>F</v>
          </cell>
          <cell r="J2">
            <v>24176</v>
          </cell>
          <cell r="K2" t="str">
            <v>2660375002075/83</v>
          </cell>
          <cell r="L2" t="str">
            <v>ANTONY</v>
          </cell>
          <cell r="M2">
            <v>92</v>
          </cell>
          <cell r="N2" t="str">
            <v>F</v>
          </cell>
          <cell r="O2" t="str">
            <v>Marié ( e )</v>
          </cell>
          <cell r="P2">
            <v>37060</v>
          </cell>
          <cell r="Q2" t="str">
            <v>CHARBONNEAU</v>
          </cell>
          <cell r="R2" t="str">
            <v>Julie</v>
          </cell>
          <cell r="S2">
            <v>33928</v>
          </cell>
          <cell r="T2" t="str">
            <v>CHARBONNEAU</v>
          </cell>
          <cell r="U2" t="str">
            <v>Léa</v>
          </cell>
          <cell r="V2">
            <v>35124</v>
          </cell>
          <cell r="AC2" t="str">
            <v>CHARBONNEAU</v>
          </cell>
          <cell r="AD2" t="str">
            <v>ERIC</v>
          </cell>
          <cell r="AE2" t="str">
            <v>06 35 49 61 40</v>
          </cell>
          <cell r="AF2" t="str">
            <v>Mr CHARBONNEAU (époux)</v>
          </cell>
          <cell r="AG2" t="str">
            <v>ERIC</v>
          </cell>
          <cell r="AH2" t="str">
            <v>06 35 49 61 40</v>
          </cell>
          <cell r="AI2" t="str">
            <v>Mr VINCENT (père)</v>
          </cell>
          <cell r="AJ2" t="str">
            <v>JEAN-PIERRE</v>
          </cell>
          <cell r="AK2" t="str">
            <v>05 56 26 95 79</v>
          </cell>
        </row>
        <row r="3">
          <cell r="A3" t="str">
            <v>06 48 15 74 81</v>
          </cell>
          <cell r="C3" t="str">
            <v>SENIA</v>
          </cell>
          <cell r="D3" t="str">
            <v>MARTINE</v>
          </cell>
          <cell r="E3" t="str">
            <v>MS</v>
          </cell>
          <cell r="F3" t="str">
            <v>19 Rue Castor</v>
          </cell>
          <cell r="G3">
            <v>33114</v>
          </cell>
          <cell r="H3" t="str">
            <v>LE BARP</v>
          </cell>
          <cell r="I3" t="str">
            <v>F</v>
          </cell>
          <cell r="J3">
            <v>21580</v>
          </cell>
          <cell r="K3" t="str">
            <v>2590151454314/47</v>
          </cell>
          <cell r="L3" t="str">
            <v>REIMS</v>
          </cell>
          <cell r="M3">
            <v>51</v>
          </cell>
          <cell r="N3" t="str">
            <v>F</v>
          </cell>
          <cell r="O3" t="str">
            <v>Divorcé ( e )</v>
          </cell>
          <cell r="P3">
            <v>38481</v>
          </cell>
          <cell r="Q3" t="str">
            <v>FOULON</v>
          </cell>
          <cell r="R3" t="str">
            <v>Bastien</v>
          </cell>
          <cell r="S3">
            <v>30744</v>
          </cell>
          <cell r="T3" t="str">
            <v>FOULON</v>
          </cell>
          <cell r="U3" t="str">
            <v>Emilie</v>
          </cell>
          <cell r="V3">
            <v>31810</v>
          </cell>
        </row>
        <row r="4">
          <cell r="A4" t="str">
            <v>06 84 75 84 38</v>
          </cell>
          <cell r="C4" t="str">
            <v>GERMAIN</v>
          </cell>
          <cell r="D4" t="str">
            <v>RENAUD</v>
          </cell>
          <cell r="E4" t="str">
            <v>RG</v>
          </cell>
          <cell r="F4" t="str">
            <v>24 Bis Route de Bigard</v>
          </cell>
          <cell r="G4">
            <v>33650</v>
          </cell>
          <cell r="H4" t="str">
            <v>ST SELVE</v>
          </cell>
          <cell r="I4" t="str">
            <v>M</v>
          </cell>
          <cell r="J4">
            <v>30537</v>
          </cell>
          <cell r="K4" t="str">
            <v>1830833063162/52</v>
          </cell>
          <cell r="L4" t="str">
            <v>BORDEAUX</v>
          </cell>
          <cell r="M4">
            <v>33</v>
          </cell>
          <cell r="N4" t="str">
            <v>F</v>
          </cell>
          <cell r="O4" t="str">
            <v>Concubinage</v>
          </cell>
          <cell r="P4">
            <v>38271</v>
          </cell>
          <cell r="Q4" t="str">
            <v>GERMAIN FAURE</v>
          </cell>
          <cell r="R4" t="str">
            <v>Enéa</v>
          </cell>
          <cell r="S4">
            <v>40869</v>
          </cell>
          <cell r="AI4" t="str">
            <v>Mme GAILLARD (mère)</v>
          </cell>
          <cell r="AJ4" t="str">
            <v>SYLVIE</v>
          </cell>
          <cell r="AK4" t="str">
            <v>06 73 40 81 98</v>
          </cell>
        </row>
        <row r="5">
          <cell r="A5" t="str">
            <v>06 60 13 04 55</v>
          </cell>
          <cell r="B5" t="str">
            <v>09 53 25 57 35</v>
          </cell>
          <cell r="C5" t="str">
            <v>NOYER</v>
          </cell>
          <cell r="D5" t="str">
            <v>Florence</v>
          </cell>
          <cell r="E5" t="str">
            <v>FN</v>
          </cell>
          <cell r="F5" t="str">
            <v>24 Rue René Cassin - Résidence Château Branon - Appt 203</v>
          </cell>
          <cell r="G5">
            <v>33850</v>
          </cell>
          <cell r="H5" t="str">
            <v>LEOGNAN</v>
          </cell>
          <cell r="I5" t="str">
            <v>F</v>
          </cell>
          <cell r="J5">
            <v>23510</v>
          </cell>
          <cell r="K5" t="str">
            <v>2640578377007/08</v>
          </cell>
          <cell r="L5" t="str">
            <v>MASSY</v>
          </cell>
          <cell r="M5">
            <v>91</v>
          </cell>
          <cell r="N5" t="str">
            <v>F</v>
          </cell>
          <cell r="O5" t="str">
            <v>Divorcé ( e )</v>
          </cell>
          <cell r="P5">
            <v>38481</v>
          </cell>
          <cell r="Q5" t="str">
            <v>GODEAU</v>
          </cell>
          <cell r="R5" t="str">
            <v>Elodie</v>
          </cell>
          <cell r="S5">
            <v>31738</v>
          </cell>
          <cell r="T5" t="str">
            <v>GODEAU</v>
          </cell>
          <cell r="U5" t="str">
            <v>Margaux</v>
          </cell>
          <cell r="V5">
            <v>32366</v>
          </cell>
          <cell r="W5" t="str">
            <v>GODEAU</v>
          </cell>
          <cell r="X5" t="str">
            <v>Blandine</v>
          </cell>
          <cell r="Y5">
            <v>35879</v>
          </cell>
        </row>
        <row r="6">
          <cell r="A6" t="str">
            <v>06 20 11 29 22</v>
          </cell>
          <cell r="C6" t="str">
            <v>LAAMRI</v>
          </cell>
          <cell r="D6" t="str">
            <v>SAID</v>
          </cell>
          <cell r="E6" t="str">
            <v>SL</v>
          </cell>
          <cell r="F6" t="str">
            <v>Résidence Les Graves - Appt 14 - 38 Bis Rue Roger Cohé</v>
          </cell>
          <cell r="G6">
            <v>33600</v>
          </cell>
          <cell r="H6" t="str">
            <v>PESSAC</v>
          </cell>
          <cell r="I6" t="str">
            <v>M</v>
          </cell>
          <cell r="J6">
            <v>27531</v>
          </cell>
          <cell r="K6" t="str">
            <v>1750533063351/13</v>
          </cell>
          <cell r="O6" t="str">
            <v>Célibataire</v>
          </cell>
          <cell r="P6">
            <v>38749</v>
          </cell>
          <cell r="AF6" t="str">
            <v>Mme LAAMRI (mère)</v>
          </cell>
          <cell r="AG6" t="str">
            <v>Ouarda</v>
          </cell>
          <cell r="AH6" t="str">
            <v>06 03 82 66 69</v>
          </cell>
        </row>
        <row r="7">
          <cell r="A7" t="str">
            <v>06 71 60 12 98</v>
          </cell>
          <cell r="B7" t="str">
            <v>05 57 71 11 33</v>
          </cell>
          <cell r="C7" t="str">
            <v>MARIONNEAU</v>
          </cell>
          <cell r="D7" t="str">
            <v>ESTELLE</v>
          </cell>
          <cell r="E7" t="str">
            <v>EM</v>
          </cell>
          <cell r="F7" t="str">
            <v>4 Rue Leo Lagrange</v>
          </cell>
          <cell r="G7">
            <v>33380</v>
          </cell>
          <cell r="H7" t="str">
            <v>MARCHEPRIME</v>
          </cell>
          <cell r="I7" t="str">
            <v>F</v>
          </cell>
          <cell r="J7">
            <v>26863</v>
          </cell>
          <cell r="K7" t="str">
            <v>2730733318044/25</v>
          </cell>
          <cell r="L7" t="str">
            <v>PESSAC</v>
          </cell>
          <cell r="M7">
            <v>33</v>
          </cell>
          <cell r="N7" t="str">
            <v>F</v>
          </cell>
          <cell r="O7" t="str">
            <v>Marié ( e )</v>
          </cell>
          <cell r="P7">
            <v>38749</v>
          </cell>
          <cell r="Q7" t="str">
            <v>MARIONNEAU</v>
          </cell>
          <cell r="R7" t="str">
            <v>Floria</v>
          </cell>
          <cell r="S7">
            <v>34584</v>
          </cell>
          <cell r="T7" t="str">
            <v>MARIONNEAU</v>
          </cell>
          <cell r="U7" t="str">
            <v>Valentine</v>
          </cell>
          <cell r="V7">
            <v>35670</v>
          </cell>
          <cell r="AF7" t="str">
            <v>Mr MARIONNEAU (époux)</v>
          </cell>
          <cell r="AG7" t="str">
            <v>Hervé</v>
          </cell>
          <cell r="AH7" t="str">
            <v>05 57 71 11 33</v>
          </cell>
          <cell r="AI7" t="str">
            <v>Mr CHEVALLIER (père)</v>
          </cell>
          <cell r="AK7" t="str">
            <v>05 57 71 16 25</v>
          </cell>
        </row>
        <row r="8">
          <cell r="A8" t="str">
            <v>06 16 18 34 19</v>
          </cell>
          <cell r="C8" t="str">
            <v>MOUSSET</v>
          </cell>
          <cell r="D8" t="str">
            <v>SANDRA</v>
          </cell>
          <cell r="E8" t="str">
            <v>SaA</v>
          </cell>
          <cell r="F8" t="str">
            <v>15 Grugier</v>
          </cell>
          <cell r="G8">
            <v>33230</v>
          </cell>
          <cell r="H8" t="str">
            <v>MARANSIN</v>
          </cell>
          <cell r="I8" t="str">
            <v>F</v>
          </cell>
          <cell r="J8">
            <v>27855</v>
          </cell>
          <cell r="K8" t="str">
            <v>2760431555094/96</v>
          </cell>
          <cell r="L8" t="str">
            <v>TOULOUSE</v>
          </cell>
          <cell r="M8">
            <v>31</v>
          </cell>
          <cell r="N8" t="str">
            <v>F</v>
          </cell>
          <cell r="O8" t="str">
            <v>Marié ( e )</v>
          </cell>
          <cell r="P8">
            <v>37774</v>
          </cell>
          <cell r="Q8" t="str">
            <v>MOUSSET</v>
          </cell>
          <cell r="R8" t="str">
            <v>Mathieu</v>
          </cell>
          <cell r="S8">
            <v>38627</v>
          </cell>
          <cell r="T8" t="str">
            <v>MOUSSET</v>
          </cell>
          <cell r="U8" t="str">
            <v>Anna</v>
          </cell>
          <cell r="V8">
            <v>40833</v>
          </cell>
          <cell r="AC8" t="str">
            <v>MOUSSET</v>
          </cell>
          <cell r="AD8" t="str">
            <v>Cédric</v>
          </cell>
          <cell r="AE8" t="str">
            <v>05 35 31 20 41</v>
          </cell>
          <cell r="AF8" t="str">
            <v>Mr MOUSSET (époux)</v>
          </cell>
          <cell r="AG8" t="str">
            <v>Cédric</v>
          </cell>
          <cell r="AH8" t="str">
            <v>05 35 31 20 41</v>
          </cell>
          <cell r="AI8" t="str">
            <v>Mr Mme ARAUJO (parents)</v>
          </cell>
          <cell r="AJ8" t="str">
            <v>ABEL &amp; TERESA</v>
          </cell>
          <cell r="AK8" t="str">
            <v>02 38 54 34 12</v>
          </cell>
        </row>
        <row r="9">
          <cell r="A9" t="str">
            <v>06 10 99 50 24</v>
          </cell>
          <cell r="C9" t="str">
            <v xml:space="preserve">SAVIO </v>
          </cell>
          <cell r="D9" t="str">
            <v>ALAIN</v>
          </cell>
          <cell r="E9" t="str">
            <v>AS</v>
          </cell>
          <cell r="F9" t="str">
            <v xml:space="preserve">Rés. Edmond Rostand Entrée 5 </v>
          </cell>
          <cell r="G9">
            <v>33185</v>
          </cell>
          <cell r="H9" t="str">
            <v>LE HAILLAN</v>
          </cell>
          <cell r="I9" t="str">
            <v>M</v>
          </cell>
          <cell r="J9">
            <v>24977</v>
          </cell>
          <cell r="K9" t="str">
            <v>1680547001074/78</v>
          </cell>
          <cell r="L9" t="str">
            <v>AGEN</v>
          </cell>
          <cell r="M9">
            <v>47</v>
          </cell>
          <cell r="N9" t="str">
            <v>F</v>
          </cell>
          <cell r="O9" t="str">
            <v>Célibataire</v>
          </cell>
          <cell r="P9">
            <v>37027</v>
          </cell>
          <cell r="AF9" t="str">
            <v>Mr SAVIO (frère)</v>
          </cell>
          <cell r="AG9" t="str">
            <v>Philippe</v>
          </cell>
          <cell r="AH9" t="str">
            <v>06 63 98 05 22</v>
          </cell>
          <cell r="AI9" t="str">
            <v>Mme LAROCHE (sœur)</v>
          </cell>
          <cell r="AJ9" t="str">
            <v>Isabelle</v>
          </cell>
          <cell r="AK9" t="str">
            <v>05 53 68 25 57</v>
          </cell>
        </row>
        <row r="10">
          <cell r="A10" t="str">
            <v>06 45 49 78 96</v>
          </cell>
          <cell r="B10" t="str">
            <v>05 56 36 09 27</v>
          </cell>
          <cell r="C10" t="str">
            <v>BAMBOUCHE</v>
          </cell>
          <cell r="D10" t="str">
            <v>MICKAEL</v>
          </cell>
          <cell r="E10" t="str">
            <v>MB</v>
          </cell>
          <cell r="F10" t="str">
            <v>31 Rue de Romainville</v>
          </cell>
          <cell r="G10">
            <v>33600</v>
          </cell>
          <cell r="H10" t="str">
            <v>PESSAC</v>
          </cell>
          <cell r="I10" t="str">
            <v>M</v>
          </cell>
          <cell r="J10">
            <v>32004</v>
          </cell>
          <cell r="K10" t="str">
            <v>1860833318042/86</v>
          </cell>
          <cell r="L10" t="str">
            <v>PESSAC</v>
          </cell>
          <cell r="M10">
            <v>33</v>
          </cell>
          <cell r="N10" t="str">
            <v>F</v>
          </cell>
          <cell r="O10" t="str">
            <v>Concubinage</v>
          </cell>
          <cell r="P10">
            <v>40665</v>
          </cell>
          <cell r="AF10" t="str">
            <v>Mme BAMBOUCHE (mère)</v>
          </cell>
          <cell r="AH10" t="str">
            <v>06 25 86 50 05</v>
          </cell>
          <cell r="AI10" t="str">
            <v>Mr BAMBOUCHE (père)</v>
          </cell>
          <cell r="AK10" t="str">
            <v>05 57 57 73 78</v>
          </cell>
        </row>
        <row r="11">
          <cell r="A11" t="str">
            <v>06 88 93 44 26</v>
          </cell>
          <cell r="C11" t="str">
            <v>VIGNEAU</v>
          </cell>
          <cell r="D11" t="str">
            <v>YOANN</v>
          </cell>
          <cell r="E11" t="str">
            <v>YV</v>
          </cell>
          <cell r="F11" t="str">
            <v>40 Rue Notre Dame</v>
          </cell>
          <cell r="G11">
            <v>33000</v>
          </cell>
          <cell r="H11" t="str">
            <v>BORDEAUX</v>
          </cell>
          <cell r="I11" t="str">
            <v>M</v>
          </cell>
          <cell r="J11">
            <v>32280</v>
          </cell>
          <cell r="K11" t="str">
            <v>1880547157030/88</v>
          </cell>
          <cell r="L11" t="str">
            <v>MARMANDE</v>
          </cell>
          <cell r="M11">
            <v>47</v>
          </cell>
          <cell r="N11" t="str">
            <v>F</v>
          </cell>
          <cell r="O11" t="str">
            <v>Célibataire</v>
          </cell>
          <cell r="P11">
            <v>40777</v>
          </cell>
          <cell r="AF11" t="str">
            <v>Mme VIGNEAU (mère)</v>
          </cell>
          <cell r="AG11" t="str">
            <v>Nicole</v>
          </cell>
          <cell r="AH11" t="str">
            <v>06 20 93 21 21</v>
          </cell>
        </row>
        <row r="12">
          <cell r="A12" t="str">
            <v>06 71 26 65 41</v>
          </cell>
          <cell r="C12" t="str">
            <v>LECORRE</v>
          </cell>
          <cell r="D12" t="str">
            <v>LAETITIA</v>
          </cell>
          <cell r="E12" t="str">
            <v>LL</v>
          </cell>
          <cell r="F12" t="str">
            <v>16 Route de Lartigue</v>
          </cell>
          <cell r="G12">
            <v>33650</v>
          </cell>
          <cell r="H12" t="str">
            <v>MARTILLAC</v>
          </cell>
          <cell r="I12" t="str">
            <v>F</v>
          </cell>
          <cell r="J12">
            <v>31813</v>
          </cell>
          <cell r="K12" t="str">
            <v>2870233063098/65</v>
          </cell>
          <cell r="L12" t="str">
            <v>BORDEAUX</v>
          </cell>
          <cell r="M12">
            <v>33</v>
          </cell>
          <cell r="N12" t="str">
            <v>F</v>
          </cell>
          <cell r="O12" t="str">
            <v>Concubinage</v>
          </cell>
          <cell r="P12">
            <v>40798</v>
          </cell>
          <cell r="Q12" t="str">
            <v>LECORRE</v>
          </cell>
          <cell r="R12" t="str">
            <v>Nathan</v>
          </cell>
          <cell r="S12">
            <v>40533</v>
          </cell>
          <cell r="AF12" t="str">
            <v>Mr ROUMEGOUX (concubin)</v>
          </cell>
          <cell r="AG12" t="str">
            <v>Guillaume</v>
          </cell>
          <cell r="AH12" t="str">
            <v>06 73 20 43 23</v>
          </cell>
          <cell r="AI12" t="str">
            <v>Mme LECORRE  (mère)</v>
          </cell>
          <cell r="AJ12" t="str">
            <v>Pierrette</v>
          </cell>
          <cell r="AK12" t="str">
            <v>06 82 15 56 58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2:S47"/>
  <sheetViews>
    <sheetView zoomScaleNormal="100" workbookViewId="0">
      <selection activeCell="K29" sqref="K29"/>
    </sheetView>
  </sheetViews>
  <sheetFormatPr baseColWidth="10" defaultRowHeight="12.75" x14ac:dyDescent="0.2"/>
  <cols>
    <col min="1" max="1" width="13.28515625" customWidth="1"/>
    <col min="3" max="10" width="11.5703125" style="6" customWidth="1"/>
    <col min="11" max="11" width="7" bestFit="1" customWidth="1"/>
  </cols>
  <sheetData>
    <row r="2" spans="1:18" x14ac:dyDescent="0.2">
      <c r="B2" t="s">
        <v>0</v>
      </c>
      <c r="C2" s="6" t="s">
        <v>1</v>
      </c>
      <c r="D2" s="6" t="s">
        <v>2</v>
      </c>
      <c r="E2" s="6" t="s">
        <v>21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  <c r="K2" s="6" t="s">
        <v>8</v>
      </c>
      <c r="L2" s="6" t="s">
        <v>9</v>
      </c>
      <c r="M2" s="6" t="s">
        <v>10</v>
      </c>
      <c r="N2" s="6" t="s">
        <v>11</v>
      </c>
      <c r="O2" s="6" t="s">
        <v>12</v>
      </c>
      <c r="P2" s="6" t="s">
        <v>13</v>
      </c>
      <c r="Q2" s="6" t="s">
        <v>14</v>
      </c>
      <c r="R2" s="14" t="s">
        <v>22</v>
      </c>
    </row>
    <row r="3" spans="1:18" x14ac:dyDescent="0.2">
      <c r="A3">
        <v>1</v>
      </c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</row>
    <row r="4" spans="1:18" x14ac:dyDescent="0.2">
      <c r="A4">
        <v>2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</row>
    <row r="5" spans="1:18" x14ac:dyDescent="0.2">
      <c r="A5">
        <v>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</row>
    <row r="6" spans="1:18" x14ac:dyDescent="0.2">
      <c r="A6">
        <v>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x14ac:dyDescent="0.2">
      <c r="A7">
        <v>5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</row>
    <row r="8" spans="1:18" s="7" customFormat="1" x14ac:dyDescent="0.2">
      <c r="A8" s="7" t="s">
        <v>15</v>
      </c>
      <c r="B8" s="7">
        <f>B7+B6+B5+B4+B3</f>
        <v>0</v>
      </c>
      <c r="C8" s="7">
        <f t="shared" ref="C8:R8" si="0">C7+C6+C5+C4+C3</f>
        <v>0</v>
      </c>
      <c r="D8" s="7">
        <f t="shared" si="0"/>
        <v>0</v>
      </c>
      <c r="E8" s="7">
        <f t="shared" si="0"/>
        <v>0</v>
      </c>
      <c r="F8" s="7">
        <f t="shared" si="0"/>
        <v>0</v>
      </c>
      <c r="G8" s="7">
        <f t="shared" si="0"/>
        <v>0</v>
      </c>
      <c r="H8" s="7">
        <f t="shared" si="0"/>
        <v>0</v>
      </c>
      <c r="I8" s="7">
        <f t="shared" si="0"/>
        <v>0</v>
      </c>
      <c r="J8" s="7">
        <f t="shared" si="0"/>
        <v>0</v>
      </c>
      <c r="K8" s="7">
        <f t="shared" si="0"/>
        <v>0</v>
      </c>
      <c r="L8" s="7">
        <f t="shared" si="0"/>
        <v>0</v>
      </c>
      <c r="M8" s="7">
        <f t="shared" si="0"/>
        <v>0</v>
      </c>
      <c r="N8" s="7">
        <f t="shared" si="0"/>
        <v>0</v>
      </c>
      <c r="O8" s="7">
        <f t="shared" si="0"/>
        <v>0</v>
      </c>
      <c r="P8" s="7">
        <f t="shared" si="0"/>
        <v>0</v>
      </c>
      <c r="Q8" s="7">
        <f t="shared" si="0"/>
        <v>0</v>
      </c>
      <c r="R8" s="7">
        <f t="shared" si="0"/>
        <v>0</v>
      </c>
    </row>
    <row r="9" spans="1:18" s="7" customFormat="1" x14ac:dyDescent="0.2">
      <c r="A9" s="7" t="s">
        <v>16</v>
      </c>
      <c r="B9" s="8">
        <f>MIN(B8,35)</f>
        <v>0</v>
      </c>
      <c r="C9" s="8">
        <f t="shared" ref="C9:R9" si="1">MIN(C8,35)</f>
        <v>0</v>
      </c>
      <c r="D9" s="8">
        <f t="shared" si="1"/>
        <v>0</v>
      </c>
      <c r="E9" s="8">
        <f t="shared" si="1"/>
        <v>0</v>
      </c>
      <c r="F9" s="8">
        <f t="shared" si="1"/>
        <v>0</v>
      </c>
      <c r="G9" s="8">
        <f t="shared" si="1"/>
        <v>0</v>
      </c>
      <c r="H9" s="8">
        <f t="shared" si="1"/>
        <v>0</v>
      </c>
      <c r="I9" s="8">
        <f t="shared" si="1"/>
        <v>0</v>
      </c>
      <c r="J9" s="8">
        <f t="shared" si="1"/>
        <v>0</v>
      </c>
      <c r="K9" s="8">
        <f t="shared" si="1"/>
        <v>0</v>
      </c>
      <c r="L9" s="8">
        <f t="shared" si="1"/>
        <v>0</v>
      </c>
      <c r="M9" s="8">
        <f t="shared" si="1"/>
        <v>0</v>
      </c>
      <c r="N9" s="8">
        <f t="shared" si="1"/>
        <v>0</v>
      </c>
      <c r="O9" s="8">
        <f t="shared" si="1"/>
        <v>0</v>
      </c>
      <c r="P9" s="8">
        <f t="shared" si="1"/>
        <v>0</v>
      </c>
      <c r="Q9" s="8">
        <f t="shared" si="1"/>
        <v>0</v>
      </c>
      <c r="R9" s="8">
        <f t="shared" si="1"/>
        <v>0</v>
      </c>
    </row>
    <row r="10" spans="1:18" s="7" customFormat="1" x14ac:dyDescent="0.2">
      <c r="A10" s="7" t="s">
        <v>17</v>
      </c>
      <c r="B10" s="8">
        <f>MIN(B8-B9,8)</f>
        <v>0</v>
      </c>
      <c r="C10" s="8">
        <f t="shared" ref="C10:R10" si="2">MIN(C8-C9,8)</f>
        <v>0</v>
      </c>
      <c r="D10" s="8">
        <f t="shared" si="2"/>
        <v>0</v>
      </c>
      <c r="E10" s="8">
        <f t="shared" si="2"/>
        <v>0</v>
      </c>
      <c r="F10" s="8">
        <f t="shared" si="2"/>
        <v>0</v>
      </c>
      <c r="G10" s="8">
        <f t="shared" si="2"/>
        <v>0</v>
      </c>
      <c r="H10" s="8">
        <f t="shared" si="2"/>
        <v>0</v>
      </c>
      <c r="I10" s="8">
        <f t="shared" si="2"/>
        <v>0</v>
      </c>
      <c r="J10" s="8">
        <f t="shared" si="2"/>
        <v>0</v>
      </c>
      <c r="K10" s="8">
        <f t="shared" si="2"/>
        <v>0</v>
      </c>
      <c r="L10" s="8">
        <f t="shared" si="2"/>
        <v>0</v>
      </c>
      <c r="M10" s="8">
        <f t="shared" si="2"/>
        <v>0</v>
      </c>
      <c r="N10" s="8">
        <f t="shared" si="2"/>
        <v>0</v>
      </c>
      <c r="O10" s="8">
        <f t="shared" si="2"/>
        <v>0</v>
      </c>
      <c r="P10" s="8">
        <f t="shared" si="2"/>
        <v>0</v>
      </c>
      <c r="Q10" s="8">
        <f t="shared" si="2"/>
        <v>0</v>
      </c>
      <c r="R10" s="8">
        <f t="shared" si="2"/>
        <v>0</v>
      </c>
    </row>
    <row r="11" spans="1:18" x14ac:dyDescent="0.2">
      <c r="A11">
        <v>8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</row>
    <row r="12" spans="1:18" x14ac:dyDescent="0.2">
      <c r="A12">
        <v>9</v>
      </c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</row>
    <row r="13" spans="1:18" x14ac:dyDescent="0.2">
      <c r="A13">
        <v>10</v>
      </c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</row>
    <row r="14" spans="1:18" x14ac:dyDescent="0.2">
      <c r="A14">
        <v>11</v>
      </c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</row>
    <row r="15" spans="1:18" x14ac:dyDescent="0.2">
      <c r="A15">
        <v>12</v>
      </c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</row>
    <row r="16" spans="1:18" s="7" customFormat="1" x14ac:dyDescent="0.2">
      <c r="A16" s="7" t="s">
        <v>15</v>
      </c>
      <c r="B16" s="7">
        <f>B15+B14+B13+B12+B11</f>
        <v>0</v>
      </c>
      <c r="C16" s="7">
        <f t="shared" ref="C16:R16" si="3">C15+C14+C13+C12+C11</f>
        <v>0</v>
      </c>
      <c r="D16" s="7">
        <f t="shared" si="3"/>
        <v>0</v>
      </c>
      <c r="E16" s="7">
        <f t="shared" si="3"/>
        <v>0</v>
      </c>
      <c r="F16" s="7">
        <f t="shared" si="3"/>
        <v>0</v>
      </c>
      <c r="G16" s="7">
        <f t="shared" si="3"/>
        <v>0</v>
      </c>
      <c r="H16" s="7">
        <f t="shared" si="3"/>
        <v>0</v>
      </c>
      <c r="I16" s="7">
        <f t="shared" si="3"/>
        <v>0</v>
      </c>
      <c r="J16" s="7">
        <f t="shared" si="3"/>
        <v>0</v>
      </c>
      <c r="K16" s="7">
        <f t="shared" si="3"/>
        <v>0</v>
      </c>
      <c r="L16" s="7">
        <f t="shared" si="3"/>
        <v>0</v>
      </c>
      <c r="M16" s="7">
        <f t="shared" si="3"/>
        <v>0</v>
      </c>
      <c r="N16" s="7">
        <f t="shared" si="3"/>
        <v>0</v>
      </c>
      <c r="O16" s="7">
        <f t="shared" si="3"/>
        <v>0</v>
      </c>
      <c r="P16" s="7">
        <f t="shared" si="3"/>
        <v>0</v>
      </c>
      <c r="Q16" s="7">
        <f t="shared" si="3"/>
        <v>0</v>
      </c>
      <c r="R16" s="7">
        <f t="shared" si="3"/>
        <v>0</v>
      </c>
    </row>
    <row r="17" spans="1:19" s="7" customFormat="1" x14ac:dyDescent="0.2">
      <c r="A17" s="7" t="s">
        <v>16</v>
      </c>
      <c r="B17" s="8">
        <f>MIN(B16,35)</f>
        <v>0</v>
      </c>
      <c r="C17" s="8">
        <f t="shared" ref="C17:R17" si="4">MIN(C16,35)</f>
        <v>0</v>
      </c>
      <c r="D17" s="8">
        <f t="shared" si="4"/>
        <v>0</v>
      </c>
      <c r="E17" s="8">
        <f>MIN(E16,35)</f>
        <v>0</v>
      </c>
      <c r="F17" s="8">
        <f t="shared" si="4"/>
        <v>0</v>
      </c>
      <c r="G17" s="8">
        <f t="shared" si="4"/>
        <v>0</v>
      </c>
      <c r="H17" s="8">
        <f t="shared" si="4"/>
        <v>0</v>
      </c>
      <c r="I17" s="8">
        <f t="shared" si="4"/>
        <v>0</v>
      </c>
      <c r="J17" s="8">
        <f t="shared" si="4"/>
        <v>0</v>
      </c>
      <c r="K17" s="8">
        <f t="shared" si="4"/>
        <v>0</v>
      </c>
      <c r="L17" s="8">
        <f t="shared" si="4"/>
        <v>0</v>
      </c>
      <c r="M17" s="8">
        <f t="shared" si="4"/>
        <v>0</v>
      </c>
      <c r="N17" s="8">
        <f t="shared" si="4"/>
        <v>0</v>
      </c>
      <c r="O17" s="8">
        <f t="shared" si="4"/>
        <v>0</v>
      </c>
      <c r="P17" s="8">
        <f t="shared" si="4"/>
        <v>0</v>
      </c>
      <c r="Q17" s="8">
        <f t="shared" si="4"/>
        <v>0</v>
      </c>
      <c r="R17" s="8">
        <f t="shared" si="4"/>
        <v>0</v>
      </c>
    </row>
    <row r="18" spans="1:19" s="7" customFormat="1" x14ac:dyDescent="0.2">
      <c r="A18" s="7" t="s">
        <v>17</v>
      </c>
      <c r="B18" s="8">
        <f>MIN(B16-B17,8)</f>
        <v>0</v>
      </c>
      <c r="C18" s="8">
        <f t="shared" ref="C18:R18" si="5">MIN(C16-C17,8)</f>
        <v>0</v>
      </c>
      <c r="D18" s="8">
        <f t="shared" si="5"/>
        <v>0</v>
      </c>
      <c r="E18" s="8">
        <f>MIN(E16-E17,8)</f>
        <v>0</v>
      </c>
      <c r="F18" s="8">
        <f t="shared" si="5"/>
        <v>0</v>
      </c>
      <c r="G18" s="8">
        <f t="shared" si="5"/>
        <v>0</v>
      </c>
      <c r="H18" s="8">
        <f t="shared" si="5"/>
        <v>0</v>
      </c>
      <c r="I18" s="8">
        <f t="shared" si="5"/>
        <v>0</v>
      </c>
      <c r="J18" s="8">
        <f t="shared" si="5"/>
        <v>0</v>
      </c>
      <c r="K18" s="8">
        <f t="shared" si="5"/>
        <v>0</v>
      </c>
      <c r="L18" s="8">
        <f t="shared" si="5"/>
        <v>0</v>
      </c>
      <c r="M18" s="8">
        <f t="shared" si="5"/>
        <v>0</v>
      </c>
      <c r="N18" s="8">
        <f t="shared" si="5"/>
        <v>0</v>
      </c>
      <c r="O18" s="8">
        <f t="shared" si="5"/>
        <v>0</v>
      </c>
      <c r="P18" s="8">
        <f t="shared" si="5"/>
        <v>0</v>
      </c>
      <c r="Q18" s="8">
        <f t="shared" si="5"/>
        <v>0</v>
      </c>
      <c r="R18" s="8">
        <f t="shared" si="5"/>
        <v>0</v>
      </c>
    </row>
    <row r="19" spans="1:19" x14ac:dyDescent="0.2">
      <c r="A19">
        <v>16</v>
      </c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</row>
    <row r="20" spans="1:19" x14ac:dyDescent="0.2">
      <c r="A20">
        <v>17</v>
      </c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</row>
    <row r="21" spans="1:19" x14ac:dyDescent="0.2"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</row>
    <row r="22" spans="1:19" x14ac:dyDescent="0.2">
      <c r="A22">
        <v>18</v>
      </c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</row>
    <row r="23" spans="1:19" x14ac:dyDescent="0.2">
      <c r="A23">
        <v>19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</row>
    <row r="24" spans="1:19" s="7" customFormat="1" x14ac:dyDescent="0.2">
      <c r="A24" s="7" t="s">
        <v>15</v>
      </c>
      <c r="B24" s="8">
        <f>B23+B22+B20+B19+B21</f>
        <v>0</v>
      </c>
      <c r="C24" s="8">
        <f t="shared" ref="C24:R24" si="6">C23+C22+C20+C19+C21</f>
        <v>0</v>
      </c>
      <c r="D24" s="8">
        <f t="shared" si="6"/>
        <v>0</v>
      </c>
      <c r="E24" s="8">
        <f t="shared" si="6"/>
        <v>0</v>
      </c>
      <c r="F24" s="8">
        <f t="shared" si="6"/>
        <v>0</v>
      </c>
      <c r="G24" s="8">
        <f t="shared" si="6"/>
        <v>0</v>
      </c>
      <c r="H24" s="8">
        <f t="shared" si="6"/>
        <v>0</v>
      </c>
      <c r="I24" s="8">
        <f t="shared" si="6"/>
        <v>0</v>
      </c>
      <c r="J24" s="8">
        <f t="shared" si="6"/>
        <v>0</v>
      </c>
      <c r="K24" s="8">
        <f t="shared" si="6"/>
        <v>0</v>
      </c>
      <c r="L24" s="8">
        <f t="shared" si="6"/>
        <v>0</v>
      </c>
      <c r="M24" s="8">
        <f t="shared" si="6"/>
        <v>0</v>
      </c>
      <c r="N24" s="8">
        <f t="shared" si="6"/>
        <v>0</v>
      </c>
      <c r="O24" s="8">
        <f t="shared" si="6"/>
        <v>0</v>
      </c>
      <c r="P24" s="8">
        <f t="shared" si="6"/>
        <v>0</v>
      </c>
      <c r="Q24" s="8">
        <f t="shared" si="6"/>
        <v>0</v>
      </c>
      <c r="R24" s="8">
        <f t="shared" si="6"/>
        <v>0</v>
      </c>
    </row>
    <row r="25" spans="1:19" s="7" customFormat="1" x14ac:dyDescent="0.2">
      <c r="A25" s="7" t="s">
        <v>16</v>
      </c>
      <c r="B25" s="8">
        <f>MIN(B24,35)</f>
        <v>0</v>
      </c>
      <c r="C25" s="8">
        <f t="shared" ref="C25:R25" si="7">MIN(C24,35)</f>
        <v>0</v>
      </c>
      <c r="D25" s="8">
        <f t="shared" si="7"/>
        <v>0</v>
      </c>
      <c r="E25" s="8">
        <f t="shared" si="7"/>
        <v>0</v>
      </c>
      <c r="F25" s="8">
        <f t="shared" si="7"/>
        <v>0</v>
      </c>
      <c r="G25" s="8">
        <f t="shared" si="7"/>
        <v>0</v>
      </c>
      <c r="H25" s="8">
        <f t="shared" si="7"/>
        <v>0</v>
      </c>
      <c r="I25" s="8">
        <f t="shared" si="7"/>
        <v>0</v>
      </c>
      <c r="J25" s="8">
        <f t="shared" si="7"/>
        <v>0</v>
      </c>
      <c r="K25" s="8">
        <f t="shared" si="7"/>
        <v>0</v>
      </c>
      <c r="L25" s="8">
        <f t="shared" si="7"/>
        <v>0</v>
      </c>
      <c r="M25" s="8">
        <f t="shared" si="7"/>
        <v>0</v>
      </c>
      <c r="N25" s="8">
        <f t="shared" si="7"/>
        <v>0</v>
      </c>
      <c r="O25" s="8">
        <f t="shared" si="7"/>
        <v>0</v>
      </c>
      <c r="P25" s="8">
        <f t="shared" si="7"/>
        <v>0</v>
      </c>
      <c r="Q25" s="8">
        <f t="shared" si="7"/>
        <v>0</v>
      </c>
      <c r="R25" s="8">
        <f t="shared" si="7"/>
        <v>0</v>
      </c>
    </row>
    <row r="26" spans="1:19" s="7" customFormat="1" x14ac:dyDescent="0.2">
      <c r="A26" s="7" t="s">
        <v>17</v>
      </c>
      <c r="B26" s="8">
        <f>MIN(B24-B25,8)</f>
        <v>0</v>
      </c>
      <c r="C26" s="8">
        <f t="shared" ref="C26:R26" si="8">MIN(C24-C25,8)</f>
        <v>0</v>
      </c>
      <c r="D26" s="8">
        <f t="shared" si="8"/>
        <v>0</v>
      </c>
      <c r="E26" s="8">
        <f t="shared" si="8"/>
        <v>0</v>
      </c>
      <c r="F26" s="8">
        <f t="shared" si="8"/>
        <v>0</v>
      </c>
      <c r="G26" s="8">
        <f t="shared" si="8"/>
        <v>0</v>
      </c>
      <c r="H26" s="8">
        <f t="shared" si="8"/>
        <v>0</v>
      </c>
      <c r="I26" s="8">
        <f t="shared" si="8"/>
        <v>0</v>
      </c>
      <c r="J26" s="8">
        <f t="shared" si="8"/>
        <v>0</v>
      </c>
      <c r="K26" s="8">
        <f t="shared" si="8"/>
        <v>0</v>
      </c>
      <c r="L26" s="8">
        <f t="shared" si="8"/>
        <v>0</v>
      </c>
      <c r="M26" s="8">
        <f t="shared" si="8"/>
        <v>0</v>
      </c>
      <c r="N26" s="8">
        <f t="shared" si="8"/>
        <v>0</v>
      </c>
      <c r="O26" s="8">
        <f t="shared" si="8"/>
        <v>0</v>
      </c>
      <c r="P26" s="8">
        <f t="shared" si="8"/>
        <v>0</v>
      </c>
      <c r="Q26" s="8">
        <f t="shared" si="8"/>
        <v>0</v>
      </c>
      <c r="R26" s="8">
        <f t="shared" si="8"/>
        <v>0</v>
      </c>
    </row>
    <row r="27" spans="1:19" s="1" customFormat="1" ht="17.25" customHeight="1" x14ac:dyDescent="0.2">
      <c r="A27" s="1">
        <v>22</v>
      </c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3"/>
    </row>
    <row r="28" spans="1:19" s="1" customFormat="1" ht="17.25" customHeight="1" x14ac:dyDescent="0.2">
      <c r="A28" s="1">
        <v>23</v>
      </c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3"/>
    </row>
    <row r="29" spans="1:19" s="1" customFormat="1" ht="17.25" customHeight="1" x14ac:dyDescent="0.2">
      <c r="A29" s="1">
        <v>24</v>
      </c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3"/>
    </row>
    <row r="30" spans="1:19" s="1" customFormat="1" ht="17.25" customHeight="1" x14ac:dyDescent="0.2">
      <c r="A30" s="1">
        <v>25</v>
      </c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3"/>
    </row>
    <row r="31" spans="1:19" s="1" customFormat="1" ht="17.25" customHeight="1" x14ac:dyDescent="0.2">
      <c r="A31" s="1">
        <v>26</v>
      </c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3"/>
    </row>
    <row r="32" spans="1:19" s="7" customFormat="1" x14ac:dyDescent="0.2">
      <c r="A32" s="7" t="s">
        <v>15</v>
      </c>
      <c r="B32" s="7">
        <f>B31+B30+B29+B28+B27</f>
        <v>0</v>
      </c>
      <c r="C32" s="7">
        <f t="shared" ref="C32:R32" si="9">C31+C30+C29+C28+C27</f>
        <v>0</v>
      </c>
      <c r="D32" s="7">
        <f t="shared" si="9"/>
        <v>0</v>
      </c>
      <c r="E32" s="7">
        <f>E31+E30+E29+E28+E27</f>
        <v>0</v>
      </c>
      <c r="F32" s="7">
        <f t="shared" si="9"/>
        <v>0</v>
      </c>
      <c r="G32" s="7">
        <f t="shared" si="9"/>
        <v>0</v>
      </c>
      <c r="H32" s="7">
        <f t="shared" si="9"/>
        <v>0</v>
      </c>
      <c r="I32" s="7">
        <f t="shared" si="9"/>
        <v>0</v>
      </c>
      <c r="J32" s="7">
        <f t="shared" si="9"/>
        <v>0</v>
      </c>
      <c r="K32" s="7">
        <f t="shared" si="9"/>
        <v>0</v>
      </c>
      <c r="L32" s="7">
        <f t="shared" si="9"/>
        <v>0</v>
      </c>
      <c r="M32" s="7">
        <f t="shared" si="9"/>
        <v>0</v>
      </c>
      <c r="N32" s="7">
        <f t="shared" si="9"/>
        <v>0</v>
      </c>
      <c r="O32" s="7">
        <f t="shared" si="9"/>
        <v>0</v>
      </c>
      <c r="P32" s="7">
        <f t="shared" si="9"/>
        <v>0</v>
      </c>
      <c r="Q32" s="7">
        <f t="shared" si="9"/>
        <v>0</v>
      </c>
      <c r="R32" s="7">
        <f t="shared" si="9"/>
        <v>0</v>
      </c>
    </row>
    <row r="33" spans="1:19" s="7" customFormat="1" x14ac:dyDescent="0.2">
      <c r="A33" s="7" t="s">
        <v>16</v>
      </c>
      <c r="B33" s="8">
        <f>MIN(B32,35)</f>
        <v>0</v>
      </c>
      <c r="C33" s="8">
        <f t="shared" ref="C33:R33" si="10">MIN(C32,35)</f>
        <v>0</v>
      </c>
      <c r="D33" s="8">
        <f t="shared" si="10"/>
        <v>0</v>
      </c>
      <c r="E33" s="8">
        <f>MIN(E32,35)</f>
        <v>0</v>
      </c>
      <c r="F33" s="8">
        <f t="shared" si="10"/>
        <v>0</v>
      </c>
      <c r="G33" s="8">
        <f t="shared" si="10"/>
        <v>0</v>
      </c>
      <c r="H33" s="8">
        <f t="shared" si="10"/>
        <v>0</v>
      </c>
      <c r="I33" s="8">
        <f t="shared" si="10"/>
        <v>0</v>
      </c>
      <c r="J33" s="8">
        <f t="shared" si="10"/>
        <v>0</v>
      </c>
      <c r="K33" s="8">
        <f t="shared" si="10"/>
        <v>0</v>
      </c>
      <c r="L33" s="8">
        <f t="shared" si="10"/>
        <v>0</v>
      </c>
      <c r="M33" s="8">
        <f t="shared" si="10"/>
        <v>0</v>
      </c>
      <c r="N33" s="8">
        <f t="shared" si="10"/>
        <v>0</v>
      </c>
      <c r="O33" s="8">
        <f t="shared" si="10"/>
        <v>0</v>
      </c>
      <c r="P33" s="8">
        <f t="shared" si="10"/>
        <v>0</v>
      </c>
      <c r="Q33" s="8">
        <f t="shared" si="10"/>
        <v>0</v>
      </c>
      <c r="R33" s="8">
        <f t="shared" si="10"/>
        <v>0</v>
      </c>
    </row>
    <row r="34" spans="1:19" s="7" customFormat="1" x14ac:dyDescent="0.2">
      <c r="A34" s="7" t="s">
        <v>17</v>
      </c>
      <c r="B34" s="8">
        <f>MIN(B32-B33,8)</f>
        <v>0</v>
      </c>
      <c r="C34" s="8">
        <f t="shared" ref="C34:R34" si="11">MIN(C32-C33,8)</f>
        <v>0</v>
      </c>
      <c r="D34" s="8">
        <f t="shared" si="11"/>
        <v>0</v>
      </c>
      <c r="E34" s="8">
        <f>MIN(E32-E33,8)</f>
        <v>0</v>
      </c>
      <c r="F34" s="8">
        <f t="shared" si="11"/>
        <v>0</v>
      </c>
      <c r="G34" s="8">
        <f t="shared" si="11"/>
        <v>0</v>
      </c>
      <c r="H34" s="8">
        <f t="shared" si="11"/>
        <v>0</v>
      </c>
      <c r="I34" s="8">
        <f t="shared" si="11"/>
        <v>0</v>
      </c>
      <c r="J34" s="8">
        <f t="shared" si="11"/>
        <v>0</v>
      </c>
      <c r="K34" s="8">
        <f t="shared" si="11"/>
        <v>0</v>
      </c>
      <c r="L34" s="8">
        <f t="shared" si="11"/>
        <v>0</v>
      </c>
      <c r="M34" s="8">
        <f t="shared" si="11"/>
        <v>0</v>
      </c>
      <c r="N34" s="8">
        <f t="shared" si="11"/>
        <v>0</v>
      </c>
      <c r="O34" s="8">
        <f t="shared" si="11"/>
        <v>0</v>
      </c>
      <c r="P34" s="8">
        <f t="shared" si="11"/>
        <v>0</v>
      </c>
      <c r="Q34" s="8">
        <f t="shared" si="11"/>
        <v>0</v>
      </c>
      <c r="R34" s="8">
        <f t="shared" si="11"/>
        <v>0</v>
      </c>
    </row>
    <row r="35" spans="1:19" s="1" customFormat="1" ht="17.25" customHeight="1" x14ac:dyDescent="0.2">
      <c r="A35" s="1">
        <v>29</v>
      </c>
      <c r="B35" s="5"/>
      <c r="F35" s="4"/>
      <c r="J35" s="2"/>
      <c r="K35" s="2"/>
      <c r="L35" s="2"/>
      <c r="M35" s="2"/>
      <c r="S35" s="3"/>
    </row>
    <row r="36" spans="1:19" s="1" customFormat="1" ht="17.25" customHeight="1" x14ac:dyDescent="0.2">
      <c r="A36" s="1">
        <v>30</v>
      </c>
      <c r="B36" s="5"/>
      <c r="F36" s="4"/>
      <c r="J36" s="2"/>
      <c r="K36" s="2"/>
      <c r="L36" s="2"/>
      <c r="M36" s="2"/>
      <c r="S36" s="3"/>
    </row>
    <row r="37" spans="1:19" s="1" customFormat="1" ht="17.25" customHeight="1" x14ac:dyDescent="0.2">
      <c r="A37" s="1">
        <v>31</v>
      </c>
      <c r="B37" s="5"/>
      <c r="F37" s="4"/>
      <c r="J37" s="2"/>
      <c r="K37" s="2"/>
      <c r="L37" s="2"/>
      <c r="M37" s="2"/>
      <c r="S37" s="3"/>
    </row>
    <row r="38" spans="1:19" s="7" customFormat="1" x14ac:dyDescent="0.2">
      <c r="A38" s="7" t="s">
        <v>15</v>
      </c>
      <c r="B38" s="7">
        <f>B37+B36+B35</f>
        <v>0</v>
      </c>
      <c r="C38" s="7">
        <f t="shared" ref="C38:R38" si="12">C37+C36+C35</f>
        <v>0</v>
      </c>
      <c r="D38" s="7">
        <f t="shared" si="12"/>
        <v>0</v>
      </c>
      <c r="E38" s="7">
        <f>E37+E36+E35</f>
        <v>0</v>
      </c>
      <c r="F38" s="7">
        <f t="shared" si="12"/>
        <v>0</v>
      </c>
      <c r="G38" s="7">
        <f t="shared" si="12"/>
        <v>0</v>
      </c>
      <c r="H38" s="7">
        <f t="shared" si="12"/>
        <v>0</v>
      </c>
      <c r="I38" s="7">
        <f t="shared" si="12"/>
        <v>0</v>
      </c>
      <c r="J38" s="7">
        <f t="shared" si="12"/>
        <v>0</v>
      </c>
      <c r="K38" s="7">
        <f t="shared" si="12"/>
        <v>0</v>
      </c>
      <c r="L38" s="7">
        <f t="shared" si="12"/>
        <v>0</v>
      </c>
      <c r="M38" s="7">
        <f t="shared" si="12"/>
        <v>0</v>
      </c>
      <c r="N38" s="7">
        <f t="shared" si="12"/>
        <v>0</v>
      </c>
      <c r="O38" s="7">
        <f t="shared" si="12"/>
        <v>0</v>
      </c>
      <c r="P38" s="7">
        <f t="shared" si="12"/>
        <v>0</v>
      </c>
      <c r="Q38" s="7">
        <f t="shared" si="12"/>
        <v>0</v>
      </c>
      <c r="R38" s="7">
        <f t="shared" si="12"/>
        <v>0</v>
      </c>
    </row>
    <row r="39" spans="1:19" s="7" customFormat="1" x14ac:dyDescent="0.2">
      <c r="A39" s="7" t="s">
        <v>16</v>
      </c>
      <c r="B39" s="8">
        <f t="shared" ref="B39:R39" si="13">MIN(B38,35)</f>
        <v>0</v>
      </c>
      <c r="C39" s="8">
        <f t="shared" si="13"/>
        <v>0</v>
      </c>
      <c r="D39" s="8">
        <f t="shared" si="13"/>
        <v>0</v>
      </c>
      <c r="E39" s="8">
        <f t="shared" si="13"/>
        <v>0</v>
      </c>
      <c r="F39" s="8">
        <f t="shared" si="13"/>
        <v>0</v>
      </c>
      <c r="G39" s="8">
        <f t="shared" si="13"/>
        <v>0</v>
      </c>
      <c r="H39" s="8">
        <f t="shared" si="13"/>
        <v>0</v>
      </c>
      <c r="I39" s="8">
        <f t="shared" si="13"/>
        <v>0</v>
      </c>
      <c r="J39" s="8">
        <f t="shared" si="13"/>
        <v>0</v>
      </c>
      <c r="K39" s="8">
        <f t="shared" si="13"/>
        <v>0</v>
      </c>
      <c r="L39" s="8">
        <f t="shared" si="13"/>
        <v>0</v>
      </c>
      <c r="M39" s="8">
        <f t="shared" si="13"/>
        <v>0</v>
      </c>
      <c r="N39" s="8">
        <f t="shared" si="13"/>
        <v>0</v>
      </c>
      <c r="O39" s="8">
        <f t="shared" si="13"/>
        <v>0</v>
      </c>
      <c r="P39" s="8">
        <f t="shared" si="13"/>
        <v>0</v>
      </c>
      <c r="Q39" s="8">
        <f t="shared" si="13"/>
        <v>0</v>
      </c>
      <c r="R39" s="8">
        <f t="shared" si="13"/>
        <v>0</v>
      </c>
    </row>
    <row r="40" spans="1:19" s="7" customFormat="1" x14ac:dyDescent="0.2">
      <c r="A40" s="7" t="s">
        <v>17</v>
      </c>
      <c r="B40" s="8">
        <f t="shared" ref="B40:R40" si="14">MIN(B38-B39,8)</f>
        <v>0</v>
      </c>
      <c r="C40" s="8">
        <f t="shared" si="14"/>
        <v>0</v>
      </c>
      <c r="D40" s="8">
        <f t="shared" si="14"/>
        <v>0</v>
      </c>
      <c r="E40" s="8">
        <f t="shared" si="14"/>
        <v>0</v>
      </c>
      <c r="F40" s="8">
        <f t="shared" si="14"/>
        <v>0</v>
      </c>
      <c r="G40" s="8">
        <f t="shared" si="14"/>
        <v>0</v>
      </c>
      <c r="H40" s="8">
        <f t="shared" si="14"/>
        <v>0</v>
      </c>
      <c r="I40" s="8">
        <f t="shared" si="14"/>
        <v>0</v>
      </c>
      <c r="J40" s="8">
        <f t="shared" si="14"/>
        <v>0</v>
      </c>
      <c r="K40" s="8">
        <f t="shared" si="14"/>
        <v>0</v>
      </c>
      <c r="L40" s="8">
        <f t="shared" si="14"/>
        <v>0</v>
      </c>
      <c r="M40" s="8">
        <f t="shared" si="14"/>
        <v>0</v>
      </c>
      <c r="N40" s="8">
        <f t="shared" si="14"/>
        <v>0</v>
      </c>
      <c r="O40" s="8">
        <f t="shared" si="14"/>
        <v>0</v>
      </c>
      <c r="P40" s="8">
        <f t="shared" si="14"/>
        <v>0</v>
      </c>
      <c r="Q40" s="8">
        <f t="shared" si="14"/>
        <v>0</v>
      </c>
      <c r="R40" s="8">
        <f t="shared" si="14"/>
        <v>0</v>
      </c>
    </row>
    <row r="41" spans="1:19" s="1" customFormat="1" ht="17.25" customHeight="1" x14ac:dyDescent="0.2">
      <c r="B41" s="5"/>
      <c r="F41" s="4"/>
      <c r="J41" s="2"/>
      <c r="K41" s="2"/>
      <c r="L41" s="2"/>
      <c r="M41" s="2"/>
      <c r="S41" s="3"/>
    </row>
    <row r="42" spans="1:19" s="9" customFormat="1" ht="17.25" customHeight="1" x14ac:dyDescent="0.2">
      <c r="A42" s="9" t="s">
        <v>18</v>
      </c>
      <c r="B42" s="10">
        <f>B38+B32+B24+B16+B8</f>
        <v>0</v>
      </c>
      <c r="C42" s="10">
        <f t="shared" ref="C42:R42" si="15">C38+C32+C24+C16+C8</f>
        <v>0</v>
      </c>
      <c r="D42" s="10">
        <f t="shared" si="15"/>
        <v>0</v>
      </c>
      <c r="E42" s="10">
        <f>E38+E32+E24+E16+E8</f>
        <v>0</v>
      </c>
      <c r="F42" s="10">
        <f t="shared" si="15"/>
        <v>0</v>
      </c>
      <c r="G42" s="10">
        <f t="shared" si="15"/>
        <v>0</v>
      </c>
      <c r="H42" s="10">
        <f t="shared" si="15"/>
        <v>0</v>
      </c>
      <c r="I42" s="10">
        <f t="shared" si="15"/>
        <v>0</v>
      </c>
      <c r="J42" s="10">
        <f t="shared" si="15"/>
        <v>0</v>
      </c>
      <c r="K42" s="10">
        <f t="shared" si="15"/>
        <v>0</v>
      </c>
      <c r="L42" s="10">
        <f t="shared" si="15"/>
        <v>0</v>
      </c>
      <c r="M42" s="10">
        <f t="shared" si="15"/>
        <v>0</v>
      </c>
      <c r="N42" s="10">
        <f t="shared" si="15"/>
        <v>0</v>
      </c>
      <c r="O42" s="10">
        <f t="shared" si="15"/>
        <v>0</v>
      </c>
      <c r="P42" s="10">
        <f t="shared" si="15"/>
        <v>0</v>
      </c>
      <c r="Q42" s="10">
        <f t="shared" si="15"/>
        <v>0</v>
      </c>
      <c r="R42" s="10">
        <f t="shared" si="15"/>
        <v>0</v>
      </c>
      <c r="S42" s="11"/>
    </row>
    <row r="43" spans="1:19" s="9" customFormat="1" ht="17.25" customHeight="1" x14ac:dyDescent="0.2">
      <c r="A43" s="9" t="s">
        <v>19</v>
      </c>
      <c r="B43" s="12">
        <f>B40+B34+B26+B18+B10</f>
        <v>0</v>
      </c>
      <c r="C43" s="12">
        <f t="shared" ref="C43:R43" si="16">C40+C34+C26+C18+C10</f>
        <v>0</v>
      </c>
      <c r="D43" s="12">
        <f t="shared" si="16"/>
        <v>0</v>
      </c>
      <c r="E43" s="12">
        <f>E40+E34+E26+E18+E10</f>
        <v>0</v>
      </c>
      <c r="F43" s="12">
        <f t="shared" si="16"/>
        <v>0</v>
      </c>
      <c r="G43" s="12">
        <f t="shared" si="16"/>
        <v>0</v>
      </c>
      <c r="H43" s="12">
        <f t="shared" si="16"/>
        <v>0</v>
      </c>
      <c r="I43" s="12">
        <f t="shared" si="16"/>
        <v>0</v>
      </c>
      <c r="J43" s="12">
        <f t="shared" si="16"/>
        <v>0</v>
      </c>
      <c r="K43" s="12">
        <f t="shared" si="16"/>
        <v>0</v>
      </c>
      <c r="L43" s="12">
        <f t="shared" si="16"/>
        <v>0</v>
      </c>
      <c r="M43" s="12">
        <f t="shared" si="16"/>
        <v>0</v>
      </c>
      <c r="N43" s="12">
        <f t="shared" si="16"/>
        <v>0</v>
      </c>
      <c r="O43" s="12">
        <f t="shared" si="16"/>
        <v>0</v>
      </c>
      <c r="P43" s="12">
        <f t="shared" si="16"/>
        <v>0</v>
      </c>
      <c r="Q43" s="12">
        <f t="shared" si="16"/>
        <v>0</v>
      </c>
      <c r="R43" s="12">
        <f t="shared" si="16"/>
        <v>0</v>
      </c>
      <c r="S43" s="11"/>
    </row>
    <row r="44" spans="1:19" s="1" customFormat="1" ht="17.25" customHeight="1" x14ac:dyDescent="0.2">
      <c r="B44" s="5"/>
      <c r="F44" s="4"/>
      <c r="J44" s="2"/>
      <c r="K44" s="2"/>
      <c r="L44" s="2"/>
      <c r="M44" s="2"/>
      <c r="S44" s="3"/>
    </row>
    <row r="45" spans="1:19" s="1" customFormat="1" ht="17.25" customHeight="1" x14ac:dyDescent="0.2">
      <c r="B45" s="5"/>
      <c r="F45" s="4"/>
      <c r="J45" s="2"/>
      <c r="K45" s="2"/>
      <c r="L45" s="2"/>
      <c r="M45" s="2"/>
      <c r="S45" s="3"/>
    </row>
    <row r="46" spans="1:19" s="1" customFormat="1" ht="17.25" customHeight="1" x14ac:dyDescent="0.2">
      <c r="B46" s="5"/>
      <c r="F46" s="4"/>
      <c r="J46" s="2"/>
      <c r="K46" s="2"/>
      <c r="L46" s="2"/>
      <c r="M46" s="2"/>
      <c r="S46" s="3"/>
    </row>
    <row r="47" spans="1:19" s="1" customFormat="1" ht="17.25" customHeight="1" x14ac:dyDescent="0.2">
      <c r="B47" s="5"/>
      <c r="F47" s="4"/>
      <c r="J47" s="2"/>
      <c r="K47" s="2"/>
      <c r="L47" s="2"/>
      <c r="M47" s="2"/>
      <c r="S47" s="3"/>
    </row>
  </sheetData>
  <pageMargins left="0.17" right="0.17" top="0.38" bottom="0.31" header="0.17" footer="0.16"/>
  <pageSetup paperSize="9" scale="71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10"/>
  </sheetPr>
  <dimension ref="A1:S47"/>
  <sheetViews>
    <sheetView topLeftCell="E1" zoomScaleNormal="100" workbookViewId="0">
      <pane ySplit="2" topLeftCell="A30" activePane="bottomLeft" state="frozen"/>
      <selection activeCell="D1" sqref="D1"/>
      <selection pane="bottomLeft" activeCell="E44" sqref="E44:F47"/>
    </sheetView>
  </sheetViews>
  <sheetFormatPr baseColWidth="10" defaultRowHeight="12.75" x14ac:dyDescent="0.2"/>
  <cols>
    <col min="1" max="1" width="13.28515625" customWidth="1"/>
    <col min="3" max="10" width="11.5703125" style="6" customWidth="1"/>
    <col min="11" max="11" width="7" bestFit="1" customWidth="1"/>
  </cols>
  <sheetData>
    <row r="1" spans="1:18" x14ac:dyDescent="0.2">
      <c r="H1" s="6" t="s">
        <v>20</v>
      </c>
    </row>
    <row r="2" spans="1:18" x14ac:dyDescent="0.2">
      <c r="B2" t="s">
        <v>0</v>
      </c>
      <c r="C2" s="6" t="s">
        <v>1</v>
      </c>
      <c r="D2" s="6" t="s">
        <v>2</v>
      </c>
      <c r="E2" s="6" t="s">
        <v>21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  <c r="K2" s="6" t="s">
        <v>8</v>
      </c>
      <c r="L2" s="6" t="s">
        <v>9</v>
      </c>
      <c r="M2" s="6" t="s">
        <v>10</v>
      </c>
      <c r="N2" s="6" t="s">
        <v>11</v>
      </c>
      <c r="O2" s="6" t="s">
        <v>12</v>
      </c>
      <c r="P2" s="6" t="s">
        <v>13</v>
      </c>
      <c r="Q2" s="6" t="s">
        <v>14</v>
      </c>
      <c r="R2" s="14" t="s">
        <v>22</v>
      </c>
    </row>
    <row r="3" spans="1:18" x14ac:dyDescent="0.2">
      <c r="A3">
        <v>1</v>
      </c>
      <c r="B3" s="17"/>
      <c r="C3" s="13">
        <v>4</v>
      </c>
      <c r="D3" s="13">
        <v>4.75</v>
      </c>
      <c r="E3" s="13">
        <v>4</v>
      </c>
      <c r="F3" s="13">
        <v>7</v>
      </c>
      <c r="G3" s="17"/>
      <c r="H3" s="17"/>
      <c r="I3" s="13">
        <v>4.75</v>
      </c>
      <c r="J3" s="13">
        <v>7</v>
      </c>
      <c r="K3" s="17"/>
      <c r="L3" s="13">
        <v>8</v>
      </c>
      <c r="M3" s="13">
        <v>7</v>
      </c>
      <c r="N3" s="13">
        <v>7.25</v>
      </c>
      <c r="O3" s="17">
        <v>0</v>
      </c>
      <c r="P3" s="13">
        <v>7</v>
      </c>
      <c r="Q3" s="18">
        <v>0</v>
      </c>
      <c r="R3" s="17"/>
    </row>
    <row r="4" spans="1:18" x14ac:dyDescent="0.2">
      <c r="A4">
        <v>2</v>
      </c>
      <c r="B4" s="17"/>
      <c r="C4" s="13">
        <v>6.5</v>
      </c>
      <c r="D4" s="13">
        <v>7</v>
      </c>
      <c r="E4" s="13">
        <v>7</v>
      </c>
      <c r="F4" s="13">
        <v>7</v>
      </c>
      <c r="G4" s="17"/>
      <c r="H4" s="17"/>
      <c r="I4" s="13">
        <v>7</v>
      </c>
      <c r="J4" s="13">
        <v>7</v>
      </c>
      <c r="K4" s="13">
        <v>7</v>
      </c>
      <c r="L4" s="13">
        <v>7</v>
      </c>
      <c r="M4" s="13">
        <v>7</v>
      </c>
      <c r="N4" s="13">
        <v>7</v>
      </c>
      <c r="O4" s="13">
        <v>7</v>
      </c>
      <c r="P4" s="13">
        <v>7</v>
      </c>
      <c r="Q4" s="18">
        <v>0</v>
      </c>
      <c r="R4" s="17"/>
    </row>
    <row r="5" spans="1:18" x14ac:dyDescent="0.2">
      <c r="A5">
        <v>3</v>
      </c>
      <c r="B5" s="17"/>
      <c r="C5" s="13">
        <v>6.5</v>
      </c>
      <c r="D5" s="13">
        <v>7</v>
      </c>
      <c r="E5" s="13">
        <v>7</v>
      </c>
      <c r="F5" s="13">
        <v>5.75</v>
      </c>
      <c r="G5" s="17"/>
      <c r="H5" s="17"/>
      <c r="I5" s="13">
        <v>7</v>
      </c>
      <c r="J5" s="13">
        <v>5.75</v>
      </c>
      <c r="K5" s="13">
        <v>5.75</v>
      </c>
      <c r="L5" s="17"/>
      <c r="M5" s="13">
        <v>5.75</v>
      </c>
      <c r="N5" s="13">
        <v>7</v>
      </c>
      <c r="O5" s="13">
        <v>7</v>
      </c>
      <c r="P5" s="13">
        <v>5.75</v>
      </c>
      <c r="Q5" s="18">
        <v>0</v>
      </c>
      <c r="R5" s="17"/>
    </row>
    <row r="6" spans="1:18" x14ac:dyDescent="0.2">
      <c r="A6">
        <v>4</v>
      </c>
      <c r="B6" s="17"/>
      <c r="C6" s="13">
        <v>6.5</v>
      </c>
      <c r="D6" s="13">
        <v>7</v>
      </c>
      <c r="E6" s="13">
        <v>6.5</v>
      </c>
      <c r="F6" s="13">
        <v>4.75</v>
      </c>
      <c r="G6" s="17"/>
      <c r="H6" s="17"/>
      <c r="I6" s="13">
        <v>7</v>
      </c>
      <c r="J6" s="13">
        <v>4.75</v>
      </c>
      <c r="K6" s="13">
        <v>4.75</v>
      </c>
      <c r="L6" s="17"/>
      <c r="M6" s="13">
        <v>4.75</v>
      </c>
      <c r="N6" s="13">
        <v>7</v>
      </c>
      <c r="O6" s="13">
        <v>7</v>
      </c>
      <c r="P6" s="13">
        <v>4.75</v>
      </c>
      <c r="Q6" s="18">
        <v>0</v>
      </c>
      <c r="R6" s="17"/>
    </row>
    <row r="7" spans="1:18" x14ac:dyDescent="0.2">
      <c r="A7">
        <v>5</v>
      </c>
      <c r="B7" s="17"/>
      <c r="C7" s="13">
        <v>6</v>
      </c>
      <c r="D7" s="13">
        <v>6.75</v>
      </c>
      <c r="E7" s="17"/>
      <c r="F7" s="13">
        <v>5</v>
      </c>
      <c r="G7" s="17"/>
      <c r="H7" s="17"/>
      <c r="I7" s="13">
        <v>6</v>
      </c>
      <c r="J7" s="13">
        <v>5</v>
      </c>
      <c r="K7" s="13">
        <v>5</v>
      </c>
      <c r="L7" s="17"/>
      <c r="M7" s="13">
        <v>5</v>
      </c>
      <c r="N7" s="13">
        <v>7</v>
      </c>
      <c r="O7" s="13">
        <v>7</v>
      </c>
      <c r="P7" s="13">
        <v>5</v>
      </c>
      <c r="Q7" s="18">
        <v>0</v>
      </c>
      <c r="R7" s="17"/>
    </row>
    <row r="8" spans="1:18" s="7" customFormat="1" x14ac:dyDescent="0.2">
      <c r="A8" s="7" t="s">
        <v>15</v>
      </c>
      <c r="B8" s="7">
        <f>B7+B6+B5+B4+B3</f>
        <v>0</v>
      </c>
      <c r="C8" s="7">
        <f t="shared" ref="C8:Q8" si="0">C7+C6+C5+C4+C3</f>
        <v>29.5</v>
      </c>
      <c r="D8" s="7">
        <f t="shared" si="0"/>
        <v>32.5</v>
      </c>
      <c r="E8" s="7">
        <f t="shared" si="0"/>
        <v>24.5</v>
      </c>
      <c r="F8" s="7">
        <f t="shared" si="0"/>
        <v>29.5</v>
      </c>
      <c r="G8" s="7">
        <f t="shared" si="0"/>
        <v>0</v>
      </c>
      <c r="H8" s="7">
        <f t="shared" si="0"/>
        <v>0</v>
      </c>
      <c r="I8" s="7">
        <f t="shared" si="0"/>
        <v>31.75</v>
      </c>
      <c r="J8" s="7">
        <f t="shared" si="0"/>
        <v>29.5</v>
      </c>
      <c r="K8" s="7">
        <f t="shared" si="0"/>
        <v>22.5</v>
      </c>
      <c r="L8" s="7">
        <f t="shared" si="0"/>
        <v>15</v>
      </c>
      <c r="M8" s="7">
        <f t="shared" si="0"/>
        <v>29.5</v>
      </c>
      <c r="N8" s="7">
        <f t="shared" si="0"/>
        <v>35.25</v>
      </c>
      <c r="O8" s="7">
        <f t="shared" si="0"/>
        <v>28</v>
      </c>
      <c r="P8" s="7">
        <f t="shared" si="0"/>
        <v>29.5</v>
      </c>
      <c r="Q8" s="7">
        <f t="shared" si="0"/>
        <v>0</v>
      </c>
      <c r="R8" s="7">
        <f>R7+R6+R5+R4+R3</f>
        <v>0</v>
      </c>
    </row>
    <row r="9" spans="1:18" s="7" customFormat="1" x14ac:dyDescent="0.2">
      <c r="A9" s="7" t="s">
        <v>16</v>
      </c>
      <c r="B9" s="8">
        <f>MIN(B8,35)</f>
        <v>0</v>
      </c>
      <c r="C9" s="8">
        <f t="shared" ref="C9:Q9" si="1">MIN(C8,35)</f>
        <v>29.5</v>
      </c>
      <c r="D9" s="8">
        <f t="shared" si="1"/>
        <v>32.5</v>
      </c>
      <c r="E9" s="8">
        <f t="shared" si="1"/>
        <v>24.5</v>
      </c>
      <c r="F9" s="8">
        <f t="shared" si="1"/>
        <v>29.5</v>
      </c>
      <c r="G9" s="8">
        <f t="shared" si="1"/>
        <v>0</v>
      </c>
      <c r="H9" s="8">
        <f t="shared" si="1"/>
        <v>0</v>
      </c>
      <c r="I9" s="8">
        <f t="shared" si="1"/>
        <v>31.75</v>
      </c>
      <c r="J9" s="8">
        <f t="shared" si="1"/>
        <v>29.5</v>
      </c>
      <c r="K9" s="8">
        <f t="shared" si="1"/>
        <v>22.5</v>
      </c>
      <c r="L9" s="8">
        <f t="shared" si="1"/>
        <v>15</v>
      </c>
      <c r="M9" s="8">
        <f t="shared" si="1"/>
        <v>29.5</v>
      </c>
      <c r="N9" s="8">
        <f t="shared" si="1"/>
        <v>35</v>
      </c>
      <c r="O9" s="8">
        <f t="shared" si="1"/>
        <v>28</v>
      </c>
      <c r="P9" s="8">
        <f t="shared" si="1"/>
        <v>29.5</v>
      </c>
      <c r="Q9" s="8">
        <f t="shared" si="1"/>
        <v>0</v>
      </c>
      <c r="R9" s="8">
        <f>MIN(R8,35)</f>
        <v>0</v>
      </c>
    </row>
    <row r="10" spans="1:18" s="7" customFormat="1" x14ac:dyDescent="0.2">
      <c r="A10" s="7" t="s">
        <v>17</v>
      </c>
      <c r="B10" s="8">
        <f>MIN(B8-B9,8)</f>
        <v>0</v>
      </c>
      <c r="C10" s="8">
        <f t="shared" ref="C10:Q10" si="2">MIN(C8-C9,8)</f>
        <v>0</v>
      </c>
      <c r="D10" s="8">
        <f t="shared" si="2"/>
        <v>0</v>
      </c>
      <c r="E10" s="8">
        <f t="shared" si="2"/>
        <v>0</v>
      </c>
      <c r="F10" s="8">
        <f t="shared" si="2"/>
        <v>0</v>
      </c>
      <c r="G10" s="8">
        <f t="shared" si="2"/>
        <v>0</v>
      </c>
      <c r="H10" s="8">
        <f t="shared" si="2"/>
        <v>0</v>
      </c>
      <c r="I10" s="8">
        <f t="shared" si="2"/>
        <v>0</v>
      </c>
      <c r="J10" s="8">
        <f t="shared" si="2"/>
        <v>0</v>
      </c>
      <c r="K10" s="8">
        <f t="shared" si="2"/>
        <v>0</v>
      </c>
      <c r="L10" s="8">
        <f t="shared" si="2"/>
        <v>0</v>
      </c>
      <c r="M10" s="8">
        <f t="shared" si="2"/>
        <v>0</v>
      </c>
      <c r="N10" s="8">
        <f t="shared" si="2"/>
        <v>0.25</v>
      </c>
      <c r="O10" s="8">
        <f t="shared" si="2"/>
        <v>0</v>
      </c>
      <c r="P10" s="8">
        <f t="shared" si="2"/>
        <v>0</v>
      </c>
      <c r="Q10" s="8">
        <f t="shared" si="2"/>
        <v>0</v>
      </c>
      <c r="R10" s="8">
        <f>MIN(R8-R9,8)</f>
        <v>0</v>
      </c>
    </row>
    <row r="11" spans="1:18" x14ac:dyDescent="0.2">
      <c r="A11">
        <v>8</v>
      </c>
      <c r="B11" s="13">
        <v>0</v>
      </c>
      <c r="C11" s="13">
        <v>4</v>
      </c>
      <c r="D11" s="13">
        <v>6.75</v>
      </c>
      <c r="E11" s="13">
        <v>5.75</v>
      </c>
      <c r="F11" s="13">
        <v>5.45</v>
      </c>
      <c r="G11" s="19"/>
      <c r="H11" s="17"/>
      <c r="I11" s="17"/>
      <c r="J11" s="13">
        <v>5.45</v>
      </c>
      <c r="K11" s="13">
        <v>5.15</v>
      </c>
      <c r="L11" s="17"/>
      <c r="M11" s="13">
        <v>5.45</v>
      </c>
      <c r="N11" s="13">
        <v>7</v>
      </c>
      <c r="O11" s="13">
        <v>7</v>
      </c>
      <c r="P11" s="13">
        <v>5.45</v>
      </c>
      <c r="Q11" s="18">
        <v>0</v>
      </c>
      <c r="R11" s="17"/>
    </row>
    <row r="12" spans="1:18" x14ac:dyDescent="0.2">
      <c r="A12">
        <v>9</v>
      </c>
      <c r="B12" s="13">
        <v>0</v>
      </c>
      <c r="C12" s="13">
        <v>4.1500000000000004</v>
      </c>
      <c r="D12" s="13">
        <v>7</v>
      </c>
      <c r="E12" s="13">
        <v>7</v>
      </c>
      <c r="F12" s="13">
        <v>6</v>
      </c>
      <c r="G12" s="19"/>
      <c r="H12" s="17"/>
      <c r="I12" s="17"/>
      <c r="J12" s="13">
        <v>6</v>
      </c>
      <c r="K12" s="13">
        <v>5.3</v>
      </c>
      <c r="L12" s="17"/>
      <c r="M12" s="13">
        <v>6</v>
      </c>
      <c r="N12" s="13">
        <v>7</v>
      </c>
      <c r="O12" s="13">
        <v>7</v>
      </c>
      <c r="P12" s="13">
        <v>6</v>
      </c>
      <c r="Q12" s="18">
        <v>0</v>
      </c>
      <c r="R12" s="17"/>
    </row>
    <row r="13" spans="1:18" x14ac:dyDescent="0.2">
      <c r="A13">
        <v>10</v>
      </c>
      <c r="B13" s="13">
        <v>0</v>
      </c>
      <c r="C13" s="13">
        <v>5.3</v>
      </c>
      <c r="D13" s="13">
        <v>7</v>
      </c>
      <c r="E13" s="13">
        <v>6.5</v>
      </c>
      <c r="F13" s="13">
        <v>4.1500000000000004</v>
      </c>
      <c r="G13" s="19"/>
      <c r="H13" s="17"/>
      <c r="I13" s="17"/>
      <c r="J13" s="13">
        <v>4.1500000000000004</v>
      </c>
      <c r="K13" s="13">
        <v>3.45</v>
      </c>
      <c r="L13" s="17"/>
      <c r="M13" s="13">
        <v>4.1500000000000004</v>
      </c>
      <c r="N13" s="13">
        <v>7</v>
      </c>
      <c r="O13" s="13">
        <v>7</v>
      </c>
      <c r="P13" s="13">
        <v>4.1500000000000004</v>
      </c>
      <c r="Q13" s="18">
        <v>0</v>
      </c>
      <c r="R13" s="17"/>
    </row>
    <row r="14" spans="1:18" x14ac:dyDescent="0.2">
      <c r="A14">
        <v>11</v>
      </c>
      <c r="B14" s="13">
        <v>0</v>
      </c>
      <c r="C14" s="13">
        <v>6.45</v>
      </c>
      <c r="D14" s="13">
        <v>7</v>
      </c>
      <c r="E14" s="13">
        <v>7</v>
      </c>
      <c r="F14" s="13">
        <v>5.45</v>
      </c>
      <c r="G14" s="19"/>
      <c r="H14" s="17"/>
      <c r="I14" s="17"/>
      <c r="J14" s="13">
        <v>5.45</v>
      </c>
      <c r="K14" s="13">
        <v>5.15</v>
      </c>
      <c r="L14" s="17"/>
      <c r="M14" s="13">
        <v>5.45</v>
      </c>
      <c r="N14" s="13">
        <v>7</v>
      </c>
      <c r="O14" s="13">
        <v>7</v>
      </c>
      <c r="P14" s="13">
        <v>5.45</v>
      </c>
      <c r="Q14" s="18">
        <v>0</v>
      </c>
      <c r="R14" s="17"/>
    </row>
    <row r="15" spans="1:18" x14ac:dyDescent="0.2">
      <c r="A15">
        <v>12</v>
      </c>
      <c r="B15" s="13">
        <v>0</v>
      </c>
      <c r="C15" s="13">
        <v>5</v>
      </c>
      <c r="D15" s="13">
        <v>5</v>
      </c>
      <c r="E15" s="13">
        <v>5</v>
      </c>
      <c r="F15" s="13">
        <v>4.3</v>
      </c>
      <c r="G15" s="19"/>
      <c r="H15" s="17"/>
      <c r="I15" s="17"/>
      <c r="J15" s="13">
        <v>0</v>
      </c>
      <c r="K15" s="13">
        <v>7</v>
      </c>
      <c r="L15" s="17"/>
      <c r="M15" s="13">
        <v>4.3</v>
      </c>
      <c r="N15" s="13">
        <v>6</v>
      </c>
      <c r="O15" s="17">
        <v>0</v>
      </c>
      <c r="P15" s="13">
        <v>4.3</v>
      </c>
      <c r="Q15" s="18">
        <v>0</v>
      </c>
      <c r="R15" s="17"/>
    </row>
    <row r="16" spans="1:18" s="7" customFormat="1" x14ac:dyDescent="0.2">
      <c r="A16" s="7" t="s">
        <v>15</v>
      </c>
      <c r="B16" s="7">
        <f>B15+B14+B13+B12+B11</f>
        <v>0</v>
      </c>
      <c r="C16" s="7">
        <f t="shared" ref="C16:Q16" si="3">C15+C14+C13+C12+C11</f>
        <v>24.9</v>
      </c>
      <c r="D16" s="7">
        <f t="shared" si="3"/>
        <v>32.75</v>
      </c>
      <c r="E16" s="7">
        <f t="shared" si="3"/>
        <v>31.25</v>
      </c>
      <c r="F16" s="7">
        <f t="shared" si="3"/>
        <v>25.349999999999998</v>
      </c>
      <c r="G16" s="7">
        <f t="shared" si="3"/>
        <v>0</v>
      </c>
      <c r="H16" s="7">
        <f t="shared" si="3"/>
        <v>0</v>
      </c>
      <c r="I16" s="7">
        <f t="shared" si="3"/>
        <v>0</v>
      </c>
      <c r="J16" s="7">
        <f t="shared" si="3"/>
        <v>21.05</v>
      </c>
      <c r="K16" s="7">
        <f t="shared" si="3"/>
        <v>26.050000000000004</v>
      </c>
      <c r="L16" s="7">
        <f t="shared" si="3"/>
        <v>0</v>
      </c>
      <c r="M16" s="7">
        <f t="shared" si="3"/>
        <v>25.349999999999998</v>
      </c>
      <c r="N16" s="7">
        <f t="shared" si="3"/>
        <v>34</v>
      </c>
      <c r="O16" s="7">
        <f t="shared" si="3"/>
        <v>28</v>
      </c>
      <c r="P16" s="7">
        <f t="shared" si="3"/>
        <v>25.349999999999998</v>
      </c>
      <c r="Q16" s="7">
        <f t="shared" si="3"/>
        <v>0</v>
      </c>
      <c r="R16" s="7">
        <f>R15+R14+R13+R12+R11</f>
        <v>0</v>
      </c>
    </row>
    <row r="17" spans="1:19" s="7" customFormat="1" x14ac:dyDescent="0.2">
      <c r="A17" s="7" t="s">
        <v>16</v>
      </c>
      <c r="B17" s="8">
        <f>MIN(B16,35)</f>
        <v>0</v>
      </c>
      <c r="C17" s="8">
        <f t="shared" ref="C17:Q17" si="4">MIN(C16,35)</f>
        <v>24.9</v>
      </c>
      <c r="D17" s="8">
        <f t="shared" si="4"/>
        <v>32.75</v>
      </c>
      <c r="E17" s="8">
        <f>MIN(E16,35)</f>
        <v>31.25</v>
      </c>
      <c r="F17" s="8">
        <f t="shared" si="4"/>
        <v>25.349999999999998</v>
      </c>
      <c r="G17" s="8">
        <f t="shared" si="4"/>
        <v>0</v>
      </c>
      <c r="H17" s="8">
        <f t="shared" si="4"/>
        <v>0</v>
      </c>
      <c r="I17" s="8">
        <f t="shared" si="4"/>
        <v>0</v>
      </c>
      <c r="J17" s="8">
        <f t="shared" si="4"/>
        <v>21.05</v>
      </c>
      <c r="K17" s="8">
        <f t="shared" si="4"/>
        <v>26.050000000000004</v>
      </c>
      <c r="L17" s="8">
        <f t="shared" si="4"/>
        <v>0</v>
      </c>
      <c r="M17" s="8">
        <f t="shared" si="4"/>
        <v>25.349999999999998</v>
      </c>
      <c r="N17" s="8">
        <f t="shared" si="4"/>
        <v>34</v>
      </c>
      <c r="O17" s="8">
        <f t="shared" si="4"/>
        <v>28</v>
      </c>
      <c r="P17" s="8">
        <f t="shared" si="4"/>
        <v>25.349999999999998</v>
      </c>
      <c r="Q17" s="8">
        <f t="shared" si="4"/>
        <v>0</v>
      </c>
      <c r="R17" s="8">
        <f>MIN(R16,35)</f>
        <v>0</v>
      </c>
    </row>
    <row r="18" spans="1:19" s="7" customFormat="1" x14ac:dyDescent="0.2">
      <c r="A18" s="7" t="s">
        <v>17</v>
      </c>
      <c r="B18" s="8">
        <f>MIN(B16-B17,8)</f>
        <v>0</v>
      </c>
      <c r="C18" s="8">
        <f t="shared" ref="C18:Q18" si="5">MIN(C16-C17,8)</f>
        <v>0</v>
      </c>
      <c r="D18" s="8">
        <f t="shared" si="5"/>
        <v>0</v>
      </c>
      <c r="E18" s="8">
        <f>MIN(E16-E17,8)</f>
        <v>0</v>
      </c>
      <c r="F18" s="8">
        <f t="shared" si="5"/>
        <v>0</v>
      </c>
      <c r="G18" s="8">
        <f t="shared" si="5"/>
        <v>0</v>
      </c>
      <c r="H18" s="8">
        <f t="shared" si="5"/>
        <v>0</v>
      </c>
      <c r="I18" s="8">
        <f t="shared" si="5"/>
        <v>0</v>
      </c>
      <c r="J18" s="8">
        <f t="shared" si="5"/>
        <v>0</v>
      </c>
      <c r="K18" s="8">
        <f t="shared" si="5"/>
        <v>0</v>
      </c>
      <c r="L18" s="8">
        <f t="shared" si="5"/>
        <v>0</v>
      </c>
      <c r="M18" s="8">
        <f t="shared" si="5"/>
        <v>0</v>
      </c>
      <c r="N18" s="8">
        <f t="shared" si="5"/>
        <v>0</v>
      </c>
      <c r="O18" s="8">
        <f t="shared" si="5"/>
        <v>0</v>
      </c>
      <c r="P18" s="8">
        <f t="shared" si="5"/>
        <v>0</v>
      </c>
      <c r="Q18" s="8">
        <f t="shared" si="5"/>
        <v>0</v>
      </c>
      <c r="R18" s="8">
        <f>MIN(R16-R17,8)</f>
        <v>0</v>
      </c>
    </row>
    <row r="19" spans="1:19" x14ac:dyDescent="0.2">
      <c r="A19">
        <v>16</v>
      </c>
      <c r="B19" s="13">
        <v>4.45</v>
      </c>
      <c r="C19" s="17"/>
      <c r="D19" s="17"/>
      <c r="E19" s="13">
        <v>7</v>
      </c>
      <c r="F19" s="17"/>
      <c r="G19" s="17"/>
      <c r="H19" s="13">
        <v>7</v>
      </c>
      <c r="I19" s="17"/>
      <c r="J19" s="17"/>
      <c r="K19" s="13">
        <v>4</v>
      </c>
      <c r="L19" s="19"/>
      <c r="M19" s="17"/>
      <c r="N19" s="13">
        <v>7</v>
      </c>
      <c r="O19" s="17">
        <v>0</v>
      </c>
      <c r="P19" s="13">
        <v>4</v>
      </c>
      <c r="Q19" s="18">
        <v>0</v>
      </c>
      <c r="R19" s="13">
        <v>4</v>
      </c>
    </row>
    <row r="20" spans="1:19" x14ac:dyDescent="0.2">
      <c r="A20">
        <v>17</v>
      </c>
      <c r="B20" s="13">
        <v>4</v>
      </c>
      <c r="C20" s="17"/>
      <c r="D20" s="13">
        <v>7</v>
      </c>
      <c r="E20" s="13">
        <v>5</v>
      </c>
      <c r="F20" s="17"/>
      <c r="G20" s="17"/>
      <c r="H20" s="13">
        <v>6</v>
      </c>
      <c r="I20" s="17"/>
      <c r="J20" s="17"/>
      <c r="K20" s="13">
        <v>4</v>
      </c>
      <c r="L20" s="19"/>
      <c r="M20" s="17"/>
      <c r="N20" s="13">
        <v>7</v>
      </c>
      <c r="O20" s="17">
        <v>0</v>
      </c>
      <c r="P20" s="13">
        <v>4</v>
      </c>
      <c r="Q20" s="18">
        <v>0</v>
      </c>
      <c r="R20" s="13">
        <v>4</v>
      </c>
    </row>
    <row r="21" spans="1:19" x14ac:dyDescent="0.2">
      <c r="A21">
        <v>18</v>
      </c>
      <c r="B21" s="13">
        <v>0</v>
      </c>
      <c r="C21" s="17"/>
      <c r="D21" s="13">
        <v>5</v>
      </c>
      <c r="E21" s="13">
        <v>5</v>
      </c>
      <c r="F21" s="17"/>
      <c r="G21" s="17"/>
      <c r="H21" s="13">
        <v>6</v>
      </c>
      <c r="I21" s="17"/>
      <c r="J21" s="17"/>
      <c r="K21" s="13">
        <v>4</v>
      </c>
      <c r="L21" s="13">
        <v>7</v>
      </c>
      <c r="M21" s="17"/>
      <c r="N21" s="13">
        <v>7</v>
      </c>
      <c r="O21" s="17">
        <v>0</v>
      </c>
      <c r="P21" s="13">
        <v>4</v>
      </c>
      <c r="Q21" s="18">
        <v>0</v>
      </c>
      <c r="R21" s="13">
        <v>4</v>
      </c>
    </row>
    <row r="22" spans="1:19" x14ac:dyDescent="0.2">
      <c r="A22">
        <v>19</v>
      </c>
      <c r="B22" s="13">
        <v>4.3</v>
      </c>
      <c r="C22" s="17"/>
      <c r="D22" s="13">
        <v>5</v>
      </c>
      <c r="E22" s="13">
        <v>5</v>
      </c>
      <c r="F22" s="17"/>
      <c r="G22" s="17"/>
      <c r="H22" s="13">
        <v>6</v>
      </c>
      <c r="I22" s="17"/>
      <c r="J22" s="17"/>
      <c r="K22" s="13">
        <v>4.3</v>
      </c>
      <c r="L22" s="13">
        <v>7</v>
      </c>
      <c r="M22" s="17"/>
      <c r="N22" s="13">
        <v>7</v>
      </c>
      <c r="O22" s="17">
        <v>0</v>
      </c>
      <c r="P22" s="13">
        <v>4.3</v>
      </c>
      <c r="Q22" s="18">
        <v>0</v>
      </c>
      <c r="R22" s="13">
        <v>4.3</v>
      </c>
    </row>
    <row r="23" spans="1:19" s="7" customFormat="1" x14ac:dyDescent="0.2">
      <c r="A23" s="7" t="s">
        <v>15</v>
      </c>
      <c r="B23" s="7">
        <f>B22+B21+B20+B19</f>
        <v>12.75</v>
      </c>
      <c r="C23" s="7">
        <f t="shared" ref="C23:Q23" si="6">C22+C21+C20+C19</f>
        <v>0</v>
      </c>
      <c r="D23" s="7">
        <f t="shared" si="6"/>
        <v>17</v>
      </c>
      <c r="E23" s="7">
        <f>E22+E21+E20+E19</f>
        <v>22</v>
      </c>
      <c r="F23" s="7">
        <f t="shared" si="6"/>
        <v>0</v>
      </c>
      <c r="G23" s="7">
        <f t="shared" si="6"/>
        <v>0</v>
      </c>
      <c r="H23" s="7">
        <f t="shared" si="6"/>
        <v>25</v>
      </c>
      <c r="I23" s="7">
        <f t="shared" si="6"/>
        <v>0</v>
      </c>
      <c r="J23" s="7">
        <f t="shared" si="6"/>
        <v>0</v>
      </c>
      <c r="K23" s="7">
        <f t="shared" si="6"/>
        <v>16.3</v>
      </c>
      <c r="L23" s="7">
        <f t="shared" si="6"/>
        <v>14</v>
      </c>
      <c r="M23" s="7">
        <f t="shared" si="6"/>
        <v>0</v>
      </c>
      <c r="N23" s="7">
        <f t="shared" si="6"/>
        <v>28</v>
      </c>
      <c r="O23" s="7">
        <f t="shared" si="6"/>
        <v>0</v>
      </c>
      <c r="P23" s="7">
        <f t="shared" si="6"/>
        <v>16.3</v>
      </c>
      <c r="Q23" s="7">
        <f t="shared" si="6"/>
        <v>0</v>
      </c>
      <c r="R23" s="7">
        <f>R22+R21+R20+R19</f>
        <v>16.3</v>
      </c>
    </row>
    <row r="24" spans="1:19" s="7" customFormat="1" x14ac:dyDescent="0.2">
      <c r="A24" s="7" t="s">
        <v>16</v>
      </c>
      <c r="B24" s="8">
        <f>MIN(B23,35)</f>
        <v>12.75</v>
      </c>
      <c r="C24" s="8">
        <f t="shared" ref="C24:Q24" si="7">MIN(C23,35)</f>
        <v>0</v>
      </c>
      <c r="D24" s="8">
        <f t="shared" si="7"/>
        <v>17</v>
      </c>
      <c r="E24" s="8">
        <f>MIN(E23,35)</f>
        <v>22</v>
      </c>
      <c r="F24" s="8">
        <f t="shared" si="7"/>
        <v>0</v>
      </c>
      <c r="G24" s="8">
        <f t="shared" si="7"/>
        <v>0</v>
      </c>
      <c r="H24" s="8">
        <f t="shared" si="7"/>
        <v>25</v>
      </c>
      <c r="I24" s="8">
        <f t="shared" si="7"/>
        <v>0</v>
      </c>
      <c r="J24" s="8">
        <f t="shared" si="7"/>
        <v>0</v>
      </c>
      <c r="K24" s="8">
        <f t="shared" si="7"/>
        <v>16.3</v>
      </c>
      <c r="L24" s="8">
        <f t="shared" si="7"/>
        <v>14</v>
      </c>
      <c r="M24" s="8">
        <f t="shared" si="7"/>
        <v>0</v>
      </c>
      <c r="N24" s="8">
        <f t="shared" si="7"/>
        <v>28</v>
      </c>
      <c r="O24" s="8">
        <f t="shared" si="7"/>
        <v>0</v>
      </c>
      <c r="P24" s="8">
        <f t="shared" si="7"/>
        <v>16.3</v>
      </c>
      <c r="Q24" s="8">
        <f t="shared" si="7"/>
        <v>0</v>
      </c>
      <c r="R24" s="8">
        <f>MIN(R23,35)</f>
        <v>16.3</v>
      </c>
    </row>
    <row r="25" spans="1:19" s="7" customFormat="1" x14ac:dyDescent="0.2">
      <c r="A25" s="7" t="s">
        <v>17</v>
      </c>
      <c r="B25" s="8">
        <f>MIN(B23-B24,8)</f>
        <v>0</v>
      </c>
      <c r="C25" s="8">
        <f t="shared" ref="C25:Q25" si="8">MIN(C23-C24,8)</f>
        <v>0</v>
      </c>
      <c r="D25" s="8">
        <f t="shared" si="8"/>
        <v>0</v>
      </c>
      <c r="E25" s="8">
        <f>MIN(E23-E24,8)</f>
        <v>0</v>
      </c>
      <c r="F25" s="8">
        <f t="shared" si="8"/>
        <v>0</v>
      </c>
      <c r="G25" s="8">
        <f t="shared" si="8"/>
        <v>0</v>
      </c>
      <c r="H25" s="8">
        <f t="shared" si="8"/>
        <v>0</v>
      </c>
      <c r="I25" s="8">
        <f t="shared" si="8"/>
        <v>0</v>
      </c>
      <c r="J25" s="8">
        <f t="shared" si="8"/>
        <v>0</v>
      </c>
      <c r="K25" s="8">
        <f t="shared" si="8"/>
        <v>0</v>
      </c>
      <c r="L25" s="8">
        <f t="shared" si="8"/>
        <v>0</v>
      </c>
      <c r="M25" s="8">
        <f t="shared" si="8"/>
        <v>0</v>
      </c>
      <c r="N25" s="8">
        <f t="shared" si="8"/>
        <v>0</v>
      </c>
      <c r="O25" s="8">
        <f t="shared" si="8"/>
        <v>0</v>
      </c>
      <c r="P25" s="8">
        <f t="shared" si="8"/>
        <v>0</v>
      </c>
      <c r="Q25" s="8">
        <f t="shared" si="8"/>
        <v>0</v>
      </c>
      <c r="R25" s="8">
        <f>MIN(R23-R24,8)</f>
        <v>0</v>
      </c>
    </row>
    <row r="26" spans="1:19" s="1" customFormat="1" ht="17.25" customHeight="1" x14ac:dyDescent="0.2">
      <c r="A26" s="1">
        <v>22</v>
      </c>
      <c r="B26" s="13">
        <v>4</v>
      </c>
      <c r="C26" s="17"/>
      <c r="D26" s="13">
        <v>7</v>
      </c>
      <c r="E26" s="13">
        <v>5</v>
      </c>
      <c r="F26" s="17"/>
      <c r="G26" s="17"/>
      <c r="H26" s="13">
        <v>4</v>
      </c>
      <c r="I26" s="17"/>
      <c r="J26" s="17"/>
      <c r="K26" s="13">
        <v>4</v>
      </c>
      <c r="L26" s="13">
        <v>7</v>
      </c>
      <c r="M26" s="17"/>
      <c r="N26" s="13">
        <v>7</v>
      </c>
      <c r="O26" s="17">
        <v>0</v>
      </c>
      <c r="P26" s="13">
        <v>4</v>
      </c>
      <c r="Q26" s="18">
        <v>0</v>
      </c>
      <c r="R26" s="13">
        <v>4</v>
      </c>
      <c r="S26" s="3"/>
    </row>
    <row r="27" spans="1:19" s="1" customFormat="1" ht="17.25" customHeight="1" x14ac:dyDescent="0.2">
      <c r="A27" s="1">
        <v>23</v>
      </c>
      <c r="B27" s="13">
        <v>4.45</v>
      </c>
      <c r="C27" s="13">
        <v>5</v>
      </c>
      <c r="D27" s="13">
        <v>7</v>
      </c>
      <c r="E27" s="13">
        <v>5</v>
      </c>
      <c r="F27" s="17"/>
      <c r="G27" s="17"/>
      <c r="H27" s="13">
        <v>6</v>
      </c>
      <c r="I27" s="17"/>
      <c r="J27" s="17"/>
      <c r="K27" s="13">
        <v>4</v>
      </c>
      <c r="L27" s="13">
        <v>7.5</v>
      </c>
      <c r="M27" s="17"/>
      <c r="N27" s="13">
        <v>7.5</v>
      </c>
      <c r="O27" s="17">
        <v>0</v>
      </c>
      <c r="P27" s="13">
        <v>6</v>
      </c>
      <c r="Q27" s="18">
        <v>0</v>
      </c>
      <c r="R27" s="13">
        <v>4</v>
      </c>
      <c r="S27" s="3"/>
    </row>
    <row r="28" spans="1:19" s="1" customFormat="1" ht="17.25" customHeight="1" x14ac:dyDescent="0.2">
      <c r="A28" s="1">
        <v>24</v>
      </c>
      <c r="B28" s="13">
        <v>4</v>
      </c>
      <c r="C28" s="13">
        <v>5</v>
      </c>
      <c r="D28" s="13">
        <v>5</v>
      </c>
      <c r="E28" s="13">
        <v>5</v>
      </c>
      <c r="F28" s="17"/>
      <c r="G28" s="17"/>
      <c r="H28" s="13">
        <v>4</v>
      </c>
      <c r="I28" s="17"/>
      <c r="J28" s="17"/>
      <c r="K28" s="13">
        <v>4</v>
      </c>
      <c r="L28" s="13">
        <v>7</v>
      </c>
      <c r="M28" s="17"/>
      <c r="N28" s="18">
        <v>3.5</v>
      </c>
      <c r="O28" s="17">
        <v>0</v>
      </c>
      <c r="P28" s="13">
        <v>4</v>
      </c>
      <c r="Q28" s="18">
        <v>0</v>
      </c>
      <c r="R28" s="13">
        <v>4</v>
      </c>
      <c r="S28" s="3"/>
    </row>
    <row r="29" spans="1:19" s="1" customFormat="1" ht="17.25" customHeight="1" x14ac:dyDescent="0.2">
      <c r="A29" s="1">
        <v>25</v>
      </c>
      <c r="B29" s="13">
        <v>4</v>
      </c>
      <c r="C29" s="13">
        <v>5</v>
      </c>
      <c r="D29" s="13">
        <v>5</v>
      </c>
      <c r="E29" s="13">
        <v>5</v>
      </c>
      <c r="F29" s="17"/>
      <c r="G29" s="13">
        <v>4</v>
      </c>
      <c r="H29" s="13">
        <v>4</v>
      </c>
      <c r="I29" s="17"/>
      <c r="J29" s="17"/>
      <c r="K29" s="13">
        <v>4</v>
      </c>
      <c r="L29" s="13">
        <v>5</v>
      </c>
      <c r="M29" s="17"/>
      <c r="N29" s="18"/>
      <c r="O29" s="17">
        <v>0</v>
      </c>
      <c r="P29" s="13">
        <v>4</v>
      </c>
      <c r="Q29" s="18">
        <v>0</v>
      </c>
      <c r="R29" s="13">
        <v>4</v>
      </c>
      <c r="S29" s="3"/>
    </row>
    <row r="30" spans="1:19" s="1" customFormat="1" ht="17.25" customHeight="1" x14ac:dyDescent="0.2">
      <c r="A30" s="1">
        <v>26</v>
      </c>
      <c r="B30" s="13">
        <v>5.15</v>
      </c>
      <c r="C30" s="13">
        <v>5</v>
      </c>
      <c r="D30" s="13">
        <v>5</v>
      </c>
      <c r="E30" s="13">
        <v>5</v>
      </c>
      <c r="F30" s="17"/>
      <c r="G30" s="13">
        <v>4</v>
      </c>
      <c r="H30" s="13">
        <v>5.15</v>
      </c>
      <c r="I30" s="17"/>
      <c r="J30" s="17"/>
      <c r="K30" s="13">
        <v>5.15</v>
      </c>
      <c r="L30" s="13">
        <v>7</v>
      </c>
      <c r="M30" s="17"/>
      <c r="N30" s="13">
        <v>7</v>
      </c>
      <c r="O30" s="17">
        <v>0</v>
      </c>
      <c r="P30" s="13">
        <v>5.15</v>
      </c>
      <c r="Q30" s="18">
        <v>0</v>
      </c>
      <c r="R30" s="13">
        <v>5.15</v>
      </c>
      <c r="S30" s="3"/>
    </row>
    <row r="31" spans="1:19" s="7" customFormat="1" x14ac:dyDescent="0.2">
      <c r="A31" s="7" t="s">
        <v>15</v>
      </c>
      <c r="B31" s="7">
        <f>B30+B29+B28+B27+B26</f>
        <v>21.6</v>
      </c>
      <c r="C31" s="7">
        <f t="shared" ref="C31:Q31" si="9">C30+C29+C28+C27+C26</f>
        <v>20</v>
      </c>
      <c r="D31" s="7">
        <f t="shared" si="9"/>
        <v>29</v>
      </c>
      <c r="E31" s="7">
        <f>E30+E29+E28+E27+E26</f>
        <v>25</v>
      </c>
      <c r="F31" s="7">
        <f t="shared" si="9"/>
        <v>0</v>
      </c>
      <c r="G31" s="7">
        <f t="shared" si="9"/>
        <v>8</v>
      </c>
      <c r="H31" s="7">
        <f t="shared" si="9"/>
        <v>23.15</v>
      </c>
      <c r="I31" s="7">
        <f t="shared" si="9"/>
        <v>0</v>
      </c>
      <c r="J31" s="7">
        <f t="shared" si="9"/>
        <v>0</v>
      </c>
      <c r="K31" s="7">
        <f t="shared" si="9"/>
        <v>21.15</v>
      </c>
      <c r="L31" s="7">
        <f t="shared" si="9"/>
        <v>33.5</v>
      </c>
      <c r="M31" s="7">
        <f t="shared" si="9"/>
        <v>0</v>
      </c>
      <c r="N31" s="7">
        <f t="shared" si="9"/>
        <v>25</v>
      </c>
      <c r="O31" s="7">
        <f t="shared" si="9"/>
        <v>0</v>
      </c>
      <c r="P31" s="7">
        <f t="shared" si="9"/>
        <v>23.15</v>
      </c>
      <c r="Q31" s="7">
        <f t="shared" si="9"/>
        <v>0</v>
      </c>
      <c r="R31" s="7">
        <f>R30+R29+R28+R27+R26</f>
        <v>21.15</v>
      </c>
    </row>
    <row r="32" spans="1:19" s="7" customFormat="1" x14ac:dyDescent="0.2">
      <c r="A32" s="7" t="s">
        <v>16</v>
      </c>
      <c r="B32" s="8">
        <f>MIN(B31,35)</f>
        <v>21.6</v>
      </c>
      <c r="C32" s="8">
        <f t="shared" ref="C32:Q32" si="10">MIN(C31,35)</f>
        <v>20</v>
      </c>
      <c r="D32" s="8">
        <f t="shared" si="10"/>
        <v>29</v>
      </c>
      <c r="E32" s="8">
        <f>MIN(E31,35)</f>
        <v>25</v>
      </c>
      <c r="F32" s="8">
        <f t="shared" si="10"/>
        <v>0</v>
      </c>
      <c r="G32" s="8">
        <f t="shared" si="10"/>
        <v>8</v>
      </c>
      <c r="H32" s="8">
        <f t="shared" si="10"/>
        <v>23.15</v>
      </c>
      <c r="I32" s="8">
        <f t="shared" si="10"/>
        <v>0</v>
      </c>
      <c r="J32" s="8">
        <f t="shared" si="10"/>
        <v>0</v>
      </c>
      <c r="K32" s="8">
        <f t="shared" si="10"/>
        <v>21.15</v>
      </c>
      <c r="L32" s="8">
        <f t="shared" si="10"/>
        <v>33.5</v>
      </c>
      <c r="M32" s="8">
        <f t="shared" si="10"/>
        <v>0</v>
      </c>
      <c r="N32" s="8">
        <f t="shared" si="10"/>
        <v>25</v>
      </c>
      <c r="O32" s="8">
        <f t="shared" si="10"/>
        <v>0</v>
      </c>
      <c r="P32" s="8">
        <f t="shared" si="10"/>
        <v>23.15</v>
      </c>
      <c r="Q32" s="8">
        <f t="shared" si="10"/>
        <v>0</v>
      </c>
      <c r="R32" s="8">
        <f>MIN(R31,35)</f>
        <v>21.15</v>
      </c>
    </row>
    <row r="33" spans="1:19" s="7" customFormat="1" x14ac:dyDescent="0.2">
      <c r="A33" s="7" t="s">
        <v>17</v>
      </c>
      <c r="B33" s="8">
        <f>MIN(B31-B32,8)</f>
        <v>0</v>
      </c>
      <c r="C33" s="8">
        <f t="shared" ref="C33:Q33" si="11">MIN(C31-C32,8)</f>
        <v>0</v>
      </c>
      <c r="D33" s="8">
        <f t="shared" si="11"/>
        <v>0</v>
      </c>
      <c r="E33" s="8">
        <f>MIN(E31-E32,8)</f>
        <v>0</v>
      </c>
      <c r="F33" s="8">
        <f t="shared" si="11"/>
        <v>0</v>
      </c>
      <c r="G33" s="8">
        <f t="shared" si="11"/>
        <v>0</v>
      </c>
      <c r="H33" s="8">
        <f t="shared" si="11"/>
        <v>0</v>
      </c>
      <c r="I33" s="8">
        <f t="shared" si="11"/>
        <v>0</v>
      </c>
      <c r="J33" s="8">
        <f t="shared" si="11"/>
        <v>0</v>
      </c>
      <c r="K33" s="8">
        <f t="shared" si="11"/>
        <v>0</v>
      </c>
      <c r="L33" s="8">
        <f t="shared" si="11"/>
        <v>0</v>
      </c>
      <c r="M33" s="8">
        <f t="shared" si="11"/>
        <v>0</v>
      </c>
      <c r="N33" s="8">
        <f t="shared" si="11"/>
        <v>0</v>
      </c>
      <c r="O33" s="8">
        <f t="shared" si="11"/>
        <v>0</v>
      </c>
      <c r="P33" s="8">
        <f t="shared" si="11"/>
        <v>0</v>
      </c>
      <c r="Q33" s="8">
        <f t="shared" si="11"/>
        <v>0</v>
      </c>
      <c r="R33" s="8">
        <f>MIN(R31-R32,8)</f>
        <v>0</v>
      </c>
    </row>
    <row r="34" spans="1:19" s="1" customFormat="1" ht="17.25" customHeight="1" x14ac:dyDescent="0.2">
      <c r="A34" s="1">
        <v>29</v>
      </c>
      <c r="B34" s="5">
        <v>4</v>
      </c>
      <c r="C34" s="1">
        <v>5</v>
      </c>
      <c r="D34" s="1">
        <v>5</v>
      </c>
      <c r="E34" s="1">
        <v>5</v>
      </c>
      <c r="F34" s="4">
        <v>4</v>
      </c>
      <c r="G34" s="1">
        <v>4</v>
      </c>
      <c r="H34" s="1">
        <v>4</v>
      </c>
      <c r="I34" s="16"/>
      <c r="J34" s="2">
        <v>4</v>
      </c>
      <c r="K34" s="2">
        <v>4</v>
      </c>
      <c r="L34" s="2">
        <v>7</v>
      </c>
      <c r="M34" s="2">
        <v>4</v>
      </c>
      <c r="N34" s="1">
        <v>7</v>
      </c>
      <c r="O34" s="16">
        <v>0</v>
      </c>
      <c r="P34" s="1">
        <v>4</v>
      </c>
      <c r="Q34" s="15">
        <v>0</v>
      </c>
      <c r="R34" s="1">
        <v>4</v>
      </c>
      <c r="S34" s="3"/>
    </row>
    <row r="35" spans="1:19" s="1" customFormat="1" ht="17.25" customHeight="1" x14ac:dyDescent="0.2">
      <c r="A35" s="1">
        <v>30</v>
      </c>
      <c r="B35" s="5">
        <v>4.5</v>
      </c>
      <c r="C35" s="1">
        <v>5</v>
      </c>
      <c r="D35" s="1">
        <v>5</v>
      </c>
      <c r="E35" s="1">
        <v>5</v>
      </c>
      <c r="F35" s="4">
        <v>4.5</v>
      </c>
      <c r="G35" s="1">
        <v>4.5</v>
      </c>
      <c r="H35" s="24"/>
      <c r="I35" s="16"/>
      <c r="J35" s="2">
        <v>4.5</v>
      </c>
      <c r="K35" s="2">
        <v>4.5</v>
      </c>
      <c r="L35" s="22"/>
      <c r="M35" s="2">
        <v>4.5</v>
      </c>
      <c r="N35" s="1">
        <v>7</v>
      </c>
      <c r="O35" s="1">
        <v>6</v>
      </c>
      <c r="P35" s="1">
        <v>5</v>
      </c>
      <c r="Q35" s="15">
        <v>0</v>
      </c>
      <c r="R35" s="1">
        <v>4.5</v>
      </c>
      <c r="S35" s="3"/>
    </row>
    <row r="36" spans="1:19" s="1" customFormat="1" ht="17.25" customHeight="1" x14ac:dyDescent="0.2">
      <c r="A36" s="1">
        <v>31</v>
      </c>
      <c r="B36" s="5">
        <v>4.75</v>
      </c>
      <c r="C36" s="1">
        <v>4.5</v>
      </c>
      <c r="D36" s="1">
        <v>4.5</v>
      </c>
      <c r="E36" s="1">
        <v>4.5</v>
      </c>
      <c r="F36" s="4">
        <v>4.75</v>
      </c>
      <c r="G36" s="1">
        <v>4.75</v>
      </c>
      <c r="H36" s="1">
        <v>4.75</v>
      </c>
      <c r="I36" s="16"/>
      <c r="J36" s="2">
        <v>4.75</v>
      </c>
      <c r="K36" s="2">
        <v>4.75</v>
      </c>
      <c r="L36" s="23"/>
      <c r="M36" s="2">
        <v>4.75</v>
      </c>
      <c r="N36" s="1">
        <v>7</v>
      </c>
      <c r="O36" s="1">
        <v>7</v>
      </c>
      <c r="P36" s="1">
        <v>4.75</v>
      </c>
      <c r="Q36" s="15">
        <v>0</v>
      </c>
      <c r="R36" s="1">
        <v>4.75</v>
      </c>
      <c r="S36" s="3"/>
    </row>
    <row r="37" spans="1:19" s="7" customFormat="1" x14ac:dyDescent="0.2">
      <c r="A37" s="7" t="s">
        <v>15</v>
      </c>
      <c r="B37" s="7">
        <f>B36+B35+B34</f>
        <v>13.25</v>
      </c>
      <c r="C37" s="7">
        <f t="shared" ref="C37:Q37" si="12">C36+C35+C34</f>
        <v>14.5</v>
      </c>
      <c r="D37" s="7">
        <f t="shared" si="12"/>
        <v>14.5</v>
      </c>
      <c r="E37" s="7">
        <f>E36+E35+E34</f>
        <v>14.5</v>
      </c>
      <c r="F37" s="7">
        <f t="shared" si="12"/>
        <v>13.25</v>
      </c>
      <c r="G37" s="7">
        <f t="shared" si="12"/>
        <v>13.25</v>
      </c>
      <c r="H37" s="7">
        <f t="shared" si="12"/>
        <v>8.75</v>
      </c>
      <c r="I37" s="7">
        <f t="shared" si="12"/>
        <v>0</v>
      </c>
      <c r="J37" s="7">
        <f t="shared" si="12"/>
        <v>13.25</v>
      </c>
      <c r="K37" s="7">
        <f t="shared" si="12"/>
        <v>13.25</v>
      </c>
      <c r="L37" s="7">
        <f t="shared" si="12"/>
        <v>7</v>
      </c>
      <c r="M37" s="7">
        <f t="shared" si="12"/>
        <v>13.25</v>
      </c>
      <c r="N37" s="7">
        <f t="shared" si="12"/>
        <v>21</v>
      </c>
      <c r="O37" s="7">
        <f t="shared" si="12"/>
        <v>13</v>
      </c>
      <c r="P37" s="7">
        <f t="shared" si="12"/>
        <v>13.75</v>
      </c>
      <c r="Q37" s="7">
        <f t="shared" si="12"/>
        <v>0</v>
      </c>
      <c r="R37" s="7">
        <f>R36+R35+R34</f>
        <v>13.25</v>
      </c>
    </row>
    <row r="38" spans="1:19" s="7" customFormat="1" x14ac:dyDescent="0.2">
      <c r="A38" s="7" t="s">
        <v>16</v>
      </c>
      <c r="B38" s="8">
        <f t="shared" ref="B38:Q38" si="13">MIN(B37,35)</f>
        <v>13.25</v>
      </c>
      <c r="C38" s="8">
        <f t="shared" si="13"/>
        <v>14.5</v>
      </c>
      <c r="D38" s="8">
        <f t="shared" si="13"/>
        <v>14.5</v>
      </c>
      <c r="E38" s="8">
        <f t="shared" si="13"/>
        <v>14.5</v>
      </c>
      <c r="F38" s="8">
        <f t="shared" si="13"/>
        <v>13.25</v>
      </c>
      <c r="G38" s="8">
        <f t="shared" si="13"/>
        <v>13.25</v>
      </c>
      <c r="H38" s="8">
        <f t="shared" si="13"/>
        <v>8.75</v>
      </c>
      <c r="I38" s="8">
        <f t="shared" si="13"/>
        <v>0</v>
      </c>
      <c r="J38" s="8">
        <f t="shared" si="13"/>
        <v>13.25</v>
      </c>
      <c r="K38" s="8">
        <f t="shared" si="13"/>
        <v>13.25</v>
      </c>
      <c r="L38" s="8">
        <f t="shared" si="13"/>
        <v>7</v>
      </c>
      <c r="M38" s="8">
        <f t="shared" si="13"/>
        <v>13.25</v>
      </c>
      <c r="N38" s="8">
        <f t="shared" si="13"/>
        <v>21</v>
      </c>
      <c r="O38" s="8">
        <f t="shared" si="13"/>
        <v>13</v>
      </c>
      <c r="P38" s="8">
        <f t="shared" si="13"/>
        <v>13.75</v>
      </c>
      <c r="Q38" s="8">
        <f t="shared" si="13"/>
        <v>0</v>
      </c>
      <c r="R38" s="8">
        <f>MIN(R37,35)</f>
        <v>13.25</v>
      </c>
    </row>
    <row r="39" spans="1:19" s="7" customFormat="1" x14ac:dyDescent="0.2">
      <c r="A39" s="7" t="s">
        <v>17</v>
      </c>
      <c r="B39" s="8">
        <f t="shared" ref="B39:Q39" si="14">MIN(B37-B38,8)</f>
        <v>0</v>
      </c>
      <c r="C39" s="8">
        <f t="shared" si="14"/>
        <v>0</v>
      </c>
      <c r="D39" s="8">
        <f t="shared" si="14"/>
        <v>0</v>
      </c>
      <c r="E39" s="8">
        <f t="shared" si="14"/>
        <v>0</v>
      </c>
      <c r="F39" s="8">
        <f t="shared" si="14"/>
        <v>0</v>
      </c>
      <c r="G39" s="8">
        <f t="shared" si="14"/>
        <v>0</v>
      </c>
      <c r="H39" s="8">
        <f t="shared" si="14"/>
        <v>0</v>
      </c>
      <c r="I39" s="8">
        <f t="shared" si="14"/>
        <v>0</v>
      </c>
      <c r="J39" s="8">
        <f t="shared" si="14"/>
        <v>0</v>
      </c>
      <c r="K39" s="8">
        <f t="shared" si="14"/>
        <v>0</v>
      </c>
      <c r="L39" s="8">
        <f t="shared" si="14"/>
        <v>0</v>
      </c>
      <c r="M39" s="8">
        <f t="shared" si="14"/>
        <v>0</v>
      </c>
      <c r="N39" s="8">
        <f t="shared" si="14"/>
        <v>0</v>
      </c>
      <c r="O39" s="8">
        <f t="shared" si="14"/>
        <v>0</v>
      </c>
      <c r="P39" s="8">
        <f t="shared" si="14"/>
        <v>0</v>
      </c>
      <c r="Q39" s="8">
        <f t="shared" si="14"/>
        <v>0</v>
      </c>
      <c r="R39" s="8">
        <f>MIN(R37-R38,8)</f>
        <v>0</v>
      </c>
    </row>
    <row r="40" spans="1:19" s="1" customFormat="1" ht="17.25" customHeight="1" x14ac:dyDescent="0.2">
      <c r="B40" s="5"/>
      <c r="F40" s="4"/>
      <c r="J40" s="2"/>
      <c r="K40" s="2"/>
      <c r="L40" s="2"/>
      <c r="M40" s="2"/>
      <c r="S40" s="3"/>
    </row>
    <row r="41" spans="1:19" s="9" customFormat="1" ht="17.25" customHeight="1" x14ac:dyDescent="0.2">
      <c r="A41" s="9" t="s">
        <v>18</v>
      </c>
      <c r="B41" s="10">
        <f>B37+B31+B23+B16+B8</f>
        <v>47.6</v>
      </c>
      <c r="C41" s="10">
        <f t="shared" ref="C41:Q41" si="15">C37+C31+C23+C16+C8</f>
        <v>88.9</v>
      </c>
      <c r="D41" s="10">
        <f t="shared" si="15"/>
        <v>125.75</v>
      </c>
      <c r="E41" s="10">
        <f>E37+E31+E23+E16+E8</f>
        <v>117.25</v>
      </c>
      <c r="F41" s="10">
        <f t="shared" si="15"/>
        <v>68.099999999999994</v>
      </c>
      <c r="G41" s="10">
        <f t="shared" si="15"/>
        <v>21.25</v>
      </c>
      <c r="H41" s="10">
        <f t="shared" si="15"/>
        <v>56.9</v>
      </c>
      <c r="I41" s="10">
        <f t="shared" si="15"/>
        <v>31.75</v>
      </c>
      <c r="J41" s="10">
        <f t="shared" si="15"/>
        <v>63.8</v>
      </c>
      <c r="K41" s="10">
        <f t="shared" si="15"/>
        <v>99.25</v>
      </c>
      <c r="L41" s="10">
        <f t="shared" si="15"/>
        <v>69.5</v>
      </c>
      <c r="M41" s="10">
        <f t="shared" si="15"/>
        <v>68.099999999999994</v>
      </c>
      <c r="N41" s="10">
        <f t="shared" si="15"/>
        <v>143.25</v>
      </c>
      <c r="O41" s="10">
        <f t="shared" si="15"/>
        <v>69</v>
      </c>
      <c r="P41" s="10">
        <f t="shared" si="15"/>
        <v>108.05</v>
      </c>
      <c r="Q41" s="10">
        <f t="shared" si="15"/>
        <v>0</v>
      </c>
      <c r="R41" s="10">
        <f>R37+R31+R23+R16+R8</f>
        <v>50.7</v>
      </c>
      <c r="S41" s="11"/>
    </row>
    <row r="42" spans="1:19" s="9" customFormat="1" ht="17.25" customHeight="1" x14ac:dyDescent="0.2">
      <c r="A42" s="9" t="s">
        <v>19</v>
      </c>
      <c r="B42" s="12">
        <f>B39+B33+B25+B18+B10</f>
        <v>0</v>
      </c>
      <c r="C42" s="12">
        <f t="shared" ref="C42:Q42" si="16">C39+C33+C25+C18+C10</f>
        <v>0</v>
      </c>
      <c r="D42" s="12">
        <f t="shared" si="16"/>
        <v>0</v>
      </c>
      <c r="E42" s="12">
        <f>E39+E33+E25+E18+E10</f>
        <v>0</v>
      </c>
      <c r="F42" s="12">
        <f t="shared" si="16"/>
        <v>0</v>
      </c>
      <c r="G42" s="12">
        <f t="shared" si="16"/>
        <v>0</v>
      </c>
      <c r="H42" s="12">
        <f t="shared" si="16"/>
        <v>0</v>
      </c>
      <c r="I42" s="12">
        <f t="shared" si="16"/>
        <v>0</v>
      </c>
      <c r="J42" s="12">
        <f t="shared" si="16"/>
        <v>0</v>
      </c>
      <c r="K42" s="12">
        <f t="shared" si="16"/>
        <v>0</v>
      </c>
      <c r="L42" s="12">
        <f t="shared" si="16"/>
        <v>0</v>
      </c>
      <c r="M42" s="12">
        <f t="shared" si="16"/>
        <v>0</v>
      </c>
      <c r="N42" s="12">
        <f t="shared" si="16"/>
        <v>0.25</v>
      </c>
      <c r="O42" s="12">
        <f t="shared" si="16"/>
        <v>0</v>
      </c>
      <c r="P42" s="12">
        <f t="shared" si="16"/>
        <v>0</v>
      </c>
      <c r="Q42" s="12">
        <f t="shared" si="16"/>
        <v>0</v>
      </c>
      <c r="R42" s="12">
        <f>R39+R33+R25+R18+R10</f>
        <v>0</v>
      </c>
      <c r="S42" s="11"/>
    </row>
    <row r="43" spans="1:19" s="1" customFormat="1" ht="17.25" customHeight="1" x14ac:dyDescent="0.2">
      <c r="B43" s="5"/>
      <c r="F43" s="4"/>
      <c r="J43" s="2"/>
      <c r="K43" s="2"/>
      <c r="L43" s="2"/>
      <c r="M43" s="2"/>
      <c r="S43" s="3"/>
    </row>
    <row r="44" spans="1:19" s="1" customFormat="1" ht="17.25" customHeight="1" x14ac:dyDescent="0.2">
      <c r="B44" s="5"/>
      <c r="E44" s="16"/>
      <c r="F44" s="4" t="s">
        <v>23</v>
      </c>
      <c r="J44" s="2"/>
      <c r="K44" s="2"/>
      <c r="L44" s="2"/>
      <c r="M44" s="2"/>
      <c r="S44" s="3"/>
    </row>
    <row r="45" spans="1:19" s="1" customFormat="1" ht="17.25" customHeight="1" x14ac:dyDescent="0.2">
      <c r="B45" s="5"/>
      <c r="E45" s="15"/>
      <c r="F45" s="4" t="s">
        <v>24</v>
      </c>
      <c r="J45" s="2"/>
      <c r="K45" s="2"/>
      <c r="L45" s="2"/>
      <c r="M45" s="2"/>
      <c r="S45" s="3"/>
    </row>
    <row r="46" spans="1:19" s="1" customFormat="1" ht="17.25" customHeight="1" x14ac:dyDescent="0.2">
      <c r="B46" s="5"/>
      <c r="E46" s="20"/>
      <c r="F46" s="4" t="s">
        <v>25</v>
      </c>
      <c r="J46" s="2"/>
      <c r="K46" s="2"/>
      <c r="L46" s="2"/>
      <c r="M46" s="2"/>
      <c r="S46" s="3"/>
    </row>
    <row r="47" spans="1:19" x14ac:dyDescent="0.2">
      <c r="E47" s="21"/>
      <c r="F47" s="6" t="s">
        <v>26</v>
      </c>
    </row>
  </sheetData>
  <phoneticPr fontId="2" type="noConversion"/>
  <pageMargins left="0.17" right="0.17" top="0.38" bottom="0.31" header="0.17" footer="0.16"/>
  <pageSetup paperSize="9" scale="71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S50"/>
  <sheetViews>
    <sheetView topLeftCell="A19" zoomScale="85" zoomScaleNormal="85" workbookViewId="0">
      <selection activeCell="A46" sqref="A46:B50"/>
    </sheetView>
  </sheetViews>
  <sheetFormatPr baseColWidth="10" defaultRowHeight="12.75" x14ac:dyDescent="0.2"/>
  <cols>
    <col min="1" max="1" width="13.28515625" customWidth="1"/>
    <col min="3" max="10" width="11.5703125" style="6" customWidth="1"/>
    <col min="11" max="11" width="7" bestFit="1" customWidth="1"/>
  </cols>
  <sheetData>
    <row r="1" spans="1:18" x14ac:dyDescent="0.2">
      <c r="H1" s="6" t="s">
        <v>29</v>
      </c>
    </row>
    <row r="2" spans="1:18" x14ac:dyDescent="0.2">
      <c r="B2" t="s">
        <v>0</v>
      </c>
      <c r="C2" s="6" t="s">
        <v>1</v>
      </c>
      <c r="D2" s="6" t="s">
        <v>2</v>
      </c>
      <c r="E2" s="6" t="s">
        <v>21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  <c r="K2" s="6" t="s">
        <v>8</v>
      </c>
      <c r="L2" s="6" t="s">
        <v>9</v>
      </c>
      <c r="M2" s="6" t="s">
        <v>10</v>
      </c>
      <c r="N2" s="6" t="s">
        <v>11</v>
      </c>
      <c r="O2" s="6" t="s">
        <v>12</v>
      </c>
      <c r="P2" s="6" t="s">
        <v>13</v>
      </c>
      <c r="Q2" s="6" t="s">
        <v>14</v>
      </c>
      <c r="R2" s="14" t="s">
        <v>22</v>
      </c>
    </row>
    <row r="3" spans="1:18" x14ac:dyDescent="0.2">
      <c r="A3">
        <v>1</v>
      </c>
      <c r="B3" s="25">
        <v>7</v>
      </c>
      <c r="C3" s="25">
        <v>4</v>
      </c>
      <c r="D3" s="25">
        <v>4.5</v>
      </c>
      <c r="E3" s="17"/>
      <c r="F3" s="25">
        <v>7</v>
      </c>
      <c r="G3" s="25">
        <v>7</v>
      </c>
      <c r="H3" s="25">
        <v>7</v>
      </c>
      <c r="I3" s="17"/>
      <c r="J3" s="25">
        <v>4</v>
      </c>
      <c r="K3" s="17"/>
      <c r="L3" s="18"/>
      <c r="M3" s="25">
        <v>7</v>
      </c>
      <c r="N3" s="25"/>
      <c r="O3" s="25">
        <v>7.25</v>
      </c>
      <c r="P3" s="25">
        <v>7</v>
      </c>
      <c r="Q3" s="18"/>
      <c r="R3" s="25">
        <v>7</v>
      </c>
    </row>
    <row r="4" spans="1:18" x14ac:dyDescent="0.2">
      <c r="A4">
        <v>2</v>
      </c>
      <c r="B4" s="25">
        <v>7</v>
      </c>
      <c r="C4" s="25">
        <v>5.25</v>
      </c>
      <c r="D4" s="25">
        <v>6.25</v>
      </c>
      <c r="E4" s="25">
        <v>5.5</v>
      </c>
      <c r="F4" s="25">
        <v>7</v>
      </c>
      <c r="G4" s="25">
        <v>7</v>
      </c>
      <c r="H4" s="25">
        <v>7</v>
      </c>
      <c r="I4" s="17"/>
      <c r="J4" s="25">
        <v>6</v>
      </c>
      <c r="K4" s="25">
        <v>7</v>
      </c>
      <c r="L4" s="18"/>
      <c r="M4" s="25">
        <v>7</v>
      </c>
      <c r="N4" s="25"/>
      <c r="O4" s="25">
        <v>7.75</v>
      </c>
      <c r="P4" s="25">
        <v>7</v>
      </c>
      <c r="Q4" s="18"/>
      <c r="R4" s="25">
        <v>7</v>
      </c>
    </row>
    <row r="5" spans="1:18" s="7" customFormat="1" x14ac:dyDescent="0.2">
      <c r="A5" s="7" t="s">
        <v>15</v>
      </c>
      <c r="B5" s="8">
        <f>B4+B3</f>
        <v>14</v>
      </c>
      <c r="C5" s="8">
        <f>C4+C3</f>
        <v>9.25</v>
      </c>
      <c r="D5" s="8">
        <f t="shared" ref="D5:R5" si="0">D4+D3</f>
        <v>10.75</v>
      </c>
      <c r="E5" s="8">
        <f t="shared" si="0"/>
        <v>5.5</v>
      </c>
      <c r="F5" s="8">
        <f t="shared" si="0"/>
        <v>14</v>
      </c>
      <c r="G5" s="8">
        <f t="shared" si="0"/>
        <v>14</v>
      </c>
      <c r="H5" s="8">
        <f t="shared" si="0"/>
        <v>14</v>
      </c>
      <c r="I5" s="8">
        <f t="shared" si="0"/>
        <v>0</v>
      </c>
      <c r="J5" s="8">
        <f t="shared" si="0"/>
        <v>10</v>
      </c>
      <c r="K5" s="8">
        <f t="shared" si="0"/>
        <v>7</v>
      </c>
      <c r="L5" s="8">
        <f t="shared" si="0"/>
        <v>0</v>
      </c>
      <c r="M5" s="8">
        <f t="shared" si="0"/>
        <v>14</v>
      </c>
      <c r="N5" s="8">
        <f t="shared" si="0"/>
        <v>0</v>
      </c>
      <c r="O5" s="8">
        <f t="shared" si="0"/>
        <v>15</v>
      </c>
      <c r="P5" s="8">
        <f t="shared" si="0"/>
        <v>14</v>
      </c>
      <c r="Q5" s="8">
        <f t="shared" si="0"/>
        <v>0</v>
      </c>
      <c r="R5" s="8">
        <f t="shared" si="0"/>
        <v>14</v>
      </c>
    </row>
    <row r="6" spans="1:18" s="7" customFormat="1" x14ac:dyDescent="0.2">
      <c r="A6" s="7" t="s">
        <v>16</v>
      </c>
      <c r="B6" s="8">
        <f>MIN(B5,35)</f>
        <v>14</v>
      </c>
      <c r="C6" s="8">
        <f>MIN(C5,35)</f>
        <v>9.25</v>
      </c>
      <c r="D6" s="8">
        <f t="shared" ref="D6:R6" si="1">MIN(D5,35)</f>
        <v>10.75</v>
      </c>
      <c r="E6" s="8">
        <f t="shared" si="1"/>
        <v>5.5</v>
      </c>
      <c r="F6" s="8">
        <f t="shared" si="1"/>
        <v>14</v>
      </c>
      <c r="G6" s="8">
        <f t="shared" si="1"/>
        <v>14</v>
      </c>
      <c r="H6" s="8">
        <f t="shared" si="1"/>
        <v>14</v>
      </c>
      <c r="I6" s="8">
        <f t="shared" si="1"/>
        <v>0</v>
      </c>
      <c r="J6" s="8">
        <f t="shared" si="1"/>
        <v>10</v>
      </c>
      <c r="K6" s="8">
        <f t="shared" si="1"/>
        <v>7</v>
      </c>
      <c r="L6" s="8">
        <f t="shared" si="1"/>
        <v>0</v>
      </c>
      <c r="M6" s="8">
        <f t="shared" si="1"/>
        <v>14</v>
      </c>
      <c r="N6" s="8">
        <f t="shared" si="1"/>
        <v>0</v>
      </c>
      <c r="O6" s="8">
        <f t="shared" si="1"/>
        <v>15</v>
      </c>
      <c r="P6" s="8">
        <f t="shared" si="1"/>
        <v>14</v>
      </c>
      <c r="Q6" s="8">
        <f t="shared" si="1"/>
        <v>0</v>
      </c>
      <c r="R6" s="8">
        <f t="shared" si="1"/>
        <v>14</v>
      </c>
    </row>
    <row r="7" spans="1:18" s="7" customFormat="1" x14ac:dyDescent="0.2">
      <c r="A7" s="7" t="s">
        <v>17</v>
      </c>
      <c r="B7" s="8">
        <f>MIN(B5-B6,8)</f>
        <v>0</v>
      </c>
      <c r="C7" s="8">
        <f>MIN(C5-C6,8)</f>
        <v>0</v>
      </c>
      <c r="D7" s="8">
        <f t="shared" ref="D7:R7" si="2">MIN(D5-D6,8)</f>
        <v>0</v>
      </c>
      <c r="E7" s="8">
        <f t="shared" si="2"/>
        <v>0</v>
      </c>
      <c r="F7" s="8">
        <f t="shared" si="2"/>
        <v>0</v>
      </c>
      <c r="G7" s="8">
        <f t="shared" si="2"/>
        <v>0</v>
      </c>
      <c r="H7" s="8">
        <f t="shared" si="2"/>
        <v>0</v>
      </c>
      <c r="I7" s="8">
        <f t="shared" si="2"/>
        <v>0</v>
      </c>
      <c r="J7" s="8">
        <f t="shared" si="2"/>
        <v>0</v>
      </c>
      <c r="K7" s="8">
        <f t="shared" si="2"/>
        <v>0</v>
      </c>
      <c r="L7" s="8">
        <f t="shared" si="2"/>
        <v>0</v>
      </c>
      <c r="M7" s="8">
        <f t="shared" si="2"/>
        <v>0</v>
      </c>
      <c r="N7" s="8">
        <f t="shared" si="2"/>
        <v>0</v>
      </c>
      <c r="O7" s="8">
        <f t="shared" si="2"/>
        <v>0</v>
      </c>
      <c r="P7" s="8">
        <f t="shared" si="2"/>
        <v>0</v>
      </c>
      <c r="Q7" s="8">
        <f t="shared" si="2"/>
        <v>0</v>
      </c>
      <c r="R7" s="8">
        <f t="shared" si="2"/>
        <v>0</v>
      </c>
    </row>
    <row r="8" spans="1:18" x14ac:dyDescent="0.2">
      <c r="A8">
        <v>5</v>
      </c>
      <c r="B8" s="13">
        <v>7.25</v>
      </c>
      <c r="C8" s="13">
        <v>7.25</v>
      </c>
      <c r="D8" s="13">
        <v>6.5</v>
      </c>
      <c r="E8" s="13">
        <v>4</v>
      </c>
      <c r="F8" s="18"/>
      <c r="G8" s="13">
        <v>7.25</v>
      </c>
      <c r="H8" s="13">
        <v>7.25</v>
      </c>
      <c r="I8" s="13">
        <v>7.25</v>
      </c>
      <c r="J8" s="13">
        <v>7</v>
      </c>
      <c r="K8" s="13">
        <v>7.25</v>
      </c>
      <c r="L8" s="18"/>
      <c r="M8" s="13">
        <v>7.25</v>
      </c>
      <c r="N8" s="13"/>
      <c r="O8" s="13">
        <v>7.5</v>
      </c>
      <c r="P8" s="27"/>
      <c r="Q8" s="18"/>
      <c r="R8" s="13">
        <v>7.25</v>
      </c>
    </row>
    <row r="9" spans="1:18" x14ac:dyDescent="0.2">
      <c r="A9">
        <v>6</v>
      </c>
      <c r="B9" s="13">
        <v>5.25</v>
      </c>
      <c r="C9" s="13">
        <v>6</v>
      </c>
      <c r="D9" s="13">
        <v>5.5</v>
      </c>
      <c r="E9" s="13">
        <v>6.75</v>
      </c>
      <c r="F9" s="18"/>
      <c r="G9" s="13">
        <v>6</v>
      </c>
      <c r="H9" s="13">
        <v>7</v>
      </c>
      <c r="I9" s="13">
        <v>7</v>
      </c>
      <c r="J9" s="13">
        <v>7</v>
      </c>
      <c r="K9" s="13">
        <v>7</v>
      </c>
      <c r="L9" s="18"/>
      <c r="M9" s="13">
        <v>7</v>
      </c>
      <c r="N9" s="13"/>
      <c r="O9" s="13">
        <v>8.25</v>
      </c>
      <c r="P9" s="27"/>
      <c r="Q9" s="18"/>
      <c r="R9" s="13">
        <v>7</v>
      </c>
    </row>
    <row r="10" spans="1:18" x14ac:dyDescent="0.2">
      <c r="A10">
        <v>7</v>
      </c>
      <c r="B10" s="13">
        <v>6.75</v>
      </c>
      <c r="C10" s="13">
        <v>7.58</v>
      </c>
      <c r="D10" s="13">
        <v>4.5</v>
      </c>
      <c r="E10" s="13">
        <v>6.75</v>
      </c>
      <c r="F10" s="18"/>
      <c r="G10" s="13">
        <v>8.33</v>
      </c>
      <c r="H10" s="13">
        <v>7</v>
      </c>
      <c r="I10" s="13">
        <v>7</v>
      </c>
      <c r="J10" s="13">
        <v>8.33</v>
      </c>
      <c r="K10" s="13">
        <v>8.33</v>
      </c>
      <c r="L10" s="18"/>
      <c r="M10" s="13">
        <v>8.33</v>
      </c>
      <c r="N10" s="13"/>
      <c r="O10" s="13">
        <v>9.75</v>
      </c>
      <c r="P10" s="27"/>
      <c r="Q10" s="18"/>
      <c r="R10" s="13">
        <v>8.33</v>
      </c>
    </row>
    <row r="11" spans="1:18" x14ac:dyDescent="0.2">
      <c r="A11">
        <v>8</v>
      </c>
      <c r="B11" s="18"/>
      <c r="C11" s="13">
        <v>7</v>
      </c>
      <c r="D11" s="13">
        <v>4.5</v>
      </c>
      <c r="E11" s="13">
        <v>7</v>
      </c>
      <c r="F11" s="18"/>
      <c r="G11" s="13">
        <v>7</v>
      </c>
      <c r="H11" s="13">
        <v>7</v>
      </c>
      <c r="I11" s="13">
        <v>7</v>
      </c>
      <c r="J11" s="13">
        <v>7</v>
      </c>
      <c r="K11" s="13">
        <v>7</v>
      </c>
      <c r="L11" s="18"/>
      <c r="M11" s="13">
        <v>7</v>
      </c>
      <c r="N11" s="13"/>
      <c r="O11" s="13">
        <v>7.25</v>
      </c>
      <c r="P11" s="27"/>
      <c r="Q11" s="18"/>
      <c r="R11" s="13">
        <v>7</v>
      </c>
    </row>
    <row r="12" spans="1:18" x14ac:dyDescent="0.2">
      <c r="A12">
        <v>9</v>
      </c>
      <c r="B12" s="18"/>
      <c r="C12" s="13">
        <v>7</v>
      </c>
      <c r="D12" s="26">
        <v>4</v>
      </c>
      <c r="E12" s="13">
        <v>7</v>
      </c>
      <c r="F12" s="18"/>
      <c r="G12" s="13">
        <v>7</v>
      </c>
      <c r="H12" s="13">
        <v>7</v>
      </c>
      <c r="I12" s="13">
        <v>7</v>
      </c>
      <c r="J12" s="13">
        <v>7</v>
      </c>
      <c r="K12" s="13">
        <v>7</v>
      </c>
      <c r="L12" s="18"/>
      <c r="M12" s="13">
        <v>7</v>
      </c>
      <c r="N12" s="13"/>
      <c r="O12" s="13">
        <v>7.5</v>
      </c>
      <c r="P12" s="27"/>
      <c r="Q12" s="18"/>
      <c r="R12" s="13">
        <v>7</v>
      </c>
    </row>
    <row r="13" spans="1:18" s="7" customFormat="1" x14ac:dyDescent="0.2">
      <c r="A13" s="7" t="s">
        <v>15</v>
      </c>
      <c r="B13" s="7">
        <f t="shared" ref="B13:R13" si="3">B12+B11+B10+B9+B8</f>
        <v>19.25</v>
      </c>
      <c r="C13" s="7">
        <f t="shared" si="3"/>
        <v>34.83</v>
      </c>
      <c r="D13" s="7">
        <f t="shared" si="3"/>
        <v>25</v>
      </c>
      <c r="E13" s="7">
        <f t="shared" si="3"/>
        <v>31.5</v>
      </c>
      <c r="F13" s="7">
        <f t="shared" si="3"/>
        <v>0</v>
      </c>
      <c r="G13" s="7">
        <f t="shared" si="3"/>
        <v>35.58</v>
      </c>
      <c r="H13" s="7">
        <f t="shared" si="3"/>
        <v>35.25</v>
      </c>
      <c r="I13" s="7">
        <f t="shared" si="3"/>
        <v>35.25</v>
      </c>
      <c r="J13" s="7">
        <f t="shared" si="3"/>
        <v>36.33</v>
      </c>
      <c r="K13" s="7">
        <f t="shared" si="3"/>
        <v>36.58</v>
      </c>
      <c r="L13" s="7">
        <f t="shared" si="3"/>
        <v>0</v>
      </c>
      <c r="M13" s="7">
        <f t="shared" si="3"/>
        <v>36.58</v>
      </c>
      <c r="N13" s="7">
        <f t="shared" si="3"/>
        <v>0</v>
      </c>
      <c r="O13" s="7">
        <f t="shared" si="3"/>
        <v>40.25</v>
      </c>
      <c r="P13" s="7">
        <f t="shared" si="3"/>
        <v>0</v>
      </c>
      <c r="Q13" s="7">
        <f t="shared" si="3"/>
        <v>0</v>
      </c>
      <c r="R13" s="7">
        <f t="shared" si="3"/>
        <v>36.58</v>
      </c>
    </row>
    <row r="14" spans="1:18" s="7" customFormat="1" x14ac:dyDescent="0.2">
      <c r="A14" s="7" t="s">
        <v>16</v>
      </c>
      <c r="B14" s="8">
        <f>MIN(B13,35)</f>
        <v>19.25</v>
      </c>
      <c r="C14" s="8">
        <f t="shared" ref="C14:R14" si="4">MIN(C13,35)</f>
        <v>34.83</v>
      </c>
      <c r="D14" s="8">
        <f t="shared" si="4"/>
        <v>25</v>
      </c>
      <c r="E14" s="8">
        <f>MIN(E13,35)</f>
        <v>31.5</v>
      </c>
      <c r="F14" s="8">
        <f t="shared" si="4"/>
        <v>0</v>
      </c>
      <c r="G14" s="8">
        <f t="shared" si="4"/>
        <v>35</v>
      </c>
      <c r="H14" s="8">
        <f t="shared" si="4"/>
        <v>35</v>
      </c>
      <c r="I14" s="8">
        <f t="shared" si="4"/>
        <v>35</v>
      </c>
      <c r="J14" s="8">
        <f t="shared" si="4"/>
        <v>35</v>
      </c>
      <c r="K14" s="8">
        <f t="shared" si="4"/>
        <v>35</v>
      </c>
      <c r="L14" s="8">
        <f t="shared" si="4"/>
        <v>0</v>
      </c>
      <c r="M14" s="8">
        <f t="shared" si="4"/>
        <v>35</v>
      </c>
      <c r="N14" s="8">
        <f t="shared" si="4"/>
        <v>0</v>
      </c>
      <c r="O14" s="8">
        <f t="shared" si="4"/>
        <v>35</v>
      </c>
      <c r="P14" s="8">
        <f t="shared" si="4"/>
        <v>0</v>
      </c>
      <c r="Q14" s="8">
        <f t="shared" si="4"/>
        <v>0</v>
      </c>
      <c r="R14" s="8">
        <f t="shared" si="4"/>
        <v>35</v>
      </c>
    </row>
    <row r="15" spans="1:18" s="7" customFormat="1" x14ac:dyDescent="0.2">
      <c r="A15" s="7" t="s">
        <v>17</v>
      </c>
      <c r="B15" s="8">
        <f>MIN(B13-B14,8)</f>
        <v>0</v>
      </c>
      <c r="C15" s="8">
        <f t="shared" ref="C15:R15" si="5">MIN(C13-C14,8)</f>
        <v>0</v>
      </c>
      <c r="D15" s="8">
        <f t="shared" si="5"/>
        <v>0</v>
      </c>
      <c r="E15" s="8">
        <f>MIN(E13-E14,8)</f>
        <v>0</v>
      </c>
      <c r="F15" s="8">
        <f t="shared" si="5"/>
        <v>0</v>
      </c>
      <c r="G15" s="8">
        <f t="shared" si="5"/>
        <v>0.57999999999999829</v>
      </c>
      <c r="H15" s="8">
        <f t="shared" si="5"/>
        <v>0.25</v>
      </c>
      <c r="I15" s="8">
        <f t="shared" si="5"/>
        <v>0.25</v>
      </c>
      <c r="J15" s="8">
        <f t="shared" si="5"/>
        <v>1.3299999999999983</v>
      </c>
      <c r="K15" s="8">
        <f t="shared" si="5"/>
        <v>1.5799999999999983</v>
      </c>
      <c r="L15" s="8">
        <f t="shared" si="5"/>
        <v>0</v>
      </c>
      <c r="M15" s="8">
        <f t="shared" si="5"/>
        <v>1.5799999999999983</v>
      </c>
      <c r="N15" s="8">
        <f t="shared" si="5"/>
        <v>0</v>
      </c>
      <c r="O15" s="8">
        <f t="shared" si="5"/>
        <v>5.25</v>
      </c>
      <c r="P15" s="8">
        <f t="shared" si="5"/>
        <v>0</v>
      </c>
      <c r="Q15" s="8">
        <f t="shared" si="5"/>
        <v>0</v>
      </c>
      <c r="R15" s="8">
        <f t="shared" si="5"/>
        <v>1.5799999999999983</v>
      </c>
    </row>
    <row r="16" spans="1:18" x14ac:dyDescent="0.2">
      <c r="A16">
        <v>12</v>
      </c>
      <c r="B16" s="13">
        <v>7</v>
      </c>
      <c r="C16" s="17"/>
      <c r="D16" s="17"/>
      <c r="E16" s="13">
        <v>7</v>
      </c>
      <c r="F16" s="18"/>
      <c r="G16" s="13">
        <v>7</v>
      </c>
      <c r="H16" s="17"/>
      <c r="I16" s="13">
        <v>7.75</v>
      </c>
      <c r="J16" s="17"/>
      <c r="K16" s="13">
        <v>7</v>
      </c>
      <c r="L16" s="13"/>
      <c r="M16" s="13">
        <v>7.75</v>
      </c>
      <c r="N16" s="13"/>
      <c r="O16" s="27"/>
      <c r="P16" s="13">
        <v>7.75</v>
      </c>
      <c r="Q16" s="18"/>
      <c r="R16" s="13">
        <v>7.75</v>
      </c>
    </row>
    <row r="17" spans="1:19" x14ac:dyDescent="0.2">
      <c r="A17">
        <v>13</v>
      </c>
      <c r="B17" s="13">
        <v>7</v>
      </c>
      <c r="C17" s="13">
        <v>7</v>
      </c>
      <c r="D17" s="17"/>
      <c r="E17" s="13">
        <v>7.5</v>
      </c>
      <c r="F17" s="18"/>
      <c r="G17" s="13">
        <v>7</v>
      </c>
      <c r="H17" s="13"/>
      <c r="I17" s="13">
        <v>7.5</v>
      </c>
      <c r="J17" s="13">
        <v>7</v>
      </c>
      <c r="K17" s="13">
        <v>7.5</v>
      </c>
      <c r="L17" s="13"/>
      <c r="M17" s="13">
        <v>7</v>
      </c>
      <c r="N17" s="13"/>
      <c r="O17" s="27"/>
      <c r="P17" s="13">
        <v>7</v>
      </c>
      <c r="Q17" s="18"/>
      <c r="R17" s="27"/>
    </row>
    <row r="18" spans="1:19" x14ac:dyDescent="0.2">
      <c r="A18">
        <v>14</v>
      </c>
      <c r="B18" s="13">
        <v>6.25</v>
      </c>
      <c r="C18" s="13">
        <v>8</v>
      </c>
      <c r="D18" s="17"/>
      <c r="E18" s="13">
        <v>7</v>
      </c>
      <c r="F18" s="18"/>
      <c r="G18" s="13">
        <v>6.2</v>
      </c>
      <c r="H18" s="13">
        <v>8</v>
      </c>
      <c r="I18" s="13">
        <v>8</v>
      </c>
      <c r="J18" s="13">
        <v>6.33</v>
      </c>
      <c r="K18" s="13">
        <v>7</v>
      </c>
      <c r="L18" s="13"/>
      <c r="M18" s="13">
        <v>6.33</v>
      </c>
      <c r="N18" s="13"/>
      <c r="O18" s="27"/>
      <c r="P18" s="28"/>
      <c r="Q18" s="18"/>
      <c r="R18" s="27"/>
    </row>
    <row r="19" spans="1:19" x14ac:dyDescent="0.2">
      <c r="A19">
        <v>15</v>
      </c>
      <c r="B19" s="13">
        <v>7</v>
      </c>
      <c r="C19" s="13">
        <v>8</v>
      </c>
      <c r="D19" s="17"/>
      <c r="E19" s="18"/>
      <c r="F19" s="18"/>
      <c r="G19" s="13">
        <v>7</v>
      </c>
      <c r="H19" s="13">
        <v>8</v>
      </c>
      <c r="I19" s="13">
        <v>8</v>
      </c>
      <c r="J19" s="13">
        <v>7</v>
      </c>
      <c r="K19" s="13">
        <v>7.25</v>
      </c>
      <c r="L19" s="13"/>
      <c r="M19" s="13">
        <v>7</v>
      </c>
      <c r="N19" s="13"/>
      <c r="O19" s="27"/>
      <c r="P19" s="13">
        <v>8.5</v>
      </c>
      <c r="Q19" s="18"/>
      <c r="R19" s="27"/>
    </row>
    <row r="20" spans="1:19" x14ac:dyDescent="0.2">
      <c r="A20">
        <v>16</v>
      </c>
      <c r="B20" s="13">
        <v>6.75</v>
      </c>
      <c r="C20" s="13">
        <v>7</v>
      </c>
      <c r="D20" s="17"/>
      <c r="E20" s="18"/>
      <c r="F20" s="18"/>
      <c r="G20" s="26"/>
      <c r="H20" s="13">
        <v>7</v>
      </c>
      <c r="I20" s="13">
        <v>7</v>
      </c>
      <c r="J20" s="13">
        <v>7.25</v>
      </c>
      <c r="K20" s="13">
        <v>7</v>
      </c>
      <c r="L20" s="13"/>
      <c r="M20" s="13">
        <v>7.25</v>
      </c>
      <c r="N20" s="13"/>
      <c r="O20" s="27"/>
      <c r="P20" s="13">
        <v>7.75</v>
      </c>
      <c r="Q20" s="18"/>
      <c r="R20" s="27"/>
    </row>
    <row r="21" spans="1:19" s="7" customFormat="1" x14ac:dyDescent="0.2">
      <c r="A21" s="7" t="s">
        <v>15</v>
      </c>
      <c r="B21" s="8">
        <f>B20+B18+B17+B16+B19</f>
        <v>34</v>
      </c>
      <c r="C21" s="8">
        <f t="shared" ref="C21:R21" si="6">C20+C18+C17+C16+C19</f>
        <v>30</v>
      </c>
      <c r="D21" s="8">
        <f t="shared" si="6"/>
        <v>0</v>
      </c>
      <c r="E21" s="8">
        <f t="shared" si="6"/>
        <v>21.5</v>
      </c>
      <c r="F21" s="8">
        <f t="shared" si="6"/>
        <v>0</v>
      </c>
      <c r="G21" s="8">
        <f t="shared" si="6"/>
        <v>27.2</v>
      </c>
      <c r="H21" s="8">
        <f t="shared" si="6"/>
        <v>23</v>
      </c>
      <c r="I21" s="8">
        <f t="shared" si="6"/>
        <v>38.25</v>
      </c>
      <c r="J21" s="8">
        <f t="shared" si="6"/>
        <v>27.58</v>
      </c>
      <c r="K21" s="8">
        <f t="shared" si="6"/>
        <v>35.75</v>
      </c>
      <c r="L21" s="8">
        <f t="shared" si="6"/>
        <v>0</v>
      </c>
      <c r="M21" s="8">
        <f t="shared" si="6"/>
        <v>35.33</v>
      </c>
      <c r="N21" s="8">
        <f t="shared" si="6"/>
        <v>0</v>
      </c>
      <c r="O21" s="8">
        <f t="shared" si="6"/>
        <v>0</v>
      </c>
      <c r="P21" s="8">
        <f t="shared" si="6"/>
        <v>31</v>
      </c>
      <c r="Q21" s="8">
        <f t="shared" si="6"/>
        <v>0</v>
      </c>
      <c r="R21" s="8">
        <f t="shared" si="6"/>
        <v>7.75</v>
      </c>
    </row>
    <row r="22" spans="1:19" s="7" customFormat="1" x14ac:dyDescent="0.2">
      <c r="A22" s="7" t="s">
        <v>16</v>
      </c>
      <c r="B22" s="8">
        <f>MIN(B21,35)</f>
        <v>34</v>
      </c>
      <c r="C22" s="8">
        <f t="shared" ref="C22:R22" si="7">MIN(C21,35)</f>
        <v>30</v>
      </c>
      <c r="D22" s="8">
        <f t="shared" si="7"/>
        <v>0</v>
      </c>
      <c r="E22" s="8">
        <f t="shared" si="7"/>
        <v>21.5</v>
      </c>
      <c r="F22" s="8">
        <f t="shared" si="7"/>
        <v>0</v>
      </c>
      <c r="G22" s="8">
        <f t="shared" si="7"/>
        <v>27.2</v>
      </c>
      <c r="H22" s="8">
        <f t="shared" si="7"/>
        <v>23</v>
      </c>
      <c r="I22" s="8">
        <f t="shared" si="7"/>
        <v>35</v>
      </c>
      <c r="J22" s="8">
        <f t="shared" si="7"/>
        <v>27.58</v>
      </c>
      <c r="K22" s="8">
        <f t="shared" si="7"/>
        <v>35</v>
      </c>
      <c r="L22" s="8">
        <f t="shared" si="7"/>
        <v>0</v>
      </c>
      <c r="M22" s="8">
        <f t="shared" si="7"/>
        <v>35</v>
      </c>
      <c r="N22" s="8">
        <f t="shared" si="7"/>
        <v>0</v>
      </c>
      <c r="O22" s="8">
        <f t="shared" si="7"/>
        <v>0</v>
      </c>
      <c r="P22" s="8">
        <f t="shared" si="7"/>
        <v>31</v>
      </c>
      <c r="Q22" s="8">
        <f t="shared" si="7"/>
        <v>0</v>
      </c>
      <c r="R22" s="8">
        <f t="shared" si="7"/>
        <v>7.75</v>
      </c>
    </row>
    <row r="23" spans="1:19" s="7" customFormat="1" x14ac:dyDescent="0.2">
      <c r="A23" s="7" t="s">
        <v>17</v>
      </c>
      <c r="B23" s="8">
        <f>MIN(B21-B22,8)</f>
        <v>0</v>
      </c>
      <c r="C23" s="8">
        <f t="shared" ref="C23:R23" si="8">MIN(C21-C22,8)</f>
        <v>0</v>
      </c>
      <c r="D23" s="8">
        <f t="shared" si="8"/>
        <v>0</v>
      </c>
      <c r="E23" s="8">
        <f t="shared" si="8"/>
        <v>0</v>
      </c>
      <c r="F23" s="8">
        <f t="shared" si="8"/>
        <v>0</v>
      </c>
      <c r="G23" s="8">
        <f t="shared" si="8"/>
        <v>0</v>
      </c>
      <c r="H23" s="8">
        <f t="shared" si="8"/>
        <v>0</v>
      </c>
      <c r="I23" s="8">
        <f t="shared" si="8"/>
        <v>3.25</v>
      </c>
      <c r="J23" s="8">
        <f t="shared" si="8"/>
        <v>0</v>
      </c>
      <c r="K23" s="8">
        <f t="shared" si="8"/>
        <v>0.75</v>
      </c>
      <c r="L23" s="8">
        <f t="shared" si="8"/>
        <v>0</v>
      </c>
      <c r="M23" s="8">
        <f t="shared" si="8"/>
        <v>0.32999999999999829</v>
      </c>
      <c r="N23" s="8">
        <f t="shared" si="8"/>
        <v>0</v>
      </c>
      <c r="O23" s="8">
        <f t="shared" si="8"/>
        <v>0</v>
      </c>
      <c r="P23" s="8">
        <f t="shared" si="8"/>
        <v>0</v>
      </c>
      <c r="Q23" s="8">
        <f t="shared" si="8"/>
        <v>0</v>
      </c>
      <c r="R23" s="8">
        <f t="shared" si="8"/>
        <v>0</v>
      </c>
    </row>
    <row r="24" spans="1:19" s="1" customFormat="1" ht="17.25" customHeight="1" x14ac:dyDescent="0.2">
      <c r="A24" s="1">
        <v>19</v>
      </c>
      <c r="B24" s="13">
        <v>7</v>
      </c>
      <c r="C24" s="13">
        <v>8</v>
      </c>
      <c r="D24" s="13">
        <v>7</v>
      </c>
      <c r="E24" s="18"/>
      <c r="F24" s="13">
        <v>8</v>
      </c>
      <c r="G24" s="13">
        <v>7</v>
      </c>
      <c r="H24" s="26"/>
      <c r="I24" s="13">
        <v>8</v>
      </c>
      <c r="J24" s="13">
        <v>7</v>
      </c>
      <c r="K24" s="13">
        <v>7.25</v>
      </c>
      <c r="L24" s="13"/>
      <c r="M24" s="13">
        <v>8</v>
      </c>
      <c r="N24" s="13"/>
      <c r="O24" s="27"/>
      <c r="P24" s="13">
        <v>7.25</v>
      </c>
      <c r="Q24" s="17"/>
      <c r="R24" s="13">
        <v>3</v>
      </c>
      <c r="S24" s="3"/>
    </row>
    <row r="25" spans="1:19" s="1" customFormat="1" ht="17.25" customHeight="1" x14ac:dyDescent="0.2">
      <c r="A25" s="1">
        <v>20</v>
      </c>
      <c r="B25" s="13">
        <v>7.75</v>
      </c>
      <c r="C25" s="13">
        <v>8</v>
      </c>
      <c r="D25" s="13">
        <v>7</v>
      </c>
      <c r="E25" s="18"/>
      <c r="F25" s="18"/>
      <c r="G25" s="13">
        <v>7</v>
      </c>
      <c r="H25" s="13">
        <v>7</v>
      </c>
      <c r="I25" s="13">
        <v>8</v>
      </c>
      <c r="J25" s="13">
        <v>7</v>
      </c>
      <c r="K25" s="13">
        <v>7</v>
      </c>
      <c r="L25" s="13"/>
      <c r="M25" s="13">
        <v>8</v>
      </c>
      <c r="N25" s="13"/>
      <c r="O25" s="27"/>
      <c r="P25" s="13">
        <v>7</v>
      </c>
      <c r="Q25" s="17"/>
      <c r="R25" s="13">
        <v>7</v>
      </c>
      <c r="S25" s="3"/>
    </row>
    <row r="26" spans="1:19" s="1" customFormat="1" ht="17.25" customHeight="1" x14ac:dyDescent="0.2">
      <c r="A26" s="1">
        <v>21</v>
      </c>
      <c r="B26" s="26">
        <v>3</v>
      </c>
      <c r="C26" s="13">
        <v>8</v>
      </c>
      <c r="D26" s="18"/>
      <c r="E26" s="18"/>
      <c r="F26" s="18"/>
      <c r="G26" s="13">
        <v>7</v>
      </c>
      <c r="H26" s="13">
        <v>7</v>
      </c>
      <c r="I26" s="13">
        <v>7</v>
      </c>
      <c r="J26" s="13">
        <v>7</v>
      </c>
      <c r="K26" s="13">
        <v>7</v>
      </c>
      <c r="L26" s="13"/>
      <c r="M26" s="13">
        <v>7</v>
      </c>
      <c r="N26" s="13"/>
      <c r="O26" s="27"/>
      <c r="P26" s="13">
        <v>7</v>
      </c>
      <c r="Q26" s="17"/>
      <c r="R26" s="13">
        <v>7</v>
      </c>
      <c r="S26" s="3"/>
    </row>
    <row r="27" spans="1:19" s="1" customFormat="1" ht="17.25" customHeight="1" x14ac:dyDescent="0.2">
      <c r="A27" s="1">
        <v>22</v>
      </c>
      <c r="B27" s="26"/>
      <c r="C27" s="13">
        <v>8</v>
      </c>
      <c r="D27" s="18"/>
      <c r="E27" s="18"/>
      <c r="F27" s="18"/>
      <c r="G27" s="13">
        <v>8</v>
      </c>
      <c r="H27" s="13">
        <v>7</v>
      </c>
      <c r="I27" s="13">
        <v>7</v>
      </c>
      <c r="J27" s="13">
        <v>7.25</v>
      </c>
      <c r="K27" s="18"/>
      <c r="L27" s="13"/>
      <c r="M27" s="13">
        <v>7.25</v>
      </c>
      <c r="N27" s="13"/>
      <c r="O27" s="27"/>
      <c r="P27" s="13">
        <v>8</v>
      </c>
      <c r="Q27" s="17"/>
      <c r="R27" s="13">
        <v>8</v>
      </c>
      <c r="S27" s="3"/>
    </row>
    <row r="28" spans="1:19" s="1" customFormat="1" ht="17.25" customHeight="1" x14ac:dyDescent="0.2">
      <c r="A28" s="1">
        <v>23</v>
      </c>
      <c r="B28" s="13">
        <v>6.75</v>
      </c>
      <c r="C28" s="13">
        <v>7</v>
      </c>
      <c r="D28" s="18"/>
      <c r="E28" s="18"/>
      <c r="F28" s="18"/>
      <c r="G28" s="13">
        <v>6.75</v>
      </c>
      <c r="H28" s="13">
        <v>6.75</v>
      </c>
      <c r="I28" s="13">
        <v>7</v>
      </c>
      <c r="J28" s="18"/>
      <c r="K28" s="18"/>
      <c r="L28" s="13"/>
      <c r="M28" s="13">
        <v>6.75</v>
      </c>
      <c r="N28" s="13"/>
      <c r="O28" s="27"/>
      <c r="P28" s="13">
        <v>6.75</v>
      </c>
      <c r="Q28" s="17"/>
      <c r="R28" s="13">
        <v>6.75</v>
      </c>
      <c r="S28" s="3"/>
    </row>
    <row r="29" spans="1:19" s="7" customFormat="1" x14ac:dyDescent="0.2">
      <c r="A29" s="7" t="s">
        <v>15</v>
      </c>
      <c r="B29" s="7">
        <f>B28+B27+B26+B25+B24</f>
        <v>24.5</v>
      </c>
      <c r="C29" s="7">
        <f t="shared" ref="C29:R29" si="9">C28+C27+C26+C25+C24</f>
        <v>39</v>
      </c>
      <c r="D29" s="7">
        <f t="shared" si="9"/>
        <v>14</v>
      </c>
      <c r="E29" s="7">
        <f>E28+E27+E26+E25+E24</f>
        <v>0</v>
      </c>
      <c r="F29" s="7">
        <f t="shared" si="9"/>
        <v>8</v>
      </c>
      <c r="G29" s="7">
        <f t="shared" si="9"/>
        <v>35.75</v>
      </c>
      <c r="H29" s="7">
        <f t="shared" si="9"/>
        <v>27.75</v>
      </c>
      <c r="I29" s="7">
        <f t="shared" si="9"/>
        <v>37</v>
      </c>
      <c r="J29" s="7">
        <f t="shared" si="9"/>
        <v>28.25</v>
      </c>
      <c r="K29" s="7">
        <f t="shared" si="9"/>
        <v>21.25</v>
      </c>
      <c r="L29" s="7">
        <f t="shared" si="9"/>
        <v>0</v>
      </c>
      <c r="M29" s="7">
        <f t="shared" si="9"/>
        <v>37</v>
      </c>
      <c r="N29" s="7">
        <f t="shared" si="9"/>
        <v>0</v>
      </c>
      <c r="O29" s="7">
        <f t="shared" si="9"/>
        <v>0</v>
      </c>
      <c r="P29" s="7">
        <f t="shared" si="9"/>
        <v>36</v>
      </c>
      <c r="Q29" s="7">
        <f t="shared" si="9"/>
        <v>0</v>
      </c>
      <c r="R29" s="7">
        <f t="shared" si="9"/>
        <v>31.75</v>
      </c>
    </row>
    <row r="30" spans="1:19" s="7" customFormat="1" x14ac:dyDescent="0.2">
      <c r="A30" s="7" t="s">
        <v>16</v>
      </c>
      <c r="B30" s="8">
        <f>MIN(B29,35)</f>
        <v>24.5</v>
      </c>
      <c r="C30" s="8">
        <f t="shared" ref="C30:R30" si="10">MIN(C29,35)</f>
        <v>35</v>
      </c>
      <c r="D30" s="8">
        <f t="shared" si="10"/>
        <v>14</v>
      </c>
      <c r="E30" s="8">
        <f>MIN(E29,35)</f>
        <v>0</v>
      </c>
      <c r="F30" s="8">
        <f t="shared" si="10"/>
        <v>8</v>
      </c>
      <c r="G30" s="8">
        <f t="shared" si="10"/>
        <v>35</v>
      </c>
      <c r="H30" s="8">
        <f t="shared" si="10"/>
        <v>27.75</v>
      </c>
      <c r="I30" s="8">
        <f t="shared" si="10"/>
        <v>35</v>
      </c>
      <c r="J30" s="8">
        <f t="shared" si="10"/>
        <v>28.25</v>
      </c>
      <c r="K30" s="8">
        <f t="shared" si="10"/>
        <v>21.25</v>
      </c>
      <c r="L30" s="8">
        <f t="shared" si="10"/>
        <v>0</v>
      </c>
      <c r="M30" s="8">
        <f t="shared" si="10"/>
        <v>35</v>
      </c>
      <c r="N30" s="8">
        <f t="shared" si="10"/>
        <v>0</v>
      </c>
      <c r="O30" s="8">
        <f t="shared" si="10"/>
        <v>0</v>
      </c>
      <c r="P30" s="8">
        <f t="shared" si="10"/>
        <v>35</v>
      </c>
      <c r="Q30" s="8">
        <f t="shared" si="10"/>
        <v>0</v>
      </c>
      <c r="R30" s="8">
        <f t="shared" si="10"/>
        <v>31.75</v>
      </c>
    </row>
    <row r="31" spans="1:19" s="7" customFormat="1" x14ac:dyDescent="0.2">
      <c r="A31" s="7" t="s">
        <v>17</v>
      </c>
      <c r="B31" s="8">
        <f>MIN(B29-B30,8)</f>
        <v>0</v>
      </c>
      <c r="C31" s="8">
        <f t="shared" ref="C31:R31" si="11">MIN(C29-C30,8)</f>
        <v>4</v>
      </c>
      <c r="D31" s="8">
        <f t="shared" si="11"/>
        <v>0</v>
      </c>
      <c r="E31" s="8">
        <f>MIN(E29-E30,8)</f>
        <v>0</v>
      </c>
      <c r="F31" s="8">
        <f t="shared" si="11"/>
        <v>0</v>
      </c>
      <c r="G31" s="8">
        <f t="shared" si="11"/>
        <v>0.75</v>
      </c>
      <c r="H31" s="8">
        <f t="shared" si="11"/>
        <v>0</v>
      </c>
      <c r="I31" s="8">
        <f t="shared" si="11"/>
        <v>2</v>
      </c>
      <c r="J31" s="8">
        <f t="shared" si="11"/>
        <v>0</v>
      </c>
      <c r="K31" s="8">
        <f t="shared" si="11"/>
        <v>0</v>
      </c>
      <c r="L31" s="8">
        <f t="shared" si="11"/>
        <v>0</v>
      </c>
      <c r="M31" s="8">
        <f t="shared" si="11"/>
        <v>2</v>
      </c>
      <c r="N31" s="8">
        <f t="shared" si="11"/>
        <v>0</v>
      </c>
      <c r="O31" s="8">
        <f t="shared" si="11"/>
        <v>0</v>
      </c>
      <c r="P31" s="8">
        <f t="shared" si="11"/>
        <v>1</v>
      </c>
      <c r="Q31" s="8">
        <f t="shared" si="11"/>
        <v>0</v>
      </c>
      <c r="R31" s="8">
        <f t="shared" si="11"/>
        <v>0</v>
      </c>
    </row>
    <row r="32" spans="1:19" s="1" customFormat="1" ht="17.25" customHeight="1" x14ac:dyDescent="0.2">
      <c r="A32" s="1">
        <v>26</v>
      </c>
      <c r="B32" s="5">
        <v>7</v>
      </c>
      <c r="C32" s="1">
        <v>8</v>
      </c>
      <c r="D32" s="1">
        <v>7</v>
      </c>
      <c r="E32" s="18"/>
      <c r="F32" s="18"/>
      <c r="G32" s="1">
        <v>7</v>
      </c>
      <c r="H32" s="1">
        <v>8</v>
      </c>
      <c r="I32" s="1">
        <v>8</v>
      </c>
      <c r="J32" s="23"/>
      <c r="K32" s="2">
        <v>8</v>
      </c>
      <c r="L32" s="2"/>
      <c r="M32" s="27"/>
      <c r="O32" s="1">
        <v>7.25</v>
      </c>
      <c r="P32" s="16"/>
      <c r="Q32" s="16"/>
      <c r="R32" s="16"/>
      <c r="S32" s="3"/>
    </row>
    <row r="33" spans="1:19" s="1" customFormat="1" ht="17.25" customHeight="1" x14ac:dyDescent="0.2">
      <c r="A33" s="1">
        <v>27</v>
      </c>
      <c r="B33" s="5">
        <v>7</v>
      </c>
      <c r="C33" s="1">
        <v>8</v>
      </c>
      <c r="D33" s="1">
        <v>7</v>
      </c>
      <c r="E33" s="18"/>
      <c r="F33" s="18"/>
      <c r="G33" s="1">
        <v>8.5</v>
      </c>
      <c r="H33" s="1">
        <v>8.5</v>
      </c>
      <c r="I33" s="1">
        <v>8</v>
      </c>
      <c r="J33" s="23"/>
      <c r="K33" s="2">
        <v>8.5</v>
      </c>
      <c r="L33" s="2"/>
      <c r="M33" s="27"/>
      <c r="O33" s="1">
        <v>7.25</v>
      </c>
      <c r="P33" s="1">
        <v>8.5</v>
      </c>
      <c r="Q33" s="16"/>
      <c r="R33" s="16"/>
      <c r="S33" s="3"/>
    </row>
    <row r="34" spans="1:19" s="1" customFormat="1" ht="17.25" customHeight="1" x14ac:dyDescent="0.2">
      <c r="A34" s="1">
        <v>28</v>
      </c>
      <c r="B34" s="5">
        <v>7</v>
      </c>
      <c r="C34" s="1">
        <v>8</v>
      </c>
      <c r="D34" s="1">
        <v>7</v>
      </c>
      <c r="E34" s="18"/>
      <c r="F34" s="18"/>
      <c r="G34" s="1">
        <v>8.5</v>
      </c>
      <c r="H34" s="1">
        <v>8.5</v>
      </c>
      <c r="I34" s="1">
        <v>8</v>
      </c>
      <c r="J34" s="23"/>
      <c r="K34" s="2">
        <v>8.5</v>
      </c>
      <c r="L34" s="2"/>
      <c r="M34" s="27"/>
      <c r="O34" s="1">
        <v>7.5</v>
      </c>
      <c r="P34" s="1">
        <v>8.5</v>
      </c>
      <c r="Q34" s="16"/>
      <c r="R34" s="1">
        <v>8.5</v>
      </c>
      <c r="S34" s="3"/>
    </row>
    <row r="35" spans="1:19" s="1" customFormat="1" ht="17.25" customHeight="1" x14ac:dyDescent="0.2">
      <c r="A35" s="1">
        <v>29</v>
      </c>
      <c r="B35" s="5">
        <v>7</v>
      </c>
      <c r="C35" s="24">
        <v>4</v>
      </c>
      <c r="D35" s="1">
        <v>7</v>
      </c>
      <c r="E35" s="18"/>
      <c r="F35" s="18"/>
      <c r="G35" s="1">
        <v>7</v>
      </c>
      <c r="H35" s="1">
        <v>7</v>
      </c>
      <c r="I35" s="1">
        <v>7</v>
      </c>
      <c r="J35" s="23"/>
      <c r="K35" s="2">
        <v>7</v>
      </c>
      <c r="L35" s="2"/>
      <c r="M35" s="27"/>
      <c r="O35" s="1">
        <v>8.5</v>
      </c>
      <c r="P35" s="1">
        <v>7</v>
      </c>
      <c r="Q35" s="16"/>
      <c r="R35" s="1">
        <v>7</v>
      </c>
      <c r="S35" s="3"/>
    </row>
    <row r="36" spans="1:19" s="1" customFormat="1" ht="17.25" customHeight="1" x14ac:dyDescent="0.2">
      <c r="A36" s="1">
        <v>30</v>
      </c>
      <c r="B36" s="29"/>
      <c r="C36" s="1">
        <v>4.5</v>
      </c>
      <c r="D36" s="1">
        <v>6.5</v>
      </c>
      <c r="E36" s="18"/>
      <c r="F36" s="18"/>
      <c r="G36" s="1">
        <v>6.5</v>
      </c>
      <c r="H36" s="1">
        <v>6.5</v>
      </c>
      <c r="I36" s="1">
        <v>7</v>
      </c>
      <c r="J36" s="23"/>
      <c r="K36" s="2">
        <v>6.5</v>
      </c>
      <c r="L36" s="2"/>
      <c r="M36" s="27"/>
      <c r="O36" s="1">
        <v>10.5</v>
      </c>
      <c r="P36" s="1">
        <v>6.5</v>
      </c>
      <c r="Q36" s="16"/>
      <c r="R36" s="1">
        <v>6.5</v>
      </c>
      <c r="S36" s="3"/>
    </row>
    <row r="37" spans="1:19" s="7" customFormat="1" x14ac:dyDescent="0.2">
      <c r="A37" s="7" t="s">
        <v>15</v>
      </c>
      <c r="B37" s="7">
        <f>B36+B33+B32+B34+B35</f>
        <v>28</v>
      </c>
      <c r="C37" s="7">
        <f t="shared" ref="C37:R37" si="12">C36+C33+C32+C34+C35</f>
        <v>32.5</v>
      </c>
      <c r="D37" s="7">
        <f t="shared" si="12"/>
        <v>34.5</v>
      </c>
      <c r="E37" s="7">
        <f t="shared" si="12"/>
        <v>0</v>
      </c>
      <c r="F37" s="7">
        <f t="shared" si="12"/>
        <v>0</v>
      </c>
      <c r="G37" s="7">
        <f t="shared" si="12"/>
        <v>37.5</v>
      </c>
      <c r="H37" s="7">
        <f t="shared" si="12"/>
        <v>38.5</v>
      </c>
      <c r="I37" s="7">
        <f t="shared" si="12"/>
        <v>38</v>
      </c>
      <c r="J37" s="7">
        <f t="shared" si="12"/>
        <v>0</v>
      </c>
      <c r="K37" s="7">
        <f t="shared" si="12"/>
        <v>38.5</v>
      </c>
      <c r="L37" s="7">
        <f t="shared" si="12"/>
        <v>0</v>
      </c>
      <c r="M37" s="7">
        <f t="shared" si="12"/>
        <v>0</v>
      </c>
      <c r="N37" s="7">
        <f t="shared" si="12"/>
        <v>0</v>
      </c>
      <c r="O37" s="7">
        <f t="shared" si="12"/>
        <v>41</v>
      </c>
      <c r="P37" s="7">
        <f t="shared" si="12"/>
        <v>30.5</v>
      </c>
      <c r="Q37" s="7">
        <f t="shared" si="12"/>
        <v>0</v>
      </c>
      <c r="R37" s="7">
        <f t="shared" si="12"/>
        <v>22</v>
      </c>
    </row>
    <row r="38" spans="1:19" s="7" customFormat="1" x14ac:dyDescent="0.2">
      <c r="A38" s="7" t="s">
        <v>16</v>
      </c>
      <c r="B38" s="8">
        <f>MIN(B37,35)</f>
        <v>28</v>
      </c>
      <c r="C38" s="8">
        <f t="shared" ref="C38:R38" si="13">MIN(C37,35)</f>
        <v>32.5</v>
      </c>
      <c r="D38" s="8">
        <f t="shared" si="13"/>
        <v>34.5</v>
      </c>
      <c r="E38" s="8">
        <f t="shared" si="13"/>
        <v>0</v>
      </c>
      <c r="F38" s="8">
        <f t="shared" si="13"/>
        <v>0</v>
      </c>
      <c r="G38" s="8">
        <f t="shared" si="13"/>
        <v>35</v>
      </c>
      <c r="H38" s="8">
        <f t="shared" si="13"/>
        <v>35</v>
      </c>
      <c r="I38" s="8">
        <f t="shared" si="13"/>
        <v>35</v>
      </c>
      <c r="J38" s="8">
        <f t="shared" si="13"/>
        <v>0</v>
      </c>
      <c r="K38" s="8">
        <f t="shared" si="13"/>
        <v>35</v>
      </c>
      <c r="L38" s="8">
        <f t="shared" si="13"/>
        <v>0</v>
      </c>
      <c r="M38" s="8">
        <f t="shared" si="13"/>
        <v>0</v>
      </c>
      <c r="N38" s="8">
        <f t="shared" si="13"/>
        <v>0</v>
      </c>
      <c r="O38" s="8">
        <f t="shared" si="13"/>
        <v>35</v>
      </c>
      <c r="P38" s="8">
        <f t="shared" si="13"/>
        <v>30.5</v>
      </c>
      <c r="Q38" s="8">
        <f t="shared" si="13"/>
        <v>0</v>
      </c>
      <c r="R38" s="8">
        <f t="shared" si="13"/>
        <v>22</v>
      </c>
    </row>
    <row r="39" spans="1:19" s="7" customFormat="1" x14ac:dyDescent="0.2">
      <c r="A39" s="7" t="s">
        <v>17</v>
      </c>
      <c r="B39" s="8">
        <f>MIN(B37-B38,8)</f>
        <v>0</v>
      </c>
      <c r="C39" s="8">
        <f t="shared" ref="C39:R39" si="14">MIN(C37-C38,8)</f>
        <v>0</v>
      </c>
      <c r="D39" s="8">
        <f t="shared" si="14"/>
        <v>0</v>
      </c>
      <c r="E39" s="8">
        <f t="shared" si="14"/>
        <v>0</v>
      </c>
      <c r="F39" s="8">
        <f t="shared" si="14"/>
        <v>0</v>
      </c>
      <c r="G39" s="8">
        <f t="shared" si="14"/>
        <v>2.5</v>
      </c>
      <c r="H39" s="8">
        <f t="shared" si="14"/>
        <v>3.5</v>
      </c>
      <c r="I39" s="8">
        <f t="shared" si="14"/>
        <v>3</v>
      </c>
      <c r="J39" s="8">
        <f t="shared" si="14"/>
        <v>0</v>
      </c>
      <c r="K39" s="8">
        <f t="shared" si="14"/>
        <v>3.5</v>
      </c>
      <c r="L39" s="8">
        <f t="shared" si="14"/>
        <v>0</v>
      </c>
      <c r="M39" s="8">
        <f t="shared" si="14"/>
        <v>0</v>
      </c>
      <c r="N39" s="8">
        <f t="shared" si="14"/>
        <v>0</v>
      </c>
      <c r="O39" s="8">
        <f t="shared" si="14"/>
        <v>6</v>
      </c>
      <c r="P39" s="8">
        <f t="shared" si="14"/>
        <v>0</v>
      </c>
      <c r="Q39" s="8">
        <f t="shared" si="14"/>
        <v>0</v>
      </c>
      <c r="R39" s="8">
        <f t="shared" si="14"/>
        <v>0</v>
      </c>
    </row>
    <row r="40" spans="1:19" s="1" customFormat="1" ht="17.25" customHeight="1" x14ac:dyDescent="0.2">
      <c r="B40" s="5"/>
      <c r="F40" s="4"/>
      <c r="J40" s="2"/>
      <c r="K40" s="2"/>
      <c r="L40" s="2"/>
      <c r="M40" s="2"/>
      <c r="S40" s="3"/>
    </row>
    <row r="41" spans="1:19" s="9" customFormat="1" ht="17.25" customHeight="1" x14ac:dyDescent="0.2">
      <c r="A41" s="9" t="s">
        <v>18</v>
      </c>
      <c r="B41" s="10">
        <f t="shared" ref="B41:R41" si="15">B37+B29+B21+B13+B5</f>
        <v>119.75</v>
      </c>
      <c r="C41" s="10">
        <f t="shared" si="15"/>
        <v>145.57999999999998</v>
      </c>
      <c r="D41" s="10">
        <f t="shared" si="15"/>
        <v>84.25</v>
      </c>
      <c r="E41" s="10">
        <f t="shared" si="15"/>
        <v>58.5</v>
      </c>
      <c r="F41" s="10">
        <f t="shared" si="15"/>
        <v>22</v>
      </c>
      <c r="G41" s="10">
        <f t="shared" si="15"/>
        <v>150.03</v>
      </c>
      <c r="H41" s="10">
        <f t="shared" si="15"/>
        <v>138.5</v>
      </c>
      <c r="I41" s="10">
        <f t="shared" si="15"/>
        <v>148.5</v>
      </c>
      <c r="J41" s="10">
        <f t="shared" si="15"/>
        <v>102.16</v>
      </c>
      <c r="K41" s="10">
        <f t="shared" si="15"/>
        <v>139.07999999999998</v>
      </c>
      <c r="L41" s="10">
        <f t="shared" si="15"/>
        <v>0</v>
      </c>
      <c r="M41" s="10">
        <f t="shared" si="15"/>
        <v>122.91</v>
      </c>
      <c r="N41" s="10">
        <f t="shared" si="15"/>
        <v>0</v>
      </c>
      <c r="O41" s="10">
        <f t="shared" si="15"/>
        <v>96.25</v>
      </c>
      <c r="P41" s="10">
        <f t="shared" si="15"/>
        <v>111.5</v>
      </c>
      <c r="Q41" s="10">
        <f t="shared" si="15"/>
        <v>0</v>
      </c>
      <c r="R41" s="10">
        <f t="shared" si="15"/>
        <v>112.08</v>
      </c>
      <c r="S41" s="11"/>
    </row>
    <row r="42" spans="1:19" s="9" customFormat="1" ht="17.25" customHeight="1" x14ac:dyDescent="0.2">
      <c r="A42" s="9" t="s">
        <v>19</v>
      </c>
      <c r="B42" s="12">
        <f t="shared" ref="B42:R42" si="16">B39+B31+B23+B15+B7</f>
        <v>0</v>
      </c>
      <c r="C42" s="12">
        <f t="shared" si="16"/>
        <v>4</v>
      </c>
      <c r="D42" s="12">
        <f t="shared" si="16"/>
        <v>0</v>
      </c>
      <c r="E42" s="12">
        <f t="shared" si="16"/>
        <v>0</v>
      </c>
      <c r="F42" s="12">
        <f t="shared" si="16"/>
        <v>0</v>
      </c>
      <c r="G42" s="12">
        <f t="shared" si="16"/>
        <v>3.8299999999999983</v>
      </c>
      <c r="H42" s="12">
        <f t="shared" si="16"/>
        <v>3.75</v>
      </c>
      <c r="I42" s="12">
        <f t="shared" si="16"/>
        <v>8.5</v>
      </c>
      <c r="J42" s="12">
        <f t="shared" si="16"/>
        <v>1.3299999999999983</v>
      </c>
      <c r="K42" s="12">
        <f t="shared" si="16"/>
        <v>5.8299999999999983</v>
      </c>
      <c r="L42" s="12">
        <f t="shared" si="16"/>
        <v>0</v>
      </c>
      <c r="M42" s="12">
        <f t="shared" si="16"/>
        <v>3.9099999999999966</v>
      </c>
      <c r="N42" s="12">
        <f t="shared" si="16"/>
        <v>0</v>
      </c>
      <c r="O42" s="12">
        <f t="shared" si="16"/>
        <v>11.25</v>
      </c>
      <c r="P42" s="12">
        <f t="shared" si="16"/>
        <v>1</v>
      </c>
      <c r="Q42" s="12">
        <f t="shared" si="16"/>
        <v>0</v>
      </c>
      <c r="R42" s="12">
        <f t="shared" si="16"/>
        <v>1.5799999999999983</v>
      </c>
      <c r="S42" s="11"/>
    </row>
    <row r="43" spans="1:19" s="1" customFormat="1" ht="17.25" customHeight="1" x14ac:dyDescent="0.2">
      <c r="B43" s="5"/>
      <c r="F43" s="4"/>
      <c r="J43" s="2"/>
      <c r="K43" s="2"/>
      <c r="L43" s="2"/>
      <c r="M43" s="2"/>
      <c r="S43" s="3"/>
    </row>
    <row r="44" spans="1:19" s="1" customFormat="1" ht="17.25" customHeight="1" x14ac:dyDescent="0.2">
      <c r="B44" s="5"/>
      <c r="F44" s="4"/>
      <c r="J44" s="2"/>
      <c r="K44" s="2"/>
      <c r="L44" s="2"/>
      <c r="M44" s="2"/>
      <c r="S44" s="3"/>
    </row>
    <row r="45" spans="1:19" s="1" customFormat="1" ht="53.25" customHeight="1" x14ac:dyDescent="0.2">
      <c r="A45" s="45" t="s">
        <v>31</v>
      </c>
      <c r="B45" s="45"/>
      <c r="C45" s="45"/>
      <c r="F45" s="4"/>
      <c r="J45" s="2"/>
      <c r="K45" s="2"/>
      <c r="L45" s="2"/>
      <c r="M45" s="2"/>
      <c r="S45" s="3"/>
    </row>
    <row r="46" spans="1:19" s="1" customFormat="1" ht="17.25" customHeight="1" x14ac:dyDescent="0.2">
      <c r="A46" s="16"/>
      <c r="B46" s="4" t="s">
        <v>23</v>
      </c>
      <c r="F46" s="4"/>
      <c r="J46" s="2"/>
      <c r="K46" s="2"/>
      <c r="L46" s="2"/>
      <c r="M46" s="2"/>
      <c r="S46" s="3"/>
    </row>
    <row r="47" spans="1:19" x14ac:dyDescent="0.2">
      <c r="A47" s="15"/>
      <c r="B47" s="4" t="s">
        <v>24</v>
      </c>
    </row>
    <row r="48" spans="1:19" x14ac:dyDescent="0.2">
      <c r="A48" s="20"/>
      <c r="B48" s="4" t="s">
        <v>25</v>
      </c>
    </row>
    <row r="49" spans="1:2" x14ac:dyDescent="0.2">
      <c r="A49" s="21"/>
      <c r="B49" s="6" t="s">
        <v>26</v>
      </c>
    </row>
    <row r="50" spans="1:2" x14ac:dyDescent="0.2">
      <c r="A50" s="34"/>
      <c r="B50" s="35" t="s">
        <v>34</v>
      </c>
    </row>
  </sheetData>
  <mergeCells count="1">
    <mergeCell ref="A45:C45"/>
  </mergeCells>
  <pageMargins left="0.15748031496062992" right="0.15748031496062992" top="0.39370078740157483" bottom="0.31496062992125984" header="0.15748031496062992" footer="0.15748031496062992"/>
  <pageSetup paperSize="9" scale="71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T49"/>
  <sheetViews>
    <sheetView zoomScaleNormal="100" workbookViewId="0">
      <selection activeCell="L40" sqref="L40"/>
    </sheetView>
  </sheetViews>
  <sheetFormatPr baseColWidth="10" defaultRowHeight="12.75" x14ac:dyDescent="0.2"/>
  <cols>
    <col min="1" max="1" width="13.28515625" customWidth="1"/>
    <col min="3" max="10" width="11.5703125" style="6" customWidth="1"/>
    <col min="11" max="11" width="7" bestFit="1" customWidth="1"/>
  </cols>
  <sheetData>
    <row r="1" spans="1:20" x14ac:dyDescent="0.2">
      <c r="H1" s="6" t="s">
        <v>28</v>
      </c>
    </row>
    <row r="2" spans="1:20" x14ac:dyDescent="0.2">
      <c r="B2" t="s">
        <v>0</v>
      </c>
      <c r="C2" s="6" t="s">
        <v>1</v>
      </c>
      <c r="D2" s="6" t="s">
        <v>2</v>
      </c>
      <c r="E2" s="6" t="s">
        <v>21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  <c r="K2" s="6" t="s">
        <v>8</v>
      </c>
      <c r="L2" s="6" t="s">
        <v>12</v>
      </c>
      <c r="M2" s="6" t="s">
        <v>13</v>
      </c>
      <c r="N2" s="6" t="s">
        <v>14</v>
      </c>
      <c r="O2" s="14" t="s">
        <v>22</v>
      </c>
      <c r="P2" s="6" t="s">
        <v>35</v>
      </c>
      <c r="Q2" s="6" t="s">
        <v>32</v>
      </c>
      <c r="R2" s="6" t="s">
        <v>33</v>
      </c>
      <c r="S2" s="6" t="s">
        <v>9</v>
      </c>
      <c r="T2" s="6" t="s">
        <v>11</v>
      </c>
    </row>
    <row r="3" spans="1:20" x14ac:dyDescent="0.2">
      <c r="A3">
        <v>3</v>
      </c>
      <c r="B3" s="25">
        <v>7</v>
      </c>
      <c r="C3" s="25">
        <v>7</v>
      </c>
      <c r="D3" s="25">
        <v>7</v>
      </c>
      <c r="E3" s="25">
        <v>7</v>
      </c>
      <c r="F3" s="18"/>
      <c r="G3" s="25">
        <v>7</v>
      </c>
      <c r="H3" s="25">
        <v>7</v>
      </c>
      <c r="I3" s="25">
        <v>7</v>
      </c>
      <c r="J3" s="18"/>
      <c r="K3" s="25">
        <v>7</v>
      </c>
      <c r="L3" s="25">
        <v>8.25</v>
      </c>
      <c r="M3" s="25">
        <v>7</v>
      </c>
      <c r="N3" s="17"/>
      <c r="O3" s="25">
        <v>7</v>
      </c>
      <c r="P3" s="30"/>
      <c r="Q3" s="30"/>
      <c r="R3" s="30"/>
      <c r="S3" s="25"/>
      <c r="T3" s="25"/>
    </row>
    <row r="4" spans="1:20" x14ac:dyDescent="0.2">
      <c r="A4">
        <v>4</v>
      </c>
      <c r="B4" s="25">
        <v>7</v>
      </c>
      <c r="C4" s="26"/>
      <c r="D4" s="25">
        <v>7</v>
      </c>
      <c r="E4" s="25">
        <v>7.25</v>
      </c>
      <c r="F4" s="18"/>
      <c r="G4" s="25">
        <v>7</v>
      </c>
      <c r="H4" s="25">
        <v>7</v>
      </c>
      <c r="I4" s="25">
        <v>7</v>
      </c>
      <c r="J4" s="18"/>
      <c r="K4" s="25">
        <v>8</v>
      </c>
      <c r="L4" s="25">
        <v>9.25</v>
      </c>
      <c r="M4" s="25">
        <v>8.42</v>
      </c>
      <c r="N4" s="17"/>
      <c r="O4" s="25">
        <v>8</v>
      </c>
      <c r="P4" s="30"/>
      <c r="Q4" s="30"/>
      <c r="R4" s="30"/>
      <c r="S4" s="25"/>
      <c r="T4" s="25"/>
    </row>
    <row r="5" spans="1:20" x14ac:dyDescent="0.2">
      <c r="A5">
        <v>5</v>
      </c>
      <c r="B5" s="25">
        <v>7</v>
      </c>
      <c r="C5" s="18">
        <v>1.5</v>
      </c>
      <c r="D5" s="25">
        <v>7</v>
      </c>
      <c r="E5" s="25">
        <v>6.75</v>
      </c>
      <c r="F5" s="18"/>
      <c r="G5" s="25">
        <v>7</v>
      </c>
      <c r="H5" s="25">
        <v>7.75</v>
      </c>
      <c r="I5" s="25">
        <v>7</v>
      </c>
      <c r="J5" s="18"/>
      <c r="K5" s="25">
        <v>7.75</v>
      </c>
      <c r="L5" s="25">
        <v>7.75</v>
      </c>
      <c r="M5" s="25">
        <v>8.17</v>
      </c>
      <c r="N5" s="17"/>
      <c r="O5" s="25">
        <v>7.75</v>
      </c>
      <c r="P5" s="30"/>
      <c r="Q5" s="30"/>
      <c r="R5" s="30"/>
      <c r="S5" s="25"/>
      <c r="T5" s="25"/>
    </row>
    <row r="6" spans="1:20" x14ac:dyDescent="0.2">
      <c r="A6">
        <v>6</v>
      </c>
      <c r="B6" s="25">
        <v>7</v>
      </c>
      <c r="C6" s="18"/>
      <c r="D6" s="25">
        <v>7.25</v>
      </c>
      <c r="E6" s="26">
        <v>4</v>
      </c>
      <c r="F6" s="18"/>
      <c r="G6" s="25">
        <v>7.25</v>
      </c>
      <c r="H6" s="26"/>
      <c r="I6" s="25">
        <v>7</v>
      </c>
      <c r="J6" s="18"/>
      <c r="K6" s="25">
        <v>7.25</v>
      </c>
      <c r="L6" s="25">
        <v>9</v>
      </c>
      <c r="M6" s="25">
        <v>7.75</v>
      </c>
      <c r="N6" s="17"/>
      <c r="O6" s="25">
        <v>7.25</v>
      </c>
      <c r="P6" s="30"/>
      <c r="Q6" s="30"/>
      <c r="R6" s="30"/>
      <c r="S6" s="25"/>
      <c r="T6" s="25"/>
    </row>
    <row r="7" spans="1:20" x14ac:dyDescent="0.2">
      <c r="A7">
        <v>7</v>
      </c>
      <c r="B7" s="25">
        <v>7</v>
      </c>
      <c r="C7" s="18"/>
      <c r="D7" s="18">
        <v>2</v>
      </c>
      <c r="E7" s="17"/>
      <c r="F7" s="18"/>
      <c r="G7" s="25">
        <v>7</v>
      </c>
      <c r="H7" s="25">
        <v>7</v>
      </c>
      <c r="I7" s="25">
        <v>7</v>
      </c>
      <c r="J7" s="18"/>
      <c r="K7" s="25">
        <v>7</v>
      </c>
      <c r="L7" s="25">
        <v>7.5</v>
      </c>
      <c r="M7" s="25">
        <v>6.25</v>
      </c>
      <c r="N7" s="17"/>
      <c r="O7" s="25">
        <v>7</v>
      </c>
      <c r="P7" s="30"/>
      <c r="Q7" s="30"/>
      <c r="R7" s="30"/>
      <c r="S7" s="25"/>
      <c r="T7" s="25"/>
    </row>
    <row r="8" spans="1:20" s="7" customFormat="1" x14ac:dyDescent="0.2">
      <c r="A8" s="7" t="s">
        <v>15</v>
      </c>
      <c r="B8" s="7">
        <f>B7+B6+B5+B4+B3</f>
        <v>35</v>
      </c>
      <c r="C8" s="7">
        <f t="shared" ref="C8:O8" si="0">C7+C6+C5+C4+C3</f>
        <v>8.5</v>
      </c>
      <c r="D8" s="7">
        <f t="shared" si="0"/>
        <v>30.25</v>
      </c>
      <c r="E8" s="7">
        <f t="shared" si="0"/>
        <v>25</v>
      </c>
      <c r="F8" s="7">
        <f t="shared" si="0"/>
        <v>0</v>
      </c>
      <c r="G8" s="7">
        <f t="shared" si="0"/>
        <v>35.25</v>
      </c>
      <c r="H8" s="7">
        <f t="shared" si="0"/>
        <v>28.75</v>
      </c>
      <c r="I8" s="7">
        <f t="shared" si="0"/>
        <v>35</v>
      </c>
      <c r="J8" s="7">
        <f t="shared" si="0"/>
        <v>0</v>
      </c>
      <c r="K8" s="7">
        <f t="shared" si="0"/>
        <v>37</v>
      </c>
      <c r="L8" s="7">
        <f t="shared" si="0"/>
        <v>41.75</v>
      </c>
      <c r="M8" s="7">
        <f t="shared" si="0"/>
        <v>37.590000000000003</v>
      </c>
      <c r="N8" s="7">
        <f t="shared" si="0"/>
        <v>0</v>
      </c>
      <c r="O8" s="7">
        <f t="shared" si="0"/>
        <v>37</v>
      </c>
      <c r="P8" s="7">
        <f>P7+P6+P5+P4+P3</f>
        <v>0</v>
      </c>
      <c r="Q8" s="7">
        <f>Q7+Q6+Q5+Q4+Q3</f>
        <v>0</v>
      </c>
      <c r="R8" s="7">
        <f>R7+R6+R5+R4+R3</f>
        <v>0</v>
      </c>
      <c r="S8" s="7">
        <f>S7+S6+S5+S4+S3</f>
        <v>0</v>
      </c>
      <c r="T8" s="7">
        <f>T7+T6+T5+T4+T3</f>
        <v>0</v>
      </c>
    </row>
    <row r="9" spans="1:20" s="7" customFormat="1" x14ac:dyDescent="0.2">
      <c r="A9" s="7" t="s">
        <v>16</v>
      </c>
      <c r="B9" s="8">
        <f>MIN(B8,35)</f>
        <v>35</v>
      </c>
      <c r="C9" s="8">
        <f t="shared" ref="C9:O9" si="1">MIN(C8,35)</f>
        <v>8.5</v>
      </c>
      <c r="D9" s="8">
        <f t="shared" si="1"/>
        <v>30.25</v>
      </c>
      <c r="E9" s="8">
        <f t="shared" si="1"/>
        <v>25</v>
      </c>
      <c r="F9" s="8">
        <f t="shared" si="1"/>
        <v>0</v>
      </c>
      <c r="G9" s="8">
        <f t="shared" si="1"/>
        <v>35</v>
      </c>
      <c r="H9" s="8">
        <f t="shared" si="1"/>
        <v>28.75</v>
      </c>
      <c r="I9" s="8">
        <f t="shared" si="1"/>
        <v>35</v>
      </c>
      <c r="J9" s="8">
        <f t="shared" si="1"/>
        <v>0</v>
      </c>
      <c r="K9" s="8">
        <f t="shared" si="1"/>
        <v>35</v>
      </c>
      <c r="L9" s="8">
        <f t="shared" si="1"/>
        <v>35</v>
      </c>
      <c r="M9" s="8">
        <f t="shared" si="1"/>
        <v>35</v>
      </c>
      <c r="N9" s="8">
        <f t="shared" si="1"/>
        <v>0</v>
      </c>
      <c r="O9" s="8">
        <f t="shared" si="1"/>
        <v>35</v>
      </c>
      <c r="P9" s="8">
        <f>MIN(P8,35)</f>
        <v>0</v>
      </c>
      <c r="Q9" s="8">
        <f>MIN(Q8,35)</f>
        <v>0</v>
      </c>
      <c r="R9" s="8">
        <f>MIN(R8,35)</f>
        <v>0</v>
      </c>
      <c r="S9" s="8">
        <f>MIN(S8,35)</f>
        <v>0</v>
      </c>
      <c r="T9" s="8">
        <f>MIN(T8,35)</f>
        <v>0</v>
      </c>
    </row>
    <row r="10" spans="1:20" s="7" customFormat="1" x14ac:dyDescent="0.2">
      <c r="A10" s="7" t="s">
        <v>17</v>
      </c>
      <c r="B10" s="8">
        <f>MIN(B8-B9,8)</f>
        <v>0</v>
      </c>
      <c r="C10" s="8">
        <f t="shared" ref="C10:O10" si="2">MIN(C8-C9,8)</f>
        <v>0</v>
      </c>
      <c r="D10" s="8">
        <f t="shared" si="2"/>
        <v>0</v>
      </c>
      <c r="E10" s="8">
        <f t="shared" si="2"/>
        <v>0</v>
      </c>
      <c r="F10" s="8">
        <f t="shared" si="2"/>
        <v>0</v>
      </c>
      <c r="G10" s="8">
        <f t="shared" si="2"/>
        <v>0.25</v>
      </c>
      <c r="H10" s="8">
        <f t="shared" si="2"/>
        <v>0</v>
      </c>
      <c r="I10" s="8">
        <f t="shared" si="2"/>
        <v>0</v>
      </c>
      <c r="J10" s="8">
        <f t="shared" si="2"/>
        <v>0</v>
      </c>
      <c r="K10" s="8">
        <f t="shared" si="2"/>
        <v>2</v>
      </c>
      <c r="L10" s="8">
        <f t="shared" si="2"/>
        <v>6.75</v>
      </c>
      <c r="M10" s="8">
        <f t="shared" si="2"/>
        <v>2.5900000000000034</v>
      </c>
      <c r="N10" s="8">
        <f t="shared" si="2"/>
        <v>0</v>
      </c>
      <c r="O10" s="8">
        <f t="shared" si="2"/>
        <v>2</v>
      </c>
      <c r="P10" s="8">
        <f>MIN(P8-P9,8)</f>
        <v>0</v>
      </c>
      <c r="Q10" s="8">
        <f>MIN(Q8-Q9,8)</f>
        <v>0</v>
      </c>
      <c r="R10" s="8">
        <f>MIN(R8-R9,8)</f>
        <v>0</v>
      </c>
      <c r="S10" s="8">
        <f>MIN(S8-S9,8)</f>
        <v>0</v>
      </c>
      <c r="T10" s="8">
        <f>MIN(T8-T9,8)</f>
        <v>0</v>
      </c>
    </row>
    <row r="11" spans="1:20" x14ac:dyDescent="0.2">
      <c r="A11">
        <v>10</v>
      </c>
      <c r="B11" s="13">
        <v>7</v>
      </c>
      <c r="C11" s="36"/>
      <c r="D11" s="36"/>
      <c r="E11" s="13">
        <v>7</v>
      </c>
      <c r="F11" s="36"/>
      <c r="G11" s="13">
        <v>7</v>
      </c>
      <c r="H11" s="13">
        <v>7</v>
      </c>
      <c r="I11" s="13">
        <v>8</v>
      </c>
      <c r="J11" s="36"/>
      <c r="K11" s="13">
        <v>7</v>
      </c>
      <c r="L11" s="13">
        <v>9</v>
      </c>
      <c r="M11" s="36"/>
      <c r="N11" s="17"/>
      <c r="O11" s="13">
        <v>7</v>
      </c>
      <c r="P11" s="30"/>
      <c r="Q11" s="30"/>
      <c r="R11" s="30"/>
      <c r="S11" s="13"/>
      <c r="T11" s="13"/>
    </row>
    <row r="12" spans="1:20" x14ac:dyDescent="0.2">
      <c r="A12">
        <v>11</v>
      </c>
      <c r="B12" s="13">
        <v>6.67</v>
      </c>
      <c r="C12" s="36"/>
      <c r="D12" s="36"/>
      <c r="E12" s="13">
        <v>7</v>
      </c>
      <c r="F12" s="36"/>
      <c r="G12" s="13">
        <v>7</v>
      </c>
      <c r="H12" s="13">
        <v>6.75</v>
      </c>
      <c r="I12" s="13">
        <v>8</v>
      </c>
      <c r="J12" s="36"/>
      <c r="K12" s="13">
        <v>7</v>
      </c>
      <c r="L12" s="13">
        <v>9.67</v>
      </c>
      <c r="M12" s="36"/>
      <c r="N12" s="17"/>
      <c r="O12" s="13">
        <v>6.75</v>
      </c>
      <c r="P12" s="30"/>
      <c r="Q12" s="30"/>
      <c r="R12" s="30"/>
      <c r="S12" s="13"/>
      <c r="T12" s="13"/>
    </row>
    <row r="13" spans="1:20" x14ac:dyDescent="0.2">
      <c r="A13">
        <v>12</v>
      </c>
      <c r="B13" s="13"/>
      <c r="C13" s="36"/>
      <c r="D13" s="36"/>
      <c r="E13" s="13">
        <v>6.42</v>
      </c>
      <c r="F13" s="36"/>
      <c r="G13" s="13">
        <v>7.17</v>
      </c>
      <c r="H13" s="13">
        <v>7.17</v>
      </c>
      <c r="I13" s="13">
        <v>8</v>
      </c>
      <c r="J13" s="36"/>
      <c r="K13" s="13">
        <v>7.42</v>
      </c>
      <c r="L13" s="13">
        <v>9</v>
      </c>
      <c r="M13" s="36"/>
      <c r="N13" s="17"/>
      <c r="O13" s="13">
        <v>5.75</v>
      </c>
      <c r="P13" s="30"/>
      <c r="Q13" s="25">
        <v>7.25</v>
      </c>
      <c r="R13" s="13">
        <v>8</v>
      </c>
      <c r="S13" s="13"/>
      <c r="T13" s="13"/>
    </row>
    <row r="14" spans="1:20" x14ac:dyDescent="0.2">
      <c r="A14">
        <v>13</v>
      </c>
      <c r="B14" s="30"/>
      <c r="C14" s="36"/>
      <c r="D14" s="13">
        <v>9.25</v>
      </c>
      <c r="E14" s="13">
        <v>9.75</v>
      </c>
      <c r="F14" s="36"/>
      <c r="G14" s="13">
        <v>9</v>
      </c>
      <c r="H14" s="13">
        <v>8.34</v>
      </c>
      <c r="I14" s="13">
        <v>8</v>
      </c>
      <c r="J14" s="36"/>
      <c r="K14" s="13">
        <v>9.27</v>
      </c>
      <c r="L14" s="13">
        <v>9.25</v>
      </c>
      <c r="M14" s="36"/>
      <c r="N14" s="17"/>
      <c r="O14" s="26"/>
      <c r="P14" s="30"/>
      <c r="Q14" s="25">
        <v>9.75</v>
      </c>
      <c r="R14" s="13">
        <v>8</v>
      </c>
      <c r="S14" s="13"/>
      <c r="T14" s="13"/>
    </row>
    <row r="15" spans="1:20" x14ac:dyDescent="0.2">
      <c r="A15">
        <v>14</v>
      </c>
      <c r="B15" s="30"/>
      <c r="C15" s="36"/>
      <c r="D15" s="13">
        <v>7.57</v>
      </c>
      <c r="E15" s="13">
        <v>5.87</v>
      </c>
      <c r="F15" s="36"/>
      <c r="G15" s="13">
        <v>6.02</v>
      </c>
      <c r="H15" s="13">
        <v>8.08</v>
      </c>
      <c r="I15" s="13">
        <v>7</v>
      </c>
      <c r="J15" s="36"/>
      <c r="K15" s="13">
        <v>6.02</v>
      </c>
      <c r="L15" s="13">
        <v>8.5</v>
      </c>
      <c r="M15" s="36"/>
      <c r="N15" s="17"/>
      <c r="O15" s="13">
        <v>6.02</v>
      </c>
      <c r="P15" s="30"/>
      <c r="Q15" s="25">
        <v>7.27</v>
      </c>
      <c r="R15" s="13">
        <v>7</v>
      </c>
      <c r="S15" s="13"/>
      <c r="T15" s="13"/>
    </row>
    <row r="16" spans="1:20" s="7" customFormat="1" x14ac:dyDescent="0.2">
      <c r="A16" s="7" t="s">
        <v>15</v>
      </c>
      <c r="B16" s="7">
        <f>B15+B14+B13+B12+B11</f>
        <v>13.67</v>
      </c>
      <c r="C16" s="7">
        <f t="shared" ref="C16:O16" si="3">C15+C14+C13+C12+C11</f>
        <v>0</v>
      </c>
      <c r="D16" s="7">
        <f t="shared" si="3"/>
        <v>16.82</v>
      </c>
      <c r="E16" s="7">
        <f t="shared" si="3"/>
        <v>36.04</v>
      </c>
      <c r="F16" s="7">
        <f t="shared" si="3"/>
        <v>0</v>
      </c>
      <c r="G16" s="7">
        <f t="shared" si="3"/>
        <v>36.19</v>
      </c>
      <c r="H16" s="7">
        <f t="shared" si="3"/>
        <v>37.340000000000003</v>
      </c>
      <c r="I16" s="7">
        <f t="shared" si="3"/>
        <v>39</v>
      </c>
      <c r="J16" s="7">
        <f t="shared" si="3"/>
        <v>0</v>
      </c>
      <c r="K16" s="7">
        <f t="shared" si="3"/>
        <v>36.71</v>
      </c>
      <c r="L16" s="7">
        <f t="shared" si="3"/>
        <v>45.42</v>
      </c>
      <c r="M16" s="7">
        <f t="shared" si="3"/>
        <v>0</v>
      </c>
      <c r="N16" s="7">
        <f t="shared" si="3"/>
        <v>0</v>
      </c>
      <c r="O16" s="7">
        <f t="shared" si="3"/>
        <v>25.52</v>
      </c>
      <c r="P16" s="7">
        <f>P15+P14+P13+P12+P11</f>
        <v>0</v>
      </c>
      <c r="Q16" s="7">
        <f>Q15+Q14+Q13+Q12+Q11</f>
        <v>24.27</v>
      </c>
      <c r="R16" s="7">
        <f>R15+R14+R13+R12+R11</f>
        <v>23</v>
      </c>
      <c r="S16" s="7">
        <f>S15+S14+S13+S12+S11</f>
        <v>0</v>
      </c>
      <c r="T16" s="7">
        <f>T15+T14+T13+T12+T11</f>
        <v>0</v>
      </c>
    </row>
    <row r="17" spans="1:20" s="7" customFormat="1" x14ac:dyDescent="0.2">
      <c r="A17" s="7" t="s">
        <v>16</v>
      </c>
      <c r="B17" s="8">
        <f>MIN(B16,35)</f>
        <v>13.67</v>
      </c>
      <c r="C17" s="8">
        <f t="shared" ref="C17:O17" si="4">MIN(C16,35)</f>
        <v>0</v>
      </c>
      <c r="D17" s="8">
        <f t="shared" si="4"/>
        <v>16.82</v>
      </c>
      <c r="E17" s="8">
        <f>MIN(E16,35)</f>
        <v>35</v>
      </c>
      <c r="F17" s="8">
        <f t="shared" si="4"/>
        <v>0</v>
      </c>
      <c r="G17" s="8">
        <f t="shared" si="4"/>
        <v>35</v>
      </c>
      <c r="H17" s="8">
        <f t="shared" si="4"/>
        <v>35</v>
      </c>
      <c r="I17" s="8">
        <f t="shared" si="4"/>
        <v>35</v>
      </c>
      <c r="J17" s="8">
        <f t="shared" si="4"/>
        <v>0</v>
      </c>
      <c r="K17" s="8">
        <f t="shared" si="4"/>
        <v>35</v>
      </c>
      <c r="L17" s="8">
        <f t="shared" si="4"/>
        <v>35</v>
      </c>
      <c r="M17" s="8">
        <f t="shared" si="4"/>
        <v>0</v>
      </c>
      <c r="N17" s="8">
        <f t="shared" si="4"/>
        <v>0</v>
      </c>
      <c r="O17" s="8">
        <f t="shared" si="4"/>
        <v>25.52</v>
      </c>
      <c r="P17" s="8">
        <f>MIN(P16,35)</f>
        <v>0</v>
      </c>
      <c r="Q17" s="8">
        <f>MIN(Q16,35)</f>
        <v>24.27</v>
      </c>
      <c r="R17" s="8">
        <f>MIN(R16,35)</f>
        <v>23</v>
      </c>
      <c r="S17" s="8">
        <f>MIN(S16,35)</f>
        <v>0</v>
      </c>
      <c r="T17" s="8">
        <f>MIN(T16,35)</f>
        <v>0</v>
      </c>
    </row>
    <row r="18" spans="1:20" s="7" customFormat="1" x14ac:dyDescent="0.2">
      <c r="A18" s="7" t="s">
        <v>17</v>
      </c>
      <c r="B18" s="8">
        <f>MIN(B16-B17,8)</f>
        <v>0</v>
      </c>
      <c r="C18" s="8">
        <f t="shared" ref="C18:O18" si="5">MIN(C16-C17,8)</f>
        <v>0</v>
      </c>
      <c r="D18" s="8">
        <f t="shared" si="5"/>
        <v>0</v>
      </c>
      <c r="E18" s="8">
        <f>MIN(E16-E17,8)</f>
        <v>1.0399999999999991</v>
      </c>
      <c r="F18" s="8">
        <f t="shared" si="5"/>
        <v>0</v>
      </c>
      <c r="G18" s="8">
        <f t="shared" si="5"/>
        <v>1.1899999999999977</v>
      </c>
      <c r="H18" s="8">
        <f t="shared" si="5"/>
        <v>2.3400000000000034</v>
      </c>
      <c r="I18" s="8">
        <f t="shared" si="5"/>
        <v>4</v>
      </c>
      <c r="J18" s="8">
        <f t="shared" si="5"/>
        <v>0</v>
      </c>
      <c r="K18" s="8">
        <f t="shared" si="5"/>
        <v>1.7100000000000009</v>
      </c>
      <c r="L18" s="8">
        <f t="shared" si="5"/>
        <v>8</v>
      </c>
      <c r="M18" s="8">
        <f t="shared" si="5"/>
        <v>0</v>
      </c>
      <c r="N18" s="8">
        <f t="shared" si="5"/>
        <v>0</v>
      </c>
      <c r="O18" s="8">
        <f t="shared" si="5"/>
        <v>0</v>
      </c>
      <c r="P18" s="8">
        <f>MIN(P16-P17,8)</f>
        <v>0</v>
      </c>
      <c r="Q18" s="8">
        <f>MIN(Q16-Q17,8)</f>
        <v>0</v>
      </c>
      <c r="R18" s="8">
        <f>MIN(R16-R17,8)</f>
        <v>0</v>
      </c>
      <c r="S18" s="8">
        <f>MIN(S16-S17,8)</f>
        <v>0</v>
      </c>
      <c r="T18" s="8">
        <f>MIN(T16-T17,8)</f>
        <v>0</v>
      </c>
    </row>
    <row r="19" spans="1:20" x14ac:dyDescent="0.2">
      <c r="A19">
        <v>17</v>
      </c>
      <c r="B19" s="30"/>
      <c r="C19" s="36"/>
      <c r="D19" s="26"/>
      <c r="E19" s="13">
        <v>4</v>
      </c>
      <c r="F19" s="36"/>
      <c r="G19" s="13">
        <v>7</v>
      </c>
      <c r="H19" s="13">
        <v>7</v>
      </c>
      <c r="I19" s="13">
        <v>8</v>
      </c>
      <c r="J19" s="36"/>
      <c r="K19" s="13">
        <v>7</v>
      </c>
      <c r="L19" s="13">
        <v>8.5</v>
      </c>
      <c r="M19" s="13">
        <v>7</v>
      </c>
      <c r="N19" s="17"/>
      <c r="O19" s="13">
        <v>7</v>
      </c>
      <c r="P19" s="30"/>
      <c r="Q19" s="13">
        <v>7</v>
      </c>
      <c r="R19" s="13">
        <v>8</v>
      </c>
      <c r="S19" s="13"/>
      <c r="T19" s="13"/>
    </row>
    <row r="20" spans="1:20" x14ac:dyDescent="0.2">
      <c r="A20">
        <v>18</v>
      </c>
      <c r="B20" s="30"/>
      <c r="C20" s="36"/>
      <c r="D20" s="13">
        <v>7</v>
      </c>
      <c r="E20" s="26"/>
      <c r="F20" s="36"/>
      <c r="G20" s="13">
        <v>7</v>
      </c>
      <c r="H20" s="26"/>
      <c r="I20" s="13">
        <v>8</v>
      </c>
      <c r="J20" s="36"/>
      <c r="K20" s="13">
        <v>7</v>
      </c>
      <c r="L20" s="13">
        <v>9.5</v>
      </c>
      <c r="M20" s="13">
        <v>7</v>
      </c>
      <c r="N20" s="17"/>
      <c r="O20" s="13">
        <v>7</v>
      </c>
      <c r="P20" s="30"/>
      <c r="Q20" s="13">
        <v>7</v>
      </c>
      <c r="R20" s="13">
        <v>8</v>
      </c>
      <c r="S20" s="13"/>
      <c r="T20" s="13"/>
    </row>
    <row r="21" spans="1:20" x14ac:dyDescent="0.2">
      <c r="A21">
        <v>19</v>
      </c>
      <c r="B21" s="30"/>
      <c r="C21" s="36"/>
      <c r="D21" s="13">
        <v>7.07</v>
      </c>
      <c r="E21" s="13">
        <v>7.33</v>
      </c>
      <c r="F21" s="36"/>
      <c r="G21" s="13">
        <v>7.07</v>
      </c>
      <c r="H21" s="13">
        <v>7.33</v>
      </c>
      <c r="I21" s="13">
        <v>8</v>
      </c>
      <c r="J21" s="36"/>
      <c r="K21" s="26"/>
      <c r="L21" s="13">
        <v>9.5</v>
      </c>
      <c r="M21" s="13">
        <v>8</v>
      </c>
      <c r="N21" s="17"/>
      <c r="O21" s="13">
        <v>7.33</v>
      </c>
      <c r="P21" s="30"/>
      <c r="Q21" s="13">
        <v>7.07</v>
      </c>
      <c r="R21" s="13">
        <v>8</v>
      </c>
      <c r="S21" s="13"/>
      <c r="T21" s="13"/>
    </row>
    <row r="22" spans="1:20" x14ac:dyDescent="0.2">
      <c r="A22">
        <v>20</v>
      </c>
      <c r="B22" s="30"/>
      <c r="C22" s="36"/>
      <c r="D22" s="13">
        <v>7</v>
      </c>
      <c r="E22" s="13">
        <v>7</v>
      </c>
      <c r="F22" s="36"/>
      <c r="G22" s="13">
        <v>7</v>
      </c>
      <c r="H22" s="13">
        <v>7</v>
      </c>
      <c r="I22" s="13">
        <v>8</v>
      </c>
      <c r="J22" s="36"/>
      <c r="K22" s="13">
        <v>7</v>
      </c>
      <c r="L22" s="27">
        <v>7</v>
      </c>
      <c r="M22" s="13">
        <v>7</v>
      </c>
      <c r="N22" s="17"/>
      <c r="O22" s="13">
        <v>7</v>
      </c>
      <c r="P22" s="30"/>
      <c r="Q22" s="13">
        <v>7</v>
      </c>
      <c r="R22" s="13">
        <v>8</v>
      </c>
      <c r="S22" s="13"/>
      <c r="T22" s="13"/>
    </row>
    <row r="23" spans="1:20" x14ac:dyDescent="0.2">
      <c r="A23">
        <v>21</v>
      </c>
      <c r="B23" s="30"/>
      <c r="C23" s="36"/>
      <c r="D23" s="13">
        <v>7</v>
      </c>
      <c r="E23" s="13">
        <v>7</v>
      </c>
      <c r="F23" s="36"/>
      <c r="G23" s="13">
        <v>7</v>
      </c>
      <c r="H23" s="13">
        <v>6.83</v>
      </c>
      <c r="I23" s="13">
        <v>7</v>
      </c>
      <c r="J23" s="36"/>
      <c r="K23" s="13">
        <v>7</v>
      </c>
      <c r="L23" s="27">
        <v>7</v>
      </c>
      <c r="M23" s="13">
        <v>7</v>
      </c>
      <c r="N23" s="17"/>
      <c r="O23" s="13">
        <v>7</v>
      </c>
      <c r="P23" s="30"/>
      <c r="Q23" s="13">
        <v>7</v>
      </c>
      <c r="R23" s="13">
        <v>7</v>
      </c>
      <c r="S23" s="13"/>
      <c r="T23" s="13"/>
    </row>
    <row r="24" spans="1:20" s="7" customFormat="1" x14ac:dyDescent="0.2">
      <c r="A24" s="7" t="s">
        <v>15</v>
      </c>
      <c r="B24" s="8">
        <f>B23+B22+B21+B19+B20</f>
        <v>0</v>
      </c>
      <c r="C24" s="8">
        <f t="shared" ref="C24:O24" si="6">C23+C22+C21+C19+C20</f>
        <v>0</v>
      </c>
      <c r="D24" s="8">
        <f t="shared" si="6"/>
        <v>28.07</v>
      </c>
      <c r="E24" s="8">
        <f t="shared" si="6"/>
        <v>25.33</v>
      </c>
      <c r="F24" s="8">
        <f t="shared" si="6"/>
        <v>0</v>
      </c>
      <c r="G24" s="8">
        <f t="shared" si="6"/>
        <v>35.07</v>
      </c>
      <c r="H24" s="8">
        <f t="shared" si="6"/>
        <v>28.16</v>
      </c>
      <c r="I24" s="8">
        <f t="shared" si="6"/>
        <v>39</v>
      </c>
      <c r="J24" s="8">
        <f t="shared" si="6"/>
        <v>0</v>
      </c>
      <c r="K24" s="8">
        <f t="shared" si="6"/>
        <v>28</v>
      </c>
      <c r="L24" s="8">
        <f t="shared" si="6"/>
        <v>41.5</v>
      </c>
      <c r="M24" s="8">
        <f t="shared" si="6"/>
        <v>36</v>
      </c>
      <c r="N24" s="8">
        <f t="shared" si="6"/>
        <v>0</v>
      </c>
      <c r="O24" s="8">
        <f t="shared" si="6"/>
        <v>35.33</v>
      </c>
      <c r="P24" s="8">
        <f>P23+P22+P21+P19+P20</f>
        <v>0</v>
      </c>
      <c r="Q24" s="8">
        <f>Q23+Q22+Q21+Q19+Q20</f>
        <v>35.07</v>
      </c>
      <c r="R24" s="8">
        <f>R23+R22+R21+R19+R20</f>
        <v>39</v>
      </c>
      <c r="S24" s="8">
        <f>S23+S22+S21+S19+S20</f>
        <v>0</v>
      </c>
      <c r="T24" s="8">
        <f>T23+T22+T21+T19+T20</f>
        <v>0</v>
      </c>
    </row>
    <row r="25" spans="1:20" s="7" customFormat="1" x14ac:dyDescent="0.2">
      <c r="A25" s="7" t="s">
        <v>16</v>
      </c>
      <c r="B25" s="8">
        <f>MIN(B24,35)</f>
        <v>0</v>
      </c>
      <c r="C25" s="8">
        <f t="shared" ref="C25:O25" si="7">MIN(C24,35)</f>
        <v>0</v>
      </c>
      <c r="D25" s="8">
        <f t="shared" si="7"/>
        <v>28.07</v>
      </c>
      <c r="E25" s="8">
        <f t="shared" si="7"/>
        <v>25.33</v>
      </c>
      <c r="F25" s="8">
        <f t="shared" si="7"/>
        <v>0</v>
      </c>
      <c r="G25" s="8">
        <f t="shared" si="7"/>
        <v>35</v>
      </c>
      <c r="H25" s="8">
        <f t="shared" si="7"/>
        <v>28.16</v>
      </c>
      <c r="I25" s="8">
        <f t="shared" si="7"/>
        <v>35</v>
      </c>
      <c r="J25" s="8">
        <f t="shared" si="7"/>
        <v>0</v>
      </c>
      <c r="K25" s="8">
        <f t="shared" si="7"/>
        <v>28</v>
      </c>
      <c r="L25" s="8">
        <f t="shared" si="7"/>
        <v>35</v>
      </c>
      <c r="M25" s="8">
        <f t="shared" si="7"/>
        <v>35</v>
      </c>
      <c r="N25" s="8">
        <f t="shared" si="7"/>
        <v>0</v>
      </c>
      <c r="O25" s="8">
        <f t="shared" si="7"/>
        <v>35</v>
      </c>
      <c r="P25" s="8">
        <f>MIN(P24,35)</f>
        <v>0</v>
      </c>
      <c r="Q25" s="8">
        <f>MIN(Q24,35)</f>
        <v>35</v>
      </c>
      <c r="R25" s="8">
        <f>MIN(R24,35)</f>
        <v>35</v>
      </c>
      <c r="S25" s="8">
        <f>MIN(S24,35)</f>
        <v>0</v>
      </c>
      <c r="T25" s="8">
        <f>MIN(T24,35)</f>
        <v>0</v>
      </c>
    </row>
    <row r="26" spans="1:20" s="7" customFormat="1" x14ac:dyDescent="0.2">
      <c r="A26" s="7" t="s">
        <v>17</v>
      </c>
      <c r="B26" s="8">
        <f>MIN(B24-B25,8)</f>
        <v>0</v>
      </c>
      <c r="C26" s="8">
        <f t="shared" ref="C26:O26" si="8">MIN(C24-C25,8)</f>
        <v>0</v>
      </c>
      <c r="D26" s="8">
        <f t="shared" si="8"/>
        <v>0</v>
      </c>
      <c r="E26" s="8">
        <f t="shared" si="8"/>
        <v>0</v>
      </c>
      <c r="F26" s="8">
        <f t="shared" si="8"/>
        <v>0</v>
      </c>
      <c r="G26" s="8">
        <f t="shared" si="8"/>
        <v>7.0000000000000284E-2</v>
      </c>
      <c r="H26" s="8">
        <f t="shared" si="8"/>
        <v>0</v>
      </c>
      <c r="I26" s="8">
        <f t="shared" si="8"/>
        <v>4</v>
      </c>
      <c r="J26" s="8">
        <f t="shared" si="8"/>
        <v>0</v>
      </c>
      <c r="K26" s="8">
        <f t="shared" si="8"/>
        <v>0</v>
      </c>
      <c r="L26" s="8">
        <f t="shared" si="8"/>
        <v>6.5</v>
      </c>
      <c r="M26" s="8">
        <f t="shared" si="8"/>
        <v>1</v>
      </c>
      <c r="N26" s="8">
        <f t="shared" si="8"/>
        <v>0</v>
      </c>
      <c r="O26" s="8">
        <f t="shared" si="8"/>
        <v>0.32999999999999829</v>
      </c>
      <c r="P26" s="8">
        <f>MIN(P24-P25,8)</f>
        <v>0</v>
      </c>
      <c r="Q26" s="8">
        <f>MIN(Q24-Q25,8)</f>
        <v>7.0000000000000284E-2</v>
      </c>
      <c r="R26" s="8">
        <f>MIN(R24-R25,8)</f>
        <v>4</v>
      </c>
      <c r="S26" s="8">
        <f>MIN(S24-S25,8)</f>
        <v>0</v>
      </c>
      <c r="T26" s="8">
        <f>MIN(T24-T25,8)</f>
        <v>0</v>
      </c>
    </row>
    <row r="27" spans="1:20" s="1" customFormat="1" ht="17.25" customHeight="1" x14ac:dyDescent="0.2">
      <c r="A27" s="1">
        <v>24</v>
      </c>
      <c r="B27" s="30"/>
      <c r="C27" s="36"/>
      <c r="D27" s="13">
        <v>8</v>
      </c>
      <c r="E27" s="13">
        <v>7.75</v>
      </c>
      <c r="F27" s="36"/>
      <c r="G27" s="36"/>
      <c r="H27" s="13">
        <v>8</v>
      </c>
      <c r="I27" s="13">
        <v>8</v>
      </c>
      <c r="J27" s="36"/>
      <c r="K27" s="13">
        <v>8</v>
      </c>
      <c r="L27" s="13">
        <v>10.5</v>
      </c>
      <c r="M27" s="13">
        <v>8</v>
      </c>
      <c r="N27" s="17"/>
      <c r="O27" s="13">
        <v>8</v>
      </c>
      <c r="P27" s="13">
        <v>8.25</v>
      </c>
      <c r="Q27" s="13">
        <v>8</v>
      </c>
      <c r="R27" s="13">
        <v>8</v>
      </c>
      <c r="S27" s="13"/>
      <c r="T27" s="13"/>
    </row>
    <row r="28" spans="1:20" s="1" customFormat="1" ht="17.25" customHeight="1" x14ac:dyDescent="0.2">
      <c r="A28" s="1">
        <v>25</v>
      </c>
      <c r="B28" s="30"/>
      <c r="C28" s="36"/>
      <c r="D28" s="27">
        <v>4.5</v>
      </c>
      <c r="E28" s="13">
        <v>7.75</v>
      </c>
      <c r="F28" s="36"/>
      <c r="G28" s="36"/>
      <c r="H28" s="13">
        <v>7.9</v>
      </c>
      <c r="I28" s="13">
        <v>8</v>
      </c>
      <c r="J28" s="36"/>
      <c r="K28" s="13">
        <v>7.75</v>
      </c>
      <c r="L28" s="13">
        <v>9</v>
      </c>
      <c r="M28" s="13">
        <v>8.07</v>
      </c>
      <c r="N28" s="30"/>
      <c r="O28" s="13">
        <v>7.83</v>
      </c>
      <c r="P28" s="13">
        <v>7</v>
      </c>
      <c r="Q28" s="13">
        <v>7.75</v>
      </c>
      <c r="R28" s="13">
        <v>8</v>
      </c>
      <c r="S28" s="13">
        <v>7.75</v>
      </c>
      <c r="T28" s="13"/>
    </row>
    <row r="29" spans="1:20" s="1" customFormat="1" ht="17.25" customHeight="1" x14ac:dyDescent="0.2">
      <c r="A29" s="1">
        <v>26</v>
      </c>
      <c r="B29" s="30"/>
      <c r="C29" s="36"/>
      <c r="D29" s="13">
        <v>7</v>
      </c>
      <c r="E29" s="13">
        <v>7.75</v>
      </c>
      <c r="F29" s="36"/>
      <c r="G29" s="36"/>
      <c r="H29" s="13">
        <v>7.75</v>
      </c>
      <c r="I29" s="13">
        <v>8</v>
      </c>
      <c r="J29" s="36"/>
      <c r="K29" s="13">
        <v>7.75</v>
      </c>
      <c r="L29" s="13">
        <v>9</v>
      </c>
      <c r="M29" s="13">
        <v>7.75</v>
      </c>
      <c r="N29" s="30"/>
      <c r="O29" s="13">
        <v>7.75</v>
      </c>
      <c r="P29" s="13">
        <v>7.17</v>
      </c>
      <c r="Q29" s="13">
        <v>7.75</v>
      </c>
      <c r="R29" s="13">
        <v>8</v>
      </c>
      <c r="S29" s="13"/>
      <c r="T29" s="13"/>
    </row>
    <row r="30" spans="1:20" s="1" customFormat="1" ht="17.25" customHeight="1" x14ac:dyDescent="0.2">
      <c r="A30" s="1">
        <v>27</v>
      </c>
      <c r="B30" s="30"/>
      <c r="C30" s="36"/>
      <c r="D30" s="13">
        <v>7.07</v>
      </c>
      <c r="E30" s="13">
        <v>6.5</v>
      </c>
      <c r="F30" s="36"/>
      <c r="G30" s="36"/>
      <c r="H30" s="13">
        <v>7.07</v>
      </c>
      <c r="I30" s="13">
        <v>8</v>
      </c>
      <c r="J30" s="36"/>
      <c r="K30" s="13">
        <v>7.07</v>
      </c>
      <c r="L30" s="13">
        <v>7.25</v>
      </c>
      <c r="M30" s="13">
        <v>7.07</v>
      </c>
      <c r="N30" s="30"/>
      <c r="O30" s="13">
        <v>7.07</v>
      </c>
      <c r="P30" s="13">
        <v>8</v>
      </c>
      <c r="Q30" s="13">
        <v>7.07</v>
      </c>
      <c r="R30" s="13">
        <v>8</v>
      </c>
      <c r="S30" s="13"/>
      <c r="T30" s="13"/>
    </row>
    <row r="31" spans="1:20" s="1" customFormat="1" ht="17.25" customHeight="1" x14ac:dyDescent="0.2">
      <c r="A31" s="1">
        <v>28</v>
      </c>
      <c r="B31" s="30"/>
      <c r="C31" s="36"/>
      <c r="D31" s="13">
        <v>7.25</v>
      </c>
      <c r="E31" s="13">
        <v>7</v>
      </c>
      <c r="F31" s="36"/>
      <c r="G31" s="36"/>
      <c r="H31" s="13">
        <v>7.25</v>
      </c>
      <c r="I31" s="13">
        <v>7</v>
      </c>
      <c r="J31" s="36"/>
      <c r="K31" s="13">
        <v>5.75</v>
      </c>
      <c r="L31" s="13">
        <v>9.67</v>
      </c>
      <c r="M31" s="26"/>
      <c r="N31" s="30"/>
      <c r="O31" s="13">
        <v>7.25</v>
      </c>
      <c r="P31" s="13">
        <v>7</v>
      </c>
      <c r="Q31" s="13">
        <v>7.25</v>
      </c>
      <c r="R31" s="13">
        <v>7</v>
      </c>
      <c r="S31" s="13"/>
      <c r="T31" s="13"/>
    </row>
    <row r="32" spans="1:20" s="7" customFormat="1" x14ac:dyDescent="0.2">
      <c r="A32" s="7" t="s">
        <v>15</v>
      </c>
      <c r="B32" s="7">
        <f>B31+B30+B29+B28+B27</f>
        <v>0</v>
      </c>
      <c r="C32" s="7">
        <f t="shared" ref="C32:O32" si="9">C31+C30+C29+C28+C27</f>
        <v>0</v>
      </c>
      <c r="D32" s="7">
        <f t="shared" si="9"/>
        <v>33.82</v>
      </c>
      <c r="E32" s="7">
        <f>E31+E30+E29+E28+E27</f>
        <v>36.75</v>
      </c>
      <c r="F32" s="7">
        <f t="shared" si="9"/>
        <v>0</v>
      </c>
      <c r="G32" s="7">
        <f t="shared" si="9"/>
        <v>0</v>
      </c>
      <c r="H32" s="7">
        <f t="shared" si="9"/>
        <v>37.97</v>
      </c>
      <c r="I32" s="7">
        <f t="shared" si="9"/>
        <v>39</v>
      </c>
      <c r="J32" s="7">
        <f t="shared" si="9"/>
        <v>0</v>
      </c>
      <c r="K32" s="7">
        <f t="shared" si="9"/>
        <v>36.32</v>
      </c>
      <c r="L32" s="7">
        <f t="shared" si="9"/>
        <v>45.42</v>
      </c>
      <c r="M32" s="7">
        <f t="shared" si="9"/>
        <v>30.89</v>
      </c>
      <c r="N32" s="7">
        <f t="shared" si="9"/>
        <v>0</v>
      </c>
      <c r="O32" s="7">
        <f t="shared" si="9"/>
        <v>37.9</v>
      </c>
      <c r="P32" s="7">
        <f>P31+P30+P29+P28+P27</f>
        <v>37.42</v>
      </c>
      <c r="Q32" s="7">
        <f>Q31+Q30+Q29+Q28+Q27</f>
        <v>37.82</v>
      </c>
      <c r="R32" s="7">
        <f>R31+R30+R29+R28+R27</f>
        <v>39</v>
      </c>
      <c r="S32" s="7">
        <f>S31+S30+S29+S28+S27</f>
        <v>7.75</v>
      </c>
      <c r="T32" s="7">
        <f>T31+T30+T29+T28+T27</f>
        <v>0</v>
      </c>
    </row>
    <row r="33" spans="1:20" s="7" customFormat="1" x14ac:dyDescent="0.2">
      <c r="A33" s="7" t="s">
        <v>16</v>
      </c>
      <c r="B33" s="8">
        <f>MIN(B32,35)</f>
        <v>0</v>
      </c>
      <c r="C33" s="8">
        <f t="shared" ref="C33:O33" si="10">MIN(C32,35)</f>
        <v>0</v>
      </c>
      <c r="D33" s="8">
        <f t="shared" si="10"/>
        <v>33.82</v>
      </c>
      <c r="E33" s="8">
        <f>MIN(E32,35)</f>
        <v>35</v>
      </c>
      <c r="F33" s="8">
        <f t="shared" si="10"/>
        <v>0</v>
      </c>
      <c r="G33" s="8">
        <f t="shared" si="10"/>
        <v>0</v>
      </c>
      <c r="H33" s="8">
        <f t="shared" si="10"/>
        <v>35</v>
      </c>
      <c r="I33" s="8">
        <f t="shared" si="10"/>
        <v>35</v>
      </c>
      <c r="J33" s="8">
        <f t="shared" si="10"/>
        <v>0</v>
      </c>
      <c r="K33" s="8">
        <f t="shared" si="10"/>
        <v>35</v>
      </c>
      <c r="L33" s="8">
        <f t="shared" si="10"/>
        <v>35</v>
      </c>
      <c r="M33" s="8">
        <f t="shared" si="10"/>
        <v>30.89</v>
      </c>
      <c r="N33" s="8">
        <f t="shared" si="10"/>
        <v>0</v>
      </c>
      <c r="O33" s="8">
        <f t="shared" si="10"/>
        <v>35</v>
      </c>
      <c r="P33" s="8">
        <f>MIN(P32,35)</f>
        <v>35</v>
      </c>
      <c r="Q33" s="8">
        <f>MIN(Q32,35)</f>
        <v>35</v>
      </c>
      <c r="R33" s="8">
        <f>MIN(R32,35)</f>
        <v>35</v>
      </c>
      <c r="S33" s="8">
        <f>MIN(S32,35)</f>
        <v>7.75</v>
      </c>
      <c r="T33" s="8">
        <f>MIN(T32,35)</f>
        <v>0</v>
      </c>
    </row>
    <row r="34" spans="1:20" s="7" customFormat="1" x14ac:dyDescent="0.2">
      <c r="A34" s="7" t="s">
        <v>17</v>
      </c>
      <c r="B34" s="8">
        <f>MIN(B32-B33,8)</f>
        <v>0</v>
      </c>
      <c r="C34" s="8">
        <f t="shared" ref="C34:O34" si="11">MIN(C32-C33,8)</f>
        <v>0</v>
      </c>
      <c r="D34" s="8">
        <f t="shared" si="11"/>
        <v>0</v>
      </c>
      <c r="E34" s="8">
        <f>MIN(E32-E33,8)</f>
        <v>1.75</v>
      </c>
      <c r="F34" s="8">
        <f t="shared" si="11"/>
        <v>0</v>
      </c>
      <c r="G34" s="8">
        <f t="shared" si="11"/>
        <v>0</v>
      </c>
      <c r="H34" s="8">
        <f t="shared" si="11"/>
        <v>2.9699999999999989</v>
      </c>
      <c r="I34" s="8">
        <f t="shared" si="11"/>
        <v>4</v>
      </c>
      <c r="J34" s="8">
        <f t="shared" si="11"/>
        <v>0</v>
      </c>
      <c r="K34" s="8">
        <f t="shared" si="11"/>
        <v>1.3200000000000003</v>
      </c>
      <c r="L34" s="8">
        <f t="shared" si="11"/>
        <v>8</v>
      </c>
      <c r="M34" s="8">
        <f t="shared" si="11"/>
        <v>0</v>
      </c>
      <c r="N34" s="8">
        <f t="shared" si="11"/>
        <v>0</v>
      </c>
      <c r="O34" s="8">
        <f t="shared" si="11"/>
        <v>2.8999999999999986</v>
      </c>
      <c r="P34" s="8">
        <f>MIN(P32-P33,8)</f>
        <v>2.4200000000000017</v>
      </c>
      <c r="Q34" s="8">
        <f>MIN(Q32-Q33,8)</f>
        <v>2.8200000000000003</v>
      </c>
      <c r="R34" s="8">
        <f>MIN(R32-R33,8)</f>
        <v>4</v>
      </c>
      <c r="S34" s="8">
        <f>MIN(S32-S33,8)</f>
        <v>0</v>
      </c>
      <c r="T34" s="8">
        <f>MIN(T32-T33,8)</f>
        <v>0</v>
      </c>
    </row>
    <row r="35" spans="1:20" s="1" customFormat="1" ht="17.25" customHeight="1" x14ac:dyDescent="0.2">
      <c r="A35" s="1">
        <v>31</v>
      </c>
      <c r="B35" s="31"/>
      <c r="C35" s="37"/>
      <c r="D35" s="1">
        <v>7</v>
      </c>
      <c r="E35" s="1">
        <v>7</v>
      </c>
      <c r="F35" s="32"/>
      <c r="G35" s="1">
        <v>7</v>
      </c>
      <c r="H35" s="1">
        <v>6.18</v>
      </c>
      <c r="I35" s="1">
        <v>8</v>
      </c>
      <c r="J35" s="23"/>
      <c r="K35" s="2">
        <v>7</v>
      </c>
      <c r="L35" s="16"/>
      <c r="M35" s="1">
        <v>7</v>
      </c>
      <c r="N35" s="33"/>
      <c r="O35" s="1">
        <v>7</v>
      </c>
      <c r="P35" s="2">
        <v>8</v>
      </c>
      <c r="Q35" s="2">
        <v>5.5</v>
      </c>
      <c r="R35" s="1">
        <v>8</v>
      </c>
      <c r="S35" s="2"/>
    </row>
    <row r="36" spans="1:20" s="7" customFormat="1" x14ac:dyDescent="0.2">
      <c r="A36" s="7" t="s">
        <v>15</v>
      </c>
      <c r="B36" s="7">
        <f>B35</f>
        <v>0</v>
      </c>
      <c r="C36" s="7">
        <f t="shared" ref="C36:O36" si="12">C35</f>
        <v>0</v>
      </c>
      <c r="D36" s="7">
        <f t="shared" si="12"/>
        <v>7</v>
      </c>
      <c r="E36" s="7">
        <f t="shared" si="12"/>
        <v>7</v>
      </c>
      <c r="F36" s="7">
        <f t="shared" si="12"/>
        <v>0</v>
      </c>
      <c r="G36" s="7">
        <f t="shared" si="12"/>
        <v>7</v>
      </c>
      <c r="H36" s="7">
        <f t="shared" si="12"/>
        <v>6.18</v>
      </c>
      <c r="I36" s="7">
        <f t="shared" si="12"/>
        <v>8</v>
      </c>
      <c r="J36" s="7">
        <f t="shared" si="12"/>
        <v>0</v>
      </c>
      <c r="K36" s="7">
        <f t="shared" si="12"/>
        <v>7</v>
      </c>
      <c r="L36" s="7">
        <f t="shared" si="12"/>
        <v>0</v>
      </c>
      <c r="M36" s="7">
        <f t="shared" si="12"/>
        <v>7</v>
      </c>
      <c r="N36" s="7">
        <f t="shared" si="12"/>
        <v>0</v>
      </c>
      <c r="O36" s="7">
        <f t="shared" si="12"/>
        <v>7</v>
      </c>
      <c r="P36" s="7">
        <f>P35</f>
        <v>8</v>
      </c>
      <c r="Q36" s="7">
        <f>Q35</f>
        <v>5.5</v>
      </c>
      <c r="R36" s="7">
        <f>R35</f>
        <v>8</v>
      </c>
      <c r="S36" s="7">
        <f>S35</f>
        <v>0</v>
      </c>
      <c r="T36" s="7">
        <f>T35</f>
        <v>0</v>
      </c>
    </row>
    <row r="37" spans="1:20" s="7" customFormat="1" x14ac:dyDescent="0.2">
      <c r="A37" s="7" t="s">
        <v>16</v>
      </c>
      <c r="B37" s="8">
        <f>MIN(B36,35)</f>
        <v>0</v>
      </c>
      <c r="C37" s="8">
        <f t="shared" ref="C37:O37" si="13">MIN(C36,35)</f>
        <v>0</v>
      </c>
      <c r="D37" s="8">
        <f t="shared" si="13"/>
        <v>7</v>
      </c>
      <c r="E37" s="8">
        <f t="shared" si="13"/>
        <v>7</v>
      </c>
      <c r="F37" s="8">
        <f t="shared" si="13"/>
        <v>0</v>
      </c>
      <c r="G37" s="8">
        <f t="shared" si="13"/>
        <v>7</v>
      </c>
      <c r="H37" s="8">
        <f t="shared" si="13"/>
        <v>6.18</v>
      </c>
      <c r="I37" s="8">
        <f t="shared" si="13"/>
        <v>8</v>
      </c>
      <c r="J37" s="8">
        <f t="shared" si="13"/>
        <v>0</v>
      </c>
      <c r="K37" s="8">
        <f t="shared" si="13"/>
        <v>7</v>
      </c>
      <c r="L37" s="8">
        <f t="shared" si="13"/>
        <v>0</v>
      </c>
      <c r="M37" s="8">
        <f t="shared" si="13"/>
        <v>7</v>
      </c>
      <c r="N37" s="8">
        <f t="shared" si="13"/>
        <v>0</v>
      </c>
      <c r="O37" s="8">
        <f t="shared" si="13"/>
        <v>7</v>
      </c>
      <c r="P37" s="8">
        <f>MIN(P36,35)</f>
        <v>8</v>
      </c>
      <c r="Q37" s="8">
        <f>MIN(Q36,35)</f>
        <v>5.5</v>
      </c>
      <c r="R37" s="8">
        <f>MIN(R36,35)</f>
        <v>8</v>
      </c>
      <c r="S37" s="8">
        <f>MIN(S36,35)</f>
        <v>0</v>
      </c>
      <c r="T37" s="8">
        <f>MIN(T36,35)</f>
        <v>0</v>
      </c>
    </row>
    <row r="38" spans="1:20" s="7" customFormat="1" x14ac:dyDescent="0.2">
      <c r="A38" s="7" t="s">
        <v>17</v>
      </c>
      <c r="B38" s="8">
        <f>MIN(B36-B37,8)</f>
        <v>0</v>
      </c>
      <c r="C38" s="8">
        <f t="shared" ref="C38:O38" si="14">MIN(C36-C37,8)</f>
        <v>0</v>
      </c>
      <c r="D38" s="8">
        <f t="shared" si="14"/>
        <v>0</v>
      </c>
      <c r="E38" s="8">
        <f t="shared" si="14"/>
        <v>0</v>
      </c>
      <c r="F38" s="8">
        <f t="shared" si="14"/>
        <v>0</v>
      </c>
      <c r="G38" s="8">
        <f t="shared" si="14"/>
        <v>0</v>
      </c>
      <c r="H38" s="8">
        <f t="shared" si="14"/>
        <v>0</v>
      </c>
      <c r="I38" s="8">
        <f t="shared" si="14"/>
        <v>0</v>
      </c>
      <c r="J38" s="8">
        <f t="shared" si="14"/>
        <v>0</v>
      </c>
      <c r="K38" s="8">
        <f t="shared" si="14"/>
        <v>0</v>
      </c>
      <c r="L38" s="8">
        <f t="shared" si="14"/>
        <v>0</v>
      </c>
      <c r="M38" s="8">
        <f t="shared" si="14"/>
        <v>0</v>
      </c>
      <c r="N38" s="8">
        <f t="shared" si="14"/>
        <v>0</v>
      </c>
      <c r="O38" s="8">
        <f t="shared" si="14"/>
        <v>0</v>
      </c>
      <c r="P38" s="8">
        <f>MIN(P36-P37,8)</f>
        <v>0</v>
      </c>
      <c r="Q38" s="8">
        <f>MIN(Q36-Q37,8)</f>
        <v>0</v>
      </c>
      <c r="R38" s="8">
        <f>MIN(R36-R37,8)</f>
        <v>0</v>
      </c>
      <c r="S38" s="8">
        <f>MIN(S36-S37,8)</f>
        <v>0</v>
      </c>
      <c r="T38" s="8">
        <f>MIN(T36-T37,8)</f>
        <v>0</v>
      </c>
    </row>
    <row r="39" spans="1:20" s="1" customFormat="1" ht="17.25" customHeight="1" x14ac:dyDescent="0.2">
      <c r="B39" s="5"/>
      <c r="F39" s="4"/>
      <c r="J39" s="2"/>
      <c r="K39" s="2"/>
      <c r="P39" s="2"/>
      <c r="Q39" s="2"/>
      <c r="S39" s="2"/>
    </row>
    <row r="40" spans="1:20" s="9" customFormat="1" ht="17.25" customHeight="1" x14ac:dyDescent="0.2">
      <c r="A40" s="9" t="s">
        <v>18</v>
      </c>
      <c r="B40" s="10">
        <f t="shared" ref="B40:O40" si="15">B36+B32+B24+B16+B8</f>
        <v>48.67</v>
      </c>
      <c r="C40" s="10">
        <f t="shared" si="15"/>
        <v>8.5</v>
      </c>
      <c r="D40" s="10">
        <f t="shared" si="15"/>
        <v>115.96000000000001</v>
      </c>
      <c r="E40" s="10">
        <f t="shared" si="15"/>
        <v>130.12</v>
      </c>
      <c r="F40" s="10">
        <f t="shared" si="15"/>
        <v>0</v>
      </c>
      <c r="G40" s="10">
        <f t="shared" si="15"/>
        <v>113.50999999999999</v>
      </c>
      <c r="H40" s="10">
        <f t="shared" si="15"/>
        <v>138.4</v>
      </c>
      <c r="I40" s="10">
        <f t="shared" si="15"/>
        <v>160</v>
      </c>
      <c r="J40" s="10">
        <f t="shared" si="15"/>
        <v>0</v>
      </c>
      <c r="K40" s="10">
        <f t="shared" si="15"/>
        <v>145.03</v>
      </c>
      <c r="L40" s="10">
        <f t="shared" si="15"/>
        <v>174.09</v>
      </c>
      <c r="M40" s="10">
        <f t="shared" si="15"/>
        <v>111.48</v>
      </c>
      <c r="N40" s="10">
        <f t="shared" si="15"/>
        <v>0</v>
      </c>
      <c r="O40" s="10">
        <f t="shared" si="15"/>
        <v>142.75</v>
      </c>
      <c r="P40" s="10">
        <f>P36+P32+P24+P16+P8</f>
        <v>45.42</v>
      </c>
      <c r="Q40" s="10">
        <f>Q36+Q32+Q24+Q16+Q8</f>
        <v>102.66</v>
      </c>
      <c r="R40" s="10">
        <f>R36+R32+R24+R16+R8</f>
        <v>109</v>
      </c>
      <c r="S40" s="10">
        <f>S36+S32+S24+S16+S8</f>
        <v>7.75</v>
      </c>
      <c r="T40" s="10">
        <f>T36+T32+T24+T16+T8</f>
        <v>0</v>
      </c>
    </row>
    <row r="41" spans="1:20" s="9" customFormat="1" ht="17.25" customHeight="1" x14ac:dyDescent="0.2">
      <c r="A41" s="9" t="s">
        <v>19</v>
      </c>
      <c r="B41" s="12">
        <f t="shared" ref="B41:O41" si="16">B38+B34+B26+B18+B10</f>
        <v>0</v>
      </c>
      <c r="C41" s="12">
        <f t="shared" si="16"/>
        <v>0</v>
      </c>
      <c r="D41" s="12">
        <f t="shared" si="16"/>
        <v>0</v>
      </c>
      <c r="E41" s="12">
        <f t="shared" si="16"/>
        <v>2.7899999999999991</v>
      </c>
      <c r="F41" s="12">
        <f t="shared" si="16"/>
        <v>0</v>
      </c>
      <c r="G41" s="12">
        <f t="shared" si="16"/>
        <v>1.509999999999998</v>
      </c>
      <c r="H41" s="12">
        <f t="shared" si="16"/>
        <v>5.3100000000000023</v>
      </c>
      <c r="I41" s="12">
        <f t="shared" si="16"/>
        <v>12</v>
      </c>
      <c r="J41" s="12">
        <f t="shared" si="16"/>
        <v>0</v>
      </c>
      <c r="K41" s="12">
        <f t="shared" si="16"/>
        <v>5.0300000000000011</v>
      </c>
      <c r="L41" s="12">
        <f t="shared" si="16"/>
        <v>29.25</v>
      </c>
      <c r="M41" s="12">
        <f t="shared" si="16"/>
        <v>3.5900000000000034</v>
      </c>
      <c r="N41" s="12">
        <f t="shared" si="16"/>
        <v>0</v>
      </c>
      <c r="O41" s="12">
        <f t="shared" si="16"/>
        <v>5.2299999999999969</v>
      </c>
      <c r="P41" s="12">
        <f>P38+P34+P26+P18+P10</f>
        <v>2.4200000000000017</v>
      </c>
      <c r="Q41" s="12">
        <f>Q38+Q34+Q26+Q18+Q10</f>
        <v>2.8900000000000006</v>
      </c>
      <c r="R41" s="12">
        <f>R38+R34+R26+R18+R10</f>
        <v>8</v>
      </c>
      <c r="S41" s="12">
        <f>S38+S34+S26+S18+S10</f>
        <v>0</v>
      </c>
      <c r="T41" s="12">
        <f>T38+T34+T26+T18+T10</f>
        <v>0</v>
      </c>
    </row>
    <row r="42" spans="1:20" s="1" customFormat="1" ht="17.25" customHeight="1" x14ac:dyDescent="0.2">
      <c r="B42" s="5"/>
      <c r="F42" s="4"/>
      <c r="J42" s="2"/>
      <c r="K42" s="2"/>
      <c r="P42" s="2"/>
      <c r="Q42" s="2"/>
      <c r="S42" s="2"/>
    </row>
    <row r="43" spans="1:20" s="1" customFormat="1" ht="17.25" customHeight="1" x14ac:dyDescent="0.2">
      <c r="B43" s="5"/>
      <c r="F43" s="4"/>
      <c r="J43" s="2"/>
      <c r="K43" s="2"/>
      <c r="P43" s="2"/>
      <c r="Q43" s="2"/>
      <c r="S43" s="2"/>
    </row>
    <row r="44" spans="1:20" s="1" customFormat="1" ht="17.25" customHeight="1" x14ac:dyDescent="0.2">
      <c r="B44" s="5"/>
      <c r="F44" s="4"/>
      <c r="J44" s="2"/>
      <c r="K44" s="2"/>
      <c r="P44" s="2"/>
      <c r="Q44" s="2"/>
      <c r="S44" s="2"/>
    </row>
    <row r="45" spans="1:20" s="1" customFormat="1" ht="17.25" customHeight="1" x14ac:dyDescent="0.2">
      <c r="A45" s="16"/>
      <c r="B45" s="4" t="s">
        <v>23</v>
      </c>
      <c r="F45" s="4"/>
      <c r="J45" s="2"/>
      <c r="K45" s="2"/>
      <c r="P45" s="2"/>
      <c r="Q45" s="2"/>
      <c r="S45" s="2"/>
    </row>
    <row r="46" spans="1:20" x14ac:dyDescent="0.2">
      <c r="A46" s="15"/>
      <c r="B46" s="4" t="s">
        <v>24</v>
      </c>
    </row>
    <row r="47" spans="1:20" x14ac:dyDescent="0.2">
      <c r="A47" s="20"/>
      <c r="B47" s="4" t="s">
        <v>25</v>
      </c>
    </row>
    <row r="48" spans="1:20" x14ac:dyDescent="0.2">
      <c r="A48" s="21"/>
      <c r="B48" s="6" t="s">
        <v>26</v>
      </c>
    </row>
    <row r="49" spans="1:2" x14ac:dyDescent="0.2">
      <c r="A49" s="34"/>
      <c r="B49" s="35" t="s">
        <v>34</v>
      </c>
    </row>
  </sheetData>
  <pageMargins left="0.17" right="0.17" top="0.38" bottom="0.31" header="0.17" footer="0.16"/>
  <pageSetup paperSize="9" scale="71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T57"/>
  <sheetViews>
    <sheetView topLeftCell="A19" zoomScaleNormal="100" workbookViewId="0">
      <selection activeCell="C56" sqref="C56:G56"/>
    </sheetView>
  </sheetViews>
  <sheetFormatPr baseColWidth="10" defaultRowHeight="12.75" x14ac:dyDescent="0.2"/>
  <cols>
    <col min="1" max="1" width="13.28515625" customWidth="1"/>
    <col min="3" max="10" width="11.5703125" style="6" customWidth="1"/>
    <col min="11" max="11" width="8.85546875" customWidth="1"/>
  </cols>
  <sheetData>
    <row r="1" spans="1:19" x14ac:dyDescent="0.2">
      <c r="H1" s="6" t="s">
        <v>27</v>
      </c>
    </row>
    <row r="2" spans="1:19" x14ac:dyDescent="0.2">
      <c r="B2" s="38" t="s">
        <v>37</v>
      </c>
      <c r="C2" s="39" t="s">
        <v>36</v>
      </c>
      <c r="D2" s="39" t="s">
        <v>38</v>
      </c>
      <c r="E2" s="39" t="s">
        <v>39</v>
      </c>
      <c r="F2" s="39" t="s">
        <v>40</v>
      </c>
      <c r="G2" s="39" t="s">
        <v>41</v>
      </c>
      <c r="H2" s="39" t="s">
        <v>42</v>
      </c>
      <c r="I2" s="39" t="s">
        <v>43</v>
      </c>
      <c r="J2" s="39" t="s">
        <v>44</v>
      </c>
      <c r="K2" s="39" t="s">
        <v>45</v>
      </c>
      <c r="L2" s="39" t="s">
        <v>46</v>
      </c>
      <c r="M2" s="39" t="s">
        <v>47</v>
      </c>
      <c r="N2" s="39" t="s">
        <v>48</v>
      </c>
      <c r="O2" s="39" t="s">
        <v>49</v>
      </c>
      <c r="P2" s="39" t="s">
        <v>50</v>
      </c>
      <c r="Q2" s="43" t="s">
        <v>53</v>
      </c>
      <c r="R2" s="39" t="s">
        <v>51</v>
      </c>
      <c r="S2" s="40" t="s">
        <v>52</v>
      </c>
    </row>
    <row r="3" spans="1:19" x14ac:dyDescent="0.2">
      <c r="A3">
        <v>2</v>
      </c>
      <c r="B3" s="18"/>
      <c r="C3" s="25">
        <v>7</v>
      </c>
      <c r="D3" s="25">
        <v>7</v>
      </c>
      <c r="E3" s="25">
        <v>7</v>
      </c>
      <c r="F3" s="17"/>
      <c r="G3" s="25">
        <v>7</v>
      </c>
      <c r="H3" s="25">
        <v>7</v>
      </c>
      <c r="I3" s="25">
        <v>7</v>
      </c>
      <c r="J3" s="18"/>
      <c r="K3" s="25">
        <v>8</v>
      </c>
      <c r="L3" s="26"/>
      <c r="M3" s="25">
        <v>8</v>
      </c>
      <c r="N3" s="25">
        <v>9.25</v>
      </c>
      <c r="O3" s="25">
        <v>6.25</v>
      </c>
      <c r="P3" s="30"/>
      <c r="Q3" s="30"/>
      <c r="R3" s="25"/>
      <c r="S3" s="25"/>
    </row>
    <row r="4" spans="1:19" x14ac:dyDescent="0.2">
      <c r="A4">
        <v>3</v>
      </c>
      <c r="B4" s="18"/>
      <c r="C4" s="25">
        <v>7.25</v>
      </c>
      <c r="D4" s="25">
        <v>7.25</v>
      </c>
      <c r="E4" s="25">
        <v>7.25</v>
      </c>
      <c r="F4" s="17"/>
      <c r="G4" s="25">
        <v>7.25</v>
      </c>
      <c r="H4" s="25">
        <v>7.25</v>
      </c>
      <c r="I4" s="25">
        <v>6.32</v>
      </c>
      <c r="J4" s="18"/>
      <c r="K4" s="25">
        <v>8</v>
      </c>
      <c r="L4" s="25">
        <v>8</v>
      </c>
      <c r="M4" s="25">
        <v>8</v>
      </c>
      <c r="N4" s="25">
        <v>7.5</v>
      </c>
      <c r="O4" s="25">
        <v>7</v>
      </c>
      <c r="P4" s="30"/>
      <c r="Q4" s="30"/>
      <c r="R4" s="25"/>
      <c r="S4" s="25"/>
    </row>
    <row r="5" spans="1:19" x14ac:dyDescent="0.2">
      <c r="A5">
        <v>4</v>
      </c>
      <c r="B5" s="18"/>
      <c r="C5" s="25">
        <v>7.07</v>
      </c>
      <c r="D5" s="25">
        <v>7.07</v>
      </c>
      <c r="E5" s="25">
        <v>7.07</v>
      </c>
      <c r="F5" s="25">
        <v>7.07</v>
      </c>
      <c r="G5" s="25">
        <v>7.07</v>
      </c>
      <c r="H5" s="25">
        <v>7.07</v>
      </c>
      <c r="I5" s="25">
        <v>7.07</v>
      </c>
      <c r="J5" s="18"/>
      <c r="K5" s="25">
        <v>7</v>
      </c>
      <c r="L5" s="25">
        <v>7</v>
      </c>
      <c r="M5" s="25">
        <v>7</v>
      </c>
      <c r="N5" s="25">
        <v>7.5</v>
      </c>
      <c r="O5" s="25">
        <v>7</v>
      </c>
      <c r="P5" s="30"/>
      <c r="Q5" s="30"/>
      <c r="R5" s="25"/>
      <c r="S5" s="25"/>
    </row>
    <row r="6" spans="1:19" s="7" customFormat="1" x14ac:dyDescent="0.2">
      <c r="A6" s="7" t="s">
        <v>15</v>
      </c>
      <c r="B6" s="8">
        <f>B5+B4+B3</f>
        <v>0</v>
      </c>
      <c r="C6" s="8">
        <f t="shared" ref="C6:S6" si="0">C5+C4+C3</f>
        <v>21.32</v>
      </c>
      <c r="D6" s="8">
        <f t="shared" si="0"/>
        <v>21.32</v>
      </c>
      <c r="E6" s="8">
        <f t="shared" si="0"/>
        <v>21.32</v>
      </c>
      <c r="F6" s="8">
        <f t="shared" si="0"/>
        <v>7.07</v>
      </c>
      <c r="G6" s="8">
        <f t="shared" si="0"/>
        <v>21.32</v>
      </c>
      <c r="H6" s="8">
        <f t="shared" si="0"/>
        <v>21.32</v>
      </c>
      <c r="I6" s="8">
        <f t="shared" si="0"/>
        <v>20.39</v>
      </c>
      <c r="J6" s="8">
        <f t="shared" si="0"/>
        <v>0</v>
      </c>
      <c r="K6" s="8">
        <f t="shared" si="0"/>
        <v>23</v>
      </c>
      <c r="L6" s="8">
        <f t="shared" si="0"/>
        <v>15</v>
      </c>
      <c r="M6" s="8">
        <f t="shared" si="0"/>
        <v>23</v>
      </c>
      <c r="N6" s="8">
        <f t="shared" si="0"/>
        <v>24.25</v>
      </c>
      <c r="O6" s="8">
        <f t="shared" si="0"/>
        <v>20.25</v>
      </c>
      <c r="P6" s="8">
        <f t="shared" si="0"/>
        <v>0</v>
      </c>
      <c r="Q6" s="8"/>
      <c r="R6" s="8">
        <f t="shared" si="0"/>
        <v>0</v>
      </c>
      <c r="S6" s="8">
        <f t="shared" si="0"/>
        <v>0</v>
      </c>
    </row>
    <row r="7" spans="1:19" s="7" customFormat="1" x14ac:dyDescent="0.2">
      <c r="A7" s="7" t="s">
        <v>16</v>
      </c>
      <c r="B7" s="8">
        <f>MIN(B6,35)</f>
        <v>0</v>
      </c>
      <c r="C7" s="8">
        <f t="shared" ref="C7:S7" si="1">MIN(C6,35)</f>
        <v>21.32</v>
      </c>
      <c r="D7" s="8">
        <f t="shared" si="1"/>
        <v>21.32</v>
      </c>
      <c r="E7" s="8">
        <f t="shared" si="1"/>
        <v>21.32</v>
      </c>
      <c r="F7" s="8">
        <f t="shared" si="1"/>
        <v>7.07</v>
      </c>
      <c r="G7" s="8">
        <f t="shared" si="1"/>
        <v>21.32</v>
      </c>
      <c r="H7" s="8">
        <f t="shared" si="1"/>
        <v>21.32</v>
      </c>
      <c r="I7" s="8">
        <f t="shared" si="1"/>
        <v>20.39</v>
      </c>
      <c r="J7" s="8">
        <f t="shared" si="1"/>
        <v>0</v>
      </c>
      <c r="K7" s="8">
        <f t="shared" si="1"/>
        <v>23</v>
      </c>
      <c r="L7" s="8">
        <f t="shared" si="1"/>
        <v>15</v>
      </c>
      <c r="M7" s="8">
        <f t="shared" si="1"/>
        <v>23</v>
      </c>
      <c r="N7" s="8">
        <f t="shared" si="1"/>
        <v>24.25</v>
      </c>
      <c r="O7" s="8">
        <f t="shared" si="1"/>
        <v>20.25</v>
      </c>
      <c r="P7" s="8">
        <f t="shared" si="1"/>
        <v>0</v>
      </c>
      <c r="Q7" s="8"/>
      <c r="R7" s="8">
        <f t="shared" si="1"/>
        <v>0</v>
      </c>
      <c r="S7" s="8">
        <f t="shared" si="1"/>
        <v>0</v>
      </c>
    </row>
    <row r="8" spans="1:19" s="7" customFormat="1" x14ac:dyDescent="0.2">
      <c r="A8" s="7" t="s">
        <v>17</v>
      </c>
      <c r="B8" s="8">
        <f>MIN(B6-B7,8)</f>
        <v>0</v>
      </c>
      <c r="C8" s="8">
        <f t="shared" ref="C8:S8" si="2">MIN(C6-C7,8)</f>
        <v>0</v>
      </c>
      <c r="D8" s="8">
        <f t="shared" si="2"/>
        <v>0</v>
      </c>
      <c r="E8" s="8">
        <f t="shared" si="2"/>
        <v>0</v>
      </c>
      <c r="F8" s="8">
        <f t="shared" si="2"/>
        <v>0</v>
      </c>
      <c r="G8" s="8">
        <f t="shared" si="2"/>
        <v>0</v>
      </c>
      <c r="H8" s="8">
        <f t="shared" si="2"/>
        <v>0</v>
      </c>
      <c r="I8" s="8">
        <f t="shared" si="2"/>
        <v>0</v>
      </c>
      <c r="J8" s="8">
        <f t="shared" si="2"/>
        <v>0</v>
      </c>
      <c r="K8" s="8">
        <f t="shared" si="2"/>
        <v>0</v>
      </c>
      <c r="L8" s="8">
        <f t="shared" si="2"/>
        <v>0</v>
      </c>
      <c r="M8" s="8">
        <f t="shared" si="2"/>
        <v>0</v>
      </c>
      <c r="N8" s="8">
        <f t="shared" si="2"/>
        <v>0</v>
      </c>
      <c r="O8" s="8">
        <f t="shared" si="2"/>
        <v>0</v>
      </c>
      <c r="P8" s="8">
        <f t="shared" si="2"/>
        <v>0</v>
      </c>
      <c r="Q8" s="8"/>
      <c r="R8" s="8">
        <f t="shared" si="2"/>
        <v>0</v>
      </c>
      <c r="S8" s="8">
        <f t="shared" si="2"/>
        <v>0</v>
      </c>
    </row>
    <row r="9" spans="1:19" x14ac:dyDescent="0.2">
      <c r="A9">
        <v>7</v>
      </c>
      <c r="B9" s="18"/>
      <c r="C9" s="27">
        <v>7</v>
      </c>
      <c r="D9" s="13">
        <v>7.25</v>
      </c>
      <c r="E9" s="13">
        <v>7.25</v>
      </c>
      <c r="F9" s="13">
        <v>7.25</v>
      </c>
      <c r="G9" s="17"/>
      <c r="H9" s="13">
        <v>7.25</v>
      </c>
      <c r="I9" s="13">
        <v>7.25</v>
      </c>
      <c r="J9" s="18"/>
      <c r="K9" s="13">
        <v>8</v>
      </c>
      <c r="L9" s="13">
        <v>8</v>
      </c>
      <c r="M9" s="13">
        <v>8</v>
      </c>
      <c r="N9" s="27">
        <v>7</v>
      </c>
      <c r="O9" s="13">
        <v>8.5</v>
      </c>
      <c r="P9" s="13">
        <v>8</v>
      </c>
      <c r="Q9" s="30"/>
      <c r="R9" s="13"/>
      <c r="S9" s="13"/>
    </row>
    <row r="10" spans="1:19" x14ac:dyDescent="0.2">
      <c r="A10">
        <v>8</v>
      </c>
      <c r="B10" s="18"/>
      <c r="C10" s="27">
        <v>7</v>
      </c>
      <c r="D10" s="13">
        <v>7.07</v>
      </c>
      <c r="E10" s="13">
        <v>7.07</v>
      </c>
      <c r="F10" s="13">
        <v>7.07</v>
      </c>
      <c r="G10" s="17"/>
      <c r="H10" s="13">
        <v>7.07</v>
      </c>
      <c r="I10" s="13">
        <v>7.07</v>
      </c>
      <c r="J10" s="18"/>
      <c r="K10" s="13">
        <v>8</v>
      </c>
      <c r="L10" s="13">
        <v>8</v>
      </c>
      <c r="M10" s="13">
        <v>8</v>
      </c>
      <c r="N10" s="27">
        <v>7</v>
      </c>
      <c r="O10" s="18"/>
      <c r="P10" s="13">
        <v>7</v>
      </c>
      <c r="Q10" s="30"/>
      <c r="R10" s="13"/>
      <c r="S10" s="13"/>
    </row>
    <row r="11" spans="1:19" x14ac:dyDescent="0.2">
      <c r="A11">
        <v>9</v>
      </c>
      <c r="B11" s="18"/>
      <c r="C11" s="13">
        <v>7</v>
      </c>
      <c r="D11" s="13">
        <v>7</v>
      </c>
      <c r="E11" s="13">
        <v>7</v>
      </c>
      <c r="F11" s="13">
        <v>7</v>
      </c>
      <c r="G11" s="17"/>
      <c r="H11" s="13">
        <v>7</v>
      </c>
      <c r="I11" s="13">
        <v>7</v>
      </c>
      <c r="J11" s="18"/>
      <c r="K11" s="13">
        <v>8</v>
      </c>
      <c r="L11" s="13">
        <v>8</v>
      </c>
      <c r="M11" s="13">
        <v>8</v>
      </c>
      <c r="N11" s="13">
        <v>7.25</v>
      </c>
      <c r="O11" s="18"/>
      <c r="P11" s="13">
        <v>7</v>
      </c>
      <c r="Q11" s="30"/>
      <c r="R11" s="13"/>
      <c r="S11" s="13"/>
    </row>
    <row r="12" spans="1:19" x14ac:dyDescent="0.2">
      <c r="A12">
        <v>10</v>
      </c>
      <c r="B12" s="18"/>
      <c r="C12" s="13">
        <v>6.75</v>
      </c>
      <c r="D12" s="13">
        <v>6.75</v>
      </c>
      <c r="E12" s="13">
        <v>6.75</v>
      </c>
      <c r="F12" s="13">
        <v>6.75</v>
      </c>
      <c r="G12" s="13">
        <v>6.75</v>
      </c>
      <c r="H12" s="13">
        <v>6.75</v>
      </c>
      <c r="I12" s="13">
        <v>6.75</v>
      </c>
      <c r="J12" s="18"/>
      <c r="K12" s="13">
        <v>7</v>
      </c>
      <c r="L12" s="13">
        <v>7</v>
      </c>
      <c r="M12" s="13">
        <v>7</v>
      </c>
      <c r="N12" s="17"/>
      <c r="O12" s="18"/>
      <c r="P12" s="13">
        <v>7</v>
      </c>
      <c r="Q12" s="30"/>
      <c r="R12" s="13"/>
      <c r="S12" s="13"/>
    </row>
    <row r="13" spans="1:19" s="7" customFormat="1" x14ac:dyDescent="0.2">
      <c r="A13" s="7" t="s">
        <v>15</v>
      </c>
      <c r="B13" s="8">
        <f>B12+B11+B10+B9</f>
        <v>0</v>
      </c>
      <c r="C13" s="8">
        <f t="shared" ref="C13:S13" si="3">C12+C11+C10+C9</f>
        <v>27.75</v>
      </c>
      <c r="D13" s="8">
        <f t="shared" si="3"/>
        <v>28.07</v>
      </c>
      <c r="E13" s="8">
        <f t="shared" si="3"/>
        <v>28.07</v>
      </c>
      <c r="F13" s="8">
        <f t="shared" si="3"/>
        <v>28.07</v>
      </c>
      <c r="G13" s="8">
        <f t="shared" si="3"/>
        <v>6.75</v>
      </c>
      <c r="H13" s="8">
        <f t="shared" si="3"/>
        <v>28.07</v>
      </c>
      <c r="I13" s="8">
        <f t="shared" si="3"/>
        <v>28.07</v>
      </c>
      <c r="J13" s="8">
        <f t="shared" si="3"/>
        <v>0</v>
      </c>
      <c r="K13" s="8">
        <f t="shared" si="3"/>
        <v>31</v>
      </c>
      <c r="L13" s="8">
        <f t="shared" si="3"/>
        <v>31</v>
      </c>
      <c r="M13" s="8">
        <f t="shared" si="3"/>
        <v>31</v>
      </c>
      <c r="N13" s="8">
        <f t="shared" si="3"/>
        <v>21.25</v>
      </c>
      <c r="O13" s="8">
        <f t="shared" si="3"/>
        <v>8.5</v>
      </c>
      <c r="P13" s="8">
        <f t="shared" si="3"/>
        <v>29</v>
      </c>
      <c r="Q13" s="8"/>
      <c r="R13" s="8">
        <f t="shared" si="3"/>
        <v>0</v>
      </c>
      <c r="S13" s="8">
        <f t="shared" si="3"/>
        <v>0</v>
      </c>
    </row>
    <row r="14" spans="1:19" s="7" customFormat="1" x14ac:dyDescent="0.2">
      <c r="A14" s="7" t="s">
        <v>16</v>
      </c>
      <c r="B14" s="8">
        <f>MIN(B13,35)</f>
        <v>0</v>
      </c>
      <c r="C14" s="8">
        <f t="shared" ref="C14:S14" si="4">MIN(C13,35)</f>
        <v>27.75</v>
      </c>
      <c r="D14" s="8">
        <f t="shared" si="4"/>
        <v>28.07</v>
      </c>
      <c r="E14" s="8">
        <f t="shared" si="4"/>
        <v>28.07</v>
      </c>
      <c r="F14" s="8">
        <f t="shared" si="4"/>
        <v>28.07</v>
      </c>
      <c r="G14" s="8">
        <f t="shared" si="4"/>
        <v>6.75</v>
      </c>
      <c r="H14" s="8">
        <f t="shared" si="4"/>
        <v>28.07</v>
      </c>
      <c r="I14" s="8">
        <f t="shared" si="4"/>
        <v>28.07</v>
      </c>
      <c r="J14" s="8">
        <f t="shared" si="4"/>
        <v>0</v>
      </c>
      <c r="K14" s="8">
        <f t="shared" si="4"/>
        <v>31</v>
      </c>
      <c r="L14" s="8">
        <f t="shared" si="4"/>
        <v>31</v>
      </c>
      <c r="M14" s="8">
        <f t="shared" si="4"/>
        <v>31</v>
      </c>
      <c r="N14" s="8">
        <f t="shared" si="4"/>
        <v>21.25</v>
      </c>
      <c r="O14" s="8">
        <f t="shared" si="4"/>
        <v>8.5</v>
      </c>
      <c r="P14" s="8">
        <f t="shared" si="4"/>
        <v>29</v>
      </c>
      <c r="Q14" s="8"/>
      <c r="R14" s="8">
        <f t="shared" si="4"/>
        <v>0</v>
      </c>
      <c r="S14" s="8">
        <f t="shared" si="4"/>
        <v>0</v>
      </c>
    </row>
    <row r="15" spans="1:19" s="7" customFormat="1" x14ac:dyDescent="0.2">
      <c r="A15" s="7" t="s">
        <v>17</v>
      </c>
      <c r="B15" s="8">
        <f>MIN(B13-B14,8)</f>
        <v>0</v>
      </c>
      <c r="C15" s="8">
        <f t="shared" ref="C15:S15" si="5">MIN(C13-C14,8)</f>
        <v>0</v>
      </c>
      <c r="D15" s="8">
        <f t="shared" si="5"/>
        <v>0</v>
      </c>
      <c r="E15" s="8">
        <f t="shared" si="5"/>
        <v>0</v>
      </c>
      <c r="F15" s="8">
        <f t="shared" si="5"/>
        <v>0</v>
      </c>
      <c r="G15" s="8">
        <f t="shared" si="5"/>
        <v>0</v>
      </c>
      <c r="H15" s="8">
        <f t="shared" si="5"/>
        <v>0</v>
      </c>
      <c r="I15" s="8">
        <f t="shared" si="5"/>
        <v>0</v>
      </c>
      <c r="J15" s="8">
        <f t="shared" si="5"/>
        <v>0</v>
      </c>
      <c r="K15" s="8">
        <f t="shared" si="5"/>
        <v>0</v>
      </c>
      <c r="L15" s="8">
        <f t="shared" si="5"/>
        <v>0</v>
      </c>
      <c r="M15" s="8">
        <f t="shared" si="5"/>
        <v>0</v>
      </c>
      <c r="N15" s="8">
        <f t="shared" si="5"/>
        <v>0</v>
      </c>
      <c r="O15" s="8">
        <f t="shared" si="5"/>
        <v>0</v>
      </c>
      <c r="P15" s="8">
        <f t="shared" si="5"/>
        <v>0</v>
      </c>
      <c r="Q15" s="8"/>
      <c r="R15" s="8">
        <f t="shared" si="5"/>
        <v>0</v>
      </c>
      <c r="S15" s="8">
        <f t="shared" si="5"/>
        <v>0</v>
      </c>
    </row>
    <row r="16" spans="1:19" x14ac:dyDescent="0.2">
      <c r="A16">
        <v>14</v>
      </c>
      <c r="B16" s="18"/>
      <c r="C16" s="13">
        <v>7</v>
      </c>
      <c r="D16" s="13">
        <v>7</v>
      </c>
      <c r="E16" s="17"/>
      <c r="F16" s="13">
        <v>7</v>
      </c>
      <c r="G16" s="13">
        <v>7</v>
      </c>
      <c r="H16" s="13">
        <v>7</v>
      </c>
      <c r="I16" s="13">
        <v>7</v>
      </c>
      <c r="J16" s="18"/>
      <c r="K16" s="13">
        <v>8</v>
      </c>
      <c r="L16" s="13">
        <v>8</v>
      </c>
      <c r="M16" s="13">
        <v>8</v>
      </c>
      <c r="N16" s="13">
        <v>7</v>
      </c>
      <c r="O16" s="13">
        <v>7</v>
      </c>
      <c r="P16" s="13">
        <v>7</v>
      </c>
      <c r="Q16" s="30"/>
      <c r="R16" s="13"/>
      <c r="S16" s="13"/>
    </row>
    <row r="17" spans="1:20" x14ac:dyDescent="0.2">
      <c r="A17">
        <v>15</v>
      </c>
      <c r="B17" s="18"/>
      <c r="C17" s="13">
        <v>7</v>
      </c>
      <c r="D17" s="13">
        <v>7</v>
      </c>
      <c r="E17" s="17"/>
      <c r="F17" s="13">
        <v>7</v>
      </c>
      <c r="G17" s="13">
        <v>7</v>
      </c>
      <c r="H17" s="13">
        <v>7</v>
      </c>
      <c r="I17" s="13">
        <v>7</v>
      </c>
      <c r="J17" s="13">
        <v>7</v>
      </c>
      <c r="K17" s="13">
        <v>8</v>
      </c>
      <c r="L17" s="13">
        <v>8</v>
      </c>
      <c r="M17" s="13">
        <v>8</v>
      </c>
      <c r="N17" s="13">
        <v>7.5</v>
      </c>
      <c r="O17" s="13">
        <v>7</v>
      </c>
      <c r="P17" s="13">
        <v>7</v>
      </c>
      <c r="Q17" s="30"/>
      <c r="R17" s="13"/>
      <c r="S17" s="13"/>
    </row>
    <row r="18" spans="1:20" x14ac:dyDescent="0.2">
      <c r="A18">
        <v>16</v>
      </c>
      <c r="B18" s="18"/>
      <c r="C18" s="13">
        <v>7</v>
      </c>
      <c r="D18" s="13">
        <v>7</v>
      </c>
      <c r="E18" s="13">
        <v>7</v>
      </c>
      <c r="F18" s="13">
        <v>7</v>
      </c>
      <c r="G18" s="26"/>
      <c r="H18" s="13">
        <v>7</v>
      </c>
      <c r="I18" s="13">
        <v>7</v>
      </c>
      <c r="J18" s="13">
        <v>7</v>
      </c>
      <c r="K18" s="13">
        <v>8</v>
      </c>
      <c r="L18" s="13">
        <v>8</v>
      </c>
      <c r="M18" s="13">
        <v>8</v>
      </c>
      <c r="N18" s="13">
        <v>7.5</v>
      </c>
      <c r="O18" s="13">
        <v>7</v>
      </c>
      <c r="P18" s="13">
        <v>7</v>
      </c>
      <c r="Q18" s="30"/>
      <c r="R18" s="13"/>
      <c r="S18" s="13"/>
    </row>
    <row r="19" spans="1:20" x14ac:dyDescent="0.2">
      <c r="A19">
        <v>17</v>
      </c>
      <c r="B19" s="18"/>
      <c r="C19" s="13">
        <v>7</v>
      </c>
      <c r="D19" s="13">
        <v>7</v>
      </c>
      <c r="E19" s="13">
        <v>7</v>
      </c>
      <c r="F19" s="13">
        <v>7</v>
      </c>
      <c r="G19" s="13">
        <v>7.25</v>
      </c>
      <c r="H19" s="13">
        <v>7</v>
      </c>
      <c r="I19" s="13">
        <v>7</v>
      </c>
      <c r="J19" s="13">
        <v>7</v>
      </c>
      <c r="K19" s="13">
        <v>8</v>
      </c>
      <c r="L19" s="13">
        <v>8</v>
      </c>
      <c r="M19" s="13">
        <v>8</v>
      </c>
      <c r="N19" s="13">
        <v>9.5</v>
      </c>
      <c r="O19" s="13">
        <v>8.5</v>
      </c>
      <c r="P19" s="13">
        <v>8</v>
      </c>
      <c r="Q19" s="30"/>
      <c r="R19" s="13"/>
      <c r="S19" s="13"/>
    </row>
    <row r="20" spans="1:20" x14ac:dyDescent="0.2">
      <c r="A20">
        <v>18</v>
      </c>
      <c r="B20" s="18"/>
      <c r="C20" s="13">
        <v>7</v>
      </c>
      <c r="D20" s="13">
        <v>7</v>
      </c>
      <c r="E20" s="13">
        <v>7</v>
      </c>
      <c r="F20" s="13">
        <v>7</v>
      </c>
      <c r="G20" s="13">
        <v>7</v>
      </c>
      <c r="H20" s="13">
        <v>7</v>
      </c>
      <c r="I20" s="13">
        <v>7</v>
      </c>
      <c r="J20" s="13">
        <v>7</v>
      </c>
      <c r="K20" s="13">
        <v>7</v>
      </c>
      <c r="L20" s="13">
        <v>7</v>
      </c>
      <c r="M20" s="13">
        <v>7</v>
      </c>
      <c r="N20" s="13">
        <v>8.75</v>
      </c>
      <c r="O20" s="13">
        <v>6</v>
      </c>
      <c r="P20" s="13">
        <v>6</v>
      </c>
      <c r="Q20" s="30"/>
      <c r="R20" s="13"/>
      <c r="S20" s="13"/>
    </row>
    <row r="21" spans="1:20" s="7" customFormat="1" x14ac:dyDescent="0.2">
      <c r="A21" s="7" t="s">
        <v>15</v>
      </c>
      <c r="B21" s="8">
        <f>B20+B18+B17+B16+B19</f>
        <v>0</v>
      </c>
      <c r="C21" s="8">
        <f t="shared" ref="C21:S21" si="6">C20+C18+C17+C16+C19</f>
        <v>35</v>
      </c>
      <c r="D21" s="8">
        <f t="shared" si="6"/>
        <v>35</v>
      </c>
      <c r="E21" s="8">
        <f t="shared" si="6"/>
        <v>21</v>
      </c>
      <c r="F21" s="8">
        <f t="shared" si="6"/>
        <v>35</v>
      </c>
      <c r="G21" s="8">
        <f>G20+G18+G17+G16+G19</f>
        <v>28.25</v>
      </c>
      <c r="H21" s="8">
        <f>H20+H18+H17+H16+H19</f>
        <v>35</v>
      </c>
      <c r="I21" s="8">
        <f t="shared" si="6"/>
        <v>35</v>
      </c>
      <c r="J21" s="8">
        <f t="shared" si="6"/>
        <v>28</v>
      </c>
      <c r="K21" s="8">
        <f t="shared" si="6"/>
        <v>39</v>
      </c>
      <c r="L21" s="8">
        <f t="shared" si="6"/>
        <v>39</v>
      </c>
      <c r="M21" s="8">
        <f t="shared" si="6"/>
        <v>39</v>
      </c>
      <c r="N21" s="8">
        <f t="shared" si="6"/>
        <v>40.25</v>
      </c>
      <c r="O21" s="8">
        <f t="shared" si="6"/>
        <v>35.5</v>
      </c>
      <c r="P21" s="8">
        <f t="shared" si="6"/>
        <v>35</v>
      </c>
      <c r="Q21" s="8"/>
      <c r="R21" s="8">
        <f t="shared" si="6"/>
        <v>0</v>
      </c>
      <c r="S21" s="8">
        <f t="shared" si="6"/>
        <v>0</v>
      </c>
    </row>
    <row r="22" spans="1:20" s="7" customFormat="1" x14ac:dyDescent="0.2">
      <c r="A22" s="7" t="s">
        <v>16</v>
      </c>
      <c r="B22" s="8">
        <f>MIN(B21,35)</f>
        <v>0</v>
      </c>
      <c r="C22" s="8">
        <f t="shared" ref="C22:S22" si="7">MIN(C21,35)</f>
        <v>35</v>
      </c>
      <c r="D22" s="8">
        <f t="shared" si="7"/>
        <v>35</v>
      </c>
      <c r="E22" s="8">
        <f t="shared" si="7"/>
        <v>21</v>
      </c>
      <c r="F22" s="8">
        <f t="shared" si="7"/>
        <v>35</v>
      </c>
      <c r="G22" s="8">
        <f t="shared" si="7"/>
        <v>28.25</v>
      </c>
      <c r="H22" s="8">
        <f t="shared" si="7"/>
        <v>35</v>
      </c>
      <c r="I22" s="8">
        <f t="shared" si="7"/>
        <v>35</v>
      </c>
      <c r="J22" s="8">
        <f t="shared" si="7"/>
        <v>28</v>
      </c>
      <c r="K22" s="8">
        <f t="shared" si="7"/>
        <v>35</v>
      </c>
      <c r="L22" s="8">
        <f t="shared" si="7"/>
        <v>35</v>
      </c>
      <c r="M22" s="8">
        <f t="shared" si="7"/>
        <v>35</v>
      </c>
      <c r="N22" s="8">
        <f t="shared" si="7"/>
        <v>35</v>
      </c>
      <c r="O22" s="8">
        <f t="shared" si="7"/>
        <v>35</v>
      </c>
      <c r="P22" s="8">
        <f t="shared" si="7"/>
        <v>35</v>
      </c>
      <c r="Q22" s="8"/>
      <c r="R22" s="8">
        <f t="shared" si="7"/>
        <v>0</v>
      </c>
      <c r="S22" s="8">
        <f t="shared" si="7"/>
        <v>0</v>
      </c>
    </row>
    <row r="23" spans="1:20" s="7" customFormat="1" x14ac:dyDescent="0.2">
      <c r="A23" s="7" t="s">
        <v>17</v>
      </c>
      <c r="B23" s="8">
        <f>MIN(B21-B22,8)</f>
        <v>0</v>
      </c>
      <c r="C23" s="8">
        <f t="shared" ref="C23:S23" si="8">MIN(C21-C22,8)</f>
        <v>0</v>
      </c>
      <c r="D23" s="8">
        <f t="shared" si="8"/>
        <v>0</v>
      </c>
      <c r="E23" s="8">
        <f t="shared" si="8"/>
        <v>0</v>
      </c>
      <c r="F23" s="8">
        <f t="shared" si="8"/>
        <v>0</v>
      </c>
      <c r="G23" s="8">
        <f t="shared" si="8"/>
        <v>0</v>
      </c>
      <c r="H23" s="8">
        <f t="shared" si="8"/>
        <v>0</v>
      </c>
      <c r="I23" s="8">
        <f t="shared" si="8"/>
        <v>0</v>
      </c>
      <c r="J23" s="8">
        <f t="shared" si="8"/>
        <v>0</v>
      </c>
      <c r="K23" s="8">
        <f t="shared" si="8"/>
        <v>4</v>
      </c>
      <c r="L23" s="8">
        <f t="shared" si="8"/>
        <v>4</v>
      </c>
      <c r="M23" s="8">
        <f t="shared" si="8"/>
        <v>4</v>
      </c>
      <c r="N23" s="8">
        <f t="shared" si="8"/>
        <v>5.25</v>
      </c>
      <c r="O23" s="8">
        <f t="shared" si="8"/>
        <v>0.5</v>
      </c>
      <c r="P23" s="8">
        <f t="shared" si="8"/>
        <v>0</v>
      </c>
      <c r="Q23" s="8"/>
      <c r="R23" s="8">
        <f t="shared" si="8"/>
        <v>0</v>
      </c>
      <c r="S23" s="8">
        <f t="shared" si="8"/>
        <v>0</v>
      </c>
    </row>
    <row r="24" spans="1:20" s="1" customFormat="1" ht="17.25" customHeight="1" x14ac:dyDescent="0.2">
      <c r="A24" s="1">
        <v>21</v>
      </c>
      <c r="B24" s="18"/>
      <c r="C24" s="13">
        <v>7.28</v>
      </c>
      <c r="D24" s="13">
        <v>7</v>
      </c>
      <c r="E24" s="13">
        <v>7</v>
      </c>
      <c r="F24" s="13">
        <v>7</v>
      </c>
      <c r="G24" s="13">
        <v>7</v>
      </c>
      <c r="H24" s="13">
        <v>7</v>
      </c>
      <c r="I24" s="13">
        <v>7</v>
      </c>
      <c r="J24" s="13">
        <v>7</v>
      </c>
      <c r="K24" s="13">
        <v>8</v>
      </c>
      <c r="L24" s="13">
        <v>8</v>
      </c>
      <c r="M24" s="13">
        <v>8</v>
      </c>
      <c r="N24" s="13">
        <v>7.25</v>
      </c>
      <c r="O24" s="13">
        <v>8</v>
      </c>
      <c r="P24" s="13">
        <v>7</v>
      </c>
      <c r="Q24" s="30"/>
      <c r="R24" s="13"/>
      <c r="S24" s="13"/>
      <c r="T24" s="3"/>
    </row>
    <row r="25" spans="1:20" s="1" customFormat="1" ht="17.25" customHeight="1" x14ac:dyDescent="0.2">
      <c r="A25" s="1">
        <v>22</v>
      </c>
      <c r="B25" s="18"/>
      <c r="C25" s="13">
        <v>7</v>
      </c>
      <c r="D25" s="13">
        <v>7</v>
      </c>
      <c r="E25" s="13">
        <v>7</v>
      </c>
      <c r="F25" s="13">
        <v>7</v>
      </c>
      <c r="G25" s="13">
        <v>7</v>
      </c>
      <c r="H25" s="13">
        <v>7</v>
      </c>
      <c r="I25" s="13">
        <v>7</v>
      </c>
      <c r="J25" s="13">
        <v>7</v>
      </c>
      <c r="K25" s="13">
        <v>8</v>
      </c>
      <c r="L25" s="13">
        <v>8</v>
      </c>
      <c r="M25" s="13">
        <v>8</v>
      </c>
      <c r="N25" s="13">
        <v>8.25</v>
      </c>
      <c r="O25" s="13">
        <v>7.14</v>
      </c>
      <c r="P25" s="13">
        <v>7</v>
      </c>
      <c r="Q25" s="30"/>
      <c r="R25" s="13"/>
      <c r="S25" s="13"/>
      <c r="T25" s="3"/>
    </row>
    <row r="26" spans="1:20" s="1" customFormat="1" ht="17.25" customHeight="1" x14ac:dyDescent="0.2">
      <c r="A26" s="1">
        <v>23</v>
      </c>
      <c r="B26" s="18"/>
      <c r="C26" s="13">
        <v>7</v>
      </c>
      <c r="D26" s="13">
        <v>7</v>
      </c>
      <c r="E26" s="13">
        <v>7</v>
      </c>
      <c r="F26" s="27">
        <v>7</v>
      </c>
      <c r="G26" s="13">
        <v>7</v>
      </c>
      <c r="H26" s="13">
        <v>7</v>
      </c>
      <c r="I26" s="13">
        <v>7</v>
      </c>
      <c r="J26" s="13">
        <v>7</v>
      </c>
      <c r="K26" s="13">
        <v>8</v>
      </c>
      <c r="L26" s="13">
        <v>8</v>
      </c>
      <c r="M26" s="13">
        <v>8</v>
      </c>
      <c r="N26" s="13">
        <v>8</v>
      </c>
      <c r="O26" s="13">
        <v>8</v>
      </c>
      <c r="P26" s="13">
        <v>7</v>
      </c>
      <c r="Q26" s="30"/>
      <c r="R26" s="13"/>
      <c r="S26" s="13"/>
      <c r="T26" s="3"/>
    </row>
    <row r="27" spans="1:20" s="1" customFormat="1" ht="17.25" customHeight="1" x14ac:dyDescent="0.2">
      <c r="A27" s="1">
        <v>24</v>
      </c>
      <c r="B27" s="18"/>
      <c r="C27" s="13">
        <v>7</v>
      </c>
      <c r="D27" s="13">
        <v>7</v>
      </c>
      <c r="E27" s="13">
        <v>7</v>
      </c>
      <c r="F27" s="13">
        <v>7</v>
      </c>
      <c r="G27" s="13">
        <v>7</v>
      </c>
      <c r="H27" s="13">
        <v>7</v>
      </c>
      <c r="I27" s="13">
        <v>7</v>
      </c>
      <c r="J27" s="13">
        <v>7</v>
      </c>
      <c r="K27" s="13">
        <v>8</v>
      </c>
      <c r="L27" s="13">
        <v>8</v>
      </c>
      <c r="M27" s="13">
        <v>8</v>
      </c>
      <c r="N27" s="13">
        <v>7</v>
      </c>
      <c r="O27" s="13">
        <v>6.75</v>
      </c>
      <c r="P27" s="13">
        <v>7</v>
      </c>
      <c r="Q27" s="30"/>
      <c r="R27" s="13"/>
      <c r="S27" s="13"/>
      <c r="T27" s="3"/>
    </row>
    <row r="28" spans="1:20" s="1" customFormat="1" ht="17.25" customHeight="1" x14ac:dyDescent="0.2">
      <c r="A28" s="1">
        <v>25</v>
      </c>
      <c r="B28" s="18"/>
      <c r="C28" s="17"/>
      <c r="D28" s="13">
        <v>7</v>
      </c>
      <c r="E28" s="13">
        <v>7</v>
      </c>
      <c r="F28" s="13">
        <v>6.25</v>
      </c>
      <c r="G28" s="13">
        <v>7</v>
      </c>
      <c r="H28" s="17"/>
      <c r="I28" s="13">
        <v>7</v>
      </c>
      <c r="J28" s="13">
        <v>7</v>
      </c>
      <c r="K28" s="13">
        <v>7</v>
      </c>
      <c r="L28" s="13">
        <v>7</v>
      </c>
      <c r="M28" s="13">
        <v>7</v>
      </c>
      <c r="N28" s="13">
        <v>8.75</v>
      </c>
      <c r="O28" s="13">
        <v>8.5</v>
      </c>
      <c r="P28" s="13">
        <v>8.5</v>
      </c>
      <c r="Q28" s="30"/>
      <c r="R28" s="13"/>
      <c r="S28" s="13"/>
      <c r="T28" s="3"/>
    </row>
    <row r="29" spans="1:20" s="7" customFormat="1" x14ac:dyDescent="0.2">
      <c r="A29" s="7" t="s">
        <v>15</v>
      </c>
      <c r="B29" s="7">
        <f>B28+B27+B26+B25+B24</f>
        <v>0</v>
      </c>
      <c r="C29" s="7">
        <f t="shared" ref="C29:S29" si="9">C28+C27+C26+C25+C24</f>
        <v>28.28</v>
      </c>
      <c r="D29" s="7">
        <f t="shared" si="9"/>
        <v>35</v>
      </c>
      <c r="E29" s="7">
        <f>E28+E27+E26+E25+E24</f>
        <v>35</v>
      </c>
      <c r="F29" s="7">
        <f t="shared" si="9"/>
        <v>34.25</v>
      </c>
      <c r="G29" s="7">
        <f t="shared" si="9"/>
        <v>35</v>
      </c>
      <c r="H29" s="7">
        <f t="shared" si="9"/>
        <v>28</v>
      </c>
      <c r="I29" s="7">
        <f t="shared" si="9"/>
        <v>35</v>
      </c>
      <c r="J29" s="7">
        <f t="shared" si="9"/>
        <v>35</v>
      </c>
      <c r="K29" s="7">
        <f t="shared" si="9"/>
        <v>39</v>
      </c>
      <c r="L29" s="7">
        <f t="shared" si="9"/>
        <v>39</v>
      </c>
      <c r="M29" s="7">
        <f t="shared" si="9"/>
        <v>39</v>
      </c>
      <c r="N29" s="7">
        <f t="shared" si="9"/>
        <v>39.25</v>
      </c>
      <c r="O29" s="7">
        <f t="shared" si="9"/>
        <v>38.39</v>
      </c>
      <c r="P29" s="7">
        <f t="shared" si="9"/>
        <v>36.5</v>
      </c>
      <c r="R29" s="7">
        <f t="shared" si="9"/>
        <v>0</v>
      </c>
      <c r="S29" s="7">
        <f t="shared" si="9"/>
        <v>0</v>
      </c>
    </row>
    <row r="30" spans="1:20" s="7" customFormat="1" x14ac:dyDescent="0.2">
      <c r="A30" s="7" t="s">
        <v>16</v>
      </c>
      <c r="B30" s="8">
        <f>MIN(B29,35)</f>
        <v>0</v>
      </c>
      <c r="C30" s="8">
        <f t="shared" ref="C30:S30" si="10">MIN(C29,35)</f>
        <v>28.28</v>
      </c>
      <c r="D30" s="8">
        <f t="shared" si="10"/>
        <v>35</v>
      </c>
      <c r="E30" s="8">
        <f>MIN(E29,35)</f>
        <v>35</v>
      </c>
      <c r="F30" s="8">
        <f t="shared" si="10"/>
        <v>34.25</v>
      </c>
      <c r="G30" s="8">
        <f t="shared" si="10"/>
        <v>35</v>
      </c>
      <c r="H30" s="8">
        <f t="shared" si="10"/>
        <v>28</v>
      </c>
      <c r="I30" s="8">
        <f t="shared" si="10"/>
        <v>35</v>
      </c>
      <c r="J30" s="8">
        <f t="shared" si="10"/>
        <v>35</v>
      </c>
      <c r="K30" s="8">
        <f t="shared" si="10"/>
        <v>35</v>
      </c>
      <c r="L30" s="8">
        <f t="shared" si="10"/>
        <v>35</v>
      </c>
      <c r="M30" s="8">
        <f t="shared" si="10"/>
        <v>35</v>
      </c>
      <c r="N30" s="8">
        <f t="shared" si="10"/>
        <v>35</v>
      </c>
      <c r="O30" s="8">
        <f t="shared" si="10"/>
        <v>35</v>
      </c>
      <c r="P30" s="8">
        <f t="shared" si="10"/>
        <v>35</v>
      </c>
      <c r="Q30" s="8"/>
      <c r="R30" s="8">
        <f t="shared" si="10"/>
        <v>0</v>
      </c>
      <c r="S30" s="8">
        <f t="shared" si="10"/>
        <v>0</v>
      </c>
    </row>
    <row r="31" spans="1:20" s="7" customFormat="1" x14ac:dyDescent="0.2">
      <c r="A31" s="7" t="s">
        <v>17</v>
      </c>
      <c r="B31" s="8">
        <f>MIN(B29-B30,8)</f>
        <v>0</v>
      </c>
      <c r="C31" s="8">
        <f t="shared" ref="C31:S31" si="11">MIN(C29-C30,8)</f>
        <v>0</v>
      </c>
      <c r="D31" s="8">
        <f t="shared" si="11"/>
        <v>0</v>
      </c>
      <c r="E31" s="8">
        <f>MIN(E29-E30,8)</f>
        <v>0</v>
      </c>
      <c r="F31" s="8">
        <f t="shared" si="11"/>
        <v>0</v>
      </c>
      <c r="G31" s="8">
        <f t="shared" si="11"/>
        <v>0</v>
      </c>
      <c r="H31" s="8">
        <f t="shared" si="11"/>
        <v>0</v>
      </c>
      <c r="I31" s="8">
        <f t="shared" si="11"/>
        <v>0</v>
      </c>
      <c r="J31" s="8">
        <f t="shared" si="11"/>
        <v>0</v>
      </c>
      <c r="K31" s="8">
        <f t="shared" si="11"/>
        <v>4</v>
      </c>
      <c r="L31" s="8">
        <f t="shared" si="11"/>
        <v>4</v>
      </c>
      <c r="M31" s="8">
        <f t="shared" si="11"/>
        <v>4</v>
      </c>
      <c r="N31" s="8">
        <f t="shared" si="11"/>
        <v>4.25</v>
      </c>
      <c r="O31" s="8">
        <f t="shared" si="11"/>
        <v>3.3900000000000006</v>
      </c>
      <c r="P31" s="8">
        <f t="shared" si="11"/>
        <v>1.5</v>
      </c>
      <c r="Q31" s="8"/>
      <c r="R31" s="8">
        <f t="shared" si="11"/>
        <v>0</v>
      </c>
      <c r="S31" s="8">
        <f t="shared" si="11"/>
        <v>0</v>
      </c>
    </row>
    <row r="32" spans="1:20" s="1" customFormat="1" ht="17.25" customHeight="1" x14ac:dyDescent="0.2">
      <c r="A32" s="1">
        <v>28</v>
      </c>
      <c r="B32" s="41"/>
      <c r="C32" s="1">
        <v>7.5</v>
      </c>
      <c r="D32" s="16"/>
      <c r="E32" s="1">
        <v>7.5</v>
      </c>
      <c r="F32" s="4">
        <v>7.5</v>
      </c>
      <c r="G32" s="1">
        <v>7.5</v>
      </c>
      <c r="H32" s="16"/>
      <c r="I32" s="1">
        <v>7.5</v>
      </c>
      <c r="J32" s="2">
        <v>7.5</v>
      </c>
      <c r="K32" s="2">
        <v>8</v>
      </c>
      <c r="L32" s="2">
        <v>8</v>
      </c>
      <c r="M32" s="2">
        <v>8</v>
      </c>
      <c r="N32" s="1">
        <v>8</v>
      </c>
      <c r="O32" s="1">
        <v>8</v>
      </c>
      <c r="P32" s="1">
        <v>7</v>
      </c>
      <c r="Q32" s="1">
        <v>7</v>
      </c>
      <c r="T32" s="3"/>
    </row>
    <row r="33" spans="1:20" s="1" customFormat="1" ht="17.25" customHeight="1" x14ac:dyDescent="0.2">
      <c r="A33" s="1">
        <v>29</v>
      </c>
      <c r="B33" s="41"/>
      <c r="C33" s="1">
        <v>7</v>
      </c>
      <c r="D33" s="16"/>
      <c r="E33" s="1">
        <v>7</v>
      </c>
      <c r="F33" s="4">
        <v>7</v>
      </c>
      <c r="G33" s="1">
        <v>7</v>
      </c>
      <c r="H33" s="16"/>
      <c r="I33" s="1">
        <v>7</v>
      </c>
      <c r="J33" s="2">
        <v>7</v>
      </c>
      <c r="K33" s="2">
        <v>8</v>
      </c>
      <c r="L33" s="2">
        <v>8</v>
      </c>
      <c r="M33" s="2">
        <v>8</v>
      </c>
      <c r="N33" s="1">
        <v>7.25</v>
      </c>
      <c r="O33" s="1">
        <v>7.25</v>
      </c>
      <c r="P33" s="1">
        <v>7</v>
      </c>
      <c r="Q33" s="1">
        <v>7</v>
      </c>
      <c r="T33" s="3"/>
    </row>
    <row r="34" spans="1:20" s="1" customFormat="1" ht="17.25" customHeight="1" x14ac:dyDescent="0.2">
      <c r="A34" s="1">
        <v>30</v>
      </c>
      <c r="B34" s="41"/>
      <c r="C34" s="1">
        <v>7</v>
      </c>
      <c r="D34" s="1">
        <v>7</v>
      </c>
      <c r="E34" s="1">
        <v>7</v>
      </c>
      <c r="F34" s="4">
        <v>7</v>
      </c>
      <c r="G34" s="1">
        <v>7</v>
      </c>
      <c r="H34" s="16"/>
      <c r="I34" s="1">
        <v>6.5</v>
      </c>
      <c r="J34" s="2">
        <v>7</v>
      </c>
      <c r="K34" s="2">
        <v>8</v>
      </c>
      <c r="L34" s="2">
        <v>8</v>
      </c>
      <c r="M34" s="2">
        <v>8</v>
      </c>
      <c r="N34" s="1">
        <v>8.75</v>
      </c>
      <c r="O34" s="1">
        <v>6.75</v>
      </c>
      <c r="P34" s="1">
        <v>7</v>
      </c>
      <c r="Q34" s="1">
        <v>7</v>
      </c>
      <c r="T34" s="3"/>
    </row>
    <row r="35" spans="1:20" s="7" customFormat="1" x14ac:dyDescent="0.2">
      <c r="A35" s="7" t="s">
        <v>15</v>
      </c>
      <c r="B35" s="7">
        <f>B34+B33+B32</f>
        <v>0</v>
      </c>
      <c r="C35" s="7">
        <f t="shared" ref="C35:S35" si="12">C34+C33+C32</f>
        <v>21.5</v>
      </c>
      <c r="D35" s="7">
        <f t="shared" si="12"/>
        <v>7</v>
      </c>
      <c r="E35" s="7">
        <f>E34+E33+E32</f>
        <v>21.5</v>
      </c>
      <c r="F35" s="7">
        <f t="shared" si="12"/>
        <v>21.5</v>
      </c>
      <c r="G35" s="7">
        <f t="shared" si="12"/>
        <v>21.5</v>
      </c>
      <c r="H35" s="7">
        <f t="shared" si="12"/>
        <v>0</v>
      </c>
      <c r="I35" s="7">
        <f t="shared" si="12"/>
        <v>21</v>
      </c>
      <c r="J35" s="7">
        <f t="shared" si="12"/>
        <v>21.5</v>
      </c>
      <c r="K35" s="7">
        <f t="shared" si="12"/>
        <v>24</v>
      </c>
      <c r="L35" s="7">
        <f t="shared" si="12"/>
        <v>24</v>
      </c>
      <c r="M35" s="7">
        <f t="shared" si="12"/>
        <v>24</v>
      </c>
      <c r="N35" s="7">
        <f t="shared" si="12"/>
        <v>24</v>
      </c>
      <c r="O35" s="7">
        <f t="shared" si="12"/>
        <v>22</v>
      </c>
      <c r="P35" s="7">
        <f t="shared" si="12"/>
        <v>21</v>
      </c>
      <c r="R35" s="7">
        <f t="shared" si="12"/>
        <v>0</v>
      </c>
      <c r="S35" s="7">
        <f t="shared" si="12"/>
        <v>0</v>
      </c>
    </row>
    <row r="36" spans="1:20" s="7" customFormat="1" x14ac:dyDescent="0.2">
      <c r="A36" s="7" t="s">
        <v>16</v>
      </c>
      <c r="B36" s="8">
        <f t="shared" ref="B36:S36" si="13">MIN(B35,35)</f>
        <v>0</v>
      </c>
      <c r="C36" s="8">
        <f t="shared" si="13"/>
        <v>21.5</v>
      </c>
      <c r="D36" s="8">
        <f t="shared" si="13"/>
        <v>7</v>
      </c>
      <c r="E36" s="8">
        <f t="shared" si="13"/>
        <v>21.5</v>
      </c>
      <c r="F36" s="8">
        <f t="shared" si="13"/>
        <v>21.5</v>
      </c>
      <c r="G36" s="8">
        <f t="shared" si="13"/>
        <v>21.5</v>
      </c>
      <c r="H36" s="8">
        <f t="shared" si="13"/>
        <v>0</v>
      </c>
      <c r="I36" s="8">
        <f t="shared" si="13"/>
        <v>21</v>
      </c>
      <c r="J36" s="8">
        <f t="shared" si="13"/>
        <v>21.5</v>
      </c>
      <c r="K36" s="8">
        <f t="shared" si="13"/>
        <v>24</v>
      </c>
      <c r="L36" s="8">
        <f t="shared" si="13"/>
        <v>24</v>
      </c>
      <c r="M36" s="8">
        <f t="shared" si="13"/>
        <v>24</v>
      </c>
      <c r="N36" s="8">
        <f t="shared" si="13"/>
        <v>24</v>
      </c>
      <c r="O36" s="8">
        <f t="shared" si="13"/>
        <v>22</v>
      </c>
      <c r="P36" s="8">
        <f t="shared" si="13"/>
        <v>21</v>
      </c>
      <c r="Q36" s="8"/>
      <c r="R36" s="8">
        <f t="shared" si="13"/>
        <v>0</v>
      </c>
      <c r="S36" s="8">
        <f t="shared" si="13"/>
        <v>0</v>
      </c>
    </row>
    <row r="37" spans="1:20" s="7" customFormat="1" x14ac:dyDescent="0.2">
      <c r="A37" s="7" t="s">
        <v>17</v>
      </c>
      <c r="B37" s="8">
        <f t="shared" ref="B37:S37" si="14">MIN(B35-B36,8)</f>
        <v>0</v>
      </c>
      <c r="C37" s="8">
        <f t="shared" si="14"/>
        <v>0</v>
      </c>
      <c r="D37" s="8">
        <f t="shared" si="14"/>
        <v>0</v>
      </c>
      <c r="E37" s="8">
        <f t="shared" si="14"/>
        <v>0</v>
      </c>
      <c r="F37" s="8">
        <f t="shared" si="14"/>
        <v>0</v>
      </c>
      <c r="G37" s="8">
        <f t="shared" si="14"/>
        <v>0</v>
      </c>
      <c r="H37" s="8">
        <f t="shared" si="14"/>
        <v>0</v>
      </c>
      <c r="I37" s="8">
        <f t="shared" si="14"/>
        <v>0</v>
      </c>
      <c r="J37" s="8">
        <f t="shared" si="14"/>
        <v>0</v>
      </c>
      <c r="K37" s="8">
        <f t="shared" si="14"/>
        <v>0</v>
      </c>
      <c r="L37" s="8">
        <f t="shared" si="14"/>
        <v>0</v>
      </c>
      <c r="M37" s="8">
        <f t="shared" si="14"/>
        <v>0</v>
      </c>
      <c r="N37" s="8">
        <f t="shared" si="14"/>
        <v>0</v>
      </c>
      <c r="O37" s="8">
        <f t="shared" si="14"/>
        <v>0</v>
      </c>
      <c r="P37" s="8">
        <f t="shared" si="14"/>
        <v>0</v>
      </c>
      <c r="Q37" s="8"/>
      <c r="R37" s="8">
        <f t="shared" si="14"/>
        <v>0</v>
      </c>
      <c r="S37" s="8">
        <f t="shared" si="14"/>
        <v>0</v>
      </c>
    </row>
    <row r="38" spans="1:20" s="1" customFormat="1" ht="17.25" customHeight="1" x14ac:dyDescent="0.2">
      <c r="B38" s="5"/>
      <c r="F38" s="4"/>
      <c r="J38" s="2"/>
      <c r="K38" s="2"/>
      <c r="L38" s="2"/>
      <c r="M38" s="2"/>
      <c r="T38" s="3"/>
    </row>
    <row r="39" spans="1:20" s="9" customFormat="1" ht="17.25" customHeight="1" x14ac:dyDescent="0.2">
      <c r="A39" s="9" t="s">
        <v>18</v>
      </c>
      <c r="B39" s="10">
        <f t="shared" ref="B39:S39" si="15">B35+B29+B21+B13+B6</f>
        <v>0</v>
      </c>
      <c r="C39" s="10">
        <f t="shared" si="15"/>
        <v>133.85</v>
      </c>
      <c r="D39" s="10">
        <f t="shared" si="15"/>
        <v>126.38999999999999</v>
      </c>
      <c r="E39" s="10">
        <f t="shared" si="15"/>
        <v>126.88999999999999</v>
      </c>
      <c r="F39" s="10">
        <f t="shared" si="15"/>
        <v>125.88999999999999</v>
      </c>
      <c r="G39" s="10">
        <f t="shared" si="15"/>
        <v>112.82</v>
      </c>
      <c r="H39" s="10">
        <f t="shared" si="15"/>
        <v>112.38999999999999</v>
      </c>
      <c r="I39" s="10">
        <f t="shared" si="15"/>
        <v>139.45999999999998</v>
      </c>
      <c r="J39" s="10">
        <f t="shared" si="15"/>
        <v>84.5</v>
      </c>
      <c r="K39" s="10">
        <f t="shared" si="15"/>
        <v>156</v>
      </c>
      <c r="L39" s="10">
        <f t="shared" si="15"/>
        <v>148</v>
      </c>
      <c r="M39" s="10">
        <f t="shared" si="15"/>
        <v>156</v>
      </c>
      <c r="N39" s="10">
        <f t="shared" si="15"/>
        <v>149</v>
      </c>
      <c r="O39" s="10">
        <f t="shared" si="15"/>
        <v>124.64</v>
      </c>
      <c r="P39" s="10">
        <f t="shared" si="15"/>
        <v>121.5</v>
      </c>
      <c r="Q39" s="10"/>
      <c r="R39" s="10">
        <f t="shared" si="15"/>
        <v>0</v>
      </c>
      <c r="S39" s="10">
        <f t="shared" si="15"/>
        <v>0</v>
      </c>
      <c r="T39" s="11"/>
    </row>
    <row r="40" spans="1:20" s="9" customFormat="1" ht="17.25" customHeight="1" x14ac:dyDescent="0.2">
      <c r="A40" s="9" t="s">
        <v>19</v>
      </c>
      <c r="B40" s="12">
        <f t="shared" ref="B40:S40" si="16">B37+B31+B23+B15+B8</f>
        <v>0</v>
      </c>
      <c r="C40" s="12">
        <f t="shared" si="16"/>
        <v>0</v>
      </c>
      <c r="D40" s="12">
        <f t="shared" si="16"/>
        <v>0</v>
      </c>
      <c r="E40" s="12">
        <f t="shared" si="16"/>
        <v>0</v>
      </c>
      <c r="F40" s="12">
        <f t="shared" si="16"/>
        <v>0</v>
      </c>
      <c r="G40" s="12">
        <f t="shared" si="16"/>
        <v>0</v>
      </c>
      <c r="H40" s="12">
        <f t="shared" si="16"/>
        <v>0</v>
      </c>
      <c r="I40" s="12">
        <f t="shared" si="16"/>
        <v>0</v>
      </c>
      <c r="J40" s="12">
        <f t="shared" si="16"/>
        <v>0</v>
      </c>
      <c r="K40" s="12">
        <f t="shared" si="16"/>
        <v>8</v>
      </c>
      <c r="L40" s="12">
        <f t="shared" si="16"/>
        <v>8</v>
      </c>
      <c r="M40" s="12">
        <f t="shared" si="16"/>
        <v>8</v>
      </c>
      <c r="N40" s="12">
        <f t="shared" si="16"/>
        <v>9.5</v>
      </c>
      <c r="O40" s="12">
        <f t="shared" si="16"/>
        <v>3.8900000000000006</v>
      </c>
      <c r="P40" s="12">
        <f t="shared" si="16"/>
        <v>1.5</v>
      </c>
      <c r="Q40" s="12"/>
      <c r="R40" s="12">
        <f t="shared" si="16"/>
        <v>0</v>
      </c>
      <c r="S40" s="12">
        <f t="shared" si="16"/>
        <v>0</v>
      </c>
      <c r="T40" s="11"/>
    </row>
    <row r="41" spans="1:20" s="1" customFormat="1" ht="17.25" customHeight="1" x14ac:dyDescent="0.2">
      <c r="B41" s="5"/>
      <c r="F41" s="4"/>
      <c r="J41" s="2"/>
      <c r="K41" s="2"/>
      <c r="L41" s="2"/>
      <c r="M41" s="2"/>
      <c r="T41" s="3"/>
    </row>
    <row r="42" spans="1:20" s="1" customFormat="1" ht="17.25" customHeight="1" x14ac:dyDescent="0.2">
      <c r="B42" s="5"/>
      <c r="F42" s="4"/>
      <c r="J42" s="2"/>
      <c r="K42" s="2"/>
      <c r="L42" s="2"/>
      <c r="M42" s="2"/>
      <c r="T42" s="3"/>
    </row>
    <row r="43" spans="1:20" s="1" customFormat="1" ht="30" customHeight="1" x14ac:dyDescent="0.2">
      <c r="B43" s="5"/>
      <c r="D43" s="44" t="s">
        <v>54</v>
      </c>
      <c r="F43" s="4"/>
      <c r="J43" s="2"/>
      <c r="K43" s="2"/>
      <c r="L43" s="2"/>
      <c r="M43" s="2"/>
      <c r="T43" s="3"/>
    </row>
    <row r="44" spans="1:20" s="1" customFormat="1" ht="17.25" customHeight="1" x14ac:dyDescent="0.2">
      <c r="B44" s="5"/>
      <c r="F44" s="4"/>
      <c r="J44" s="2"/>
      <c r="K44" s="2"/>
      <c r="L44" s="2"/>
      <c r="M44" s="2"/>
      <c r="T44" s="3"/>
    </row>
    <row r="46" spans="1:20" x14ac:dyDescent="0.2">
      <c r="C46" s="42"/>
      <c r="D46" s="42"/>
      <c r="E46" s="42"/>
      <c r="F46" s="42"/>
      <c r="G46" s="42"/>
    </row>
    <row r="57" spans="5:5" x14ac:dyDescent="0.2">
      <c r="E57" s="6">
        <v>13.25</v>
      </c>
    </row>
  </sheetData>
  <pageMargins left="0.17" right="0.17" top="0.38" bottom="0.31" header="0.17" footer="0.16"/>
  <pageSetup paperSize="9" scale="71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S50"/>
  <sheetViews>
    <sheetView tabSelected="1" zoomScaleNormal="100" workbookViewId="0">
      <selection activeCell="Q17" sqref="Q17"/>
    </sheetView>
  </sheetViews>
  <sheetFormatPr baseColWidth="10" defaultRowHeight="12.75" x14ac:dyDescent="0.2"/>
  <cols>
    <col min="1" max="1" width="13.28515625" customWidth="1"/>
    <col min="3" max="10" width="11.5703125" style="6" customWidth="1"/>
    <col min="11" max="11" width="12.7109375" customWidth="1"/>
  </cols>
  <sheetData>
    <row r="1" spans="1:19" x14ac:dyDescent="0.2">
      <c r="H1" s="6" t="s">
        <v>30</v>
      </c>
    </row>
    <row r="2" spans="1:19" x14ac:dyDescent="0.2">
      <c r="B2" s="38" t="s">
        <v>37</v>
      </c>
      <c r="C2" s="39" t="s">
        <v>36</v>
      </c>
      <c r="D2" s="39" t="s">
        <v>38</v>
      </c>
      <c r="E2" s="39" t="s">
        <v>39</v>
      </c>
      <c r="F2" s="39" t="s">
        <v>40</v>
      </c>
      <c r="G2" s="39" t="s">
        <v>41</v>
      </c>
      <c r="H2" s="39" t="s">
        <v>42</v>
      </c>
      <c r="I2" s="39" t="s">
        <v>43</v>
      </c>
      <c r="J2" s="39" t="s">
        <v>44</v>
      </c>
      <c r="K2" s="39" t="s">
        <v>45</v>
      </c>
      <c r="L2" s="39" t="s">
        <v>46</v>
      </c>
      <c r="M2" s="39" t="s">
        <v>47</v>
      </c>
      <c r="N2" s="39" t="s">
        <v>48</v>
      </c>
      <c r="O2" s="39" t="s">
        <v>49</v>
      </c>
      <c r="P2" s="39" t="s">
        <v>50</v>
      </c>
      <c r="Q2" s="43" t="s">
        <v>53</v>
      </c>
      <c r="R2" s="39" t="s">
        <v>51</v>
      </c>
      <c r="S2" s="40" t="s">
        <v>52</v>
      </c>
    </row>
    <row r="3" spans="1:19" x14ac:dyDescent="0.2">
      <c r="A3">
        <v>1</v>
      </c>
      <c r="B3" s="18"/>
      <c r="C3" s="25">
        <v>7</v>
      </c>
      <c r="D3" s="25">
        <v>7</v>
      </c>
      <c r="E3" s="25">
        <v>7</v>
      </c>
      <c r="F3" s="25">
        <v>7</v>
      </c>
      <c r="G3" s="25">
        <v>7</v>
      </c>
      <c r="H3" s="25">
        <v>7</v>
      </c>
      <c r="I3" s="25">
        <v>6.75</v>
      </c>
      <c r="J3" s="25">
        <v>7</v>
      </c>
      <c r="K3" s="25">
        <v>8</v>
      </c>
      <c r="L3" s="25">
        <v>8</v>
      </c>
      <c r="M3" s="25">
        <v>8</v>
      </c>
      <c r="N3" s="25">
        <v>9.17</v>
      </c>
      <c r="O3" s="25">
        <v>7.75</v>
      </c>
      <c r="P3" s="27">
        <v>7.25</v>
      </c>
      <c r="Q3" s="25">
        <v>8.75</v>
      </c>
      <c r="R3" s="25"/>
    </row>
    <row r="4" spans="1:19" x14ac:dyDescent="0.2">
      <c r="A4">
        <v>2</v>
      </c>
      <c r="B4" s="18"/>
      <c r="C4" s="25">
        <v>7</v>
      </c>
      <c r="D4" s="25">
        <v>7</v>
      </c>
      <c r="E4" s="25">
        <v>7</v>
      </c>
      <c r="F4" s="25">
        <v>6.25</v>
      </c>
      <c r="G4" s="25">
        <v>7</v>
      </c>
      <c r="H4" s="25">
        <v>6.5</v>
      </c>
      <c r="I4" s="25">
        <v>6</v>
      </c>
      <c r="J4" s="25">
        <v>7</v>
      </c>
      <c r="K4" s="25">
        <v>7</v>
      </c>
      <c r="L4" s="25">
        <v>7</v>
      </c>
      <c r="M4" s="25">
        <v>7</v>
      </c>
      <c r="N4" s="25">
        <v>7.25</v>
      </c>
      <c r="O4" s="25">
        <v>7</v>
      </c>
      <c r="P4" s="25">
        <v>6.75</v>
      </c>
      <c r="Q4" s="25">
        <v>7</v>
      </c>
      <c r="R4" s="25"/>
    </row>
    <row r="5" spans="1:19" s="7" customFormat="1" x14ac:dyDescent="0.2">
      <c r="A5" s="7" t="s">
        <v>15</v>
      </c>
      <c r="B5" s="8">
        <f>B4+B3</f>
        <v>0</v>
      </c>
      <c r="C5" s="8">
        <f t="shared" ref="C5:R5" si="0">C4+C3</f>
        <v>14</v>
      </c>
      <c r="D5" s="8">
        <f t="shared" si="0"/>
        <v>14</v>
      </c>
      <c r="E5" s="8">
        <f t="shared" si="0"/>
        <v>14</v>
      </c>
      <c r="F5" s="8">
        <f t="shared" si="0"/>
        <v>13.25</v>
      </c>
      <c r="G5" s="8">
        <f t="shared" si="0"/>
        <v>14</v>
      </c>
      <c r="H5" s="8">
        <f t="shared" si="0"/>
        <v>13.5</v>
      </c>
      <c r="I5" s="8">
        <f t="shared" si="0"/>
        <v>12.75</v>
      </c>
      <c r="J5" s="8">
        <f t="shared" si="0"/>
        <v>14</v>
      </c>
      <c r="K5" s="8">
        <f t="shared" si="0"/>
        <v>15</v>
      </c>
      <c r="L5" s="8">
        <f t="shared" si="0"/>
        <v>15</v>
      </c>
      <c r="M5" s="8">
        <f t="shared" si="0"/>
        <v>15</v>
      </c>
      <c r="N5" s="8">
        <f t="shared" si="0"/>
        <v>16.420000000000002</v>
      </c>
      <c r="O5" s="8">
        <f t="shared" si="0"/>
        <v>14.75</v>
      </c>
      <c r="P5" s="8">
        <f t="shared" si="0"/>
        <v>14</v>
      </c>
      <c r="Q5" s="8">
        <f t="shared" si="0"/>
        <v>15.75</v>
      </c>
      <c r="R5" s="8">
        <f t="shared" si="0"/>
        <v>0</v>
      </c>
    </row>
    <row r="6" spans="1:19" s="7" customFormat="1" x14ac:dyDescent="0.2">
      <c r="A6" s="7" t="s">
        <v>16</v>
      </c>
      <c r="B6" s="8">
        <f>MIN(B5,35)</f>
        <v>0</v>
      </c>
      <c r="C6" s="8">
        <f t="shared" ref="C6:R6" si="1">MIN(C5,35)</f>
        <v>14</v>
      </c>
      <c r="D6" s="8">
        <f t="shared" si="1"/>
        <v>14</v>
      </c>
      <c r="E6" s="8">
        <f t="shared" si="1"/>
        <v>14</v>
      </c>
      <c r="F6" s="8">
        <f t="shared" si="1"/>
        <v>13.25</v>
      </c>
      <c r="G6" s="8">
        <f t="shared" si="1"/>
        <v>14</v>
      </c>
      <c r="H6" s="8">
        <f t="shared" si="1"/>
        <v>13.5</v>
      </c>
      <c r="I6" s="8">
        <f t="shared" si="1"/>
        <v>12.75</v>
      </c>
      <c r="J6" s="8">
        <f t="shared" si="1"/>
        <v>14</v>
      </c>
      <c r="K6" s="8">
        <f t="shared" si="1"/>
        <v>15</v>
      </c>
      <c r="L6" s="8">
        <f t="shared" si="1"/>
        <v>15</v>
      </c>
      <c r="M6" s="8">
        <f t="shared" si="1"/>
        <v>15</v>
      </c>
      <c r="N6" s="8">
        <f t="shared" si="1"/>
        <v>16.420000000000002</v>
      </c>
      <c r="O6" s="8">
        <f t="shared" si="1"/>
        <v>14.75</v>
      </c>
      <c r="P6" s="8">
        <f t="shared" si="1"/>
        <v>14</v>
      </c>
      <c r="Q6" s="8">
        <f t="shared" si="1"/>
        <v>15.75</v>
      </c>
      <c r="R6" s="8">
        <f t="shared" si="1"/>
        <v>0</v>
      </c>
    </row>
    <row r="7" spans="1:19" s="7" customFormat="1" x14ac:dyDescent="0.2">
      <c r="A7" s="7" t="s">
        <v>17</v>
      </c>
      <c r="B7" s="8">
        <f>MIN(B5-B6,8)</f>
        <v>0</v>
      </c>
      <c r="C7" s="8">
        <f t="shared" ref="C7:R7" si="2">MIN(C5-C6,8)</f>
        <v>0</v>
      </c>
      <c r="D7" s="8">
        <f t="shared" si="2"/>
        <v>0</v>
      </c>
      <c r="E7" s="8">
        <f t="shared" si="2"/>
        <v>0</v>
      </c>
      <c r="F7" s="8">
        <f t="shared" si="2"/>
        <v>0</v>
      </c>
      <c r="G7" s="8">
        <f t="shared" si="2"/>
        <v>0</v>
      </c>
      <c r="H7" s="8">
        <f t="shared" si="2"/>
        <v>0</v>
      </c>
      <c r="I7" s="8">
        <f t="shared" si="2"/>
        <v>0</v>
      </c>
      <c r="J7" s="8">
        <f t="shared" si="2"/>
        <v>0</v>
      </c>
      <c r="K7" s="8">
        <f t="shared" si="2"/>
        <v>0</v>
      </c>
      <c r="L7" s="8">
        <f t="shared" si="2"/>
        <v>0</v>
      </c>
      <c r="M7" s="8">
        <f t="shared" si="2"/>
        <v>0</v>
      </c>
      <c r="N7" s="8">
        <f t="shared" si="2"/>
        <v>0</v>
      </c>
      <c r="O7" s="8">
        <f t="shared" si="2"/>
        <v>0</v>
      </c>
      <c r="P7" s="8">
        <f t="shared" si="2"/>
        <v>0</v>
      </c>
      <c r="Q7" s="8">
        <f t="shared" si="2"/>
        <v>0</v>
      </c>
      <c r="R7" s="8">
        <f t="shared" si="2"/>
        <v>0</v>
      </c>
    </row>
    <row r="8" spans="1:19" x14ac:dyDescent="0.2">
      <c r="A8">
        <v>5</v>
      </c>
      <c r="B8" s="18"/>
      <c r="C8" s="13">
        <v>7</v>
      </c>
      <c r="D8" s="13">
        <v>7</v>
      </c>
      <c r="E8" s="13">
        <v>7</v>
      </c>
      <c r="F8" s="17"/>
      <c r="G8" s="13">
        <v>7</v>
      </c>
      <c r="H8" s="13">
        <v>7</v>
      </c>
      <c r="I8" s="13">
        <v>7</v>
      </c>
      <c r="J8" s="13">
        <v>7</v>
      </c>
      <c r="K8" s="13">
        <v>8</v>
      </c>
      <c r="L8" s="13">
        <v>8</v>
      </c>
      <c r="M8" s="13">
        <v>8</v>
      </c>
      <c r="N8" s="13">
        <v>7.25</v>
      </c>
      <c r="O8" s="26"/>
      <c r="P8" s="13">
        <v>7</v>
      </c>
      <c r="Q8" s="13">
        <v>7</v>
      </c>
      <c r="R8" s="13"/>
    </row>
    <row r="9" spans="1:19" x14ac:dyDescent="0.2">
      <c r="A9">
        <v>6</v>
      </c>
      <c r="B9" s="18"/>
      <c r="C9" s="13">
        <v>7</v>
      </c>
      <c r="D9" s="13">
        <v>7</v>
      </c>
      <c r="E9" s="13">
        <v>7</v>
      </c>
      <c r="F9" s="13">
        <v>7</v>
      </c>
      <c r="G9" s="13">
        <v>7</v>
      </c>
      <c r="H9" s="13">
        <v>7</v>
      </c>
      <c r="I9" s="13">
        <v>7</v>
      </c>
      <c r="J9" s="13">
        <v>7</v>
      </c>
      <c r="K9" s="13">
        <v>8</v>
      </c>
      <c r="L9" s="13">
        <v>8</v>
      </c>
      <c r="M9" s="13">
        <v>8</v>
      </c>
      <c r="N9" s="13">
        <v>7.5</v>
      </c>
      <c r="O9" s="13">
        <v>7</v>
      </c>
      <c r="P9" s="13">
        <v>7</v>
      </c>
      <c r="Q9" s="13">
        <v>7</v>
      </c>
      <c r="R9" s="13"/>
    </row>
    <row r="10" spans="1:19" x14ac:dyDescent="0.2">
      <c r="A10">
        <v>7</v>
      </c>
      <c r="B10" s="18"/>
      <c r="C10" s="13">
        <v>7.25</v>
      </c>
      <c r="D10" s="13">
        <v>7</v>
      </c>
      <c r="E10" s="17"/>
      <c r="F10" s="13">
        <v>7</v>
      </c>
      <c r="G10" s="13">
        <v>7</v>
      </c>
      <c r="H10" s="13">
        <v>7</v>
      </c>
      <c r="I10" s="26"/>
      <c r="J10" s="13">
        <v>7</v>
      </c>
      <c r="K10" s="13">
        <v>8</v>
      </c>
      <c r="L10" s="13">
        <v>8</v>
      </c>
      <c r="M10" s="13">
        <v>8</v>
      </c>
      <c r="N10" s="13">
        <v>7.67</v>
      </c>
      <c r="O10" s="13">
        <v>7.25</v>
      </c>
      <c r="P10" s="13">
        <v>7</v>
      </c>
      <c r="Q10" s="13">
        <v>7.5</v>
      </c>
      <c r="R10" s="13"/>
    </row>
    <row r="11" spans="1:19" x14ac:dyDescent="0.2">
      <c r="A11">
        <v>8</v>
      </c>
      <c r="B11" s="18"/>
      <c r="C11" s="27">
        <v>7</v>
      </c>
      <c r="D11" s="26">
        <v>4</v>
      </c>
      <c r="E11" s="13">
        <v>7</v>
      </c>
      <c r="F11" s="13">
        <v>7</v>
      </c>
      <c r="G11" s="13">
        <v>7</v>
      </c>
      <c r="H11" s="13">
        <v>7</v>
      </c>
      <c r="I11" s="26"/>
      <c r="J11" s="13">
        <v>7</v>
      </c>
      <c r="K11" s="13">
        <v>8</v>
      </c>
      <c r="L11" s="13">
        <v>8</v>
      </c>
      <c r="M11" s="13">
        <v>8</v>
      </c>
      <c r="N11" s="27">
        <v>7</v>
      </c>
      <c r="O11" s="13">
        <v>7</v>
      </c>
      <c r="P11" s="13">
        <v>7</v>
      </c>
      <c r="Q11" s="13">
        <v>7</v>
      </c>
      <c r="R11" s="13"/>
    </row>
    <row r="12" spans="1:19" x14ac:dyDescent="0.2">
      <c r="A12">
        <v>9</v>
      </c>
      <c r="B12" s="18"/>
      <c r="C12" s="17"/>
      <c r="D12" s="26"/>
      <c r="E12" s="13"/>
      <c r="F12" s="13"/>
      <c r="G12" s="13"/>
      <c r="H12" s="13"/>
      <c r="I12" s="13"/>
      <c r="J12" s="13"/>
      <c r="K12" s="13">
        <v>7</v>
      </c>
      <c r="L12" s="13">
        <v>7</v>
      </c>
      <c r="M12" s="13">
        <v>7</v>
      </c>
      <c r="N12" s="13">
        <v>7</v>
      </c>
      <c r="O12" s="26">
        <v>4</v>
      </c>
      <c r="P12" s="13">
        <v>7</v>
      </c>
      <c r="Q12" s="13">
        <v>6.5</v>
      </c>
      <c r="R12" s="13"/>
    </row>
    <row r="13" spans="1:19" s="7" customFormat="1" x14ac:dyDescent="0.2">
      <c r="A13" s="7" t="s">
        <v>15</v>
      </c>
      <c r="B13" s="7">
        <f>B12+B11+B10+B9+B8</f>
        <v>0</v>
      </c>
      <c r="C13" s="7">
        <f t="shared" ref="C13:R13" si="3">C12+C11+C10+C9+C8</f>
        <v>28.25</v>
      </c>
      <c r="D13" s="7">
        <f t="shared" si="3"/>
        <v>25</v>
      </c>
      <c r="E13" s="7">
        <f t="shared" si="3"/>
        <v>21</v>
      </c>
      <c r="F13" s="7">
        <f t="shared" si="3"/>
        <v>21</v>
      </c>
      <c r="G13" s="7">
        <f t="shared" si="3"/>
        <v>28</v>
      </c>
      <c r="H13" s="7">
        <f t="shared" si="3"/>
        <v>28</v>
      </c>
      <c r="I13" s="7">
        <f t="shared" si="3"/>
        <v>14</v>
      </c>
      <c r="J13" s="7">
        <f t="shared" si="3"/>
        <v>28</v>
      </c>
      <c r="K13" s="7">
        <f t="shared" si="3"/>
        <v>39</v>
      </c>
      <c r="L13" s="7">
        <f t="shared" si="3"/>
        <v>39</v>
      </c>
      <c r="M13" s="7">
        <f t="shared" si="3"/>
        <v>39</v>
      </c>
      <c r="N13" s="7">
        <f t="shared" si="3"/>
        <v>36.42</v>
      </c>
      <c r="O13" s="7">
        <f t="shared" si="3"/>
        <v>25.25</v>
      </c>
      <c r="P13" s="7">
        <f t="shared" si="3"/>
        <v>35</v>
      </c>
      <c r="Q13" s="7">
        <f t="shared" si="3"/>
        <v>35</v>
      </c>
      <c r="R13" s="7">
        <f t="shared" si="3"/>
        <v>0</v>
      </c>
    </row>
    <row r="14" spans="1:19" s="7" customFormat="1" x14ac:dyDescent="0.2">
      <c r="A14" s="7" t="s">
        <v>16</v>
      </c>
      <c r="B14" s="8">
        <f>MIN(B13,35)</f>
        <v>0</v>
      </c>
      <c r="C14" s="8">
        <f t="shared" ref="C14:R14" si="4">MIN(C13,35)</f>
        <v>28.25</v>
      </c>
      <c r="D14" s="8">
        <f t="shared" si="4"/>
        <v>25</v>
      </c>
      <c r="E14" s="8">
        <f>MIN(E13,35)</f>
        <v>21</v>
      </c>
      <c r="F14" s="8">
        <f t="shared" si="4"/>
        <v>21</v>
      </c>
      <c r="G14" s="8">
        <f t="shared" si="4"/>
        <v>28</v>
      </c>
      <c r="H14" s="8">
        <f t="shared" si="4"/>
        <v>28</v>
      </c>
      <c r="I14" s="8">
        <f t="shared" si="4"/>
        <v>14</v>
      </c>
      <c r="J14" s="8">
        <f t="shared" si="4"/>
        <v>28</v>
      </c>
      <c r="K14" s="8">
        <f t="shared" si="4"/>
        <v>35</v>
      </c>
      <c r="L14" s="8">
        <f t="shared" si="4"/>
        <v>35</v>
      </c>
      <c r="M14" s="8">
        <f t="shared" si="4"/>
        <v>35</v>
      </c>
      <c r="N14" s="8">
        <f t="shared" si="4"/>
        <v>35</v>
      </c>
      <c r="O14" s="8">
        <f t="shared" si="4"/>
        <v>25.25</v>
      </c>
      <c r="P14" s="8">
        <f t="shared" si="4"/>
        <v>35</v>
      </c>
      <c r="Q14" s="8">
        <f t="shared" si="4"/>
        <v>35</v>
      </c>
      <c r="R14" s="8">
        <f t="shared" si="4"/>
        <v>0</v>
      </c>
    </row>
    <row r="15" spans="1:19" s="7" customFormat="1" x14ac:dyDescent="0.2">
      <c r="A15" s="7" t="s">
        <v>17</v>
      </c>
      <c r="B15" s="8">
        <f>MIN(B13-B14,8)</f>
        <v>0</v>
      </c>
      <c r="C15" s="8">
        <f t="shared" ref="C15:R15" si="5">MIN(C13-C14,8)</f>
        <v>0</v>
      </c>
      <c r="D15" s="8">
        <f t="shared" si="5"/>
        <v>0</v>
      </c>
      <c r="E15" s="8">
        <f>MIN(E13-E14,8)</f>
        <v>0</v>
      </c>
      <c r="F15" s="8">
        <f t="shared" si="5"/>
        <v>0</v>
      </c>
      <c r="G15" s="8">
        <f t="shared" si="5"/>
        <v>0</v>
      </c>
      <c r="H15" s="8">
        <f t="shared" si="5"/>
        <v>0</v>
      </c>
      <c r="I15" s="8">
        <f t="shared" si="5"/>
        <v>0</v>
      </c>
      <c r="J15" s="8">
        <f t="shared" si="5"/>
        <v>0</v>
      </c>
      <c r="K15" s="8">
        <f t="shared" si="5"/>
        <v>4</v>
      </c>
      <c r="L15" s="8">
        <f t="shared" si="5"/>
        <v>4</v>
      </c>
      <c r="M15" s="8">
        <f t="shared" si="5"/>
        <v>4</v>
      </c>
      <c r="N15" s="8">
        <f t="shared" si="5"/>
        <v>1.4200000000000017</v>
      </c>
      <c r="O15" s="8">
        <f t="shared" si="5"/>
        <v>0</v>
      </c>
      <c r="P15" s="8">
        <f t="shared" si="5"/>
        <v>0</v>
      </c>
      <c r="Q15" s="8">
        <f t="shared" si="5"/>
        <v>0</v>
      </c>
      <c r="R15" s="8">
        <f t="shared" si="5"/>
        <v>0</v>
      </c>
    </row>
    <row r="16" spans="1:19" x14ac:dyDescent="0.2">
      <c r="A16">
        <v>12</v>
      </c>
      <c r="B16" s="18"/>
      <c r="C16" s="13"/>
      <c r="D16" s="26"/>
      <c r="E16" s="17"/>
      <c r="F16" s="13"/>
      <c r="G16" s="13"/>
      <c r="H16" s="13"/>
      <c r="I16" s="13"/>
      <c r="J16" s="13"/>
      <c r="K16" s="17"/>
      <c r="L16" s="13"/>
      <c r="M16" s="17"/>
      <c r="N16" s="13"/>
      <c r="O16" s="26"/>
      <c r="P16" s="13"/>
      <c r="Q16" s="13"/>
      <c r="R16" s="13"/>
    </row>
    <row r="17" spans="1:19" x14ac:dyDescent="0.2">
      <c r="A17">
        <v>13</v>
      </c>
      <c r="B17" s="18"/>
      <c r="C17" s="13"/>
      <c r="D17" s="13"/>
      <c r="E17" s="17"/>
      <c r="F17" s="13"/>
      <c r="G17" s="13"/>
      <c r="H17" s="13"/>
      <c r="I17" s="13"/>
      <c r="J17" s="13"/>
      <c r="K17" s="13"/>
      <c r="L17" s="13"/>
      <c r="M17" s="13"/>
      <c r="N17" s="13"/>
      <c r="O17" s="17"/>
      <c r="P17" s="13"/>
      <c r="Q17" s="13"/>
      <c r="R17" s="13"/>
    </row>
    <row r="18" spans="1:19" x14ac:dyDescent="0.2">
      <c r="A18">
        <v>14</v>
      </c>
      <c r="B18" s="18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7"/>
      <c r="P18" s="13"/>
      <c r="Q18" s="13"/>
      <c r="R18" s="13"/>
    </row>
    <row r="19" spans="1:19" x14ac:dyDescent="0.2">
      <c r="A19">
        <v>15</v>
      </c>
      <c r="B19" s="18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7"/>
      <c r="P19" s="13"/>
      <c r="Q19" s="17"/>
      <c r="R19" s="13"/>
    </row>
    <row r="20" spans="1:19" x14ac:dyDescent="0.2">
      <c r="A20">
        <v>16</v>
      </c>
      <c r="B20" s="18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7"/>
      <c r="P20" s="27"/>
      <c r="Q20" s="13"/>
      <c r="R20" s="13"/>
    </row>
    <row r="21" spans="1:19" s="7" customFormat="1" x14ac:dyDescent="0.2">
      <c r="A21" s="7" t="s">
        <v>15</v>
      </c>
      <c r="B21" s="8">
        <f>B20+B19+B17+B16+B18</f>
        <v>0</v>
      </c>
      <c r="C21" s="8">
        <f t="shared" ref="C21:R21" si="6">C20+C19+C17+C16+C18</f>
        <v>0</v>
      </c>
      <c r="D21" s="8">
        <f t="shared" si="6"/>
        <v>0</v>
      </c>
      <c r="E21" s="8">
        <f t="shared" si="6"/>
        <v>0</v>
      </c>
      <c r="F21" s="8">
        <f t="shared" si="6"/>
        <v>0</v>
      </c>
      <c r="G21" s="8">
        <f t="shared" si="6"/>
        <v>0</v>
      </c>
      <c r="H21" s="8">
        <f t="shared" si="6"/>
        <v>0</v>
      </c>
      <c r="I21" s="8">
        <f t="shared" si="6"/>
        <v>0</v>
      </c>
      <c r="J21" s="8">
        <f t="shared" si="6"/>
        <v>0</v>
      </c>
      <c r="K21" s="8">
        <f t="shared" si="6"/>
        <v>0</v>
      </c>
      <c r="L21" s="8">
        <f t="shared" si="6"/>
        <v>0</v>
      </c>
      <c r="M21" s="8">
        <f t="shared" si="6"/>
        <v>0</v>
      </c>
      <c r="N21" s="8">
        <f t="shared" si="6"/>
        <v>0</v>
      </c>
      <c r="O21" s="8">
        <f t="shared" si="6"/>
        <v>0</v>
      </c>
      <c r="P21" s="8">
        <f t="shared" si="6"/>
        <v>0</v>
      </c>
      <c r="Q21" s="8">
        <f t="shared" si="6"/>
        <v>0</v>
      </c>
      <c r="R21" s="8">
        <f t="shared" si="6"/>
        <v>0</v>
      </c>
    </row>
    <row r="22" spans="1:19" s="7" customFormat="1" x14ac:dyDescent="0.2">
      <c r="A22" s="7" t="s">
        <v>16</v>
      </c>
      <c r="B22" s="8">
        <f>MIN(B21,35)</f>
        <v>0</v>
      </c>
      <c r="C22" s="8">
        <f t="shared" ref="C22:R22" si="7">MIN(C21,35)</f>
        <v>0</v>
      </c>
      <c r="D22" s="8">
        <f t="shared" si="7"/>
        <v>0</v>
      </c>
      <c r="E22" s="8">
        <f t="shared" si="7"/>
        <v>0</v>
      </c>
      <c r="F22" s="8">
        <f t="shared" si="7"/>
        <v>0</v>
      </c>
      <c r="G22" s="8">
        <f t="shared" si="7"/>
        <v>0</v>
      </c>
      <c r="H22" s="8">
        <f t="shared" si="7"/>
        <v>0</v>
      </c>
      <c r="I22" s="8">
        <f t="shared" si="7"/>
        <v>0</v>
      </c>
      <c r="J22" s="8">
        <f t="shared" si="7"/>
        <v>0</v>
      </c>
      <c r="K22" s="8">
        <f t="shared" si="7"/>
        <v>0</v>
      </c>
      <c r="L22" s="8">
        <f t="shared" si="7"/>
        <v>0</v>
      </c>
      <c r="M22" s="8">
        <f t="shared" si="7"/>
        <v>0</v>
      </c>
      <c r="N22" s="8">
        <f t="shared" si="7"/>
        <v>0</v>
      </c>
      <c r="O22" s="8">
        <f t="shared" si="7"/>
        <v>0</v>
      </c>
      <c r="P22" s="8">
        <f t="shared" si="7"/>
        <v>0</v>
      </c>
      <c r="Q22" s="8">
        <f t="shared" si="7"/>
        <v>0</v>
      </c>
      <c r="R22" s="8">
        <f t="shared" si="7"/>
        <v>0</v>
      </c>
    </row>
    <row r="23" spans="1:19" s="7" customFormat="1" x14ac:dyDescent="0.2">
      <c r="A23" s="7" t="s">
        <v>17</v>
      </c>
      <c r="B23" s="8">
        <f>MIN(B21-B22,8)</f>
        <v>0</v>
      </c>
      <c r="C23" s="8">
        <f t="shared" ref="C23:R23" si="8">MIN(C21-C22,8)</f>
        <v>0</v>
      </c>
      <c r="D23" s="8">
        <f t="shared" si="8"/>
        <v>0</v>
      </c>
      <c r="E23" s="8">
        <f t="shared" si="8"/>
        <v>0</v>
      </c>
      <c r="F23" s="8">
        <f t="shared" si="8"/>
        <v>0</v>
      </c>
      <c r="G23" s="8">
        <f t="shared" si="8"/>
        <v>0</v>
      </c>
      <c r="H23" s="8">
        <f t="shared" si="8"/>
        <v>0</v>
      </c>
      <c r="I23" s="8">
        <f t="shared" si="8"/>
        <v>0</v>
      </c>
      <c r="J23" s="8">
        <f t="shared" si="8"/>
        <v>0</v>
      </c>
      <c r="K23" s="8">
        <f t="shared" si="8"/>
        <v>0</v>
      </c>
      <c r="L23" s="8">
        <f t="shared" si="8"/>
        <v>0</v>
      </c>
      <c r="M23" s="8">
        <f t="shared" si="8"/>
        <v>0</v>
      </c>
      <c r="N23" s="8">
        <f t="shared" si="8"/>
        <v>0</v>
      </c>
      <c r="O23" s="8">
        <f t="shared" si="8"/>
        <v>0</v>
      </c>
      <c r="P23" s="8">
        <f t="shared" si="8"/>
        <v>0</v>
      </c>
      <c r="Q23" s="8">
        <f t="shared" si="8"/>
        <v>0</v>
      </c>
      <c r="R23" s="8">
        <f t="shared" si="8"/>
        <v>0</v>
      </c>
    </row>
    <row r="24" spans="1:19" s="1" customFormat="1" ht="17.25" customHeight="1" x14ac:dyDescent="0.2">
      <c r="A24" s="1">
        <v>19</v>
      </c>
      <c r="B24" s="18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3"/>
    </row>
    <row r="25" spans="1:19" s="1" customFormat="1" ht="17.25" customHeight="1" x14ac:dyDescent="0.2">
      <c r="A25" s="1">
        <v>20</v>
      </c>
      <c r="B25" s="18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3"/>
    </row>
    <row r="26" spans="1:19" s="1" customFormat="1" ht="17.25" customHeight="1" x14ac:dyDescent="0.2">
      <c r="A26" s="1">
        <v>21</v>
      </c>
      <c r="B26" s="18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3"/>
    </row>
    <row r="27" spans="1:19" s="1" customFormat="1" ht="17.25" customHeight="1" x14ac:dyDescent="0.2">
      <c r="A27" s="1">
        <v>22</v>
      </c>
      <c r="B27" s="18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3"/>
    </row>
    <row r="28" spans="1:19" s="1" customFormat="1" ht="17.25" customHeight="1" x14ac:dyDescent="0.2">
      <c r="A28" s="1">
        <v>23</v>
      </c>
      <c r="B28" s="18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3"/>
    </row>
    <row r="29" spans="1:19" s="7" customFormat="1" x14ac:dyDescent="0.2">
      <c r="A29" s="7" t="s">
        <v>15</v>
      </c>
      <c r="B29" s="7">
        <f>B28+B27+B26+B25+B24</f>
        <v>0</v>
      </c>
      <c r="C29" s="7">
        <f t="shared" ref="C29:R29" si="9">C28+C27+C26+C25+C24</f>
        <v>0</v>
      </c>
      <c r="D29" s="7">
        <f t="shared" si="9"/>
        <v>0</v>
      </c>
      <c r="E29" s="7">
        <f>E28+E27+E26+E25+E24</f>
        <v>0</v>
      </c>
      <c r="F29" s="7">
        <f t="shared" si="9"/>
        <v>0</v>
      </c>
      <c r="G29" s="7">
        <f t="shared" si="9"/>
        <v>0</v>
      </c>
      <c r="H29" s="7">
        <f t="shared" si="9"/>
        <v>0</v>
      </c>
      <c r="I29" s="7">
        <f t="shared" si="9"/>
        <v>0</v>
      </c>
      <c r="J29" s="7">
        <f t="shared" si="9"/>
        <v>0</v>
      </c>
      <c r="K29" s="7">
        <f t="shared" si="9"/>
        <v>0</v>
      </c>
      <c r="L29" s="7">
        <f t="shared" si="9"/>
        <v>0</v>
      </c>
      <c r="M29" s="7">
        <f t="shared" si="9"/>
        <v>0</v>
      </c>
      <c r="N29" s="7">
        <f t="shared" si="9"/>
        <v>0</v>
      </c>
      <c r="O29" s="7">
        <f t="shared" si="9"/>
        <v>0</v>
      </c>
      <c r="P29" s="7">
        <f t="shared" si="9"/>
        <v>0</v>
      </c>
      <c r="Q29" s="7">
        <f t="shared" si="9"/>
        <v>0</v>
      </c>
      <c r="R29" s="7">
        <f t="shared" si="9"/>
        <v>0</v>
      </c>
    </row>
    <row r="30" spans="1:19" s="7" customFormat="1" x14ac:dyDescent="0.2">
      <c r="A30" s="7" t="s">
        <v>16</v>
      </c>
      <c r="B30" s="8">
        <f>MIN(B29,35)</f>
        <v>0</v>
      </c>
      <c r="C30" s="8">
        <f t="shared" ref="C30:R30" si="10">MIN(C29,35)</f>
        <v>0</v>
      </c>
      <c r="D30" s="8">
        <f t="shared" si="10"/>
        <v>0</v>
      </c>
      <c r="E30" s="8">
        <f>MIN(E29,35)</f>
        <v>0</v>
      </c>
      <c r="F30" s="8">
        <f t="shared" si="10"/>
        <v>0</v>
      </c>
      <c r="G30" s="8">
        <f t="shared" si="10"/>
        <v>0</v>
      </c>
      <c r="H30" s="8">
        <f t="shared" si="10"/>
        <v>0</v>
      </c>
      <c r="I30" s="8">
        <f t="shared" si="10"/>
        <v>0</v>
      </c>
      <c r="J30" s="8">
        <f t="shared" si="10"/>
        <v>0</v>
      </c>
      <c r="K30" s="8">
        <f t="shared" si="10"/>
        <v>0</v>
      </c>
      <c r="L30" s="8">
        <f t="shared" si="10"/>
        <v>0</v>
      </c>
      <c r="M30" s="8">
        <f t="shared" si="10"/>
        <v>0</v>
      </c>
      <c r="N30" s="8">
        <f t="shared" si="10"/>
        <v>0</v>
      </c>
      <c r="O30" s="8">
        <f t="shared" si="10"/>
        <v>0</v>
      </c>
      <c r="P30" s="8">
        <f t="shared" si="10"/>
        <v>0</v>
      </c>
      <c r="Q30" s="8">
        <f t="shared" si="10"/>
        <v>0</v>
      </c>
      <c r="R30" s="8">
        <f t="shared" si="10"/>
        <v>0</v>
      </c>
    </row>
    <row r="31" spans="1:19" s="7" customFormat="1" x14ac:dyDescent="0.2">
      <c r="A31" s="7" t="s">
        <v>17</v>
      </c>
      <c r="B31" s="8">
        <f>MIN(B29-B30,8)</f>
        <v>0</v>
      </c>
      <c r="C31" s="8">
        <f t="shared" ref="C31:R31" si="11">MIN(C29-C30,8)</f>
        <v>0</v>
      </c>
      <c r="D31" s="8">
        <f t="shared" si="11"/>
        <v>0</v>
      </c>
      <c r="E31" s="8">
        <f>MIN(E29-E30,8)</f>
        <v>0</v>
      </c>
      <c r="F31" s="8">
        <f t="shared" si="11"/>
        <v>0</v>
      </c>
      <c r="G31" s="8">
        <f t="shared" si="11"/>
        <v>0</v>
      </c>
      <c r="H31" s="8">
        <f t="shared" si="11"/>
        <v>0</v>
      </c>
      <c r="I31" s="8">
        <f t="shared" si="11"/>
        <v>0</v>
      </c>
      <c r="J31" s="8">
        <f t="shared" si="11"/>
        <v>0</v>
      </c>
      <c r="K31" s="8">
        <f t="shared" si="11"/>
        <v>0</v>
      </c>
      <c r="L31" s="8">
        <f t="shared" si="11"/>
        <v>0</v>
      </c>
      <c r="M31" s="8">
        <f t="shared" si="11"/>
        <v>0</v>
      </c>
      <c r="N31" s="8">
        <f t="shared" si="11"/>
        <v>0</v>
      </c>
      <c r="O31" s="8">
        <f t="shared" si="11"/>
        <v>0</v>
      </c>
      <c r="P31" s="8">
        <f t="shared" si="11"/>
        <v>0</v>
      </c>
      <c r="Q31" s="8">
        <f t="shared" si="11"/>
        <v>0</v>
      </c>
      <c r="R31" s="8">
        <f t="shared" si="11"/>
        <v>0</v>
      </c>
    </row>
    <row r="32" spans="1:19" s="1" customFormat="1" ht="17.25" customHeight="1" x14ac:dyDescent="0.2">
      <c r="A32" s="1">
        <v>26</v>
      </c>
      <c r="B32" s="5"/>
      <c r="F32" s="4"/>
      <c r="J32" s="2"/>
      <c r="K32" s="2"/>
      <c r="L32" s="2"/>
      <c r="M32" s="2"/>
      <c r="S32" s="3"/>
    </row>
    <row r="33" spans="1:19" s="1" customFormat="1" ht="17.25" customHeight="1" x14ac:dyDescent="0.2">
      <c r="A33" s="1">
        <v>27</v>
      </c>
      <c r="B33" s="5"/>
      <c r="F33" s="4"/>
      <c r="J33" s="2"/>
      <c r="K33" s="2"/>
      <c r="L33" s="2"/>
      <c r="M33" s="2"/>
      <c r="S33" s="3"/>
    </row>
    <row r="34" spans="1:19" s="1" customFormat="1" ht="17.25" customHeight="1" x14ac:dyDescent="0.2">
      <c r="A34" s="1">
        <v>28</v>
      </c>
      <c r="B34" s="5"/>
      <c r="F34" s="4"/>
      <c r="J34" s="2"/>
      <c r="K34" s="2"/>
      <c r="L34" s="2"/>
      <c r="M34" s="2"/>
      <c r="S34" s="3"/>
    </row>
    <row r="35" spans="1:19" s="1" customFormat="1" ht="17.25" customHeight="1" x14ac:dyDescent="0.2">
      <c r="A35" s="1">
        <v>29</v>
      </c>
      <c r="B35" s="5"/>
      <c r="F35" s="4"/>
      <c r="J35" s="2"/>
      <c r="K35" s="2"/>
      <c r="L35" s="2"/>
      <c r="M35" s="2"/>
      <c r="S35" s="3"/>
    </row>
    <row r="36" spans="1:19" s="1" customFormat="1" ht="17.25" customHeight="1" x14ac:dyDescent="0.2">
      <c r="A36" s="1">
        <v>30</v>
      </c>
      <c r="B36" s="5"/>
      <c r="F36" s="4"/>
      <c r="J36" s="2"/>
      <c r="K36" s="2"/>
      <c r="L36" s="2"/>
      <c r="M36" s="2"/>
      <c r="S36" s="3"/>
    </row>
    <row r="37" spans="1:19" s="7" customFormat="1" x14ac:dyDescent="0.2">
      <c r="A37" s="7" t="s">
        <v>15</v>
      </c>
      <c r="B37" s="7">
        <f>B33+B32+B34+B35+B36</f>
        <v>0</v>
      </c>
      <c r="C37" s="7">
        <f t="shared" ref="C37:R37" si="12">C33+C32+C34+C35+C36</f>
        <v>0</v>
      </c>
      <c r="D37" s="7">
        <f t="shared" si="12"/>
        <v>0</v>
      </c>
      <c r="E37" s="7">
        <f t="shared" si="12"/>
        <v>0</v>
      </c>
      <c r="F37" s="7">
        <f t="shared" si="12"/>
        <v>0</v>
      </c>
      <c r="G37" s="7">
        <f t="shared" si="12"/>
        <v>0</v>
      </c>
      <c r="H37" s="7">
        <f t="shared" si="12"/>
        <v>0</v>
      </c>
      <c r="I37" s="7">
        <f t="shared" si="12"/>
        <v>0</v>
      </c>
      <c r="J37" s="7">
        <f t="shared" si="12"/>
        <v>0</v>
      </c>
      <c r="K37" s="7">
        <f t="shared" si="12"/>
        <v>0</v>
      </c>
      <c r="L37" s="7">
        <f t="shared" si="12"/>
        <v>0</v>
      </c>
      <c r="M37" s="7">
        <f t="shared" si="12"/>
        <v>0</v>
      </c>
      <c r="N37" s="7">
        <f t="shared" si="12"/>
        <v>0</v>
      </c>
      <c r="O37" s="7">
        <f t="shared" si="12"/>
        <v>0</v>
      </c>
      <c r="P37" s="7">
        <f t="shared" si="12"/>
        <v>0</v>
      </c>
      <c r="Q37" s="7">
        <f t="shared" si="12"/>
        <v>0</v>
      </c>
      <c r="R37" s="7">
        <f t="shared" si="12"/>
        <v>0</v>
      </c>
    </row>
    <row r="38" spans="1:19" s="7" customFormat="1" x14ac:dyDescent="0.2">
      <c r="A38" s="7" t="s">
        <v>16</v>
      </c>
      <c r="B38" s="8">
        <f>MIN(B37,35)</f>
        <v>0</v>
      </c>
      <c r="C38" s="8">
        <f t="shared" ref="C38:R38" si="13">MIN(C37,35)</f>
        <v>0</v>
      </c>
      <c r="D38" s="8">
        <f t="shared" si="13"/>
        <v>0</v>
      </c>
      <c r="E38" s="8">
        <f t="shared" si="13"/>
        <v>0</v>
      </c>
      <c r="F38" s="8">
        <f t="shared" si="13"/>
        <v>0</v>
      </c>
      <c r="G38" s="8">
        <f t="shared" si="13"/>
        <v>0</v>
      </c>
      <c r="H38" s="8">
        <f t="shared" si="13"/>
        <v>0</v>
      </c>
      <c r="I38" s="8">
        <f t="shared" si="13"/>
        <v>0</v>
      </c>
      <c r="J38" s="8">
        <f t="shared" si="13"/>
        <v>0</v>
      </c>
      <c r="K38" s="8">
        <f t="shared" si="13"/>
        <v>0</v>
      </c>
      <c r="L38" s="8">
        <f t="shared" si="13"/>
        <v>0</v>
      </c>
      <c r="M38" s="8">
        <f t="shared" si="13"/>
        <v>0</v>
      </c>
      <c r="N38" s="8">
        <f t="shared" si="13"/>
        <v>0</v>
      </c>
      <c r="O38" s="8">
        <f t="shared" si="13"/>
        <v>0</v>
      </c>
      <c r="P38" s="8">
        <f t="shared" si="13"/>
        <v>0</v>
      </c>
      <c r="Q38" s="8">
        <f t="shared" si="13"/>
        <v>0</v>
      </c>
      <c r="R38" s="8">
        <f t="shared" si="13"/>
        <v>0</v>
      </c>
    </row>
    <row r="39" spans="1:19" s="7" customFormat="1" x14ac:dyDescent="0.2">
      <c r="A39" s="7" t="s">
        <v>17</v>
      </c>
      <c r="B39" s="8">
        <f>MIN(B37-B38,8)</f>
        <v>0</v>
      </c>
      <c r="C39" s="8">
        <f t="shared" ref="C39:R39" si="14">MIN(C37-C38,8)</f>
        <v>0</v>
      </c>
      <c r="D39" s="8">
        <f t="shared" si="14"/>
        <v>0</v>
      </c>
      <c r="E39" s="8">
        <f t="shared" si="14"/>
        <v>0</v>
      </c>
      <c r="F39" s="8">
        <f t="shared" si="14"/>
        <v>0</v>
      </c>
      <c r="G39" s="8">
        <f t="shared" si="14"/>
        <v>0</v>
      </c>
      <c r="H39" s="8">
        <f t="shared" si="14"/>
        <v>0</v>
      </c>
      <c r="I39" s="8">
        <f t="shared" si="14"/>
        <v>0</v>
      </c>
      <c r="J39" s="8">
        <f t="shared" si="14"/>
        <v>0</v>
      </c>
      <c r="K39" s="8">
        <f t="shared" si="14"/>
        <v>0</v>
      </c>
      <c r="L39" s="8">
        <f t="shared" si="14"/>
        <v>0</v>
      </c>
      <c r="M39" s="8">
        <f t="shared" si="14"/>
        <v>0</v>
      </c>
      <c r="N39" s="8">
        <f t="shared" si="14"/>
        <v>0</v>
      </c>
      <c r="O39" s="8">
        <f t="shared" si="14"/>
        <v>0</v>
      </c>
      <c r="P39" s="8">
        <f t="shared" si="14"/>
        <v>0</v>
      </c>
      <c r="Q39" s="8">
        <f t="shared" si="14"/>
        <v>0</v>
      </c>
      <c r="R39" s="8">
        <f t="shared" si="14"/>
        <v>0</v>
      </c>
    </row>
    <row r="40" spans="1:19" s="1" customFormat="1" ht="17.25" customHeight="1" x14ac:dyDescent="0.2">
      <c r="B40" s="5"/>
      <c r="F40" s="4"/>
      <c r="J40" s="2"/>
      <c r="K40" s="2"/>
      <c r="L40" s="2"/>
      <c r="M40" s="2"/>
      <c r="S40" s="3"/>
    </row>
    <row r="41" spans="1:19" s="9" customFormat="1" ht="17.25" customHeight="1" x14ac:dyDescent="0.2">
      <c r="A41" s="9" t="s">
        <v>18</v>
      </c>
      <c r="B41" s="10">
        <f t="shared" ref="B41:R41" si="15">B37+B29+B21+B13+B5</f>
        <v>0</v>
      </c>
      <c r="C41" s="10">
        <f t="shared" si="15"/>
        <v>42.25</v>
      </c>
      <c r="D41" s="10">
        <f t="shared" si="15"/>
        <v>39</v>
      </c>
      <c r="E41" s="10">
        <f t="shared" si="15"/>
        <v>35</v>
      </c>
      <c r="F41" s="10">
        <f t="shared" si="15"/>
        <v>34.25</v>
      </c>
      <c r="G41" s="10">
        <f t="shared" si="15"/>
        <v>42</v>
      </c>
      <c r="H41" s="10">
        <f t="shared" si="15"/>
        <v>41.5</v>
      </c>
      <c r="I41" s="10">
        <f t="shared" si="15"/>
        <v>26.75</v>
      </c>
      <c r="J41" s="10">
        <f t="shared" si="15"/>
        <v>42</v>
      </c>
      <c r="K41" s="10">
        <f t="shared" si="15"/>
        <v>54</v>
      </c>
      <c r="L41" s="10">
        <f t="shared" si="15"/>
        <v>54</v>
      </c>
      <c r="M41" s="10">
        <f t="shared" si="15"/>
        <v>54</v>
      </c>
      <c r="N41" s="10">
        <f t="shared" si="15"/>
        <v>52.84</v>
      </c>
      <c r="O41" s="10">
        <f t="shared" si="15"/>
        <v>40</v>
      </c>
      <c r="P41" s="10">
        <f t="shared" si="15"/>
        <v>49</v>
      </c>
      <c r="Q41" s="10">
        <f t="shared" si="15"/>
        <v>50.75</v>
      </c>
      <c r="R41" s="10">
        <f t="shared" si="15"/>
        <v>0</v>
      </c>
      <c r="S41" s="11"/>
    </row>
    <row r="42" spans="1:19" s="9" customFormat="1" ht="17.25" customHeight="1" x14ac:dyDescent="0.2">
      <c r="A42" s="9" t="s">
        <v>19</v>
      </c>
      <c r="B42" s="12">
        <f t="shared" ref="B42:R42" si="16">B39+B31+B23+B15+B7</f>
        <v>0</v>
      </c>
      <c r="C42" s="12">
        <f t="shared" si="16"/>
        <v>0</v>
      </c>
      <c r="D42" s="12">
        <f t="shared" si="16"/>
        <v>0</v>
      </c>
      <c r="E42" s="12">
        <f t="shared" si="16"/>
        <v>0</v>
      </c>
      <c r="F42" s="12">
        <f t="shared" si="16"/>
        <v>0</v>
      </c>
      <c r="G42" s="12">
        <f t="shared" si="16"/>
        <v>0</v>
      </c>
      <c r="H42" s="12">
        <f t="shared" si="16"/>
        <v>0</v>
      </c>
      <c r="I42" s="12">
        <f t="shared" si="16"/>
        <v>0</v>
      </c>
      <c r="J42" s="12">
        <f t="shared" si="16"/>
        <v>0</v>
      </c>
      <c r="K42" s="12">
        <f t="shared" si="16"/>
        <v>4</v>
      </c>
      <c r="L42" s="12">
        <f t="shared" si="16"/>
        <v>4</v>
      </c>
      <c r="M42" s="12">
        <f t="shared" si="16"/>
        <v>4</v>
      </c>
      <c r="N42" s="12">
        <f t="shared" si="16"/>
        <v>1.4200000000000017</v>
      </c>
      <c r="O42" s="12">
        <f t="shared" si="16"/>
        <v>0</v>
      </c>
      <c r="P42" s="12">
        <f t="shared" si="16"/>
        <v>0</v>
      </c>
      <c r="Q42" s="12">
        <f t="shared" si="16"/>
        <v>0</v>
      </c>
      <c r="R42" s="12">
        <f t="shared" si="16"/>
        <v>0</v>
      </c>
      <c r="S42" s="11"/>
    </row>
    <row r="43" spans="1:19" s="1" customFormat="1" ht="17.25" customHeight="1" x14ac:dyDescent="0.2">
      <c r="B43" s="5"/>
      <c r="F43" s="4"/>
      <c r="J43" s="2"/>
      <c r="K43" s="2"/>
      <c r="L43" s="2"/>
      <c r="M43" s="2"/>
      <c r="S43" s="3"/>
    </row>
    <row r="44" spans="1:19" s="1" customFormat="1" ht="17.25" customHeight="1" x14ac:dyDescent="0.2">
      <c r="B44" s="5"/>
      <c r="F44" s="4"/>
      <c r="J44" s="2"/>
      <c r="K44" s="2"/>
      <c r="L44" s="2"/>
      <c r="M44" s="2"/>
      <c r="S44" s="3"/>
    </row>
    <row r="45" spans="1:19" s="1" customFormat="1" ht="17.25" customHeight="1" x14ac:dyDescent="0.2">
      <c r="B45" s="5"/>
      <c r="F45" s="4"/>
      <c r="J45" s="2"/>
      <c r="K45" s="2"/>
      <c r="L45" s="2"/>
      <c r="M45" s="2"/>
      <c r="S45" s="3"/>
    </row>
    <row r="46" spans="1:19" s="1" customFormat="1" ht="17.25" customHeight="1" x14ac:dyDescent="0.2">
      <c r="B46" s="5"/>
      <c r="F46" s="4"/>
      <c r="J46" s="2"/>
      <c r="K46" s="2"/>
      <c r="L46" s="2"/>
      <c r="M46" s="2"/>
      <c r="S46" s="3"/>
    </row>
    <row r="50" spans="5:9" x14ac:dyDescent="0.2">
      <c r="E50" s="42">
        <v>8</v>
      </c>
      <c r="F50" s="42">
        <v>12</v>
      </c>
      <c r="G50" s="42">
        <v>13</v>
      </c>
      <c r="H50" s="42">
        <v>16</v>
      </c>
      <c r="I50" s="42">
        <f>(H50-G50)+(F50-E50)</f>
        <v>7</v>
      </c>
    </row>
  </sheetData>
  <pageMargins left="0.17" right="0.17" top="0.38" bottom="0.31" header="0.17" footer="0.16"/>
  <pageSetup paperSize="9" scale="71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.vierge</vt:lpstr>
      <vt:lpstr>Aout </vt:lpstr>
      <vt:lpstr>septembre</vt:lpstr>
      <vt:lpstr>octobre</vt:lpstr>
      <vt:lpstr>novembre</vt:lpstr>
      <vt:lpstr>décembre</vt:lpstr>
      <vt:lpstr>Feuil1</vt:lpstr>
    </vt:vector>
  </TitlesOfParts>
  <Company>Lifting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vincent g</cp:lastModifiedBy>
  <cp:lastPrinted>2016-10-03T07:23:56Z</cp:lastPrinted>
  <dcterms:created xsi:type="dcterms:W3CDTF">2013-03-18T10:15:01Z</dcterms:created>
  <dcterms:modified xsi:type="dcterms:W3CDTF">2016-12-16T21:02:39Z</dcterms:modified>
</cp:coreProperties>
</file>