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corvisierchristophe/Downloads/"/>
    </mc:Choice>
  </mc:AlternateContent>
  <xr:revisionPtr revIDLastSave="0" documentId="13_ncr:1_{496F3184-A7EE-EA4A-A7B0-9761EDEE7721}" xr6:coauthVersionLast="47" xr6:coauthVersionMax="47" xr10:uidLastSave="{00000000-0000-0000-0000-000000000000}"/>
  <bookViews>
    <workbookView xWindow="3120" yWindow="1080" windowWidth="29040" windowHeight="15840" xr2:uid="{F299ECC6-8639-F647-AA33-A6B7B8F286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K3" i="1"/>
  <c r="L3" i="1" s="1"/>
  <c r="C4" i="1"/>
  <c r="K4" i="1"/>
  <c r="L4" i="1"/>
  <c r="C5" i="1"/>
  <c r="K5" i="1"/>
  <c r="L5" i="1" s="1"/>
  <c r="C6" i="1"/>
  <c r="K6" i="1"/>
  <c r="L6" i="1"/>
  <c r="C7" i="1"/>
  <c r="K7" i="1"/>
  <c r="L7" i="1"/>
  <c r="C8" i="1"/>
  <c r="K8" i="1"/>
  <c r="L8" i="1" s="1"/>
  <c r="C9" i="1"/>
  <c r="K9" i="1"/>
  <c r="L9" i="1" s="1"/>
  <c r="C10" i="1"/>
  <c r="K10" i="1"/>
  <c r="L10" i="1"/>
  <c r="C11" i="1"/>
  <c r="K11" i="1"/>
  <c r="L11" i="1" s="1"/>
  <c r="C2" i="1"/>
  <c r="C1" i="1"/>
  <c r="K2" i="1"/>
  <c r="L2" i="1" l="1"/>
</calcChain>
</file>

<file path=xl/sharedStrings.xml><?xml version="1.0" encoding="utf-8"?>
<sst xmlns="http://schemas.openxmlformats.org/spreadsheetml/2006/main" count="15" uniqueCount="12">
  <si>
    <t>Quantité</t>
  </si>
  <si>
    <t>Nbr de jour</t>
  </si>
  <si>
    <t>Total</t>
  </si>
  <si>
    <t xml:space="preserve">1 à 3 jours, jours ouvrés
</t>
  </si>
  <si>
    <t>1 à 3 jours, samedi</t>
  </si>
  <si>
    <t>au-delà de 3 jours</t>
  </si>
  <si>
    <t>Date de départ</t>
  </si>
  <si>
    <t>Date de fin</t>
  </si>
  <si>
    <t>PRODRUIT</t>
  </si>
  <si>
    <t>X</t>
  </si>
  <si>
    <t>TYPE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</si>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</sst>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1"/>
      <color theme="0"/>
      <name val="Perpetua Titling MT"/>
      <family val="1"/>
    </font>
    <font>
      <sz val="14"/>
      <color rgb="FF34373A"/>
      <name val="Helvetic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08423-9B4A-CA41-87DD-975F1C70550C}">
  <sheetPr codeName="Feuil1"/>
  <dimension ref="A1:L11"/>
  <sheetViews>
    <sheetView tabSelected="1" workbookViewId="0">
      <selection activeCell="J12" sqref="J12"/>
    </sheetView>
  </sheetViews>
  <sheetFormatPr baseColWidth="10" defaultRowHeight="16" x14ac:dyDescent="0.2"/>
  <cols>
    <col min="1" max="1" width="15.5" customWidth="1"/>
    <col min="3" max="3" width="19.6640625" bestFit="1" customWidth="1"/>
    <col min="9" max="9" width="17.33203125" bestFit="1" customWidth="1"/>
    <col min="10" max="10" width="17.33203125" customWidth="1"/>
    <col min="11" max="11" width="14.83203125" bestFit="1" customWidth="1"/>
  </cols>
  <sheetData>
    <row r="1" spans="1:12" ht="80" x14ac:dyDescent="0.2">
      <c r="A1" s="2" t="s">
        <v>8</v>
      </c>
      <c r="B1" s="2" t="s">
        <v>10</v>
      </c>
      <c r="C1" s="2" t="str">
        <f>IF(OR(A2="X",A2="Y"),"LIBRE CHOIX DE TEXTE","PRESTATION")</f>
        <v>LIBRE CHOIX DE TEXTE</v>
      </c>
      <c r="D1" s="2"/>
      <c r="E1" s="2" t="s">
        <v>3</v>
      </c>
      <c r="F1" s="2" t="s">
        <v>4</v>
      </c>
      <c r="G1" s="2" t="s">
        <v>5</v>
      </c>
      <c r="H1" s="1" t="s">
        <v>0</v>
      </c>
      <c r="I1" s="1" t="s">
        <v>6</v>
      </c>
      <c r="J1" s="1" t="s">
        <v>7</v>
      </c>
      <c r="K1" s="1" t="s">
        <v>1</v>
      </c>
      <c r="L1" s="1" t="s">
        <v>2</v>
      </c>
    </row>
    <row r="2" spans="1:12" ht="18" x14ac:dyDescent="0.2">
      <c r="A2" t="s">
        <v>9</v>
      </c>
      <c r="C2" t="str">
        <f>IF(OR(A2="X",A2="Y"),"USERFORM","FORMULE AVEC UN RECHERCHEV")</f>
        <v>USERFORM</v>
      </c>
      <c r="E2">
        <v>40</v>
      </c>
      <c r="F2">
        <v>70</v>
      </c>
      <c r="G2">
        <v>2</v>
      </c>
      <c r="H2">
        <v>20</v>
      </c>
      <c r="I2" s="3">
        <v>45093</v>
      </c>
      <c r="J2" s="3">
        <v>45097</v>
      </c>
      <c r="K2">
        <f>_xlfn.DAYS(J2,I2+1)</f>
        <v>3</v>
      </c>
      <c r="L2" s="4">
        <f>IF(AND(WEEKDAY(I2,1)=7,K2&gt;3),(F2*H2)+((G2*H2)*(K2-3)),IF(AND(WEEKDAY(I2,1)=7,K2&lt;=3),(F2*H2),IF(AND(WEEKDAY(I2,1)&lt;&gt;7,K2&gt;3),(E2*H2)+((G2*H2)*(K2-3)),(E2*H2))))</f>
        <v>800</v>
      </c>
    </row>
    <row r="3" spans="1:12" ht="18" x14ac:dyDescent="0.2">
      <c r="A3" t="s">
        <v>11</v>
      </c>
      <c r="C3" t="str">
        <f t="shared" ref="C3:C11" si="0">IF(OR(A3="X",A3="Y"),"USERFORM","FORMULE AVEC UN RECHERCHEV")</f>
        <v>USERFORM</v>
      </c>
      <c r="E3">
        <v>40</v>
      </c>
      <c r="F3">
        <v>70</v>
      </c>
      <c r="G3">
        <v>2</v>
      </c>
      <c r="H3">
        <v>20</v>
      </c>
      <c r="I3" s="3">
        <v>45033</v>
      </c>
      <c r="J3" s="3">
        <v>45097</v>
      </c>
      <c r="K3">
        <f t="shared" ref="K3:K11" si="1">_xlfn.DAYS(J3,I3+1)</f>
        <v>63</v>
      </c>
      <c r="L3" s="4">
        <f t="shared" ref="L3:L11" si="2">IF(AND(WEEKDAY(I3,1)=7,K3&gt;3),(F3*H3)+((G3*H3)*(K3-3)),IF(AND(WEEKDAY(I3,1)=7,K3&lt;=3),(F3*H3),IF(AND(WEEKDAY(I3,1)&lt;&gt;7,K3&gt;3),(E3*H3)+((G3*H3)*(K3-3)),(E3*H3))))</f>
        <v>3200</v>
      </c>
    </row>
    <row r="4" spans="1:12" ht="18" x14ac:dyDescent="0.2">
      <c r="A4">
        <v>95</v>
      </c>
      <c r="C4" t="str">
        <f t="shared" si="0"/>
        <v>FORMULE AVEC UN RECHERCHEV</v>
      </c>
      <c r="E4">
        <v>40</v>
      </c>
      <c r="F4">
        <v>70</v>
      </c>
      <c r="G4">
        <v>2</v>
      </c>
      <c r="H4">
        <v>20</v>
      </c>
      <c r="I4" s="3">
        <v>45093</v>
      </c>
      <c r="J4" s="3">
        <v>45097</v>
      </c>
      <c r="K4">
        <f t="shared" si="1"/>
        <v>3</v>
      </c>
      <c r="L4" s="4">
        <f t="shared" si="2"/>
        <v>800</v>
      </c>
    </row>
    <row r="5" spans="1:12" ht="18" x14ac:dyDescent="0.2">
      <c r="A5">
        <v>105</v>
      </c>
      <c r="C5" t="str">
        <f t="shared" si="0"/>
        <v>FORMULE AVEC UN RECHERCHEV</v>
      </c>
      <c r="E5">
        <v>40</v>
      </c>
      <c r="F5">
        <v>70</v>
      </c>
      <c r="G5">
        <v>2</v>
      </c>
      <c r="H5">
        <v>20</v>
      </c>
      <c r="I5" s="3">
        <v>45093</v>
      </c>
      <c r="J5" s="3">
        <v>45097</v>
      </c>
      <c r="K5">
        <f t="shared" si="1"/>
        <v>3</v>
      </c>
      <c r="L5" s="4">
        <f t="shared" si="2"/>
        <v>800</v>
      </c>
    </row>
    <row r="6" spans="1:12" ht="18" x14ac:dyDescent="0.2">
      <c r="A6" t="s">
        <v>9</v>
      </c>
      <c r="C6" t="str">
        <f t="shared" si="0"/>
        <v>USERFORM</v>
      </c>
      <c r="E6">
        <v>40</v>
      </c>
      <c r="F6">
        <v>70</v>
      </c>
      <c r="G6">
        <v>2</v>
      </c>
      <c r="H6">
        <v>20</v>
      </c>
      <c r="I6" s="3">
        <v>45093</v>
      </c>
      <c r="J6" s="3">
        <v>45097</v>
      </c>
      <c r="K6">
        <f t="shared" si="1"/>
        <v>3</v>
      </c>
      <c r="L6" s="4">
        <f t="shared" si="2"/>
        <v>800</v>
      </c>
    </row>
    <row r="7" spans="1:12" ht="18" x14ac:dyDescent="0.2">
      <c r="A7" t="s">
        <v>9</v>
      </c>
      <c r="C7" t="str">
        <f t="shared" si="0"/>
        <v>USERFORM</v>
      </c>
      <c r="E7">
        <v>40</v>
      </c>
      <c r="F7">
        <v>70</v>
      </c>
      <c r="G7">
        <v>2</v>
      </c>
      <c r="H7">
        <v>20</v>
      </c>
      <c r="I7" s="3">
        <v>45093</v>
      </c>
      <c r="J7" s="3">
        <v>45097</v>
      </c>
      <c r="K7">
        <f t="shared" si="1"/>
        <v>3</v>
      </c>
      <c r="L7" s="4">
        <f t="shared" si="2"/>
        <v>800</v>
      </c>
    </row>
    <row r="8" spans="1:12" ht="18" x14ac:dyDescent="0.2">
      <c r="A8" t="s">
        <v>11</v>
      </c>
      <c r="C8" t="str">
        <f t="shared" si="0"/>
        <v>USERFORM</v>
      </c>
      <c r="E8">
        <v>40</v>
      </c>
      <c r="F8">
        <v>70</v>
      </c>
      <c r="G8">
        <v>2</v>
      </c>
      <c r="H8">
        <v>20</v>
      </c>
      <c r="I8" s="3">
        <v>45093</v>
      </c>
      <c r="J8" s="3">
        <v>45097</v>
      </c>
      <c r="K8">
        <f t="shared" si="1"/>
        <v>3</v>
      </c>
      <c r="L8" s="4">
        <f t="shared" si="2"/>
        <v>800</v>
      </c>
    </row>
    <row r="9" spans="1:12" ht="18" x14ac:dyDescent="0.2">
      <c r="A9">
        <v>3</v>
      </c>
      <c r="C9" t="str">
        <f t="shared" si="0"/>
        <v>FORMULE AVEC UN RECHERCHEV</v>
      </c>
      <c r="E9">
        <v>40</v>
      </c>
      <c r="F9">
        <v>70</v>
      </c>
      <c r="G9">
        <v>2</v>
      </c>
      <c r="H9">
        <v>20</v>
      </c>
      <c r="I9" s="3">
        <v>45093</v>
      </c>
      <c r="J9" s="3">
        <v>45097</v>
      </c>
      <c r="K9">
        <f t="shared" si="1"/>
        <v>3</v>
      </c>
      <c r="L9" s="4">
        <f t="shared" si="2"/>
        <v>800</v>
      </c>
    </row>
    <row r="10" spans="1:12" ht="18" x14ac:dyDescent="0.2">
      <c r="A10">
        <v>4</v>
      </c>
      <c r="C10" t="str">
        <f t="shared" si="0"/>
        <v>FORMULE AVEC UN RECHERCHEV</v>
      </c>
      <c r="E10">
        <v>40</v>
      </c>
      <c r="F10">
        <v>70</v>
      </c>
      <c r="G10">
        <v>2</v>
      </c>
      <c r="H10">
        <v>20</v>
      </c>
      <c r="I10" s="3">
        <v>45093</v>
      </c>
      <c r="J10" s="3">
        <v>45097</v>
      </c>
      <c r="K10">
        <f t="shared" si="1"/>
        <v>3</v>
      </c>
      <c r="L10" s="4">
        <f t="shared" si="2"/>
        <v>800</v>
      </c>
    </row>
    <row r="11" spans="1:12" ht="18" x14ac:dyDescent="0.2">
      <c r="A11">
        <v>5</v>
      </c>
      <c r="C11" t="str">
        <f t="shared" si="0"/>
        <v>FORMULE AVEC UN RECHERCHEV</v>
      </c>
      <c r="E11">
        <v>40</v>
      </c>
      <c r="F11">
        <v>70</v>
      </c>
      <c r="G11">
        <v>2</v>
      </c>
      <c r="H11">
        <v>20</v>
      </c>
      <c r="I11" s="3">
        <v>45037</v>
      </c>
      <c r="J11" s="3">
        <v>45044</v>
      </c>
      <c r="K11">
        <f t="shared" si="1"/>
        <v>6</v>
      </c>
      <c r="L11" s="4">
        <f t="shared" si="2"/>
        <v>920</v>
      </c>
    </row>
  </sheetData>
  <dataValidations count="1">
    <dataValidation type="list" allowBlank="1" showInputMessage="1" sqref="A2:A13" xr:uid="{DE87D94B-71EA-2741-A1C9-80B7ECDBEB6E}">
      <formula1>"X,Y"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Corvisier Christophe</dc:creator>
  <cp:lastModifiedBy>Corvisier Christophe</cp:lastModifiedBy>
  <dcterms:created xsi:type="dcterms:W3CDTF">2023-04-21T16:06:17Z</dcterms:created>
  <dcterms:modified xsi:type="dcterms:W3CDTF">2023-04-22T09:28:39Z</dcterms:modified>
</cp:coreProperties>
</file>