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3" codeName="{A63ED3A1-9429-3D75-F2AA-CA7E51A8F3A1}"/>
  <workbookPr codeName="ThisWorkbook" defaultThemeVersion="166925"/>
  <mc:AlternateContent xmlns:mc="http://schemas.openxmlformats.org/markup-compatibility/2006">
    <mc:Choice Requires="x15">
      <x15ac:absPath xmlns:x15ac="http://schemas.microsoft.com/office/spreadsheetml/2010/11/ac" url="/Users/corvisierchristophe/Downloads/"/>
    </mc:Choice>
  </mc:AlternateContent>
  <xr:revisionPtr revIDLastSave="0" documentId="13_ncr:1_{EF6D5BAF-E663-514D-B836-2D828C9BE354}" xr6:coauthVersionLast="47" xr6:coauthVersionMax="47" xr10:uidLastSave="{00000000-0000-0000-0000-000000000000}"/>
  <bookViews>
    <workbookView xWindow="0" yWindow="500" windowWidth="29040" windowHeight="17640" xr2:uid="{67BD170A-3EED-40EC-A8FE-C7925F94F804}"/>
  </bookViews>
  <sheets>
    <sheet name="MODEL" sheetId="2" r:id="rId1"/>
  </sheets>
  <functionGroups builtInGroupCount="19"/>
  <externalReferences>
    <externalReference r:id="rId2"/>
  </externalReferences>
  <definedNames>
    <definedName name="_xlnm.Print_Area" localSheetId="0">MODEL!$A$1:$H$42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18" i="2" l="1"/>
  <c r="C18" i="2"/>
  <c r="D17" i="2"/>
  <c r="C17" i="2"/>
  <c r="D16" i="2"/>
  <c r="C16" i="2"/>
  <c r="D15" i="2"/>
  <c r="C15" i="2"/>
  <c r="D14" i="2"/>
  <c r="C14" i="2"/>
  <c r="D13" i="2"/>
  <c r="D12" i="2"/>
  <c r="G34" i="2"/>
  <c r="F10" i="2"/>
  <c r="F11" i="2"/>
  <c r="F9" i="2"/>
  <c r="F14" i="2"/>
  <c r="F15" i="2"/>
  <c r="F16" i="2"/>
  <c r="F17" i="2"/>
  <c r="F18" i="2"/>
  <c r="F12" i="2"/>
  <c r="F13" i="2"/>
  <c r="F28" i="2" l="1"/>
</calcChain>
</file>

<file path=xl/sharedStrings.xml><?xml version="1.0" encoding="utf-8"?>
<sst xmlns="http://schemas.openxmlformats.org/spreadsheetml/2006/main" count="21" uniqueCount="21">
  <si>
    <t>Prestations</t>
  </si>
  <si>
    <t>Tarifs</t>
  </si>
  <si>
    <t>Quantité</t>
  </si>
  <si>
    <t>Total</t>
  </si>
  <si>
    <t>Num</t>
  </si>
  <si>
    <t>Service</t>
  </si>
  <si>
    <t>Nom</t>
  </si>
  <si>
    <t>Tél</t>
  </si>
  <si>
    <t>Email</t>
  </si>
  <si>
    <t>Total à Payer</t>
  </si>
  <si>
    <t>Facture à retourner signé par le requérant 
ou son représentant pour validation de la demande.</t>
  </si>
  <si>
    <t>Signature et cachet</t>
  </si>
  <si>
    <t>Objet</t>
  </si>
  <si>
    <t>Adresse</t>
  </si>
  <si>
    <t xml:space="preserve">Fait à :         </t>
  </si>
  <si>
    <t>Le</t>
  </si>
  <si>
    <t>XXXXXXXXXXXXXXXXXXXXXXXXXXXXXXXXXXXXXXXXXXXXXXXXXXXXXXXXXXXXXXXXXXXXXXXXXXXXXXXXXXXXXXXXXXXXXXXXXXXXXXXXXXXXXXXXXXXXXXXXXXXXXXXXXXXXXXXXXXXXXXXXXXXXXXXXXXXXXXXX</t>
  </si>
  <si>
    <t>YYYYYYYYYYYYYYYYYYYYYYYYYYYYYYYYYYYYYYYYYYYYYYYYYYYYYYYYYYYYYYYYYYYYYYYYYYYYYYYYYYYYYYYYYYYYYYYYYYYYYYYYYYYYYYYYYYYYYYYYYYYYYYYYYYYYYYYYYYYYYYYYYYYYYYYYYYYYYYYYY</t>
  </si>
  <si>
    <t>zzzzzzzzzzzzzzz</t>
  </si>
  <si>
    <t>wwwwwwwwwwwwwwwwwwwww</t>
  </si>
  <si>
    <t>AAAAAAAAAAAAAAAAAAAAAAAAAAAAAAAAAAAAAAAAAAAAAAAAAAAAAAAAAAAAAAAAAAAAAAAAAAAAAAAAAAAAAAAAAAAAAAAAAAAAAAAAAAAAAAAAAAAAAAAA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</si>
</sst>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 #,##0.00_)\ &quot;€&quot;_ ;_ * \(#,##0.00\)\ &quot;€&quot;_ ;_ * &quot;-&quot;??_)\ &quot;€&quot;_ ;_ @_ "/>
    <numFmt numFmtId="164" formatCode="0#&quot; &quot;##&quot; &quot;##&quot; &quot;##&quot; &quot;##"/>
  </numFmts>
  <fonts count="10" x14ac:knownFonts="1">
    <font>
      <sz val="11"/>
      <color theme="1"/>
      <name val="Calibri"/>
      <family val="2"/>
      <scheme val="minor"/>
    </font>
    <font>
      <sz val="12"/>
      <color theme="1"/>
      <name val="Calibri"/>
      <family val="2"/>
      <scheme val="minor"/>
    </font>
    <font>
      <sz val="9"/>
      <color theme="1"/>
      <name val="Arial"/>
      <family val="2"/>
    </font>
    <font>
      <b/>
      <sz val="20"/>
      <color theme="0"/>
      <name val="Perpetua Titling MT"/>
      <family val="1"/>
    </font>
    <font>
      <b/>
      <sz val="11"/>
      <color theme="0"/>
      <name val="Perpetua Titling MT"/>
      <family val="1"/>
    </font>
    <font>
      <u/>
      <sz val="11"/>
      <color theme="10"/>
      <name val="Calibri"/>
      <family val="2"/>
      <scheme val="minor"/>
    </font>
    <font>
      <sz val="11"/>
      <color theme="1"/>
      <name val="Perpetua Titling MT Light"/>
    </font>
    <font>
      <b/>
      <sz val="16"/>
      <color rgb="FF000118"/>
      <name val="Nunito Sans"/>
    </font>
    <font>
      <sz val="11"/>
      <color rgb="FF000000"/>
      <name val="Calibri"/>
      <family val="2"/>
    </font>
    <font>
      <sz val="12"/>
      <color theme="1"/>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rgb="FFFF7C80"/>
        <bgColor indexed="64"/>
      </patternFill>
    </fill>
    <fill>
      <patternFill patternType="solid">
        <fgColor theme="2" tint="-0.499984740745262"/>
        <bgColor indexed="64"/>
      </patternFill>
    </fill>
    <fill>
      <patternFill patternType="solid">
        <fgColor theme="0" tint="-0.3499862666707357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s>
  <cellStyleXfs count="2">
    <xf numFmtId="0" fontId="0" fillId="0" borderId="0"/>
    <xf numFmtId="0" fontId="5" fillId="0" borderId="0" applyNumberFormat="0" applyFill="0" applyBorder="0" applyAlignment="0" applyProtection="0"/>
  </cellStyleXfs>
  <cellXfs count="41">
    <xf numFmtId="0" fontId="0" fillId="0" borderId="0" xfId="0"/>
    <xf numFmtId="0" fontId="0" fillId="0" borderId="1" xfId="0" applyBorder="1" applyAlignment="1">
      <alignment horizontal="center" vertical="center"/>
    </xf>
    <xf numFmtId="0" fontId="2" fillId="0" borderId="0" xfId="0" applyFont="1" applyAlignment="1">
      <alignment vertical="center"/>
    </xf>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4" fillId="2" borderId="1" xfId="0" applyFont="1" applyFill="1" applyBorder="1" applyAlignment="1">
      <alignment horizontal="center" vertical="center"/>
    </xf>
    <xf numFmtId="0" fontId="0" fillId="0" borderId="6" xfId="0" applyBorder="1"/>
    <xf numFmtId="0" fontId="0" fillId="0" borderId="7" xfId="0" applyBorder="1"/>
    <xf numFmtId="0" fontId="0" fillId="0" borderId="8" xfId="0" applyBorder="1"/>
    <xf numFmtId="44" fontId="6" fillId="3" borderId="2" xfId="0" applyNumberFormat="1" applyFont="1" applyFill="1" applyBorder="1" applyAlignment="1">
      <alignment horizontal="center" vertical="center"/>
    </xf>
    <xf numFmtId="44" fontId="0" fillId="0" borderId="1" xfId="0" applyNumberFormat="1" applyBorder="1" applyAlignment="1">
      <alignment horizontal="center" vertical="center"/>
    </xf>
    <xf numFmtId="44" fontId="0" fillId="0" borderId="1" xfId="0" applyNumberFormat="1" applyBorder="1" applyAlignment="1">
      <alignment vertical="center"/>
    </xf>
    <xf numFmtId="0" fontId="7" fillId="0" borderId="0" xfId="0" applyFont="1"/>
    <xf numFmtId="14" fontId="0" fillId="0" borderId="0" xfId="0" applyNumberFormat="1"/>
    <xf numFmtId="14" fontId="0" fillId="0" borderId="10" xfId="0" applyNumberFormat="1" applyBorder="1" applyAlignment="1">
      <alignment vertical="center"/>
    </xf>
    <xf numFmtId="14" fontId="0" fillId="0" borderId="0" xfId="0" applyNumberFormat="1" applyAlignment="1">
      <alignment horizontal="right" vertical="center"/>
    </xf>
    <xf numFmtId="0" fontId="9" fillId="3" borderId="2" xfId="0" applyFont="1" applyFill="1" applyBorder="1" applyAlignment="1">
      <alignment horizontal="center" vertical="center"/>
    </xf>
    <xf numFmtId="0" fontId="0" fillId="0" borderId="1" xfId="0" applyBorder="1" applyAlignment="1">
      <alignment horizontal="center" vertical="center" wrapText="1"/>
    </xf>
    <xf numFmtId="0" fontId="0" fillId="0" borderId="9" xfId="0" applyBorder="1" applyAlignment="1">
      <alignment horizontal="center" vertical="center"/>
    </xf>
    <xf numFmtId="0" fontId="0" fillId="0" borderId="0" xfId="0" applyAlignment="1">
      <alignment horizontal="center" vertical="center"/>
    </xf>
    <xf numFmtId="0" fontId="0" fillId="0" borderId="10" xfId="0"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3" fillId="4" borderId="0" xfId="0" applyFont="1" applyFill="1" applyAlignment="1">
      <alignment horizontal="center" vertical="center"/>
    </xf>
    <xf numFmtId="0" fontId="2" fillId="5" borderId="0" xfId="0" applyFont="1" applyFill="1" applyAlignment="1">
      <alignment horizontal="center" vertical="center" wrapText="1"/>
    </xf>
    <xf numFmtId="0" fontId="0" fillId="0" borderId="9" xfId="0" applyBorder="1" applyAlignment="1">
      <alignment horizontal="left" vertical="center"/>
    </xf>
    <xf numFmtId="0" fontId="0" fillId="0" borderId="0" xfId="0" applyAlignment="1">
      <alignment horizontal="left" vertical="center"/>
    </xf>
    <xf numFmtId="164" fontId="0" fillId="3" borderId="3" xfId="0" applyNumberFormat="1" applyFill="1" applyBorder="1" applyAlignment="1">
      <alignment horizontal="center" vertical="center"/>
    </xf>
    <xf numFmtId="164" fontId="0" fillId="3" borderId="4" xfId="0" applyNumberFormat="1" applyFill="1" applyBorder="1" applyAlignment="1">
      <alignment horizontal="center" vertical="center"/>
    </xf>
    <xf numFmtId="164" fontId="0" fillId="3" borderId="5" xfId="0" applyNumberFormat="1" applyFill="1" applyBorder="1" applyAlignment="1">
      <alignment horizontal="center" vertical="center"/>
    </xf>
    <xf numFmtId="0" fontId="5" fillId="3" borderId="3" xfId="1" applyFill="1" applyBorder="1" applyAlignment="1">
      <alignment horizontal="center" vertical="center"/>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1" fillId="3" borderId="3" xfId="0" applyFont="1" applyFill="1" applyBorder="1" applyAlignment="1">
      <alignment horizontal="center" vertical="center"/>
    </xf>
  </cellXfs>
  <cellStyles count="2">
    <cellStyle name="Lien hypertexte" xfId="1" builtinId="8"/>
    <cellStyle name="Normal" xfId="0" builtinId="0"/>
  </cellStyles>
  <dxfs count="6">
    <dxf>
      <fill>
        <patternFill patternType="none">
          <fgColor indexed="64"/>
          <bgColor auto="1"/>
        </patternFill>
      </fill>
      <border>
        <left/>
        <right/>
        <top/>
        <bottom/>
        <vertical/>
        <horizontal/>
      </border>
    </dxf>
    <dxf>
      <font>
        <color theme="0"/>
      </font>
      <fill>
        <patternFill>
          <bgColor theme="0" tint="-0.34998626667073579"/>
        </patternFill>
      </fill>
      <border>
        <left style="thin">
          <color auto="1"/>
        </left>
        <right style="thin">
          <color auto="1"/>
        </right>
        <top style="thin">
          <color auto="1"/>
        </top>
        <bottom style="thin">
          <color auto="1"/>
        </bottom>
      </border>
    </dxf>
    <dxf>
      <fill>
        <patternFill patternType="none">
          <fgColor indexed="64"/>
          <bgColor auto="1"/>
        </patternFill>
      </fill>
      <border>
        <left/>
        <right/>
        <top/>
        <bottom/>
        <vertical/>
        <horizontal/>
      </border>
    </dxf>
    <dxf>
      <font>
        <color theme="0"/>
      </font>
      <fill>
        <patternFill>
          <bgColor theme="0" tint="-0.34998626667073579"/>
        </patternFill>
      </fill>
      <border>
        <left style="thin">
          <color auto="1"/>
        </left>
        <right style="thin">
          <color auto="1"/>
        </right>
        <top style="thin">
          <color auto="1"/>
        </top>
        <bottom style="thin">
          <color auto="1"/>
        </bottom>
      </border>
    </dxf>
    <dxf>
      <fill>
        <patternFill patternType="none">
          <fgColor indexed="64"/>
          <bgColor auto="1"/>
        </patternFill>
      </fill>
      <border>
        <left/>
        <right/>
        <top/>
        <bottom/>
        <vertical/>
        <horizontal/>
      </border>
    </dxf>
    <dxf>
      <font>
        <color theme="0"/>
      </font>
      <fill>
        <patternFill>
          <bgColor theme="0" tint="-0.34998626667073579"/>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4</xdr:row>
          <xdr:rowOff>304800</xdr:rowOff>
        </xdr:from>
        <xdr:to>
          <xdr:col>9</xdr:col>
          <xdr:colOff>482600</xdr:colOff>
          <xdr:row>6</xdr:row>
          <xdr:rowOff>114300</xdr:rowOff>
        </xdr:to>
        <xdr:sp macro="" textlink="">
          <xdr:nvSpPr>
            <xdr:cNvPr id="1027" name="Ajoutfeuille" descr="+"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12700</xdr:colOff>
          <xdr:row>7</xdr:row>
          <xdr:rowOff>12700</xdr:rowOff>
        </xdr:from>
        <xdr:to>
          <xdr:col>9</xdr:col>
          <xdr:colOff>495300</xdr:colOff>
          <xdr:row>9</xdr:row>
          <xdr:rowOff>50800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pitchFamily="2" charset="0"/>
                  <a:cs typeface="Calibri" pitchFamily="2" charset="0"/>
                </a:rPr>
                <a:t>ENVOYER PAR </a:t>
              </a:r>
            </a:p>
            <a:p>
              <a:pPr algn="ctr" rtl="0">
                <a:defRPr sz="1000"/>
              </a:pPr>
              <a:r>
                <a:rPr lang="fr-FR" sz="1100" b="0" i="0" u="none" strike="noStrike" baseline="0">
                  <a:solidFill>
                    <a:srgbClr val="000000"/>
                  </a:solidFill>
                  <a:latin typeface="Calibri" pitchFamily="2" charset="0"/>
                  <a:cs typeface="Calibri" pitchFamily="2" charset="0"/>
                </a:rPr>
                <a:t>MAIL LE TR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122164/Google%20Drive/TRAVAIL%20NCA/TITRE%20DE%20RECETTE/RECUEIL%20DES%20TARIF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CA 2023"/>
    </sheetNames>
    <sheetDataSet>
      <sheetData sheetId="0">
        <row r="1">
          <cell r="J1" t="str">
            <v>RECUEIL DES TARIFS 2023</v>
          </cell>
        </row>
        <row r="2">
          <cell r="J2" t="str">
            <v>N°LIGNE</v>
          </cell>
          <cell r="K2" t="str">
            <v>LIBELLE</v>
          </cell>
          <cell r="L2" t="str">
            <v>BASE LEGALE OU DOCUMENT PRECISANT LES CONDITIONS D'UTILISATION</v>
          </cell>
          <cell r="M2" t="str">
            <v>POUR INFORMATION TARIFS 2022
ACTIVITE NON ASSUJETTIE</v>
          </cell>
          <cell r="N2" t="str">
            <v>TARIFS 2023
ACTIVITE NON ASSUJETTIE</v>
          </cell>
        </row>
        <row r="3">
          <cell r="J3">
            <v>1</v>
          </cell>
          <cell r="K3" t="str">
            <v>Environnement - Cadre de vie</v>
          </cell>
        </row>
        <row r="4">
          <cell r="J4">
            <v>2</v>
          </cell>
          <cell r="K4" t="str">
            <v>PROPRETÉ</v>
          </cell>
        </row>
        <row r="5">
          <cell r="J5">
            <v>3</v>
          </cell>
          <cell r="K5" t="str">
            <v>MISE À DISPOSITION DE MATÉRIEL</v>
          </cell>
        </row>
        <row r="6">
          <cell r="J6">
            <v>4</v>
          </cell>
          <cell r="K6" t="str">
            <v>MISE À DISPOSITION SAC ABSORBANT VOIRIE</v>
          </cell>
          <cell r="L6" t="str">
            <v>Délibération n° 2.29 du 11 mars 2022</v>
          </cell>
          <cell r="M6">
            <v>13.8</v>
          </cell>
        </row>
        <row r="7">
          <cell r="J7">
            <v>5</v>
          </cell>
          <cell r="K7" t="str">
            <v>MISE À DISPOSITION PAR JOUR D'UNE MANCHE ARROSAGE AVEC CLÉ DE BOUCHE ARROSAGE</v>
          </cell>
          <cell r="L7" t="str">
            <v>Délibération n° 2.29 du 11 mars 2022</v>
          </cell>
          <cell r="M7">
            <v>62.9</v>
          </cell>
        </row>
        <row r="8">
          <cell r="J8">
            <v>6</v>
          </cell>
          <cell r="K8" t="str">
            <v>MISE À DISPOSITION D'UN TOTEM PAR JOUR</v>
          </cell>
          <cell r="L8" t="str">
            <v>Délibération n° 2.29 du 11 mars 2022</v>
          </cell>
          <cell r="M8">
            <v>1.05</v>
          </cell>
        </row>
        <row r="9">
          <cell r="J9">
            <v>7</v>
          </cell>
          <cell r="K9" t="str">
            <v>MISE À DISPOSITION D'UNE ARROSEUSE AVEC CHAUFFEUR TARIF DE JOUR (07H00 À 22H00 À L'HEURE)</v>
          </cell>
          <cell r="L9" t="str">
            <v>Délibération n° 2.29 du 11 mars 2022</v>
          </cell>
          <cell r="M9">
            <v>72.599999999999994</v>
          </cell>
        </row>
        <row r="10">
          <cell r="J10">
            <v>8</v>
          </cell>
          <cell r="K10" t="str">
            <v>MISE À DISPOSITION D'UNE ARROSEUSE AVEC CHAUFFEUR TARIF DE NUIT (22H00 À 07H00 À L'HEURE)</v>
          </cell>
          <cell r="L10" t="str">
            <v>Délibération n° 2.29 du 11 mars 2022</v>
          </cell>
          <cell r="M10">
            <v>101</v>
          </cell>
        </row>
        <row r="11">
          <cell r="J11">
            <v>9</v>
          </cell>
          <cell r="K11" t="str">
            <v>MISE À DISPOSITION D'UNE ARROSEUSE AVEC CHAUFFEUR TARIF DIMANCHE ET JOURS FÉRIÉS (07H00 À 22H00 À L'HEURE)</v>
          </cell>
          <cell r="L11" t="str">
            <v>Délibération n° 2.29 du 11 mars 2022</v>
          </cell>
          <cell r="M11">
            <v>88.8</v>
          </cell>
        </row>
        <row r="12">
          <cell r="J12">
            <v>10</v>
          </cell>
          <cell r="K12" t="str">
            <v>MISE À DISPOSITION D'UNE MINI ARROSEUSE OU MINI LAVEUSE AVEC CHAUFFEUR TARIF DE JOUR (07H00 À 22H00 À L'HEURE)</v>
          </cell>
          <cell r="L12" t="str">
            <v>Délibération n° 2.29 du 11 mars 2022</v>
          </cell>
          <cell r="M12">
            <v>73.7</v>
          </cell>
        </row>
        <row r="13">
          <cell r="J13">
            <v>11</v>
          </cell>
          <cell r="K13" t="str">
            <v>MISE À DISPOSITION D'UNE MINI ARROSEUSE OU MINI LAVEUSE AVEC CHAUFFEUR TARIF DE NUIT (22H00 À 07H00 À L'HEURE)</v>
          </cell>
          <cell r="L13" t="str">
            <v>Délibération n° 2.29 du 11 mars 2022</v>
          </cell>
          <cell r="M13">
            <v>103</v>
          </cell>
        </row>
        <row r="14">
          <cell r="J14">
            <v>12</v>
          </cell>
          <cell r="K14" t="str">
            <v>MISE À DISPOSITION D'UNE MINI ARROSEUSE OU MINI LAVEUSE AVEC CHAUFFEUR TARIF DIMANCHE ET JOURS FÉRIÉS (07H00 À 22H00 À L'HEURE)</v>
          </cell>
          <cell r="L14" t="str">
            <v>Délibération n° 2.29 du 11 mars 2022</v>
          </cell>
          <cell r="M14">
            <v>90</v>
          </cell>
        </row>
        <row r="15">
          <cell r="J15">
            <v>13</v>
          </cell>
          <cell r="K15" t="str">
            <v>MISE À DISPOSITION D'UNE MINI BALAYEUSE 2 M3 AVEC CHAUFFEUR TARIF DE JOUR (07H00 À 22H00 À L'HEURE)</v>
          </cell>
          <cell r="L15" t="str">
            <v>Délibération n° 2.29 du 11 mars 2022</v>
          </cell>
          <cell r="M15">
            <v>68.599999999999994</v>
          </cell>
        </row>
        <row r="16">
          <cell r="J16">
            <v>14</v>
          </cell>
          <cell r="K16" t="str">
            <v>MISE À DISPOSITION D'UNE MINI BALAYEUSE 2 M3 AVEC CHAUFFEUR TARIF DE NUIT (22H00 À 07H00 À L'HEURE)</v>
          </cell>
          <cell r="L16" t="str">
            <v>Délibération n° 2.29 du 11 mars 2022</v>
          </cell>
          <cell r="M16">
            <v>94</v>
          </cell>
        </row>
        <row r="17">
          <cell r="J17">
            <v>15</v>
          </cell>
          <cell r="K17" t="str">
            <v>MISE À DISPOSITION D'UNE MINI BALAYEUSE 2 M3 AVEC CHAUFFEUR TARIF DIMANCHE ET JOUR FÉRIÉ (07H00 À 22H00 À L'HEURE)</v>
          </cell>
          <cell r="L17" t="str">
            <v>Délibération n° 2.29 du 11 mars 2022</v>
          </cell>
          <cell r="M17">
            <v>83</v>
          </cell>
        </row>
        <row r="18">
          <cell r="J18">
            <v>16</v>
          </cell>
          <cell r="K18" t="str">
            <v>MISE À DISPOSITION D'UNE BALAYEUSE 5 M3 AVEC CHAUFFEUR TARIF DE JOUR (07H00 À 22H00 À L'HEURE)</v>
          </cell>
          <cell r="L18" t="str">
            <v>Délibération n° 2.29 du 11 mars 2022</v>
          </cell>
          <cell r="M18">
            <v>77.8</v>
          </cell>
        </row>
        <row r="19">
          <cell r="J19">
            <v>17</v>
          </cell>
          <cell r="K19" t="str">
            <v>MISE À DISPOSITION D'UNE BALAYEUSE 5 M3 AVEC CHAUFFEUR TARIF DE NUIT (22H00 À 07H00 À L'HEURE)</v>
          </cell>
          <cell r="L19" t="str">
            <v>Délibération n° 2.29 du 11 mars 2022</v>
          </cell>
          <cell r="M19">
            <v>107</v>
          </cell>
        </row>
        <row r="20">
          <cell r="J20">
            <v>18</v>
          </cell>
          <cell r="K20" t="str">
            <v>MISE À DISPOSITION D'UNE BALAYEUSE 5 M3 AVEC CHAUFFEUR TARIF DIMANCHE ET JOUR FÉRIÉ (07H00 À 22H00 À L'HEURE)</v>
          </cell>
          <cell r="L20" t="str">
            <v>Délibération n° 2.29 du 11 mars 2022</v>
          </cell>
          <cell r="M20">
            <v>94</v>
          </cell>
        </row>
        <row r="21">
          <cell r="J21">
            <v>19</v>
          </cell>
          <cell r="K21" t="str">
            <v>MISE À DISPOSITION D'UNE BALAYEUSE ASPIRATRICE AVEC CHAUFFEUR TARIF DE JOUR (07H00 À 22H00 À L'HEURE)</v>
          </cell>
          <cell r="L21" t="str">
            <v>Délibération n° 2.29 du 11 mars 2022</v>
          </cell>
          <cell r="M21">
            <v>73.7</v>
          </cell>
        </row>
        <row r="22">
          <cell r="J22">
            <v>20</v>
          </cell>
          <cell r="K22" t="str">
            <v>MISE À DISPOSITION D'UNE BALAYEUSE ASPIRATRICE AVEC CHAUFFEUR TARIF DE NUIT (22H00 À 07H00 À L'HEURE)</v>
          </cell>
          <cell r="L22" t="str">
            <v>Délibération n° 2.29 du 11 mars 2022</v>
          </cell>
          <cell r="M22">
            <v>103</v>
          </cell>
        </row>
        <row r="23">
          <cell r="J23">
            <v>21</v>
          </cell>
          <cell r="K23" t="str">
            <v>MISE À DISPOSITION D'UNE BALAYEUSE ASPIRATRICE AVEC CHAUFFEUR TARIF DIMANCHE ET JOUR FÉRIÉ ( 07H00 À 22H00 À L'HEURE)</v>
          </cell>
          <cell r="L23" t="str">
            <v>Délibération n° 2.29 du 11 mars 2022</v>
          </cell>
          <cell r="M23">
            <v>90</v>
          </cell>
        </row>
        <row r="24">
          <cell r="J24">
            <v>22</v>
          </cell>
          <cell r="K24" t="str">
            <v>MISE À DISPOSITION D'UN GROUPE HAUTE PRESSION OU COUPOLE 300 BARS AVEC CHAUFFEUR TARIF DE JOUR (07H00 À 22H00 À L'HEURE)</v>
          </cell>
          <cell r="L24" t="str">
            <v>Délibération n° 2.29 du 11 mars 2022</v>
          </cell>
          <cell r="M24">
            <v>73.2</v>
          </cell>
        </row>
        <row r="25">
          <cell r="J25">
            <v>23</v>
          </cell>
          <cell r="K25" t="str">
            <v>MISE À DISPOSITION D'UN GROUPE HAUTE PRESSION OU COUPOLE 300 BARS AVEC CHAUFFEUR TARIF DE NUIT (22H00 À 07H00 À L'HEURE)</v>
          </cell>
          <cell r="L25" t="str">
            <v>Délibération n° 2.29 du 11 mars 2022</v>
          </cell>
          <cell r="M25">
            <v>102</v>
          </cell>
        </row>
        <row r="26">
          <cell r="J26">
            <v>24</v>
          </cell>
          <cell r="K26" t="str">
            <v>MISE À DISPOSITION D'UN GROUPE HAUTE PRESSION OU COUPOLE 300 BARS AVEC CHAUFFEUR TARIF DIMANCHE ET JOUR FÉRIÉ (07H00 À 22H00 À L'HEURE)</v>
          </cell>
          <cell r="L26" t="str">
            <v>Délibération n° 2.29 du 11 mars 2022</v>
          </cell>
          <cell r="M26">
            <v>89.4</v>
          </cell>
        </row>
        <row r="27">
          <cell r="J27">
            <v>25</v>
          </cell>
          <cell r="K27" t="str">
            <v>MISE À DISPOSITION D'UN CAMION PTAC DE 10 TONNES AVEC OU SANS BENNE BASCULANTE AVEC CHAUFFEUR TARIF DE JOUR (07H00 À 22H00 À L'HEURE)</v>
          </cell>
          <cell r="L27" t="str">
            <v>Délibération n° 2.29 du 11 mars 2022</v>
          </cell>
          <cell r="M27">
            <v>73.2</v>
          </cell>
          <cell r="N27">
            <v>73.2</v>
          </cell>
        </row>
        <row r="28">
          <cell r="J28">
            <v>26</v>
          </cell>
          <cell r="K28" t="str">
            <v>MISE À DISPOSITION D'UN CAMION PTAC DE 10 TONNES AVEC OU SANS BENNE BASCULANTE AVEC CHAUFFEUR TARIF DE NUIT (22H00 À 07H00 À L'HEURE)</v>
          </cell>
          <cell r="L28" t="str">
            <v>Délibération n° 2.29 du 11 mars 2022</v>
          </cell>
          <cell r="M28">
            <v>102</v>
          </cell>
          <cell r="N28">
            <v>102</v>
          </cell>
        </row>
        <row r="29">
          <cell r="J29">
            <v>27</v>
          </cell>
          <cell r="K29" t="str">
            <v>MISE À DISPOSITION D'UN CAMION PTAC DE 10 TONNES AVEC OU SANS BENNE BASCULANTE AVEC CHAUFFEUR TARIF DE DIMANCHE ET JOUR FÉRIÉ (7H00 À 22H00 À L'HEURE)</v>
          </cell>
          <cell r="L29" t="str">
            <v>Délibération n° 2.29 du 11 mars 2022</v>
          </cell>
          <cell r="M29">
            <v>89.4</v>
          </cell>
          <cell r="N29">
            <v>89.4</v>
          </cell>
        </row>
        <row r="30">
          <cell r="J30">
            <v>28</v>
          </cell>
          <cell r="K30" t="str">
            <v>MISE A DISPOSITION D'UN CAMION POLYVALENT PTAC DE 10 TONNES AVEC OU SANS BENNE BASCULANTE AVEC CHAUFFEUR TARIF DE JOUR (07H00 A 22H00 A L'HEURE)</v>
          </cell>
          <cell r="L30" t="str">
            <v>Délibération n° 2.29 du 11 mars 2022</v>
          </cell>
          <cell r="M30">
            <v>102</v>
          </cell>
          <cell r="N30">
            <v>102</v>
          </cell>
        </row>
        <row r="31">
          <cell r="J31">
            <v>29</v>
          </cell>
          <cell r="K31" t="str">
            <v>MISE A DISPOSITION D'UN CAMION POLYVALENT PTAC DE 10 TONNES AVEC OU SANS BENNE BASCULANTE AVEC CHAUFFEUR TARIF DE NUIT (22H00 A 07H00 A L'HEURE)</v>
          </cell>
          <cell r="L31" t="str">
            <v>Délibération n° 2.29 du 11 mars 2022</v>
          </cell>
          <cell r="M31">
            <v>143</v>
          </cell>
          <cell r="N31">
            <v>143</v>
          </cell>
        </row>
        <row r="32">
          <cell r="J32">
            <v>30</v>
          </cell>
          <cell r="K32" t="str">
            <v>MISE A DISPOSITION D'UN CAMION POLYVALENT PTAC DE 10 TONNES AVEC OU SANS BENNE BASCULANTE AVEC CHAUFFEUR TARIF DE DIMANCHE ET JOUR FERIE (07H00 A 22H00 A L'HEURE)</v>
          </cell>
          <cell r="L32" t="str">
            <v>Délibération n° 2.29 du 11 mars 2022</v>
          </cell>
          <cell r="M32">
            <v>125</v>
          </cell>
          <cell r="N32">
            <v>125</v>
          </cell>
        </row>
        <row r="33">
          <cell r="J33">
            <v>31</v>
          </cell>
          <cell r="K33" t="str">
            <v>MISE À DISPOSITION D'UN CAMION PL AMPLIROLL DE PTAC DE 19 TONNES AVEC CHAUFFEUR TARIF DE JOUR (07H00 À 22H00 À L'HEURE)</v>
          </cell>
          <cell r="L33" t="str">
            <v>Délibération n° 2.29 du 11 mars 2022</v>
          </cell>
          <cell r="M33">
            <v>77.8</v>
          </cell>
          <cell r="N33">
            <v>77.8</v>
          </cell>
        </row>
        <row r="34">
          <cell r="J34">
            <v>32</v>
          </cell>
          <cell r="K34" t="str">
            <v>MISE À DISPOSITION D'UN CAMION PL AMPLIROLL DE PTAC DE 19 TONNES AVEC CHAUFFEUR TARIF DE NUIT (22H00 À 07H00 À L'HEURE)</v>
          </cell>
          <cell r="L34" t="str">
            <v>Délibération n° 2.29 du 11 mars 2022</v>
          </cell>
          <cell r="M34">
            <v>107</v>
          </cell>
          <cell r="N34">
            <v>107</v>
          </cell>
        </row>
        <row r="35">
          <cell r="J35">
            <v>33</v>
          </cell>
          <cell r="K35" t="str">
            <v>MISE À DISPOSITION D'UN CAMION PL AMPLIROLL DE PTAC DE 19 TONNES TARIF DE DIMANCHE ET JOURS FÉRIÉS (07H00 À 22H00 À L'HEURE)</v>
          </cell>
          <cell r="L35" t="str">
            <v>Délibération n° 2.29 du 11 mars 2022</v>
          </cell>
          <cell r="M35">
            <v>94</v>
          </cell>
          <cell r="N35">
            <v>94</v>
          </cell>
        </row>
        <row r="36">
          <cell r="J36">
            <v>34</v>
          </cell>
          <cell r="K36" t="str">
            <v>MISE À DISPOSITION D'UN CAMION PL AMPLIROLL DE PTAC DE 19 T ÉQUIPÉ D'UNE GRUE ET D'UN GRAPIN AVEC CHAUFFEUR TARIF DE JOUR (07H00 À 22H00 À L'HEURE)</v>
          </cell>
          <cell r="L36" t="str">
            <v>Délibération n° 2.29 du 11 mars 2022</v>
          </cell>
          <cell r="M36">
            <v>79.3</v>
          </cell>
          <cell r="N36">
            <v>79.3</v>
          </cell>
        </row>
        <row r="37">
          <cell r="J37">
            <v>35</v>
          </cell>
          <cell r="K37" t="str">
            <v>MISE À DISPOSITION D'UN CAMION PL AMPLIROLL DE PTAC DE 19 T ÉQUIPÉ D'UNE GRUE ET D'UN GRAPIN AVEC CHAUFFEUR TARIF DE NUIT (22H00 À 07H00 À L'HEURE)</v>
          </cell>
          <cell r="L37" t="str">
            <v>Délibération n° 2.29 du 11 mars 2022</v>
          </cell>
          <cell r="M37">
            <v>108</v>
          </cell>
          <cell r="N37">
            <v>108</v>
          </cell>
        </row>
        <row r="38">
          <cell r="J38">
            <v>36</v>
          </cell>
          <cell r="K38" t="str">
            <v>MISE À DISPOSITION D'UN CAMION PL AMPLIROLL DE PTAC DE 19 T ÉQUIPÉ D'UNE GRUE ET D'UN GRAPIN AVEC CHAUFFEUR TARIF DE DIMANCHE ET JOURS FÉRIÉS (07H00 À 22H00 À L'HEURE)</v>
          </cell>
          <cell r="L38" t="str">
            <v>Délibération n° 2.29 du 11 mars 2022</v>
          </cell>
          <cell r="M38">
            <v>95.8</v>
          </cell>
          <cell r="N38">
            <v>95.8</v>
          </cell>
        </row>
        <row r="39">
          <cell r="J39">
            <v>37</v>
          </cell>
          <cell r="K39" t="str">
            <v>MISE À DISPOSITION D'UN FOURGON OU TRANSPORT DE TROUPE AVEC CHAUFFEUR TARIF DE JOUR (07H00 À 22H00 À L'HEURE)</v>
          </cell>
          <cell r="L39" t="str">
            <v>Délibération n° 2.29 du 11 mars 2022</v>
          </cell>
          <cell r="M39">
            <v>60.2</v>
          </cell>
          <cell r="N39">
            <v>60.2</v>
          </cell>
        </row>
        <row r="40">
          <cell r="J40">
            <v>38</v>
          </cell>
          <cell r="K40" t="str">
            <v>MISE À DISPOSITION D'UN FOURGON OU TRANSPORT DE TROUPE AVEC CHAUFFEUR TARIF DE NUIT (22H00 À 07H00 À L'HEURE)</v>
          </cell>
          <cell r="L40" t="str">
            <v>Délibération n° 2.29 du 11 mars 2022</v>
          </cell>
          <cell r="M40">
            <v>89.1</v>
          </cell>
          <cell r="N40">
            <v>89.1</v>
          </cell>
        </row>
        <row r="41">
          <cell r="J41">
            <v>39</v>
          </cell>
          <cell r="K41" t="str">
            <v>MISE À DISPOSITION D'UN FOURGON OU TRANSPORT DE TROUPE AVEC CHAUFFEUR TARIF DE DIMANCHE ET JOURS FÉRIÉS (07H00 À 22H00 À L'HEURE)</v>
          </cell>
          <cell r="L41" t="str">
            <v>Délibération n° 2.29 du 11 mars 2022</v>
          </cell>
          <cell r="M41">
            <v>76.400000000000006</v>
          </cell>
          <cell r="N41">
            <v>76.400000000000006</v>
          </cell>
        </row>
        <row r="42">
          <cell r="J42">
            <v>40</v>
          </cell>
          <cell r="K42" t="str">
            <v>MISE À DISPOSITION D'UN CHARGEUR OU MINI CHARGEUR AVEC CHAUFFEUR TARIF DE JOUR (07H00 À 22H00 À L'HEURE)</v>
          </cell>
          <cell r="L42" t="str">
            <v>Délibération n° 2.29 du 11 mars 2022</v>
          </cell>
          <cell r="M42">
            <v>57</v>
          </cell>
          <cell r="N42">
            <v>57</v>
          </cell>
        </row>
        <row r="43">
          <cell r="J43">
            <v>41</v>
          </cell>
          <cell r="K43" t="str">
            <v>MISE À DISPOSITION D'UN CHARGEUR OU MINI CHARGEUR AVEC CHAUFFEUR TARIF DE NUIT (22H00 À 07H00 À L'HEURE)</v>
          </cell>
          <cell r="L43" t="str">
            <v>Délibération n° 2.29 du 11 mars 2022</v>
          </cell>
          <cell r="M43">
            <v>89</v>
          </cell>
          <cell r="N43">
            <v>89</v>
          </cell>
        </row>
        <row r="44">
          <cell r="J44">
            <v>42</v>
          </cell>
          <cell r="K44" t="str">
            <v>MISE À DISPOSITION D'UN CHARGEUR OU MINI CHARGEUR AVEC CHAUFFEUR TARIF DE DIMANCHE ET JOUR FÉRIÉ (07H00 À 22H00 À L'HEURE)</v>
          </cell>
          <cell r="L44" t="str">
            <v>Délibération n° 2.29 du 11 mars 2022</v>
          </cell>
          <cell r="M44">
            <v>73.2</v>
          </cell>
          <cell r="N44">
            <v>73.2</v>
          </cell>
        </row>
        <row r="45">
          <cell r="J45">
            <v>43</v>
          </cell>
          <cell r="K45" t="str">
            <v>MISE À DISPOSITION D'UN CHARGEUR ÉQUIPÉ D'UNE ÉPAREUSE AVEC CHAUFFEUR TARIF DE JOUR (07H00 À 22H00 À L'HEURE)</v>
          </cell>
          <cell r="L45" t="str">
            <v>Délibération n° 2.29 du 11 mars 2022</v>
          </cell>
          <cell r="M45">
            <v>98.9</v>
          </cell>
          <cell r="N45">
            <v>98.9</v>
          </cell>
        </row>
        <row r="46">
          <cell r="J46">
            <v>44</v>
          </cell>
          <cell r="K46" t="str">
            <v>MISE À DISPOSITION D'UN CHARGEUR ÉQUIPÉ D'UNE ÉPAREUSE AVEC CHAUFFEUR TARIF DE NUIT (22H00 À 07H00 À L'HEURE)</v>
          </cell>
          <cell r="L46" t="str">
            <v>Délibération n° 2.29 du 11 mars 2022</v>
          </cell>
          <cell r="M46">
            <v>128</v>
          </cell>
          <cell r="N46">
            <v>128</v>
          </cell>
        </row>
        <row r="47">
          <cell r="J47">
            <v>45</v>
          </cell>
          <cell r="K47" t="str">
            <v>MISE À DISPOSITION D'UN CHARGEUR ÉQUIPÉ D'UNE ÉPAREUSE AVEC CHAUFFEUR TARIF DE DIMANCHE ET JOUR FÉRIÉ (07H00 À 22H00 À L'HEURE)</v>
          </cell>
          <cell r="L47" t="str">
            <v>Délibération n° 2.29 du 11 mars 2022</v>
          </cell>
          <cell r="M47">
            <v>115</v>
          </cell>
          <cell r="N47">
            <v>115</v>
          </cell>
        </row>
        <row r="48">
          <cell r="J48">
            <v>46</v>
          </cell>
          <cell r="K48" t="str">
            <v>MISE À DISPOSITION D'UNE MINI BENNE AVEC UN CHAUFFEUR ET UN RIPEUR (PAR HEURE POUR UN MINIMUM DE 3,5 HEURES FACTURÉES) TARIF DE JOUR (07H00 À 22H00 À L'HEURE)</v>
          </cell>
          <cell r="L48" t="str">
            <v>Délibération n° 2.29 du 11 mars 2022</v>
          </cell>
          <cell r="M48">
            <v>69.3</v>
          </cell>
          <cell r="N48">
            <v>69.3</v>
          </cell>
        </row>
        <row r="49">
          <cell r="J49">
            <v>47</v>
          </cell>
          <cell r="K49" t="str">
            <v>MISE À DISPOSITION D'UNE MINI BENNE AVEC UN CHAUFFEUR ET UN RIPEUR (PAR HEURE POUR UN MINIMUM DE 3,5 HEURES FACTURÉES) TARIF DE NUIT (22H00 À 07H00 À L'HEURE)</v>
          </cell>
          <cell r="L49" t="str">
            <v>Délibération n° 2.29 du 11 mars 2022</v>
          </cell>
          <cell r="M49">
            <v>92.5</v>
          </cell>
          <cell r="N49">
            <v>92.5</v>
          </cell>
        </row>
        <row r="50">
          <cell r="J50">
            <v>48</v>
          </cell>
          <cell r="K50" t="str">
            <v>MISE À DISPOSITION D'UNE MINI BENNE AVEC UN CHAUFFEUR ET UN RIPEUR (PAR HEURE POUR UN MINIMUM DE 3,5 HEURES FACTURÉES) TARIF DE DIMANCHE ET JOUR FÉRIÉ (07H00 À 22H00 À L'HEURE)</v>
          </cell>
          <cell r="L50" t="str">
            <v>Délibération n° 2.29 du 11 mars 2022</v>
          </cell>
          <cell r="M50">
            <v>139</v>
          </cell>
          <cell r="N50">
            <v>139</v>
          </cell>
        </row>
        <row r="51">
          <cell r="J51">
            <v>49</v>
          </cell>
          <cell r="K51" t="str">
            <v>MISE À DISPOSITION D'UNE MINI BENNE À ORDURES MÉNAGÈRES DE 4 À 7M3 AVEC CHAUFFEUR TARIF DE JOUR (07H00 À 22H00 À L'HEURE)</v>
          </cell>
          <cell r="L51" t="str">
            <v>Délibération n° 2.29 du 11 mars 2022</v>
          </cell>
          <cell r="M51">
            <v>69.8</v>
          </cell>
          <cell r="N51">
            <v>69.8</v>
          </cell>
        </row>
        <row r="52">
          <cell r="J52">
            <v>50</v>
          </cell>
          <cell r="K52" t="str">
            <v>MISE À DISPOSITION D'UNE MINI BENNE À ORDURES MÉNAGÈRES DE 4 À 7M3 AVEC CHAUFFEUR TARIF DE NUIT (22H00 À 07H00 À L'HEURE)</v>
          </cell>
          <cell r="L52" t="str">
            <v>Délibération n° 2.29 du 11 mars 2022</v>
          </cell>
          <cell r="M52">
            <v>98.7</v>
          </cell>
          <cell r="N52">
            <v>98.7</v>
          </cell>
        </row>
        <row r="53">
          <cell r="J53">
            <v>51</v>
          </cell>
          <cell r="K53" t="str">
            <v>MISE À DISPOSITION D'UNE MINI BENNE À ORDURES MÉNAGÈRES DE 4 À 7M3 AVEC CHAUFFEUR TARIF DE DIMANCHE ET JOUR FÉRIÉ (07H00 À 22H00 À L'HEURE)</v>
          </cell>
          <cell r="L53" t="str">
            <v>Délibération n° 2.29 du 11 mars 2022</v>
          </cell>
          <cell r="M53">
            <v>86</v>
          </cell>
          <cell r="N53">
            <v>86</v>
          </cell>
        </row>
        <row r="54">
          <cell r="J54">
            <v>52</v>
          </cell>
          <cell r="K54" t="str">
            <v>MISE A DISPOSITION D'UNE BENNE A ORDURES MENAGERES DE 7 à 9 M3 AVEC CHAUFFEUR DE 7 H à22 H</v>
          </cell>
          <cell r="L54" t="str">
            <v>Délibération n° 2.29 du 11 mars 2022</v>
          </cell>
          <cell r="M54">
            <v>73.3</v>
          </cell>
          <cell r="N54">
            <v>73.3</v>
          </cell>
        </row>
        <row r="55">
          <cell r="J55">
            <v>53</v>
          </cell>
          <cell r="K55" t="str">
            <v>MISE A DISPOSITION D'UNE BENNE A ORDURES MENAGERES DE 7 à 9 M3 AVEC CHAUFFEUR DE 22 H à 7 H</v>
          </cell>
          <cell r="L55" t="str">
            <v>Délibération n° 2.29 du 11 mars 2022</v>
          </cell>
          <cell r="M55">
            <v>99.9</v>
          </cell>
          <cell r="N55">
            <v>99.9</v>
          </cell>
        </row>
        <row r="56">
          <cell r="J56">
            <v>54</v>
          </cell>
          <cell r="K56" t="str">
            <v>MISE A DISPOSITION D'UNE BENNE A ORDURES MENAGERES DE 7 à 9M3 DIMANCHE ET JOURS FERIES</v>
          </cell>
          <cell r="L56" t="str">
            <v>Délibération n° 2.29 du 11 mars 2022</v>
          </cell>
          <cell r="M56">
            <v>88.3</v>
          </cell>
          <cell r="N56">
            <v>88.3</v>
          </cell>
        </row>
        <row r="57">
          <cell r="J57">
            <v>55</v>
          </cell>
          <cell r="K57" t="str">
            <v>MISE À DISPOSITION D'UNE BENNE À ORDURES MÉNAGÈRES DE 9 À 15 M3 AVEC CHAUFFEUR TARIF DE JOUR (07H00 À 22H00 À L'HEURE)</v>
          </cell>
          <cell r="L57" t="str">
            <v>Délibération n° 2.29 du 11 mars 2022</v>
          </cell>
          <cell r="M57">
            <v>79.599999999999994</v>
          </cell>
          <cell r="N57">
            <v>79.599999999999994</v>
          </cell>
        </row>
        <row r="58">
          <cell r="J58">
            <v>56</v>
          </cell>
          <cell r="K58" t="str">
            <v>MISE À DISPOSITION D'UNE BENNE À ORDURES MÉNAGÈRES DE 9 À 15 M3 AVEC CHAUFFEUR TARIF DE NUIT (22H00 À 07H00 À L'HEURE)</v>
          </cell>
          <cell r="L58" t="str">
            <v>Délibération n° 2.29 du 11 mars 2022</v>
          </cell>
          <cell r="M58">
            <v>109</v>
          </cell>
          <cell r="N58">
            <v>109</v>
          </cell>
        </row>
        <row r="59">
          <cell r="J59">
            <v>57</v>
          </cell>
          <cell r="K59" t="str">
            <v>MISE À DISPOSITION D'UNE BENNE À ORDURES MÉNAGÈRES DE 9 À 15 M3 AVEC CHAUFFEUR TARIF DE DIMANCHE ET JOUR FÉRIÉ (07H00 À 22H00 À L'HEURE)</v>
          </cell>
          <cell r="L59" t="str">
            <v>Délibération n° 2.29 du 11 mars 2022</v>
          </cell>
          <cell r="M59">
            <v>95.8</v>
          </cell>
          <cell r="N59">
            <v>95.8</v>
          </cell>
        </row>
        <row r="60">
          <cell r="J60">
            <v>58</v>
          </cell>
          <cell r="K60" t="str">
            <v>MISE A DISPOSITION D'UNE BENNE A ORDURES MENAGERES DE 16 à 22 M3 AVEC CHAUFFEUR DE 7 H à 22 H</v>
          </cell>
          <cell r="L60" t="str">
            <v>Délibération n° 2.29 du 11 mars 2022</v>
          </cell>
          <cell r="M60">
            <v>86.1</v>
          </cell>
          <cell r="N60">
            <v>86.1</v>
          </cell>
        </row>
        <row r="61">
          <cell r="J61">
            <v>59</v>
          </cell>
          <cell r="K61" t="str">
            <v>MISE A DISPOSITION D'UNE BENNE A ORDURS MENAGERES DE 16 à 22 M3 AVEC CHAUFFEUR DE 22 H à 7 H</v>
          </cell>
          <cell r="L61" t="str">
            <v>Délibération n° 2.29 du 11 mars 2022</v>
          </cell>
          <cell r="M61">
            <v>114</v>
          </cell>
          <cell r="N61">
            <v>114</v>
          </cell>
        </row>
        <row r="62">
          <cell r="J62">
            <v>60</v>
          </cell>
          <cell r="K62" t="str">
            <v>MISE A DISPOSITION D'UN BENNE A ORDURES MENAGERES DE 16 M3 à 22 M3 DIMANCHE ET JOURS FERIES</v>
          </cell>
          <cell r="L62" t="str">
            <v>Délibération n° 2.29 du 11 mars 2022</v>
          </cell>
          <cell r="M62">
            <v>102</v>
          </cell>
          <cell r="N62">
            <v>102</v>
          </cell>
        </row>
        <row r="63">
          <cell r="J63">
            <v>61</v>
          </cell>
          <cell r="K63" t="str">
            <v>MISE À DISPOSITION D'UN PIAGGIO PORTER À BENNE BASCULANTE (OU VÉHICULE INFÉRIEUR À 3,5T) AVEC CHAUFFEUR TARIF DE JOUR (07H00 À 22H00 À L'HEURE)</v>
          </cell>
          <cell r="L63" t="str">
            <v>Délibération n° 2.29 du 11 mars 2022</v>
          </cell>
          <cell r="M63">
            <v>53.4</v>
          </cell>
          <cell r="N63">
            <v>53.4</v>
          </cell>
        </row>
        <row r="64">
          <cell r="J64">
            <v>62</v>
          </cell>
          <cell r="K64" t="str">
            <v>MISE À DISPOSITION D'UN PIAGGIO PORTER À BENNE BASCULANTE (OU VÉHICULE INFÉRIEUR À 3,5T) AVEC CHAUFFEUR TARIF DE NUIT (22H00 À 07H00 À L'HEURE)</v>
          </cell>
          <cell r="L64" t="str">
            <v>Délibération n° 2.29 du 11 mars 2022</v>
          </cell>
          <cell r="M64">
            <v>82.3</v>
          </cell>
          <cell r="N64">
            <v>82.3</v>
          </cell>
        </row>
        <row r="65">
          <cell r="J65">
            <v>63</v>
          </cell>
          <cell r="K65" t="str">
            <v>MISE À DISPOSITION D'UN PIAGGIO PORTER À BENNE BASCULANTE (OU VÉHICULE INFÉRIEUR À 3,5T) AVEC CHAUFFEUR TARIF DE DIMANCHE OU JOUR FÉRIÉ (07H00 À 22H00 À L'HEURE)</v>
          </cell>
          <cell r="L65" t="str">
            <v>Délibération n° 2.29 du 11 mars 2022</v>
          </cell>
          <cell r="M65">
            <v>69.599999999999994</v>
          </cell>
          <cell r="N65">
            <v>69.599999999999994</v>
          </cell>
        </row>
        <row r="66">
          <cell r="J66">
            <v>64</v>
          </cell>
          <cell r="K66" t="str">
            <v>MISE À DISPOSITION D'UN SCOOTER À DÉJECTION CANINE AVEC CHAUFFEUR TARIF JOUR (07H00 À 22H00 À L'HEURE)</v>
          </cell>
          <cell r="L66" t="str">
            <v>Délibération n° 2.29 du 11 mars 2022</v>
          </cell>
          <cell r="M66">
            <v>51.9</v>
          </cell>
          <cell r="N66">
            <v>51.9</v>
          </cell>
        </row>
        <row r="67">
          <cell r="J67">
            <v>65</v>
          </cell>
          <cell r="K67" t="str">
            <v>MISE À DISPOSITION D'UN SCOOTER À DÉJECTION CANINE AVEC CHAUFFEUR TARIF NUIT (22H00 À 07H00 À L'HEURE)</v>
          </cell>
          <cell r="L67" t="str">
            <v>Délibération n° 2.29 du 11 mars 2022</v>
          </cell>
          <cell r="M67">
            <v>80.8</v>
          </cell>
          <cell r="N67">
            <v>80.8</v>
          </cell>
        </row>
        <row r="68">
          <cell r="J68">
            <v>66</v>
          </cell>
          <cell r="K68" t="str">
            <v>MISE À DISPOSITION D'UN SCOOTER À DÉJECTION CANINE AVEC CHAUFFEUR TARIF JOUR FÉRIÉ ET DIMANCHE (07H00 À 22H00 À L'HEURE)</v>
          </cell>
          <cell r="L68" t="str">
            <v>Délibération n° 2.29 du 11 mars 2022</v>
          </cell>
          <cell r="M68">
            <v>68.099999999999994</v>
          </cell>
          <cell r="N68">
            <v>68.099999999999994</v>
          </cell>
        </row>
        <row r="69">
          <cell r="J69">
            <v>67</v>
          </cell>
          <cell r="K69" t="str">
            <v>MISE À DISPOSITION DE PERSONNEL</v>
          </cell>
        </row>
        <row r="70">
          <cell r="J70">
            <v>68</v>
          </cell>
          <cell r="K70" t="str">
            <v>MISE À DISPOSITION D'UN AGENT ADJOINT TECHNIQUE TARIF DE JOUR (07H00 À 22H00 À L'HEURE)</v>
          </cell>
          <cell r="L70" t="str">
            <v>Délibération n° 2.29 du 11 mars 2022</v>
          </cell>
          <cell r="M70">
            <v>26</v>
          </cell>
          <cell r="N70">
            <v>26</v>
          </cell>
        </row>
        <row r="71">
          <cell r="J71">
            <v>69</v>
          </cell>
          <cell r="K71" t="str">
            <v>MISE À DISPOSITION D'UN AGENT ADJOINT TECHNIQUE TARIF DE NUIT (22H00 À 07H00 À L'HEURE)</v>
          </cell>
          <cell r="L71" t="str">
            <v>Délibération n° 2.29 du 11 mars 2022</v>
          </cell>
          <cell r="M71">
            <v>52</v>
          </cell>
          <cell r="N71">
            <v>52</v>
          </cell>
        </row>
        <row r="72">
          <cell r="J72">
            <v>70</v>
          </cell>
          <cell r="K72" t="str">
            <v>MISE À DISPOSITION D'UN AGENT ADJOINT TECHNIQUE TARIF DIMANCHE ET JOUR FÉRIÉ (07H00 À 22H00 À L'HEURE)</v>
          </cell>
          <cell r="L72" t="str">
            <v>Délibération n° 2.29 du 11 mars 2022</v>
          </cell>
          <cell r="M72">
            <v>39.200000000000003</v>
          </cell>
          <cell r="N72">
            <v>39.200000000000003</v>
          </cell>
        </row>
        <row r="73">
          <cell r="J73">
            <v>71</v>
          </cell>
          <cell r="K73" t="str">
            <v>MISE À DISPOSITION D'UN AGENT DE MAÎTRISE TARIF DE JOUR (07H00 À 22H00 À L'HEURE)</v>
          </cell>
          <cell r="L73" t="str">
            <v>Délibération n° 2.29 du 11 mars 2022</v>
          </cell>
          <cell r="M73">
            <v>37.1</v>
          </cell>
          <cell r="N73">
            <v>37.1</v>
          </cell>
        </row>
        <row r="74">
          <cell r="J74">
            <v>72</v>
          </cell>
          <cell r="K74" t="str">
            <v>MISE À DISPOSITION D'UN AGENT DE MAÎTRISE TARIF DE NUIT (22H00 À 07H00 À L'HEURE)</v>
          </cell>
          <cell r="L74" t="str">
            <v>Délibération n° 2.29 du 11 mars 2022</v>
          </cell>
          <cell r="M74">
            <v>68.099999999999994</v>
          </cell>
          <cell r="N74">
            <v>68.099999999999994</v>
          </cell>
        </row>
        <row r="75">
          <cell r="J75">
            <v>73</v>
          </cell>
          <cell r="K75" t="str">
            <v>MISE À DISPOSITION D'UN AGENT DE MAÎTRISE TARIF DIMANCHE ET JOUR FÉRIÉ (07H00 À 22H00 À L'HEURE)</v>
          </cell>
          <cell r="L75" t="str">
            <v>Délibération n° 2.29 du 11 mars 2022</v>
          </cell>
          <cell r="M75">
            <v>50.8</v>
          </cell>
          <cell r="N75">
            <v>50.8</v>
          </cell>
        </row>
        <row r="76">
          <cell r="J76">
            <v>74</v>
          </cell>
          <cell r="K76" t="str">
            <v>MISE À DISPOSITION D'UN MECANICIEN TARIF DE JOUR (07H00 À 22H00 À L'HEURE)</v>
          </cell>
          <cell r="L76" t="str">
            <v>Délibération n° 2.29 du 11 mars 2022</v>
          </cell>
          <cell r="M76">
            <v>26</v>
          </cell>
          <cell r="N76">
            <v>26</v>
          </cell>
        </row>
        <row r="77">
          <cell r="J77">
            <v>75</v>
          </cell>
          <cell r="K77" t="str">
            <v>MISE À DISPOSITION D'UN MECANICIEN TARIF DE NUIT (22H00 À 07H00 À L'HEURE)</v>
          </cell>
          <cell r="L77" t="str">
            <v>Délibération n° 2.29 du 11 mars 2022</v>
          </cell>
          <cell r="M77">
            <v>52</v>
          </cell>
          <cell r="N77">
            <v>52</v>
          </cell>
        </row>
        <row r="78">
          <cell r="J78">
            <v>76</v>
          </cell>
          <cell r="K78" t="str">
            <v>MISE À DISPOSITION D'UN MECANICIEN TARIF DIMANCHE ET JOUR FÉRIÉ (07H00 À 22H00 À L'HEURE)</v>
          </cell>
          <cell r="L78" t="str">
            <v>Délibération n° 2.29 du 11 mars 2022</v>
          </cell>
          <cell r="M78">
            <v>39.200000000000003</v>
          </cell>
          <cell r="N78">
            <v>39.200000000000003</v>
          </cell>
        </row>
        <row r="79">
          <cell r="J79">
            <v>77</v>
          </cell>
          <cell r="K79" t="str">
            <v>MISE À DISPOSITION D'UN MECANICIEN SPECIALISE TARIF DE JOUR (07H00 À 22H00 À L'HEURE)</v>
          </cell>
          <cell r="L79" t="str">
            <v>Délibération n° 2.29 du 11 mars 2022</v>
          </cell>
          <cell r="M79">
            <v>37.1</v>
          </cell>
          <cell r="N79">
            <v>37.1</v>
          </cell>
        </row>
        <row r="80">
          <cell r="J80">
            <v>78</v>
          </cell>
          <cell r="K80" t="str">
            <v>MISE À DISPOSITION D'UN MECANICIEN SPECIALISE TARIF DE NUIT (22H00 À 07H00 À L'HEURE)</v>
          </cell>
          <cell r="L80" t="str">
            <v>Délibération n° 2.29 du 11 mars 2022</v>
          </cell>
          <cell r="M80">
            <v>68.099999999999994</v>
          </cell>
          <cell r="N80">
            <v>68.099999999999994</v>
          </cell>
        </row>
        <row r="81">
          <cell r="J81">
            <v>79</v>
          </cell>
          <cell r="K81" t="str">
            <v>MISE À DISPOSITION D'UN MECANICIEN SPECIALISE TARIF DIMANCHE ET JOUR FÉRIÉ (07H00 À 22H00 À L'HEURE)</v>
          </cell>
          <cell r="L81" t="str">
            <v>Délibération n° 2.29 du 11 mars 2022</v>
          </cell>
          <cell r="M81">
            <v>50.8</v>
          </cell>
          <cell r="N81">
            <v>50.8</v>
          </cell>
        </row>
        <row r="82">
          <cell r="J82">
            <v>80</v>
          </cell>
          <cell r="K82" t="str">
            <v>MISE À DISPOSITION D'UN CONTRÔLEUR TARIF DE JOUR (07H00 À 22H00 À L'HEURE)</v>
          </cell>
          <cell r="L82" t="str">
            <v>Délibération n° 2.29 du 11 mars 2022</v>
          </cell>
          <cell r="M82">
            <v>39.6</v>
          </cell>
          <cell r="N82">
            <v>39.6</v>
          </cell>
        </row>
        <row r="83">
          <cell r="J83">
            <v>81</v>
          </cell>
          <cell r="K83" t="str">
            <v>MISE À DISPOSITION D'UN CONTRÔLEUR TARIF DE NUIT (22H00 À 07H00 À L'HEURE)</v>
          </cell>
          <cell r="L83" t="str">
            <v>Délibération n° 2.29 du 11 mars 2022</v>
          </cell>
          <cell r="M83">
            <v>70.599999999999994</v>
          </cell>
          <cell r="N83">
            <v>70.599999999999994</v>
          </cell>
        </row>
        <row r="84">
          <cell r="J84">
            <v>82</v>
          </cell>
          <cell r="K84" t="str">
            <v>MISE À DISPOSITION D'UN CONTRÔLEUR TARIF DIMANCHE ET JOUR FÉRIÉ (07H00 À 22H00 À L'HEURE)</v>
          </cell>
          <cell r="L84" t="str">
            <v>Délibération n° 2.29 du 11 mars 2022</v>
          </cell>
          <cell r="M84">
            <v>55.7</v>
          </cell>
          <cell r="N84">
            <v>55.7</v>
          </cell>
        </row>
        <row r="85">
          <cell r="J85">
            <v>83</v>
          </cell>
          <cell r="K85" t="str">
            <v>PLUS VALUE PAR AGENT POUR ÉQUIPEMENTS ET FOURNITURES TARIF DE JOUR (07H00 À 22H00 À L'HEURE)</v>
          </cell>
          <cell r="L85" t="str">
            <v>Délibération n°21.14 du 12 juillet 2016</v>
          </cell>
          <cell r="M85">
            <v>0.2</v>
          </cell>
          <cell r="N85">
            <v>0.2</v>
          </cell>
        </row>
        <row r="86">
          <cell r="J86">
            <v>84</v>
          </cell>
          <cell r="K86" t="str">
            <v>PLUS VALUE PAR AGENT POUR ÉQUIPEMENTS ET FOURNITURES TARIF DE NUIT (22H00 À 07H00 À L'HEURE)</v>
          </cell>
          <cell r="L86" t="str">
            <v>Délibération n°21.14 du 12 juillet 2016</v>
          </cell>
          <cell r="M86">
            <v>0.2</v>
          </cell>
          <cell r="N86">
            <v>0.2</v>
          </cell>
        </row>
        <row r="87">
          <cell r="J87">
            <v>85</v>
          </cell>
          <cell r="K87" t="str">
            <v>PLUS VALUE PAR AGENT POUR ÉQUIPEMENTS ET FOURNITURES TARIF DIMANCHE ET JOUR FÉRIÉ (07H00 À 22H00 À L'HEURE)</v>
          </cell>
          <cell r="L87" t="str">
            <v>Délibération n°21.14 du 12 juillet 2016</v>
          </cell>
          <cell r="M87">
            <v>0.2</v>
          </cell>
          <cell r="N87">
            <v>0.2</v>
          </cell>
        </row>
        <row r="88">
          <cell r="J88">
            <v>86</v>
          </cell>
          <cell r="K88" t="str">
            <v>COLLECTE</v>
          </cell>
        </row>
        <row r="89">
          <cell r="J89">
            <v>87</v>
          </cell>
          <cell r="K89" t="str">
            <v>MISE À DISPOSITION DE MATÉRIEL ET DE PERSONNEL</v>
          </cell>
        </row>
        <row r="90">
          <cell r="J90">
            <v>88</v>
          </cell>
          <cell r="K90" t="str">
            <v>CAISSONS, CONTENEURS ET COMPOSTEURS</v>
          </cell>
        </row>
        <row r="91">
          <cell r="J91">
            <v>89</v>
          </cell>
          <cell r="K91" t="str">
            <v>LOCATION D’UN CAISSON AMOVIBLE DE 5 À 40 M3 AU MOIS, HORS COÛT DU TRANSPORT AVEC OU SANS TRAPPE</v>
          </cell>
          <cell r="L91" t="str">
            <v>Délibération n° 2.17 du 21 octobre 2021</v>
          </cell>
          <cell r="M91">
            <v>85.63</v>
          </cell>
          <cell r="N91">
            <v>91.709729999999993</v>
          </cell>
        </row>
        <row r="92">
          <cell r="J92">
            <v>90</v>
          </cell>
          <cell r="K92" t="str">
            <v>LOCATION D’UN CAISSON AMOVIBLE DE 5 À 40 M3 À LA JOURNÉE, HORS COÛT DU TRANSPORT AVEC OU SANS TRAPPE</v>
          </cell>
          <cell r="L92" t="str">
            <v>Délibération n° 2.17 du 21 octobre 2021</v>
          </cell>
          <cell r="M92">
            <v>20.64</v>
          </cell>
          <cell r="N92">
            <v>22.105439999999998</v>
          </cell>
        </row>
        <row r="93">
          <cell r="J93">
            <v>91</v>
          </cell>
          <cell r="K93" t="str">
            <v>TRANSPORT D’UN CAISSON AMOVIBLE (PART FIXE POUR CHAQUE TRANSPORT À LAQUELLE S’AJOUTE UNE PART VARIABLE AU KILOMÈTRE PARCOURU); PAR TRANSPORT</v>
          </cell>
          <cell r="L93" t="str">
            <v>Délibération n° 2.17 du 21 octobre 2021</v>
          </cell>
          <cell r="M93">
            <v>81.7</v>
          </cell>
          <cell r="N93">
            <v>87.500699999999995</v>
          </cell>
        </row>
        <row r="94">
          <cell r="J94">
            <v>92</v>
          </cell>
          <cell r="K94" t="str">
            <v>TRANSPORT D’UN CAISSON AMOVIBLE (PART VARIABLE AU KILOMÈTRE); PAR KILOMÈTRE</v>
          </cell>
          <cell r="L94" t="str">
            <v>Délibération n° 2.29 du 11 mars 2022</v>
          </cell>
          <cell r="M94">
            <v>2.15</v>
          </cell>
          <cell r="N94">
            <v>2.3026499999999999</v>
          </cell>
        </row>
        <row r="95">
          <cell r="J95">
            <v>93</v>
          </cell>
          <cell r="K95" t="str">
            <v>LOCATION D'UN BAC POUR TOUS FLUX DE DECHETS MENAGERS ET ASSIMILES DE 360 LITRES POUR UNE MANIFESTATION (FORFAIT COMPRENANT LA LOCATION DE 1 A 3 JOURS, UNE LIVRAISON, UN RETRAIT ET UN LAVAGE)</v>
          </cell>
          <cell r="L95" t="str">
            <v>Délibération n° 2.29 du 11 mars 2022</v>
          </cell>
          <cell r="M95">
            <v>20.399999999999999</v>
          </cell>
          <cell r="N95">
            <v>21.848399999999998</v>
          </cell>
        </row>
        <row r="96">
          <cell r="J96">
            <v>94</v>
          </cell>
          <cell r="K96" t="str">
            <v>LOCATION PAR JOUR SUPPLEMENTAIRE AU DELA DE 3 JOURS D'UN BAC DE 360 LITRES POUR UNE MANIFESTATION</v>
          </cell>
          <cell r="L96" t="str">
            <v>Délibération n° 2.29 du 11 mars 2022</v>
          </cell>
          <cell r="M96">
            <v>1.05</v>
          </cell>
          <cell r="N96">
            <v>1.1245499999999999</v>
          </cell>
        </row>
        <row r="97">
          <cell r="J97">
            <v>95</v>
          </cell>
          <cell r="K97" t="str">
            <v>LOCATION D'UN BAC POUR TOUS FLUX DE DECHETS MENAGERS ET ASSIMILES DE 660 LITRES POUR UNE MANIFESTATION (FORFAIT COMPRENANT LA LOCATION DE 1 A 3 JOURS, UNE LIVRAISON, UN RETRAIT ET UN LAVAGE)</v>
          </cell>
          <cell r="L97" t="str">
            <v>Délibération n° 2.29 du 11 mars 2022</v>
          </cell>
          <cell r="M97">
            <v>33.9</v>
          </cell>
          <cell r="N97">
            <v>36.306899999999999</v>
          </cell>
        </row>
        <row r="98">
          <cell r="J98">
            <v>96</v>
          </cell>
          <cell r="K98" t="str">
            <v>LOCATION PAR JOUR SUPPLEMENTAIRE AU DELA DE 3 JOURS D'UN BAC DE 660 LITRES POUR UNE MANIFESTATION</v>
          </cell>
          <cell r="L98" t="str">
            <v>Délibération n° 2.29 du 11 mars 2022</v>
          </cell>
          <cell r="M98">
            <v>1.55</v>
          </cell>
          <cell r="N98">
            <v>1.66005</v>
          </cell>
        </row>
        <row r="99">
          <cell r="J99">
            <v>97</v>
          </cell>
          <cell r="K99" t="str">
            <v>LOCATION LE SAMEDI D'UN BAC POUR TOUS FLUX DE DECHETS MENAGERS ET ASSIMILES DE 360 LITRES POUR UNE MANIFESTATION (FORFAIT COMPRENANT LA LOCATION DE 1 A 3 JOURS, UNE LIVRAISON, UN RETRAIT ET UN LAVAGE</v>
          </cell>
          <cell r="L99" t="str">
            <v>Délibération n° 2.29 du 11 mars 2022</v>
          </cell>
          <cell r="M99">
            <v>40.4</v>
          </cell>
          <cell r="N99">
            <v>43.2684</v>
          </cell>
        </row>
        <row r="100">
          <cell r="J100">
            <v>98</v>
          </cell>
          <cell r="K100" t="str">
            <v>LOCATION LE SAMEDI D'UN BAC POUR TOUS FLUX DE DECHETS MENAGERS ET ASSIMILES DE 660 LITRES POUR UNE MANIFESTATION (FORFAIT COMPRENANT LA LOCATION DE 1 A 3 JOURS, UNE LIVRAISON, UN RETRAIT ET UN LAVAGE)</v>
          </cell>
          <cell r="L100" t="str">
            <v>Délibération n° 2.17 du 21 octobre 2021</v>
          </cell>
          <cell r="M100">
            <v>67.8</v>
          </cell>
          <cell r="N100">
            <v>72.613799999999998</v>
          </cell>
        </row>
        <row r="101">
          <cell r="J101">
            <v>99</v>
          </cell>
          <cell r="K101" t="str">
            <v>LOCATION LE DIMANCHE ET JOUR FERIE D'UN BAC POUR TOUS FLUX DE DECHETS MENAGERS ET ASSIMILES DE 360 LITRES POUR UNE MANIFESTATION (FORFAIT COMPRENANT LA LOCATION DE 1 A 3 JOURS, UNE LIVRAISON, UN RETRAIT ET UN LAVAGE)</v>
          </cell>
          <cell r="L101" t="str">
            <v>Délibération n° 2.17 du 21 octobre 2021</v>
          </cell>
          <cell r="M101">
            <v>60</v>
          </cell>
          <cell r="N101">
            <v>64.259999999999991</v>
          </cell>
        </row>
        <row r="102">
          <cell r="J102">
            <v>100</v>
          </cell>
          <cell r="K102" t="str">
            <v>LOCATION LE DIMANCHE ET JOUR FERIE D'UN BAC POUR TOUS FLUX DE DECHETS MENAGERS ET ASSIMILES DE 660 LITRES POUR UNE MANIFESTATION (FORFAIT COMPRENANT LA LOCATION DE 1 A 3 JOURS, UNE LIVRAISON, UN RETRAIT ET UN LAVAGE)</v>
          </cell>
          <cell r="L102" t="str">
            <v>Délibération n° 2.17 du 21 octobre 2021</v>
          </cell>
          <cell r="M102">
            <v>104</v>
          </cell>
          <cell r="N102">
            <v>111.384</v>
          </cell>
        </row>
        <row r="103">
          <cell r="J103">
            <v>101</v>
          </cell>
          <cell r="K103" t="str">
            <v>PRESTATION SUPPLEMENTAIRE POUR UNE LIVRAISON UN RETRAIT OU UN DEPLACEMENT D'UN BAC DE 360 LITRES POUR UNE MANIFESTATION (SI LE BAC DOIT ETRE DEPLACE OU SI LE RETRAIT OU LA LIVRAISON DOIT ETRE EXECUTE A NOUVEAU DU FAIT DU DEMANDEUR)</v>
          </cell>
          <cell r="L103" t="str">
            <v>Délibération n° 2.29 du 11 mars 2022</v>
          </cell>
          <cell r="M103">
            <v>8.0500000000000007</v>
          </cell>
          <cell r="N103">
            <v>8.6215500000000009</v>
          </cell>
        </row>
        <row r="104">
          <cell r="J104">
            <v>102</v>
          </cell>
          <cell r="K104" t="str">
            <v>PRESTATION SUPPLEMENTAIRE POUR UNE LIVRAISON UN RETRAIT OU UN DEPLACEMENT D'UN BAC DE 660 LITRES POUR UNE MANIFESTATION (SI LE BAC DOIT ETRE DEPLACE OU SI LE RETRAIT OU LA LIVRAISON DOIT ETRE EXECUTE A NOUVEAU DU FAIT DU DEMANDEUR)</v>
          </cell>
          <cell r="L104" t="str">
            <v>Délibération n° 2.29 du 11 mars 2022</v>
          </cell>
          <cell r="M104">
            <v>14.8</v>
          </cell>
          <cell r="N104">
            <v>15.8508</v>
          </cell>
        </row>
        <row r="105">
          <cell r="J105">
            <v>103</v>
          </cell>
          <cell r="K105" t="str">
            <v>LAVAGE SUPPLEMENTAIRE EN CAS DE NECESSITE D'UN BAC LOUE POUR UNE MANIFESTATION</v>
          </cell>
          <cell r="L105" t="str">
            <v>Délibération n° 2.17 du 21 octobre 2021</v>
          </cell>
          <cell r="M105">
            <v>7.6</v>
          </cell>
          <cell r="N105">
            <v>8.1395999999999997</v>
          </cell>
        </row>
        <row r="106">
          <cell r="J106">
            <v>104</v>
          </cell>
          <cell r="K106" t="str">
            <v>LOCATION D’UNE BARRIÈRE À LA JOURNÉE</v>
          </cell>
          <cell r="L106" t="str">
            <v>Délibération n° 2.29 du 11 mars 2022</v>
          </cell>
          <cell r="M106">
            <v>1.05</v>
          </cell>
          <cell r="N106">
            <v>1.1245499999999999</v>
          </cell>
        </row>
        <row r="107">
          <cell r="J107">
            <v>105</v>
          </cell>
          <cell r="K107" t="str">
            <v>LOCATION D’UNE MOTOPOMPE À L’HEURE</v>
          </cell>
          <cell r="L107" t="str">
            <v>Délibération n° 2.29 du 11 mars 2022</v>
          </cell>
          <cell r="M107">
            <v>1050</v>
          </cell>
          <cell r="N107">
            <v>1124.55</v>
          </cell>
        </row>
        <row r="108">
          <cell r="J108">
            <v>106</v>
          </cell>
          <cell r="K108" t="str">
            <v xml:space="preserve">FOURNITURE D’UN CONTENEUR DE 120 LITRES DÉDIÉ AUX ORDURES MÉNAGÈRES ET DÉCHETS ASSIMILÉS </v>
          </cell>
          <cell r="L108" t="str">
            <v>Délibération n° 2.29 du 11 mars 2022</v>
          </cell>
          <cell r="M108">
            <v>88.6</v>
          </cell>
          <cell r="N108">
            <v>94.890599999999992</v>
          </cell>
        </row>
        <row r="109">
          <cell r="J109">
            <v>107</v>
          </cell>
          <cell r="K109" t="str">
            <v xml:space="preserve">FOURNITURE D’UN CONTENEUR DE 240 LITRES DÉDIÉ AUX ORDURES MÉNAGÈRES ET DÉCHETS ASSIMILÉS </v>
          </cell>
          <cell r="L109" t="str">
            <v>Délibération n° 2.29 du 11 mars 2022</v>
          </cell>
          <cell r="M109">
            <v>125</v>
          </cell>
          <cell r="N109">
            <v>133.875</v>
          </cell>
        </row>
        <row r="110">
          <cell r="J110">
            <v>108</v>
          </cell>
          <cell r="K110" t="str">
            <v xml:space="preserve">FOURNITURE D’UN CONTENEUR DE 340 LITRES DÉDIÉ AUX ORDURES MÉNAGÈRES ET DÉCHETS ASSIMILÉS </v>
          </cell>
          <cell r="L110" t="str">
            <v>Délibération n° 2.29 du 11 mars 2022</v>
          </cell>
          <cell r="M110">
            <v>167</v>
          </cell>
          <cell r="N110">
            <v>178.857</v>
          </cell>
        </row>
        <row r="111">
          <cell r="J111">
            <v>109</v>
          </cell>
          <cell r="K111" t="str">
            <v>FOURNITURE D’UN CONTENEUR DE 660 LITRES DÉDIÉ AUX ORDURES MÉNAGÈRES ET DÉCHETS ASSIMILÉS</v>
          </cell>
          <cell r="L111" t="str">
            <v>Délibération n° 2.29 du 11 mars 2022</v>
          </cell>
          <cell r="M111">
            <v>312</v>
          </cell>
          <cell r="N111">
            <v>334.15199999999999</v>
          </cell>
        </row>
        <row r="112">
          <cell r="J112">
            <v>110</v>
          </cell>
          <cell r="K112" t="str">
            <v>MISE EN PLACE D'UNE COLONNE AERIENNE</v>
          </cell>
          <cell r="L112" t="str">
            <v>Délibération n° 2.29 du 11 mars 2022</v>
          </cell>
          <cell r="M112">
            <v>122</v>
          </cell>
          <cell r="N112">
            <v>130.66200000000001</v>
          </cell>
        </row>
        <row r="113">
          <cell r="J113">
            <v>111</v>
          </cell>
          <cell r="K113" t="str">
            <v>DEPLACEMENT D'UNE COLONNE AERIENNE</v>
          </cell>
          <cell r="L113" t="str">
            <v>Délibération n° 2.29 du 11 mars 2022</v>
          </cell>
          <cell r="M113">
            <v>71.400000000000006</v>
          </cell>
          <cell r="N113">
            <v>76.469400000000007</v>
          </cell>
        </row>
        <row r="114">
          <cell r="J114">
            <v>112</v>
          </cell>
          <cell r="K114" t="str">
            <v>RETRAIT D'UNE COLONNE AERIENNE</v>
          </cell>
          <cell r="L114" t="str">
            <v>Délibération n° 2.29 du 11 mars 2022</v>
          </cell>
          <cell r="M114">
            <v>122</v>
          </cell>
          <cell r="N114">
            <v>130.66200000000001</v>
          </cell>
        </row>
        <row r="115">
          <cell r="J115">
            <v>113</v>
          </cell>
          <cell r="K115" t="str">
            <v>FOURNITURE D’UN COMPOSTEUR</v>
          </cell>
          <cell r="L115" t="str">
            <v>Délibération n°21.26 du 8 novembre 2018</v>
          </cell>
          <cell r="M115">
            <v>15.45</v>
          </cell>
          <cell r="N115">
            <v>16.55</v>
          </cell>
        </row>
        <row r="116">
          <cell r="J116">
            <v>114</v>
          </cell>
          <cell r="K116" t="str">
            <v>MISE A DISPOSITION, ENTRETIEN ET VERIFICATIONS REGLEMENTAIRES D'UNE PRESSE SUR CONTENEURS A ORDURES MENAGERES POUR BAC DE 660 LITRES NORMALISE (/MOIS)</v>
          </cell>
          <cell r="L116" t="str">
            <v>Délibération n° 2.29 du 11 mars 2022</v>
          </cell>
          <cell r="M116">
            <v>194</v>
          </cell>
          <cell r="N116">
            <v>194.92</v>
          </cell>
        </row>
        <row r="117">
          <cell r="J117">
            <v>115</v>
          </cell>
          <cell r="K117" t="str">
            <v>MISE A DISPOSITION MENSUELLE, ENTRETIEN ET VERIFICATIONS REGLEMENTAIRES D'UN ASSECHEUR DE DECHETS OU EQUIVALENT (/MOIS)</v>
          </cell>
          <cell r="L117" t="str">
            <v>Délibération n° 2.17 du 21 octobre 2021</v>
          </cell>
          <cell r="M117">
            <v>779.56</v>
          </cell>
          <cell r="N117">
            <v>876.57</v>
          </cell>
        </row>
        <row r="118">
          <cell r="J118">
            <v>116</v>
          </cell>
          <cell r="K118" t="str">
            <v>MISE A DISPOSITION D'UN COMPACTEUR MONOBLOC ETANCHE A PELLE DOTE D'UN LEVE CONTENEUR DEDIE AUX ORDURES MENAGERES Y COMPRIS LAVAGE ET DESINFECTION 1 FOIS/SEMAINE</v>
          </cell>
          <cell r="L118" t="str">
            <v>Délibération n° 2.17 du 21 octobre 2021</v>
          </cell>
          <cell r="M118">
            <v>681.36</v>
          </cell>
          <cell r="N118">
            <v>760.52</v>
          </cell>
        </row>
        <row r="119">
          <cell r="J119">
            <v>117</v>
          </cell>
          <cell r="K119" t="str">
            <v>MISE A DISPOSITION D'UN COMPACTEUR MONOBLOC ETANCHE DEDIE AUX CARTONS</v>
          </cell>
          <cell r="L119" t="str">
            <v>Délibération n° 2.17 du 21 octobre 2021</v>
          </cell>
          <cell r="M119">
            <v>651.29999999999995</v>
          </cell>
          <cell r="N119">
            <v>760.52</v>
          </cell>
        </row>
        <row r="120">
          <cell r="J120">
            <v>118</v>
          </cell>
          <cell r="K120" t="str">
            <v>TRAITEMENT DES DEPOTS NON AUTORISES</v>
          </cell>
        </row>
        <row r="121">
          <cell r="J121">
            <v>119</v>
          </cell>
          <cell r="K121" t="str">
            <v>TRAITEMENT DES DECHETS</v>
          </cell>
        </row>
        <row r="122">
          <cell r="J122">
            <v>120</v>
          </cell>
          <cell r="K122" t="str">
            <v>TRAITEMENT DES DÉCHETS: OBJET ENCOMBRANTS MÉLANGÉS (LA TONNE)</v>
          </cell>
          <cell r="L122" t="str">
            <v>Délibération n° 2.17 du 21 octobre 2021</v>
          </cell>
          <cell r="M122">
            <v>245</v>
          </cell>
          <cell r="N122">
            <v>262.39499999999998</v>
          </cell>
        </row>
        <row r="123">
          <cell r="J123">
            <v>121</v>
          </cell>
          <cell r="K123" t="str">
            <v>TRAITEMENT DES DÉCHETS:DÉCHETS VERTS (LA TONNE)</v>
          </cell>
          <cell r="L123" t="str">
            <v>Délibération n° 2.29 du 11 mars 2022</v>
          </cell>
          <cell r="M123">
            <v>57.51</v>
          </cell>
          <cell r="N123">
            <v>61.593209999999992</v>
          </cell>
        </row>
        <row r="124">
          <cell r="J124">
            <v>122</v>
          </cell>
          <cell r="K124" t="str">
            <v>TRAITEMENT DES DÉCHETS:BOIS (LA TONNE)</v>
          </cell>
          <cell r="L124" t="str">
            <v>Délibération n° 2.29 du 11 mars 2022</v>
          </cell>
          <cell r="M124">
            <v>78.55</v>
          </cell>
          <cell r="N124">
            <v>84.127049999999997</v>
          </cell>
        </row>
        <row r="125">
          <cell r="J125">
            <v>123</v>
          </cell>
          <cell r="K125" t="str">
            <v>TRAITEMENT DES DÉCHETS:GRAVATS SALES (LA TONNE)</v>
          </cell>
          <cell r="L125" t="str">
            <v>Délibération n° 2.29 du 11 mars 2022</v>
          </cell>
          <cell r="M125">
            <v>73.02</v>
          </cell>
          <cell r="N125">
            <v>78.204419999999999</v>
          </cell>
        </row>
        <row r="126">
          <cell r="J126">
            <v>124</v>
          </cell>
          <cell r="K126" t="str">
            <v>TRAITEMENT DES DÉCHETS:GRAVATS PROPRES (LA TONNE)</v>
          </cell>
          <cell r="L126" t="str">
            <v>Délibération n° 2.17 du 21 octobre 2021</v>
          </cell>
          <cell r="M126">
            <v>23.7</v>
          </cell>
          <cell r="N126">
            <v>25.3827</v>
          </cell>
        </row>
        <row r="127">
          <cell r="J127">
            <v>125</v>
          </cell>
          <cell r="K127" t="str">
            <v>TRAITEMENT DES DÉCHETS:PLATRE (LA TONNE)</v>
          </cell>
          <cell r="L127" t="str">
            <v>Délibération n° 2.17 du 21 octobre 2021</v>
          </cell>
          <cell r="M127">
            <v>270.42</v>
          </cell>
          <cell r="N127">
            <v>289.61982</v>
          </cell>
        </row>
        <row r="128">
          <cell r="J128">
            <v>126</v>
          </cell>
          <cell r="K128" t="str">
            <v>TRAITEMENT DES DÉCHETS:DÉCHETS MÉNAGERS ASSIMILÉS INCINÉRABLES (LA TONNE)</v>
          </cell>
          <cell r="L128" t="str">
            <v>Délibération n° 2.29 du 11 mars 2022</v>
          </cell>
          <cell r="M128">
            <v>81.400000000000006</v>
          </cell>
          <cell r="N128">
            <v>87.179400000000001</v>
          </cell>
        </row>
        <row r="129">
          <cell r="J129">
            <v>127</v>
          </cell>
          <cell r="K129" t="str">
            <v>TRAITEMENT DES PATEUX-MATERIAUX SOUILLES-SOLVANTS-DECHETS AQUEUX (LA TONNE)</v>
          </cell>
          <cell r="L129" t="str">
            <v>Délibération n° 2.17 du 21 octobre 2021</v>
          </cell>
          <cell r="M129">
            <v>653</v>
          </cell>
          <cell r="N129">
            <v>699.36299999999994</v>
          </cell>
        </row>
        <row r="130">
          <cell r="J130">
            <v>128</v>
          </cell>
          <cell r="K130" t="str">
            <v>TRAITEMENT DES AUTRES PRODUITS-PRODUITS DE LABORATOIRE (LA TONNE)</v>
          </cell>
          <cell r="L130" t="str">
            <v>Délibération n° 2.17 du 21 octobre 2021</v>
          </cell>
          <cell r="M130">
            <v>2627</v>
          </cell>
          <cell r="N130">
            <v>2813.5169999999998</v>
          </cell>
        </row>
        <row r="131">
          <cell r="J131">
            <v>129</v>
          </cell>
          <cell r="K131" t="str">
            <v>TRAITEMENT DES AUTRES PRODUITS-NON IDENTIFIES (LA TONNE)</v>
          </cell>
          <cell r="L131" t="str">
            <v>Délibération n° 2.17 du 21 octobre 2021</v>
          </cell>
          <cell r="M131">
            <v>1546</v>
          </cell>
          <cell r="N131">
            <v>1655.7659999999998</v>
          </cell>
        </row>
        <row r="132">
          <cell r="J132">
            <v>130</v>
          </cell>
          <cell r="K132" t="str">
            <v>DECHETS DANGEREUX DES MENAGES : ACIDES (LA TONNE)</v>
          </cell>
          <cell r="L132" t="str">
            <v>Délibération n° 2.17 du 21 octobre 2021</v>
          </cell>
          <cell r="M132">
            <v>1546</v>
          </cell>
          <cell r="N132">
            <v>1655.7659999999998</v>
          </cell>
        </row>
        <row r="133">
          <cell r="J133">
            <v>131</v>
          </cell>
          <cell r="K133" t="str">
            <v>DECHETS DANGEREUX DES MENAGES : AEROSOLS (LA TONNE)</v>
          </cell>
          <cell r="L133" t="str">
            <v>Délibération n° 2.17 du 21 octobre 2021</v>
          </cell>
          <cell r="M133">
            <v>2039</v>
          </cell>
          <cell r="N133">
            <v>2183.7689999999998</v>
          </cell>
        </row>
        <row r="134">
          <cell r="J134">
            <v>132</v>
          </cell>
          <cell r="K134" t="str">
            <v>DECHETS DANGEREUX DES MENAGES : BASES (LA TONNE)</v>
          </cell>
          <cell r="L134" t="str">
            <v>Délibération n° 2.17 du 21 octobre 2021</v>
          </cell>
          <cell r="M134">
            <v>1546</v>
          </cell>
          <cell r="N134">
            <v>1655.7659999999998</v>
          </cell>
        </row>
        <row r="135">
          <cell r="J135">
            <v>133</v>
          </cell>
          <cell r="K135" t="str">
            <v>DECHETS DANGEREUX DES MENAGES : COMBURANTS (LA TONNE)</v>
          </cell>
          <cell r="L135" t="str">
            <v>Délibération n° 2.17 du 21 octobre 2021</v>
          </cell>
          <cell r="M135">
            <v>1546</v>
          </cell>
          <cell r="N135">
            <v>1655.7659999999998</v>
          </cell>
        </row>
        <row r="136">
          <cell r="J136">
            <v>134</v>
          </cell>
          <cell r="K136" t="str">
            <v>DECHETS DANGEREUX DES MENAGES : DECHETS AQUEUX (LA TONNE)</v>
          </cell>
          <cell r="L136" t="str">
            <v>Délibération n° 2.17 du 21 octobre 2021</v>
          </cell>
          <cell r="M136">
            <v>590</v>
          </cell>
          <cell r="N136">
            <v>631.89</v>
          </cell>
        </row>
        <row r="137">
          <cell r="J137">
            <v>135</v>
          </cell>
          <cell r="K137" t="str">
            <v>DECHETS DANGEREUX DES MENAGES : EMBALLAGES PLASTIQUES SOUILLES (LA TONNE)</v>
          </cell>
          <cell r="L137" t="str">
            <v>Délibération n° 2.17 du 21 octobre 2021</v>
          </cell>
          <cell r="M137">
            <v>670</v>
          </cell>
          <cell r="N137">
            <v>717.56999999999994</v>
          </cell>
        </row>
        <row r="138">
          <cell r="J138">
            <v>136</v>
          </cell>
          <cell r="K138" t="str">
            <v>DECHETS DANGEREUX DES MENAGES : FILTRES A HUILE (LA TONNE)</v>
          </cell>
          <cell r="L138" t="str">
            <v>Délibération n° 2.17 du 21 octobre 2021</v>
          </cell>
          <cell r="M138">
            <v>475</v>
          </cell>
          <cell r="N138">
            <v>508.72499999999997</v>
          </cell>
        </row>
        <row r="139">
          <cell r="J139">
            <v>137</v>
          </cell>
          <cell r="K139" t="str">
            <v>DECHETS DANGEREUX DES MENAGES : PHYTOSANITAIRES (LA TONNE)</v>
          </cell>
          <cell r="L139" t="str">
            <v>Délibération n° 2.17 du 21 octobre 2021</v>
          </cell>
          <cell r="M139">
            <v>1546</v>
          </cell>
          <cell r="N139">
            <v>1655.7659999999998</v>
          </cell>
        </row>
        <row r="140">
          <cell r="J140">
            <v>138</v>
          </cell>
          <cell r="K140" t="str">
            <v>DECHETS DANGEREUX DES MENAGES : PRODUITS TENANT DU MERCURE (LA TONNE)</v>
          </cell>
          <cell r="L140" t="str">
            <v>Délibération n° 2.17 du 21 octobre 2021</v>
          </cell>
          <cell r="M140">
            <v>10145</v>
          </cell>
          <cell r="N140">
            <v>10865.295</v>
          </cell>
        </row>
        <row r="141">
          <cell r="J141">
            <v>139</v>
          </cell>
          <cell r="K141" t="str">
            <v>DECHETS DANGEREUX DES MENAGES : PRODUITS D'ETANCHEITE (LA TONNE)</v>
          </cell>
          <cell r="L141" t="str">
            <v>Délibération n° 2.17 du 21 octobre 2021</v>
          </cell>
          <cell r="M141">
            <v>570</v>
          </cell>
          <cell r="N141">
            <v>610.47</v>
          </cell>
        </row>
        <row r="142">
          <cell r="J142">
            <v>140</v>
          </cell>
          <cell r="K142" t="str">
            <v>DECHETS DANGEREUX DES MENAGES : RADIOS (LA TONNE)</v>
          </cell>
          <cell r="L142" t="str">
            <v>Délibération n° 2.17 du 21 octobre 2021</v>
          </cell>
          <cell r="M142">
            <v>475</v>
          </cell>
          <cell r="N142">
            <v>508.72499999999997</v>
          </cell>
        </row>
        <row r="143">
          <cell r="J143">
            <v>141</v>
          </cell>
          <cell r="K143" t="str">
            <v>DECHETS DANGEREUX DES MENAGES : SOLVANTS (LA TONNE)</v>
          </cell>
          <cell r="L143" t="str">
            <v>Délibération n° 2.17 du 21 octobre 2021</v>
          </cell>
          <cell r="M143">
            <v>590</v>
          </cell>
          <cell r="N143">
            <v>631.89</v>
          </cell>
        </row>
        <row r="144">
          <cell r="J144">
            <v>142</v>
          </cell>
          <cell r="K144" t="str">
            <v>TRAITEMENT DES HUILES DE VDANGE (LE LITRE)</v>
          </cell>
          <cell r="L144" t="str">
            <v>Délibération n°21.54 du 20 mai 2019</v>
          </cell>
          <cell r="M144">
            <v>0.08</v>
          </cell>
          <cell r="N144">
            <v>8.5679999999999992E-2</v>
          </cell>
        </row>
        <row r="145">
          <cell r="J145">
            <v>143</v>
          </cell>
          <cell r="K145" t="str">
            <v>TRAITEMENT DES HUILES ALIMENTAIRES (LE LITRE)</v>
          </cell>
          <cell r="L145" t="str">
            <v>Délibération n° 2.17 du 21 octobre 2021</v>
          </cell>
          <cell r="M145">
            <v>0.2</v>
          </cell>
          <cell r="N145">
            <v>0.2142</v>
          </cell>
        </row>
        <row r="146">
          <cell r="J146">
            <v>144</v>
          </cell>
          <cell r="K146" t="str">
            <v>TRAITEMENT DES HUILES ALIMENTAIRES SOUILLEES (LE LITRE)</v>
          </cell>
          <cell r="L146" t="str">
            <v>Délibération n° 2.17 du 21 octobre 2021</v>
          </cell>
          <cell r="M146">
            <v>0.48</v>
          </cell>
          <cell r="N146">
            <v>0.51407999999999998</v>
          </cell>
        </row>
        <row r="147">
          <cell r="J147">
            <v>145</v>
          </cell>
          <cell r="K147" t="str">
            <v>TRAITEMENT DES RECIPIENTS SOUS PRESSION - EXTINCTEURS (L'UNITE)</v>
          </cell>
          <cell r="L147" t="str">
            <v>Délibération n° 2.29 du 11 mars 2022</v>
          </cell>
          <cell r="M147">
            <v>17.850000000000001</v>
          </cell>
          <cell r="N147">
            <v>19.117350000000002</v>
          </cell>
        </row>
        <row r="148">
          <cell r="J148">
            <v>146</v>
          </cell>
          <cell r="K148" t="str">
            <v>TRAITEMENT DES RECIPIENTS SOUS PRESSION - BOUTEILLES DE GAZ (L'UNITE)</v>
          </cell>
          <cell r="L148" t="str">
            <v>Délibération n° 2.29 du 11 mars 2022</v>
          </cell>
          <cell r="M148">
            <v>22.05</v>
          </cell>
          <cell r="N148">
            <v>23.615549999999999</v>
          </cell>
        </row>
        <row r="149">
          <cell r="J149">
            <v>147</v>
          </cell>
          <cell r="K149" t="str">
            <v>TRAITEMENT DES RECIPIENTS SOUS PRESSION - BOUTEILLES DE GAZ NON DOMESTIQUE (L'UNITE)</v>
          </cell>
          <cell r="L149" t="str">
            <v>Délibération n° 2.29 du 11 mars 2022</v>
          </cell>
          <cell r="M149">
            <v>48.3</v>
          </cell>
          <cell r="N149">
            <v>51.729299999999995</v>
          </cell>
        </row>
        <row r="150">
          <cell r="J150">
            <v>148</v>
          </cell>
          <cell r="K150" t="str">
            <v>TRAITEMENT DES DÉCHETS MÉNAGERS ASSIMILÉS INCINÉRABLES BAC DE 660 LITRES</v>
          </cell>
          <cell r="L150" t="str">
            <v>Délibération n° 2.29 du 11 mars 2022</v>
          </cell>
          <cell r="M150">
            <v>12.6</v>
          </cell>
          <cell r="N150">
            <v>13.494599999999998</v>
          </cell>
        </row>
        <row r="151">
          <cell r="J151">
            <v>149</v>
          </cell>
          <cell r="K151" t="str">
            <v>TRAITEMENT DES DÉCHETS MÉNAGERS ASSIMILÉS INCINÉRABLES BAC DE 330 LITRES</v>
          </cell>
          <cell r="L151" t="str">
            <v>Délibération n° 2.29 du 11 mars 2022</v>
          </cell>
          <cell r="M151">
            <v>6.3</v>
          </cell>
          <cell r="N151">
            <v>6.7472999999999992</v>
          </cell>
        </row>
        <row r="152">
          <cell r="J152">
            <v>150</v>
          </cell>
          <cell r="K152" t="str">
            <v>TRAITEMENT DES DÉCHETS MÉNAGERS ASSIMILÉS INCINÉRABLES BAC DE 240 LITRES</v>
          </cell>
          <cell r="L152" t="str">
            <v>Délibération n° 2.29 du 11 mars 2022</v>
          </cell>
          <cell r="M152">
            <v>4.5999999999999996</v>
          </cell>
          <cell r="N152">
            <v>4.9265999999999996</v>
          </cell>
        </row>
        <row r="153">
          <cell r="J153">
            <v>151</v>
          </cell>
          <cell r="K153" t="str">
            <v>TRAITEMENT DES EMBALLAGES BAC DE 660 LITRES</v>
          </cell>
          <cell r="L153" t="str">
            <v>Délibération n° 2.29 du 11 mars 2022</v>
          </cell>
          <cell r="M153">
            <v>5.6</v>
          </cell>
          <cell r="N153">
            <v>5.9975999999999994</v>
          </cell>
        </row>
        <row r="154">
          <cell r="J154">
            <v>152</v>
          </cell>
          <cell r="K154" t="str">
            <v>TRAITEMENT DES EMBALLAGES BAC DE 330 LITRES</v>
          </cell>
          <cell r="L154" t="str">
            <v>Délibération n° 2.29 du 11 mars 2022</v>
          </cell>
          <cell r="M154">
            <v>2.8</v>
          </cell>
          <cell r="N154">
            <v>2.9987999999999997</v>
          </cell>
        </row>
        <row r="155">
          <cell r="J155">
            <v>153</v>
          </cell>
          <cell r="K155" t="str">
            <v>TRAITEMENT DES EMBALLAGES BAC DE 240 LITRES</v>
          </cell>
          <cell r="L155" t="str">
            <v>Délibération n° 2.29 du 11 mars 2022</v>
          </cell>
          <cell r="M155">
            <v>2.0499999999999998</v>
          </cell>
          <cell r="N155">
            <v>2.1955499999999999</v>
          </cell>
        </row>
        <row r="156">
          <cell r="J156">
            <v>154</v>
          </cell>
          <cell r="K156" t="str">
            <v>TRAITEMENT DU VERRE BAC DE 660 LITRES</v>
          </cell>
          <cell r="L156" t="str">
            <v>Délibération n° 2.29 du 11 mars 2022</v>
          </cell>
          <cell r="M156">
            <v>4.9000000000000004</v>
          </cell>
          <cell r="N156">
            <v>5.2479000000000005</v>
          </cell>
        </row>
        <row r="157">
          <cell r="J157">
            <v>155</v>
          </cell>
          <cell r="K157" t="str">
            <v>TRAITEMENT DU VERRE BAC DE 330 LITRES</v>
          </cell>
          <cell r="L157" t="str">
            <v>Délibération n° 2.29 du 11 mars 2022</v>
          </cell>
          <cell r="M157">
            <v>2.4500000000000002</v>
          </cell>
          <cell r="N157">
            <v>2.6239500000000002</v>
          </cell>
        </row>
        <row r="158">
          <cell r="J158">
            <v>156</v>
          </cell>
          <cell r="K158" t="str">
            <v>TRAITEMENT DU VERRE BAC DE 240 LITRES</v>
          </cell>
          <cell r="L158" t="str">
            <v>Délibération n° 2.29 du 11 mars 2022</v>
          </cell>
          <cell r="M158">
            <v>1.8</v>
          </cell>
          <cell r="N158">
            <v>1.9278</v>
          </cell>
        </row>
        <row r="159">
          <cell r="J159">
            <v>157</v>
          </cell>
          <cell r="K159" t="str">
            <v>TRAITEMENT DU PAPIER BAC DE 240 LITRES</v>
          </cell>
          <cell r="L159" t="str">
            <v>Délibération n° 2.29 du 11 mars 2022</v>
          </cell>
          <cell r="M159">
            <v>1.5</v>
          </cell>
          <cell r="N159">
            <v>1.6065</v>
          </cell>
        </row>
        <row r="160">
          <cell r="J160">
            <v>158</v>
          </cell>
          <cell r="K160" t="str">
            <v xml:space="preserve">TRAITEMENT DES DÉCHETS:FERRAILLE </v>
          </cell>
          <cell r="L160" t="str">
            <v>Délibération n°21.54 du 20 mai 2019</v>
          </cell>
          <cell r="M160" t="str">
            <v>Gratuit</v>
          </cell>
          <cell r="N160" t="str">
            <v>Gratuit</v>
          </cell>
        </row>
        <row r="161">
          <cell r="J161">
            <v>159</v>
          </cell>
          <cell r="K161" t="str">
            <v xml:space="preserve">TRAITEMENT DES DÉCHETS:CARTONS </v>
          </cell>
          <cell r="L161" t="str">
            <v>Délibération n°21.54 du 20 mai 2019</v>
          </cell>
          <cell r="M161" t="str">
            <v>Gratuit</v>
          </cell>
          <cell r="N161" t="str">
            <v>Gratuit</v>
          </cell>
        </row>
        <row r="162">
          <cell r="J162">
            <v>160</v>
          </cell>
          <cell r="K162" t="str">
            <v>FACTURATIONS PONCTUELLES POUR REMBOURSEMENT DE SINISTRES</v>
          </cell>
        </row>
        <row r="163">
          <cell r="J163">
            <v>161</v>
          </cell>
          <cell r="K163" t="str">
            <v>CONTENEUR AERIEN EN BOIS POUR LE TRI DU VERRE DE 3M3</v>
          </cell>
          <cell r="L163" t="str">
            <v>Délibération n° 2.29 du 11 mars 2022</v>
          </cell>
          <cell r="M163">
            <v>2140</v>
          </cell>
          <cell r="N163">
            <v>2291.94</v>
          </cell>
        </row>
        <row r="164">
          <cell r="J164">
            <v>162</v>
          </cell>
          <cell r="K164" t="str">
            <v>CONTENEUR AERIEN EN BOIS POUR LE TRI DU VERRE DE 4M3</v>
          </cell>
          <cell r="L164" t="str">
            <v>Délibération n° 2.29 du 11 mars 2022</v>
          </cell>
          <cell r="M164">
            <v>2200</v>
          </cell>
          <cell r="N164">
            <v>2356.1999999999998</v>
          </cell>
        </row>
        <row r="165">
          <cell r="J165">
            <v>163</v>
          </cell>
          <cell r="K165" t="str">
            <v>CONTENEUR AERIEN EN BOIS POUR LE TRI DU PAPIER DE 3M3</v>
          </cell>
          <cell r="L165" t="str">
            <v>Délibération n° 2.29 du 11 mars 2022</v>
          </cell>
          <cell r="M165">
            <v>1920</v>
          </cell>
          <cell r="N165">
            <v>2056.3199999999997</v>
          </cell>
        </row>
        <row r="166">
          <cell r="J166">
            <v>164</v>
          </cell>
          <cell r="K166" t="str">
            <v>CONTENEUR AERIEN EN BOIS POUR LE TRI DU PAPIER DE 4M3</v>
          </cell>
          <cell r="L166" t="str">
            <v>Délibération n° 2.29 du 11 mars 2022</v>
          </cell>
          <cell r="M166">
            <v>1970</v>
          </cell>
          <cell r="N166">
            <v>2109.87</v>
          </cell>
        </row>
        <row r="167">
          <cell r="J167">
            <v>165</v>
          </cell>
          <cell r="K167" t="str">
            <v>CONTENEUR AERIEN EN BOIS POUR LE TRI DES EMBALLAGES DE 3M3</v>
          </cell>
          <cell r="L167" t="str">
            <v>Délibération n° 2.29 du 11 mars 2022</v>
          </cell>
          <cell r="M167">
            <v>1950</v>
          </cell>
          <cell r="N167">
            <v>2088.4499999999998</v>
          </cell>
        </row>
        <row r="168">
          <cell r="J168">
            <v>166</v>
          </cell>
          <cell r="K168" t="str">
            <v>CONTENEUR AERIEN EN BOIS POUR LE TRI DES EMBALLAGES DE 4M3</v>
          </cell>
          <cell r="L168" t="str">
            <v>Délibération n° 2.29 du 11 mars 2022</v>
          </cell>
          <cell r="M168">
            <v>2010</v>
          </cell>
          <cell r="N168">
            <v>2152.71</v>
          </cell>
        </row>
        <row r="169">
          <cell r="J169">
            <v>167</v>
          </cell>
          <cell r="K169" t="str">
            <v>TRAPPE  GROS PRODUCTEUR SUR CONTENEUR EN BOIS</v>
          </cell>
          <cell r="L169" t="str">
            <v>Délibération n° 2.29 du 11 mars 2022</v>
          </cell>
          <cell r="M169">
            <v>137</v>
          </cell>
          <cell r="N169">
            <v>146.727</v>
          </cell>
        </row>
        <row r="170">
          <cell r="J170">
            <v>168</v>
          </cell>
          <cell r="K170" t="str">
            <v>TRAPPE ACCES PMR SUR CONTENEUR EN BOIS</v>
          </cell>
          <cell r="L170" t="str">
            <v>Délibération n° 2.29 du 11 mars 2022</v>
          </cell>
          <cell r="M170">
            <v>28.9</v>
          </cell>
          <cell r="N170">
            <v>30.951899999999998</v>
          </cell>
        </row>
        <row r="171">
          <cell r="J171">
            <v>169</v>
          </cell>
          <cell r="K171" t="str">
            <v>CONTENEUR AERIEN EN METAL POUR LE TRI DU VERRE DE 3M3</v>
          </cell>
          <cell r="L171" t="str">
            <v>Délibération n° 2.29 du 11 mars 2022</v>
          </cell>
          <cell r="M171">
            <v>2300</v>
          </cell>
          <cell r="N171">
            <v>2463.2999999999997</v>
          </cell>
        </row>
        <row r="172">
          <cell r="J172">
            <v>170</v>
          </cell>
          <cell r="K172" t="str">
            <v>CONTENEUR AERIEN EN METAL POUR LE TRI DU VERRE DE 4M3</v>
          </cell>
          <cell r="L172" t="str">
            <v>Délibération n° 2.29 du 11 mars 2022</v>
          </cell>
          <cell r="M172">
            <v>2480</v>
          </cell>
          <cell r="N172">
            <v>2656.08</v>
          </cell>
        </row>
        <row r="173">
          <cell r="J173">
            <v>171</v>
          </cell>
          <cell r="K173" t="str">
            <v>CONTENEUR AERIEN EN METAL POUR LE TRI DU PAPIER DE 3M3</v>
          </cell>
          <cell r="L173" t="str">
            <v>Délibération n° 2.29 du 11 mars 2022</v>
          </cell>
          <cell r="M173">
            <v>1930</v>
          </cell>
          <cell r="N173">
            <v>2067.0299999999997</v>
          </cell>
        </row>
        <row r="174">
          <cell r="J174">
            <v>172</v>
          </cell>
          <cell r="K174" t="str">
            <v>CONTENEUR AERIEN EN METAL POUR LE TRI DU PAPIER DE 4M3</v>
          </cell>
          <cell r="L174" t="str">
            <v>Délibération n° 2.29 du 11 mars 2022</v>
          </cell>
          <cell r="M174">
            <v>2170</v>
          </cell>
          <cell r="N174">
            <v>2324.0699999999997</v>
          </cell>
        </row>
        <row r="175">
          <cell r="J175">
            <v>173</v>
          </cell>
          <cell r="K175" t="str">
            <v>CONTENEUR AERIEN EN METAL POUR LE TRI DES EMBALLAGES DE 3M3</v>
          </cell>
          <cell r="L175" t="str">
            <v>Délibération n° 2.29 du 11 mars 2022</v>
          </cell>
          <cell r="M175">
            <v>1970</v>
          </cell>
          <cell r="N175">
            <v>2109.87</v>
          </cell>
        </row>
        <row r="176">
          <cell r="J176">
            <v>174</v>
          </cell>
          <cell r="K176" t="str">
            <v>CONTENEUR AERIEN EN METAL POUR LE TRI DES EMBALLAGES DE 4M3</v>
          </cell>
          <cell r="L176" t="str">
            <v>Délibération n° 2.29 du 11 mars 2022</v>
          </cell>
          <cell r="M176">
            <v>2210</v>
          </cell>
          <cell r="N176">
            <v>2366.91</v>
          </cell>
        </row>
        <row r="177">
          <cell r="J177">
            <v>175</v>
          </cell>
          <cell r="K177" t="str">
            <v>CONTENEUR AERIEN EN METAL POUR  LA COLLECTE DES ORDURES MENAGERES DE 3M3</v>
          </cell>
          <cell r="L177" t="str">
            <v>Délibération n° 2.29 du 11 mars 2022</v>
          </cell>
          <cell r="M177">
            <v>1990</v>
          </cell>
          <cell r="N177">
            <v>2131.29</v>
          </cell>
        </row>
        <row r="178">
          <cell r="J178">
            <v>176</v>
          </cell>
          <cell r="K178" t="str">
            <v>CONTENEUR AERIEN EN METAL POUR LE TRI DES COLLECTE DES ORDURES MENAGERES DE 4M3</v>
          </cell>
          <cell r="L178" t="str">
            <v>Délibération n° 2.29 du 11 mars 2022</v>
          </cell>
          <cell r="M178">
            <v>2230</v>
          </cell>
          <cell r="N178">
            <v>2388.33</v>
          </cell>
        </row>
        <row r="179">
          <cell r="J179">
            <v>177</v>
          </cell>
          <cell r="K179" t="str">
            <v>TRAPPE  GROS PRODUCTEUR SUR CONTENEUR EN METAL</v>
          </cell>
          <cell r="L179" t="str">
            <v>Délibération n° 2.29 du 11 mars 2022</v>
          </cell>
          <cell r="M179">
            <v>119</v>
          </cell>
          <cell r="N179">
            <v>127.449</v>
          </cell>
        </row>
        <row r="180">
          <cell r="J180">
            <v>178</v>
          </cell>
          <cell r="K180" t="str">
            <v>TRAPPE ACCES PMR SUR CONTENEUR EN METAL</v>
          </cell>
          <cell r="L180" t="str">
            <v>Délibération n° 2.29 du 11 mars 2022</v>
          </cell>
          <cell r="M180">
            <v>192</v>
          </cell>
          <cell r="N180">
            <v>205.63200000000001</v>
          </cell>
        </row>
        <row r="181">
          <cell r="J181">
            <v>179</v>
          </cell>
          <cell r="K181" t="str">
            <v>CONTENEUR AERIEN EN PLASTIQUE POUR LE TRI DU VERRE DE 3M3</v>
          </cell>
          <cell r="L181" t="str">
            <v>Délibération n° 2.29 du 11 mars 2022</v>
          </cell>
          <cell r="M181">
            <v>1530</v>
          </cell>
          <cell r="N181">
            <v>1638.6299999999999</v>
          </cell>
        </row>
        <row r="182">
          <cell r="J182">
            <v>180</v>
          </cell>
          <cell r="K182" t="str">
            <v>CONTENEUR AERIEN EN PLASTIQUE POUR LE TRI DU VERRE DE 4M3</v>
          </cell>
          <cell r="L182" t="str">
            <v>Délibération n° 2.29 du 11 mars 2022</v>
          </cell>
          <cell r="M182">
            <v>1650</v>
          </cell>
          <cell r="N182">
            <v>1767.1499999999999</v>
          </cell>
        </row>
        <row r="183">
          <cell r="J183">
            <v>181</v>
          </cell>
          <cell r="K183" t="str">
            <v>CONTENEUR AERIEN EN PLASTIQUE POUR LE TRI DU PAPIER DE 3M3</v>
          </cell>
          <cell r="L183" t="str">
            <v>Délibération n° 2.29 du 11 mars 2022</v>
          </cell>
          <cell r="M183">
            <v>1380</v>
          </cell>
          <cell r="N183">
            <v>1477.98</v>
          </cell>
        </row>
        <row r="184">
          <cell r="J184">
            <v>182</v>
          </cell>
          <cell r="K184" t="str">
            <v>CONTENEUR AERIEN EN PLASTIQUE POUR LE TRI DU PAPIER DE 4M3</v>
          </cell>
          <cell r="L184" t="str">
            <v>Délibération n° 2.29 du 11 mars 2022</v>
          </cell>
          <cell r="M184">
            <v>1490</v>
          </cell>
          <cell r="N184">
            <v>1595.79</v>
          </cell>
        </row>
        <row r="185">
          <cell r="J185">
            <v>183</v>
          </cell>
          <cell r="K185" t="str">
            <v>CONTENEUR AERIEN EN PLASTIQUE POUR LE TRI DES EMBALLAGES DE 3M3</v>
          </cell>
          <cell r="L185" t="str">
            <v>Délibération n° 2.29 du 11 mars 2022</v>
          </cell>
          <cell r="M185">
            <v>1420</v>
          </cell>
          <cell r="N185">
            <v>1520.82</v>
          </cell>
        </row>
        <row r="186">
          <cell r="J186">
            <v>184</v>
          </cell>
          <cell r="K186" t="str">
            <v>CONTENEUR AERIEN EN PLASTIQUE POUR LE TRI DES EMBALLAGES DE 4M3</v>
          </cell>
          <cell r="L186" t="str">
            <v>Délibération n° 2.29 du 11 mars 2022</v>
          </cell>
          <cell r="M186">
            <v>1540</v>
          </cell>
          <cell r="N186">
            <v>1649.34</v>
          </cell>
        </row>
        <row r="187">
          <cell r="J187">
            <v>185</v>
          </cell>
          <cell r="K187" t="str">
            <v>TRAPPE  GROS PRODUCTEUR SUR CONTENEUR EN PLASTIQUE</v>
          </cell>
          <cell r="L187" t="str">
            <v>Délibération n° 2.29 du 11 mars 2022</v>
          </cell>
          <cell r="M187">
            <v>389</v>
          </cell>
          <cell r="N187">
            <v>416.61899999999997</v>
          </cell>
        </row>
        <row r="188">
          <cell r="J188">
            <v>186</v>
          </cell>
          <cell r="K188" t="str">
            <v>TRAPPE ACCES PMR SUR CONTENEUR EN PLASTIQUE</v>
          </cell>
          <cell r="L188" t="str">
            <v>Délibération n° 2.29 du 11 mars 2022</v>
          </cell>
          <cell r="M188">
            <v>331</v>
          </cell>
          <cell r="N188">
            <v>354.50099999999998</v>
          </cell>
        </row>
        <row r="189">
          <cell r="J189">
            <v>187</v>
          </cell>
          <cell r="K189" t="str">
            <v>TARIFS APPLICABLES AUX ENTREPRISES ASSUJETTIES A LA REDEVANCE SPECIALE / DÉLIBÉRATION 28.1 DU CONSEIL MÉTROPOLITAIN DU 01/02/2018</v>
          </cell>
        </row>
        <row r="190">
          <cell r="J190">
            <v>188</v>
          </cell>
          <cell r="K190" t="str">
            <v>DECHETS ASSIMILES AUX ORDURES MENAGERES- PRIX AU METRE CUBE NET - COÛT DE COLLECTE - FAMILLE DE PRIX N°1</v>
          </cell>
          <cell r="L190" t="str">
            <v>Délibération n° 2.29 du 11 mars 2022</v>
          </cell>
          <cell r="M190">
            <v>12</v>
          </cell>
          <cell r="N190">
            <v>13.93</v>
          </cell>
        </row>
        <row r="191">
          <cell r="J191">
            <v>189</v>
          </cell>
          <cell r="K191" t="str">
            <v>DECHETS ASSIMILES AUX ORDURES MENAGERES- PRIX AU METRE CUBE NET - COÛT DE TRANSPORT/TRAITEMENT - FAMILLE DE PRIX N°1</v>
          </cell>
          <cell r="L191" t="str">
            <v>Délibération n° 2.29 du 11 mars 2022</v>
          </cell>
          <cell r="M191">
            <v>14.97</v>
          </cell>
          <cell r="N191">
            <v>17.38</v>
          </cell>
        </row>
        <row r="192">
          <cell r="J192">
            <v>190</v>
          </cell>
          <cell r="K192" t="str">
            <v>DECHETS ASSIMILES AUX ORDURES MENAGERES- PRIX AU METRE CUBE NET - COÛT DES CONTENANTS</v>
          </cell>
          <cell r="L192" t="str">
            <v>Délibération n° 2.29 du 11 mars 2022</v>
          </cell>
          <cell r="M192">
            <v>0.28999999999999998</v>
          </cell>
          <cell r="N192">
            <v>0.34</v>
          </cell>
        </row>
        <row r="193">
          <cell r="J193">
            <v>191</v>
          </cell>
          <cell r="K193" t="str">
            <v>DECHETS ASSIMILES AUX ORDURES MENAGERES- PRIX AU METRE CUBE NET - FRAIS DE GESTION ADMINISTRATIVE ET DU RISQUE D'IMPAYE S- FAMILLE DE PRIX N°1</v>
          </cell>
          <cell r="L193" t="str">
            <v>Délibération n° 2.29 du 11 mars 2022</v>
          </cell>
          <cell r="M193">
            <v>2.48</v>
          </cell>
          <cell r="N193">
            <v>2.88</v>
          </cell>
        </row>
        <row r="194">
          <cell r="J194">
            <v>192</v>
          </cell>
          <cell r="K194" t="str">
            <v>DECHETS RECYCLABLES - COMPOSTABLES - PRIX AU METRE CUBE NET - COÛT DE COLLECTE - FAMILLE DE PRIX N°2</v>
          </cell>
          <cell r="L194" t="str">
            <v>Délibération n° 2.29 du 11 mars 2022</v>
          </cell>
          <cell r="M194">
            <v>12</v>
          </cell>
          <cell r="N194">
            <v>13.93</v>
          </cell>
        </row>
        <row r="195">
          <cell r="J195">
            <v>193</v>
          </cell>
          <cell r="K195" t="str">
            <v>DECHETS RECYCLABLES - COMPOSTABLES - PRIX AU METRE CUBE NET - COÛT DE TRANSPORT/TRAITEMENT</v>
          </cell>
          <cell r="L195" t="str">
            <v>Délibération n°21.22 du 5 avril 2018</v>
          </cell>
          <cell r="M195" t="str">
            <v>Gratuit</v>
          </cell>
          <cell r="N195" t="str">
            <v>Gratuit</v>
          </cell>
        </row>
        <row r="196">
          <cell r="J196">
            <v>194</v>
          </cell>
          <cell r="K196" t="str">
            <v>DECHETS RECYCLABLES - COMPOSTABLES - PRIX AU METRE CUBE NET - COÛT DES CONTENANTS  - FAMILLE DE PRIX N°2</v>
          </cell>
          <cell r="L196" t="str">
            <v>Délibération n° 2.29 du 11 mars 2022</v>
          </cell>
          <cell r="M196">
            <v>0.28999999999999998</v>
          </cell>
          <cell r="N196">
            <v>0.34</v>
          </cell>
        </row>
        <row r="197">
          <cell r="J197">
            <v>195</v>
          </cell>
          <cell r="K197" t="str">
            <v>DECHETS RECYCLABLES - COMPOSTABLES - PRIX AU METRE CUBE NET - FRAIS DE GESTION ADMINISTRATIVE ET DU RISQUE D'IMPAYES  - FAMILLE DE PRIX N°2</v>
          </cell>
          <cell r="L197" t="str">
            <v>Délibération n° 2.29 du 11 mars 2022</v>
          </cell>
          <cell r="M197">
            <v>1.59</v>
          </cell>
          <cell r="N197">
            <v>1.85</v>
          </cell>
        </row>
        <row r="198">
          <cell r="J198">
            <v>196</v>
          </cell>
          <cell r="K198" t="str">
            <v>MAJORATION DU MONTANT DU CONTRAT POUR NON INFORMATION DE TOUT CHANGEMENT SUSCEPTIBLE D'INFLUER SUR LA BONNE EXECUTION DU CONTRAT
MINIMUM DE PERCEPTION 15 EUROS</v>
          </cell>
          <cell r="L198" t="str">
            <v>Délibération n°21.22 du 5 avril 2018</v>
          </cell>
          <cell r="M198">
            <v>0.02</v>
          </cell>
          <cell r="N198">
            <v>2.1399999999999999E-2</v>
          </cell>
        </row>
        <row r="199">
          <cell r="J199">
            <v>197</v>
          </cell>
          <cell r="K199" t="str">
            <v>DÉCHETTERIES / DÉLIBÉRATION 45.1 DU BUREAU MÉTROPOLITAIN DU 04/05/2018</v>
          </cell>
        </row>
        <row r="200">
          <cell r="J200">
            <v>198</v>
          </cell>
          <cell r="K200" t="str">
            <v>TARIFS DÉCHETTERIES</v>
          </cell>
        </row>
        <row r="201">
          <cell r="J201">
            <v>199</v>
          </cell>
          <cell r="K201" t="str">
            <v>TARIF DÉCHETTERIE RÉSIDENTS MÉTROPOLITAINS EN DESSOUS DU SEUIL DE 2 TONNES OU 16 PASSAGES (CF ARTICLE 8 DU REGLEMENT INTERIEUR DES DECHETTERIES VOTE LE 4 MAI 2018)</v>
          </cell>
          <cell r="L201" t="str">
            <v>Délibération n° 21.35 du 10 octobre 2019</v>
          </cell>
          <cell r="M201" t="str">
            <v>Gratuit</v>
          </cell>
          <cell r="N201" t="str">
            <v>Gratuit</v>
          </cell>
        </row>
        <row r="202">
          <cell r="J202">
            <v>200</v>
          </cell>
          <cell r="K202" t="str">
            <v>TARIF DÉCHETTERIE RÉSIDENTS MÉTROPOLITAINS AU-DELÀ DU SEUIL DE 2 TONNES OU 16 PASSAGES: DÉCHETS NON VALORISABLES – TOUT VENANT; PAR TONNE</v>
          </cell>
          <cell r="L202" t="str">
            <v>Délibération n° 2.29 du 11 mars 2022</v>
          </cell>
          <cell r="M202">
            <v>290</v>
          </cell>
          <cell r="N202">
            <v>310.58999999999997</v>
          </cell>
        </row>
        <row r="203">
          <cell r="J203">
            <v>201</v>
          </cell>
          <cell r="K203" t="str">
            <v>TARIF DÉCHETTERIE RÉSIDENTS MÉTROPOLITAINS AU-DELÀ DU SEUIL DE 2 TONNES OU 16 PASSAGES: DÉCHETS NON VALORISABLES – TOUT VENANT VU OU VL OU VL + REMORQUE; PAR PASSAGE</v>
          </cell>
          <cell r="L203" t="str">
            <v>Délibération n° 2.29 du 11 mars 2022</v>
          </cell>
          <cell r="M203">
            <v>38</v>
          </cell>
          <cell r="N203">
            <v>40.698</v>
          </cell>
        </row>
        <row r="204">
          <cell r="J204">
            <v>202</v>
          </cell>
          <cell r="K204" t="str">
            <v>TARIF DÉCHETTERIE RÉSIDENTS MÉTROPOLITAINS AU-DELÀ DU SEUIL DE 2 TONNES OU 16 PASSAGES POUR LES SITES EQUIPES OU NON EQUIPES DE PESEE : FERRAILLE PAR TONNE</v>
          </cell>
          <cell r="L204" t="str">
            <v>Délibération n° 2.17 du 21 octobre 2021</v>
          </cell>
          <cell r="M204">
            <v>44</v>
          </cell>
          <cell r="N204" t="str">
            <v>Gratuit</v>
          </cell>
        </row>
        <row r="205">
          <cell r="J205">
            <v>203</v>
          </cell>
          <cell r="K205" t="str">
            <v>TARIF DÉCHETTERIE RÉSIDENTS MÉTROPOLITAINS AU-DELÀ DU SEUIL DE 2 TONNES OU 16 PASSAGES: GRAVATS PROPRES PAR TONNE</v>
          </cell>
          <cell r="L205" t="str">
            <v>Délibération n° 2.29 du 11 mars 2022</v>
          </cell>
          <cell r="M205">
            <v>76</v>
          </cell>
          <cell r="N205">
            <v>81.396000000000001</v>
          </cell>
        </row>
        <row r="206">
          <cell r="J206">
            <v>204</v>
          </cell>
          <cell r="K206" t="str">
            <v>TARIF DÉCHETTERIE RÉSIDENTS MÉTROPOLITAINS AU-DELÀ DU SEUIL DE 2 TONNES OU 16 PASSAGES: GRAVATS PROPRES VU OU VL OU VL + REMORQUES; PAR PASSAGE</v>
          </cell>
          <cell r="L206" t="str">
            <v>Délibération n° 2.29 du 11 mars 2022</v>
          </cell>
          <cell r="M206">
            <v>36.4</v>
          </cell>
          <cell r="N206">
            <v>38.984399999999994</v>
          </cell>
        </row>
        <row r="207">
          <cell r="J207">
            <v>205</v>
          </cell>
          <cell r="K207" t="str">
            <v>TARIF DÉCHETTERIE RÉSIDENTS MÉTROPOLITAINS AU-DELÀ DU SEUIL DE 2 TONNES OU 16 PASSAGES: GRAVATS SALES; PAR TONNE</v>
          </cell>
          <cell r="L207" t="str">
            <v>Délibération n° 2.29 du 11 mars 2022</v>
          </cell>
          <cell r="M207">
            <v>129</v>
          </cell>
          <cell r="N207">
            <v>138.15899999999999</v>
          </cell>
        </row>
        <row r="208">
          <cell r="J208">
            <v>206</v>
          </cell>
          <cell r="K208" t="str">
            <v>TARIF DÉCHETTERIE RÉSIDENTS MÉTROPOLITAINS AU-DELÀ DU SEUIL DE 2 TONNES OU 16 PASSAGES: GRAVATS SALES VU OU VL OU VL + REMORQUE; PAR PASSAGE</v>
          </cell>
          <cell r="L208" t="str">
            <v>Délibération n° 2.29 du 11 mars 2022</v>
          </cell>
          <cell r="M208">
            <v>37.5</v>
          </cell>
          <cell r="N208">
            <v>40.162500000000001</v>
          </cell>
        </row>
        <row r="209">
          <cell r="J209">
            <v>207</v>
          </cell>
          <cell r="K209" t="str">
            <v>TARIF DÉCHETTERIE RÉSIDENTS MÉTROPOLITAINS AU-DELÀ DU SEUIL DE 2 TONNES OU 16 PASSAGES: DÉCHETS VERTS ; PAR TONNE</v>
          </cell>
          <cell r="L209" t="str">
            <v>Délibération n° 2.29 du 11 mars 2022</v>
          </cell>
          <cell r="M209">
            <v>79.099999999999994</v>
          </cell>
          <cell r="N209">
            <v>84.716099999999983</v>
          </cell>
        </row>
        <row r="210">
          <cell r="J210">
            <v>208</v>
          </cell>
          <cell r="K210" t="str">
            <v>TARIF DÉCHETTERIE RÉSIDENTS MÉTROPOLITAINS AU-DELÀ DU SEUIL DE 2 TONNES OU 16 PASSAGES: DÉCHETS VERTS VU OU VL OU VL+REMORQUE ; PAR PASSAGE</v>
          </cell>
          <cell r="L210" t="str">
            <v>Délibération n° 2.29 du 11 mars 2022</v>
          </cell>
          <cell r="M210">
            <v>36.4</v>
          </cell>
          <cell r="N210">
            <v>38.984399999999994</v>
          </cell>
        </row>
        <row r="211">
          <cell r="J211">
            <v>209</v>
          </cell>
          <cell r="K211" t="str">
            <v>DÉCHETS VERTS POUR LES PARTICULIERS RÉSIDANT SUR LE TERRITOIRE MÉTROPOLITAIN (JUSTIFICATIF DE DOMICILE ET DE TAXE D’HABITATION) SOUS RESERVE DU FONCIER, CAR 1 TONNE EST LE MAXIMUM ADMIS PAR SURFACE DE 1000 M².</v>
          </cell>
          <cell r="L211" t="str">
            <v>Délibération n°21.22 du 5 avril 2018</v>
          </cell>
          <cell r="M211" t="str">
            <v>Gratuit</v>
          </cell>
          <cell r="N211" t="str">
            <v>Gratuit</v>
          </cell>
        </row>
        <row r="212">
          <cell r="J212">
            <v>210</v>
          </cell>
          <cell r="K212" t="str">
            <v>TARIF DÉCHETTERIE RÉSIDENTS MÉTROPOLITAINS AU-DELÀ DU SEUIL DE 2 TONNES OU 16 PASSAGES: BOIS ; PAR TONNE</v>
          </cell>
          <cell r="L212" t="str">
            <v>Délibération n° 2.29 du 11 mars 2022</v>
          </cell>
          <cell r="M212">
            <v>124</v>
          </cell>
          <cell r="N212">
            <v>132.804</v>
          </cell>
        </row>
        <row r="213">
          <cell r="J213">
            <v>211</v>
          </cell>
          <cell r="K213" t="str">
            <v>TARIF DÉCHETTERIE RÉSIDENTS MÉTROPOLITAINS AU-DELÀ DU SEUIL DE 2 TONNES OU 16 PASSAGES: BOIS VU OU VL OU VL + REMORQUE ; PAR PASSAGE</v>
          </cell>
          <cell r="L213" t="str">
            <v>Délibération n° 2.29 du 11 mars 2022</v>
          </cell>
          <cell r="M213">
            <v>36.4</v>
          </cell>
          <cell r="N213">
            <v>38.984399999999994</v>
          </cell>
        </row>
        <row r="214">
          <cell r="J214">
            <v>212</v>
          </cell>
          <cell r="K214" t="str">
            <v xml:space="preserve">TARIF DÉCHETTERIE RÉSIDENTS MÉTROPOLITAINS : BOUTEILLE DE GAZ OU EXTINCTEUR (L'UNITÉ HORS BOUTEILLES DE GAZ TRADITIONNELLES ANTARGAZ, BUTAGAZ, FINAGAZ, PRIMAGAZ, TOTALGAZ, SOGASUD); L'UNITE AU PREMIER DEPÔT </v>
          </cell>
          <cell r="L214" t="str">
            <v>Délibération n° 2.17 du 21 octobre 2021</v>
          </cell>
          <cell r="M214">
            <v>23.77</v>
          </cell>
          <cell r="N214">
            <v>25.457669999999997</v>
          </cell>
        </row>
        <row r="215">
          <cell r="J215">
            <v>213</v>
          </cell>
          <cell r="K215" t="str">
            <v>TARIF DÉCHETTERIE RÉSIDENTS MÉTROPOLITAINS AU-DELÀ DU SEUIL DE 2 TONNES OU 16 PASSAGES: CARTONS ; PAR TONNE</v>
          </cell>
          <cell r="L215" t="str">
            <v>Délibération n° 2.29 du 11 mars 2022</v>
          </cell>
          <cell r="M215">
            <v>38.5</v>
          </cell>
          <cell r="N215">
            <v>41.233499999999999</v>
          </cell>
        </row>
        <row r="216">
          <cell r="J216">
            <v>214</v>
          </cell>
          <cell r="K216" t="str">
            <v>TARIF DÉCHETTERIE RÉSIDENTS MÉTROPOLITAINS AU-DELÀ DU SEUIL DE 2 TONNES OU 16 PASSAGES: CARTONS VU OU VL OU VL+REMORQUE ; PAR PASSAGE</v>
          </cell>
          <cell r="L216" t="str">
            <v>Délibération n° 2.29 du 11 mars 2022</v>
          </cell>
          <cell r="M216">
            <v>25</v>
          </cell>
          <cell r="N216">
            <v>26.774999999999999</v>
          </cell>
        </row>
        <row r="217">
          <cell r="J217">
            <v>215</v>
          </cell>
          <cell r="K217" t="str">
            <v>TARIF DÉCHETTERIE RÉSIDENTS MÉTROPOLITAINS AU-DELÀ DU SEUIL DE 2 TONNES OU 16 PASSAGES: DMS ; PAR TONNE</v>
          </cell>
          <cell r="L217" t="str">
            <v>Délibération n° 2.29 du 11 mars 2022</v>
          </cell>
          <cell r="M217">
            <v>958</v>
          </cell>
          <cell r="N217">
            <v>1026.018</v>
          </cell>
        </row>
        <row r="218">
          <cell r="J218">
            <v>216</v>
          </cell>
          <cell r="K218" t="str">
            <v>TARIF DÉCHETTERIE RÉSIDENTS MÉTROPOLITAINS AU-DELÀ DU SEUIL DE 2 TONNES OU 16 PASSAGES: DMS VU OU VL OU VL+REMORQUE ; PAR PASSAGE</v>
          </cell>
          <cell r="L218" t="str">
            <v>Délibération n° 2.29 du 11 mars 2022</v>
          </cell>
          <cell r="M218">
            <v>36.4</v>
          </cell>
          <cell r="N218">
            <v>38.984399999999994</v>
          </cell>
        </row>
        <row r="219">
          <cell r="J219">
            <v>217</v>
          </cell>
          <cell r="K219" t="str">
            <v>TARIF DÉCHETTERIE RÉSIDENTS MÉTROPOLITAINS AU-DELÀ DU SEUIL DE 2 TONNES OU 16 PASSAGES: DECHETS MOBILIERS ; PAR TONNE - SUR LES SITES EQUIPES D'UNE BENNE MOBILIER</v>
          </cell>
          <cell r="L219" t="str">
            <v>Délibération n°21.22 du 5 avril 2018</v>
          </cell>
          <cell r="M219" t="str">
            <v>Gratuit</v>
          </cell>
          <cell r="N219" t="str">
            <v>Gratuit</v>
          </cell>
        </row>
        <row r="220">
          <cell r="J220">
            <v>218</v>
          </cell>
          <cell r="K220" t="str">
            <v>TARIF DÉCHETTERIE RÉSIDENTS MÉTROPOLITAINS AU-DELÀ DU SEUIL DE 2 TONNES OU 16 PASSAGES: DECHETS MOBILIERS VU OU VL OU VL+REMORQUE PAR PASSAGE ; PAR TONNE - SUR LES SITES EQUIPES D'UNE BENNE MOBILIER</v>
          </cell>
          <cell r="L220" t="str">
            <v>Délibération n° 21.35 du 10 octobre 2019</v>
          </cell>
          <cell r="M220" t="str">
            <v>Gratuit</v>
          </cell>
          <cell r="N220" t="str">
            <v>Gratuit</v>
          </cell>
        </row>
        <row r="221">
          <cell r="J221">
            <v>219</v>
          </cell>
          <cell r="K221" t="str">
            <v>TARIF DÉCHETTERIE RÉSIDENTS MÉTROPOLITAINS AU-DELÀ DU SEUIL DE 2 TONNES OU 16 PASSAGES : DECHETS D'EQUIPEMENTS ELECTRIQUES OU ELECTRONIQUES</v>
          </cell>
          <cell r="L221" t="str">
            <v>Délibération n°21.22 du 5 avril 2018</v>
          </cell>
          <cell r="M221" t="str">
            <v>Gratuit</v>
          </cell>
          <cell r="N221" t="str">
            <v>Gratuit</v>
          </cell>
        </row>
        <row r="222">
          <cell r="J222">
            <v>220</v>
          </cell>
          <cell r="K222" t="str">
            <v>TARIF DÉCHETTERIE RÉSIDENTS HORS MÉTROPOLE AU-DELÀ DU SEUIL DE 2 TONNES OU 16 PASSAGES: DECHETS MOBILIERS VU OU VL OU VL+REMORQUE ; PAR PASSAGE - SUR LES SITES EQUIPES D'UNE BENNE MOBILIER</v>
          </cell>
          <cell r="L222" t="str">
            <v>Délibération n° 21.35 du 10 octobre 2019</v>
          </cell>
          <cell r="M222" t="str">
            <v>Gratuit</v>
          </cell>
          <cell r="N222" t="str">
            <v>Gratuit</v>
          </cell>
        </row>
        <row r="223">
          <cell r="J223">
            <v>221</v>
          </cell>
          <cell r="K223" t="str">
            <v>TARIF DÉCHETTERIE RÉSIDENTS HORS MÉTROPOLE AU PREMIER KILO: DÉCHETS NON VALORISABLES – TOUT VENANT ; PAR TONNE</v>
          </cell>
          <cell r="L223" t="str">
            <v>Délibération n° 2.29 du 11 mars 2022</v>
          </cell>
          <cell r="M223">
            <v>319</v>
          </cell>
          <cell r="N223">
            <v>341.649</v>
          </cell>
        </row>
        <row r="224">
          <cell r="J224">
            <v>222</v>
          </cell>
          <cell r="K224" t="str">
            <v>TARIF DÉCHETTERIE RÉSIDENTS HORS MÉTROPOLE AU PREMIER KILO DÉCHETS NON VALORISABLES – TOUT VENANT VU OU VU OU VL+REMORQUE ; PAR PASSAGE</v>
          </cell>
          <cell r="L224" t="str">
            <v>Délibération n° 2.17 du 21 octobre 2021</v>
          </cell>
          <cell r="M224">
            <v>45</v>
          </cell>
          <cell r="N224">
            <v>48.195</v>
          </cell>
        </row>
        <row r="225">
          <cell r="J225">
            <v>223</v>
          </cell>
          <cell r="K225" t="str">
            <v>TARIF DÉCHETTERIE RÉSIDENTS HORS MÉTROPOLE AU PREMIER KILO FERRAILLE PAR TONNE OU AU PASSAGE</v>
          </cell>
          <cell r="L225" t="str">
            <v>Délibération n° 2.29 du 11 mars 2022</v>
          </cell>
          <cell r="M225">
            <v>48.4</v>
          </cell>
          <cell r="N225">
            <v>51.836399999999998</v>
          </cell>
        </row>
        <row r="226">
          <cell r="J226">
            <v>224</v>
          </cell>
          <cell r="K226" t="str">
            <v>TARIF DÉCHETTERIE RÉSIDENTS HORS MÉTROPOLE AU PREMIER KILO: GRAVATS PROPRES ; PAR TONNE</v>
          </cell>
          <cell r="L226" t="str">
            <v>Délibération n° 2.29 du 11 mars 2022</v>
          </cell>
          <cell r="M226">
            <v>83.2</v>
          </cell>
          <cell r="N226">
            <v>89.107200000000006</v>
          </cell>
        </row>
        <row r="227">
          <cell r="J227">
            <v>225</v>
          </cell>
          <cell r="K227" t="str">
            <v>TARIF DÉCHETTERIE RÉSIDENTS HORS MÉTROPOLE AU PREMIER KILO: GRAVATS PROPRES VU OU VL OU VL+REMORQUE ; PAR PASSAGE</v>
          </cell>
          <cell r="L227" t="str">
            <v>Délibération n° 2.29 du 11 mars 2022</v>
          </cell>
          <cell r="M227">
            <v>40.1</v>
          </cell>
          <cell r="N227">
            <v>42.947099999999999</v>
          </cell>
        </row>
        <row r="228">
          <cell r="J228">
            <v>226</v>
          </cell>
          <cell r="K228" t="str">
            <v>TARIF DÉCHETTERIE RÉSIDENTS HORS MÉTROPOLE AU PREMIER KILO: GRAVATS SALES ; PAR TONNE</v>
          </cell>
          <cell r="L228" t="str">
            <v>Délibération n° 2.29 du 11 mars 2022</v>
          </cell>
          <cell r="M228">
            <v>137</v>
          </cell>
          <cell r="N228">
            <v>146.727</v>
          </cell>
        </row>
        <row r="229">
          <cell r="J229">
            <v>227</v>
          </cell>
          <cell r="K229" t="str">
            <v>TARIF DÉCHETTERIE RÉSIDENTS HORS MÉTROPOLE AU PREMIER KILO: GRAVATS SALES VU OU VL OU VL+REMOQUE ; PAR PASSAGE</v>
          </cell>
          <cell r="L229" t="str">
            <v>Délibération n° 2.29 du 11 mars 2022</v>
          </cell>
          <cell r="M229">
            <v>40.1</v>
          </cell>
          <cell r="N229">
            <v>42.947099999999999</v>
          </cell>
        </row>
        <row r="230">
          <cell r="J230">
            <v>228</v>
          </cell>
          <cell r="K230" t="str">
            <v>TARIF DÉCHETTERIE RÉSIDENTS HORS MÉTROPOLE AU PREMIER KILO: DÉCHETS VERTS ; PAR TONNE</v>
          </cell>
          <cell r="L230" t="str">
            <v>Délibération n° 2.29 du 11 mars 2022</v>
          </cell>
          <cell r="M230">
            <v>86.4</v>
          </cell>
          <cell r="N230">
            <v>92.534400000000005</v>
          </cell>
        </row>
        <row r="231">
          <cell r="J231">
            <v>229</v>
          </cell>
          <cell r="K231" t="str">
            <v>TARIF DÉCHETTERIE RÉSIDENTS HORS MÉTROPOLE AU PREMIER KILO: DÉCHETS VERTS VU OU VU OU VL+REMORQUE ; PAR PASSAGE</v>
          </cell>
          <cell r="L231" t="str">
            <v>Délibération n° 2.29 du 11 mars 2022</v>
          </cell>
          <cell r="M231">
            <v>40.1</v>
          </cell>
          <cell r="N231">
            <v>42.947099999999999</v>
          </cell>
        </row>
        <row r="232">
          <cell r="J232">
            <v>230</v>
          </cell>
          <cell r="K232" t="str">
            <v>TARIF DÉCHETTERIE RÉSIDENTS HORS MÉTROPOLE AU PREMIER KILO: BOIS ; PAR TONNE</v>
          </cell>
          <cell r="L232" t="str">
            <v>Délibération n° 2.29 du 11 mars 2022</v>
          </cell>
          <cell r="M232">
            <v>136</v>
          </cell>
          <cell r="N232">
            <v>145.65600000000001</v>
          </cell>
        </row>
        <row r="233">
          <cell r="J233">
            <v>231</v>
          </cell>
          <cell r="K233" t="str">
            <v>TARIF DÉCHETTERIE RÉSIDENTS HORS MÉTROPOLE AU PREMIER KILO: BOIS VU OU VL OU VL+REMOQUE ; PAR PASSAGE</v>
          </cell>
          <cell r="L233" t="str">
            <v>Délibération n° 2.29 du 11 mars 2022</v>
          </cell>
          <cell r="M233">
            <v>40.1</v>
          </cell>
          <cell r="N233">
            <v>42.947099999999999</v>
          </cell>
        </row>
        <row r="234">
          <cell r="J234">
            <v>232</v>
          </cell>
          <cell r="K234" t="str">
            <v>TARIF DÉCHETTERIE RÉSIDENTS HORS MÉTROPOLE : BOUTEILLE DE GAZ OU EXTINCTEUR (L'UNITÉ HORS BOUTEILLES DE GAZ TRADITIONNELLES ANTARGAZ, BUTAGAZ, FINAGAZ, PRIMAGAZ, TOTALGAZ, SOGASUD); L'UNITE AU PREMIER DEPÔT</v>
          </cell>
          <cell r="L234" t="str">
            <v>Délibération n° 2.29 du 11 mars 2022</v>
          </cell>
          <cell r="M234">
            <v>26.15</v>
          </cell>
          <cell r="N234">
            <v>28.006649999999997</v>
          </cell>
        </row>
        <row r="235">
          <cell r="J235">
            <v>233</v>
          </cell>
          <cell r="K235" t="str">
            <v>TARIF DÉCHETTERIE RÉSIDENTS HORS MÉTROPOLE AU PREMIER KILO: CARTONS ; PAR TONNE</v>
          </cell>
          <cell r="L235" t="str">
            <v>Délibération n° 2.29 du 11 mars 2022</v>
          </cell>
          <cell r="M235">
            <v>42.7</v>
          </cell>
          <cell r="N235">
            <v>45.731700000000004</v>
          </cell>
        </row>
        <row r="236">
          <cell r="J236">
            <v>234</v>
          </cell>
          <cell r="K236" t="str">
            <v>TARIF DÉCHETTERIE RÉSIDENTS HORS MÉTROPOLE AU PREMIER KILO: CARTONS VU OU VL OU VL+REMORQUE ; PAR PASSAGE</v>
          </cell>
          <cell r="L236" t="str">
            <v>Délibération n° 2.29 du 11 mars 2022</v>
          </cell>
          <cell r="M236">
            <v>27.5</v>
          </cell>
          <cell r="N236">
            <v>29.452499999999997</v>
          </cell>
        </row>
        <row r="237">
          <cell r="J237">
            <v>235</v>
          </cell>
          <cell r="K237" t="str">
            <v>TARIF DÉCHETTERIE RÉSIDENTS HORS MÉTROPOLE AU PREMIER KILO: DMS ; PAR TONNE</v>
          </cell>
          <cell r="L237" t="str">
            <v>Délibération n° 2.29 du 11 mars 2022</v>
          </cell>
          <cell r="M237">
            <v>1060</v>
          </cell>
          <cell r="N237">
            <v>1135.26</v>
          </cell>
        </row>
        <row r="238">
          <cell r="J238">
            <v>236</v>
          </cell>
          <cell r="K238" t="str">
            <v>TARIF DÉCHETTERIE RÉSIDENTS HORS MÉTROPOLE AU PREMIER KILO: DMS VU OU VL OU VL+REMORQUE ; PAR PASSAGE</v>
          </cell>
          <cell r="L238" t="str">
            <v>Délibération n° 2.29 du 11 mars 2022</v>
          </cell>
          <cell r="M238">
            <v>40.1</v>
          </cell>
          <cell r="N238">
            <v>42.947099999999999</v>
          </cell>
        </row>
        <row r="239">
          <cell r="J239">
            <v>237</v>
          </cell>
          <cell r="K239" t="str">
            <v>TARIF DÉCHETTERIE RÉSIDENTS HORS MÉTROPOLE AU PREMIER KILO : DECHETS D'EQUIPEMENTS ELECTRIQUES OU ELECTRONIQUES</v>
          </cell>
          <cell r="L239" t="str">
            <v>Délibération n°21.22 du 5 avril 2018</v>
          </cell>
          <cell r="M239" t="str">
            <v>Gratuit</v>
          </cell>
          <cell r="N239" t="str">
            <v>Gratuit</v>
          </cell>
        </row>
        <row r="240">
          <cell r="J240">
            <v>238</v>
          </cell>
          <cell r="K240" t="str">
            <v>FORFAIT INTERVENTION DEPÔT NON AUTORISE JOUR (7H-22H) MOINS D'UN METRE CUBE / TRAITEMENT COMPRIS</v>
          </cell>
          <cell r="L240" t="str">
            <v>Délibération n° 2.29 du 11 mars 2022</v>
          </cell>
          <cell r="M240">
            <v>138</v>
          </cell>
          <cell r="N240">
            <v>147.798</v>
          </cell>
        </row>
        <row r="241">
          <cell r="J241">
            <v>239</v>
          </cell>
          <cell r="K241" t="str">
            <v>FORFAIT INTERVENTION DEPÔT NON AUTORISE NUIT (22H-7H) MOINS D'UN METRE CUBE / TRAITEMENT COMPRIS</v>
          </cell>
          <cell r="L241" t="str">
            <v>Délibération n° 2.29 du 11 mars 2022</v>
          </cell>
          <cell r="M241">
            <v>221</v>
          </cell>
          <cell r="N241">
            <v>236.691</v>
          </cell>
        </row>
        <row r="242">
          <cell r="J242">
            <v>240</v>
          </cell>
          <cell r="K242" t="str">
            <v>FORFAIT INTERVENTION DEPÔT NON AUTORISE FERIE MOINS D'UN METRE CUBE / TRAITEMENT COMPRIS</v>
          </cell>
          <cell r="L242" t="str">
            <v>Délibération n° 2.29 du 11 mars 2022</v>
          </cell>
          <cell r="M242">
            <v>182</v>
          </cell>
          <cell r="N242">
            <v>194.922</v>
          </cell>
        </row>
        <row r="243">
          <cell r="J243">
            <v>241</v>
          </cell>
          <cell r="K243" t="str">
            <v>DÉLIVRANCE BADGE</v>
          </cell>
        </row>
        <row r="244">
          <cell r="J244">
            <v>242</v>
          </cell>
          <cell r="K244" t="str">
            <v>DÉLIVRANCE DU PREMIER BADGE</v>
          </cell>
          <cell r="L244" t="str">
            <v>Délibération n°21.22 du 5 avril 2018</v>
          </cell>
          <cell r="M244" t="str">
            <v>Gratuit</v>
          </cell>
          <cell r="N244" t="str">
            <v>Gratuit</v>
          </cell>
        </row>
        <row r="245">
          <cell r="J245">
            <v>243</v>
          </cell>
          <cell r="K245" t="str">
            <v>DÉLIVRANCE D'UN NOUVEAU BADGE</v>
          </cell>
          <cell r="L245" t="str">
            <v>Délibération n° 2.29 du 11 mars 2022</v>
          </cell>
          <cell r="M245">
            <v>15</v>
          </cell>
          <cell r="N245">
            <v>16</v>
          </cell>
        </row>
        <row r="246">
          <cell r="J246">
            <v>867</v>
          </cell>
          <cell r="K246" t="str">
            <v>Voirie</v>
          </cell>
        </row>
        <row r="247">
          <cell r="J247">
            <v>868</v>
          </cell>
          <cell r="K247" t="str">
            <v>MATÉRIALISATION DES ACCÈS POUR LES GARAGES PRIVÉS (SUR LE TERRITOIRE DE NICE)</v>
          </cell>
        </row>
        <row r="248">
          <cell r="J248">
            <v>869</v>
          </cell>
          <cell r="K248" t="str">
            <v>NICE - MATÉRIALISATION DES ACCÈS POUR LES GARAGES PRIVÉS - INSTALLATIONS NOUVELLES - FRAIS DE GESTION PAR SITE / COMMUNE DE NICE</v>
          </cell>
          <cell r="L248" t="str">
            <v>Délibération n° 04.1 du 10 juillet 2009</v>
          </cell>
          <cell r="M248">
            <v>150</v>
          </cell>
        </row>
        <row r="249">
          <cell r="J249">
            <v>870</v>
          </cell>
          <cell r="K249" t="str">
            <v>NICE - MATÉRIALISATION DES ACCÈS POUR LES GARAGES PRIVÉS - INSTALLATIONS NOUVELLES - MARQUAGE ACCÈS INFÉRIEUR OU ÉGAL À 6 ML À L'UNITÉ / COMMUNE DE NICE</v>
          </cell>
          <cell r="L249" t="str">
            <v>Délibération n° 2.17 du 21 octobre 2021</v>
          </cell>
          <cell r="M249">
            <v>87.65</v>
          </cell>
        </row>
        <row r="250">
          <cell r="J250">
            <v>871</v>
          </cell>
          <cell r="K250" t="str">
            <v>NICE - MATÉRIALISATION DES ACCÈS POUR LES GARAGES PRIVÉS - INSTALLATIONS NOUVELLES - MARQUAGE ACCÈS SUPÉRIEUR À 6 ML À L'UNITÉ / COMMUNE DE NICE</v>
          </cell>
          <cell r="L250" t="str">
            <v>Délibération n° 2.17 du 21 octobre 2021</v>
          </cell>
          <cell r="M250">
            <v>119.11</v>
          </cell>
        </row>
        <row r="251">
          <cell r="J251">
            <v>872</v>
          </cell>
          <cell r="K251" t="str">
            <v>NICE - MATÉRIALISATION DES ACCÈS POUR LES GARAGES PRIVÉS - INSTALLATIONS NOUVELLES - FOURNITURE ET POSE DE BORNES EN GRAVILLONS À L'UNITÉ / COMMUNE DE NICE</v>
          </cell>
          <cell r="L251" t="str">
            <v>Délibération n° 2.29 du 11 mars 2022</v>
          </cell>
          <cell r="M251">
            <v>552</v>
          </cell>
        </row>
        <row r="252">
          <cell r="J252">
            <v>873</v>
          </cell>
          <cell r="K252" t="str">
            <v>NICE - MATÉRIALISATION DES ACCÈS POUR LES GARAGES PRIVÉS - INSTALLATIONS NOUVELLES - FOURNITURE ET POSE DE PIQUETS FIXES À L'UNITÉ / COMMUNE DE NICE</v>
          </cell>
          <cell r="L252" t="str">
            <v>Délibération n° 2.29 du 11 mars 2022</v>
          </cell>
          <cell r="M252">
            <v>118.6</v>
          </cell>
        </row>
        <row r="253">
          <cell r="J253">
            <v>874</v>
          </cell>
          <cell r="K253" t="str">
            <v>NICE - MATÉRIALISATION DES ACCÈS POUR LES GARAGES PRIVÉS - INSTALLATIONS NOUVELLES - FOURNITURE ET POSE DE PIQUETS AMOVIBLES À L'UNITÉ / COMMUNE DE NICE</v>
          </cell>
          <cell r="L253" t="str">
            <v>Délibération n° 2.29 du 11 mars 2022</v>
          </cell>
          <cell r="M253">
            <v>185.17</v>
          </cell>
        </row>
        <row r="254">
          <cell r="J254">
            <v>875</v>
          </cell>
          <cell r="K254" t="str">
            <v>NICE - MATÉRIALISATION DES ACCÈS POUR LES GARAGES PRIVÉS - RÉPARATION OU RÉFECTION - FRAIS DE GESTION PAR SITE / COMMUNE DE NICE</v>
          </cell>
          <cell r="L254" t="str">
            <v>Délibération n° 04.1 du 10 juillet 2009</v>
          </cell>
          <cell r="M254">
            <v>150</v>
          </cell>
        </row>
        <row r="255">
          <cell r="J255">
            <v>876</v>
          </cell>
          <cell r="K255" t="str">
            <v>NICE - MATÉRIALISATION DES ACCÈS POUR LES GARAGES PRIVÉS - RÉPARATION OU RÉFECTION - MARQUAGE ACCÈS INFÉRIEUR OU ÉGAL À 6 ML À L'UNITÉ / COMMUNE DE NICE</v>
          </cell>
          <cell r="L255" t="str">
            <v>Délibération n° 2.17 du 21 octobre 2021</v>
          </cell>
          <cell r="M255">
            <v>87.65</v>
          </cell>
        </row>
        <row r="256">
          <cell r="J256">
            <v>877</v>
          </cell>
          <cell r="K256" t="str">
            <v>NICE - MATÉRIALISATION DES ACCÈS POUR LES GARAGES PRIVÉS - RÉPARATION OU RÉFECTION - MARQUAGE ACCÈS SUPÉRIEUR À 6 ML À L'UNITÉ / COMMUNE DE NICE</v>
          </cell>
          <cell r="L256" t="str">
            <v>Délibération n° 2.17 du 21 octobre 2021</v>
          </cell>
          <cell r="M256">
            <v>119.11</v>
          </cell>
        </row>
        <row r="257">
          <cell r="J257">
            <v>878</v>
          </cell>
          <cell r="K257" t="str">
            <v>NICE - MATÉRIALISATION DES ACCÈS POUR LES GARAGES PRIVÉS - RÉPARATION OU RÉFECTION - RESCELLEMENT D'UNE BORNE EN GRAVILLONS À L'UNITÉ / COMMUNE DE NICE</v>
          </cell>
          <cell r="L257" t="str">
            <v>Délibération n° 2.29 du 11 mars 2022</v>
          </cell>
          <cell r="M257">
            <v>329.45</v>
          </cell>
        </row>
        <row r="258">
          <cell r="J258">
            <v>879</v>
          </cell>
          <cell r="K258" t="str">
            <v>NICE - MATÉRIALISATION DES ACCÈS POUR LES GARAGES PRIVÉS - RÉPARATION OU RÉFECTION - REMPLACEMENT D'UNE BORNE À L'UNITÉ / COMMUNE DE NICE</v>
          </cell>
          <cell r="L258" t="str">
            <v>Délibération n° 2.29 du 11 mars 2022</v>
          </cell>
          <cell r="M258">
            <v>553.22</v>
          </cell>
        </row>
        <row r="259">
          <cell r="J259">
            <v>880</v>
          </cell>
          <cell r="K259" t="str">
            <v>NICE - MATÉRIALISATION DES ACCÈS POUR LES GARAGES PRIVÉS - RÉPARATION OU RÉFECTION - RESCELLEMENT D'UN PIQUET FIXE OU AMOVIBLE À L'UNITÉ / COMMUNE DE NICE</v>
          </cell>
          <cell r="L259" t="str">
            <v>Délibération n° 2.29 du 11 mars 2022</v>
          </cell>
          <cell r="M259">
            <v>70.86</v>
          </cell>
        </row>
        <row r="260">
          <cell r="J260">
            <v>881</v>
          </cell>
          <cell r="K260" t="str">
            <v>NICE - MATÉRIALISATION DES ACCÈS POUR LES GARAGES PRIVÉS - RÉPARATION OU RÉFECTION - REMPLACEMENT D'UN PIQUET FIXE À L'UNITÉ / COMMUNE DE NICE</v>
          </cell>
          <cell r="L260" t="str">
            <v>Délibération n° 2.29 du 11 mars 2022</v>
          </cell>
          <cell r="M260">
            <v>133.52000000000001</v>
          </cell>
        </row>
        <row r="261">
          <cell r="J261">
            <v>882</v>
          </cell>
          <cell r="K261" t="str">
            <v>NICE - MATÉRIALISATION DES ACCÈS POUR LES GARAGES PRIVÉS - RÉPARATION OU RÉFECTION - REMPLACEMENT D'UN PIQUET AMOVIBLE À L'UNITÉ / COMMUNE DE NICE</v>
          </cell>
          <cell r="L261" t="str">
            <v>Délibération n° 2.29 du 11 mars 2022</v>
          </cell>
          <cell r="M261">
            <v>200.1</v>
          </cell>
        </row>
        <row r="262">
          <cell r="J262">
            <v>883</v>
          </cell>
          <cell r="K262" t="str">
            <v>TRAVAUX DE REFECTION DEFINITIVE DU DOMAINE PUBLIC AUX FRAIS AVANCES (SUR LE TERRITOIRE DE NICE)</v>
          </cell>
        </row>
        <row r="263">
          <cell r="J263">
            <v>884</v>
          </cell>
          <cell r="K263" t="str">
            <v>NICE - MAJORATION POUR FRAIS GENERAUX ET FRAIS DE CONTRÔLE POUR LES TRAVAUX INFERIEURS A 2000 €</v>
          </cell>
          <cell r="L263" t="str">
            <v>Délibération n° 21.35 du 10 octobre 2019</v>
          </cell>
          <cell r="M263">
            <v>0.2</v>
          </cell>
        </row>
        <row r="264">
          <cell r="J264">
            <v>885</v>
          </cell>
          <cell r="K264" t="str">
            <v>NICE - MAJORATION POUR FRAIS GENERAUX ET FRAIS DE CONTRÔLE POUR LES TRAVAUX COMPRIS ENTRE 2000 ET 7000 €</v>
          </cell>
          <cell r="L264" t="str">
            <v>Délibération n° 21.35 du 10 octobre 2019</v>
          </cell>
          <cell r="M264">
            <v>0.15</v>
          </cell>
        </row>
        <row r="265">
          <cell r="J265">
            <v>886</v>
          </cell>
          <cell r="K265" t="str">
            <v>NICE - MAJORATION POUR FRAIS GENERAUX ET FRAIS DECONTRÔLE POUR LES TRAVAUX SUPERIEURS A 7000 €</v>
          </cell>
          <cell r="L265" t="str">
            <v>Délibération n° 21.35 du 10 octobre 2019</v>
          </cell>
          <cell r="M265">
            <v>0.1</v>
          </cell>
        </row>
        <row r="266">
          <cell r="J266">
            <v>887</v>
          </cell>
          <cell r="K266" t="str">
            <v>OCCUPATION DU DOMAINE PUBLIC</v>
          </cell>
        </row>
        <row r="267">
          <cell r="J267">
            <v>888</v>
          </cell>
          <cell r="K267" t="str">
            <v>OCCUPATION DU DOMAINE PUBLIC MÉTROPOLITAIN POUR RESEAUX ELECTRICITE, GAZ ET UTILISATION DES SUPPORTS D'ÉCLAIRAGE PUBLIC ET DE DISTRIBUTION D'ELECTRICITE</v>
          </cell>
        </row>
        <row r="268">
          <cell r="J268">
            <v>889</v>
          </cell>
          <cell r="K268" t="str">
            <v>REDEVANCE D'OCCUPATION DU DOMAINE PUBLIC : SUPPORTS D'ÉCLAIRAGE PUBLIC - TARIF PAR  RÉPÉTEUR DANS LE CADRE DE L'EXPLOITATION DE L'EAU POTABLE AU TITRE  DE PRESTATION DE TÉLÉ RELEVÉ (ARTICLE L2125-3 CGPPP)</v>
          </cell>
          <cell r="L268" t="str">
            <v>Délibération n° 2.17 du 21 octobre 2021</v>
          </cell>
          <cell r="M268">
            <v>8.94</v>
          </cell>
        </row>
        <row r="269">
          <cell r="J269">
            <v>890</v>
          </cell>
          <cell r="K269" t="str">
            <v>REDEVANCE D'OCCUPATION DU DOMAINE PUBLIC : ÉLECTRICITÉ - SUR LA BASE DU DÉCRET N° 2002-409 DU 26 MARS 2002 ET ARTICLE 24 DU REGLEMENT METROPOLITAIN DE VOIRIE</v>
          </cell>
          <cell r="L269" t="str">
            <v>Délibération n° 2.17 du 21 octobre 2021</v>
          </cell>
          <cell r="M269">
            <v>385954</v>
          </cell>
        </row>
        <row r="270">
          <cell r="J270">
            <v>891</v>
          </cell>
          <cell r="K270" t="str">
            <v>REDEVANCE D'OCCUPATION DU DOMAINE PUBLIC : GAZ - SUR LA BASE DU DÉCRET N° 2007-606 DU 25 AVRIL 2007 ET ARTICLE 24 DU REGLEMENT METROPOLITAIN DE VOIRIE</v>
          </cell>
          <cell r="L270" t="str">
            <v>Délibération n° 2.17 du 21 octobre 2021</v>
          </cell>
          <cell r="M270">
            <v>48353</v>
          </cell>
        </row>
        <row r="271">
          <cell r="J271">
            <v>892</v>
          </cell>
          <cell r="K271" t="str">
            <v>REDEVANCE FORFAITAIRE D'OCCUPATION DES SUPPORTS DU RÉSEAU PUBLIC DE DISTRIBUTION D'ÉNERGIE ÉLECTRIQUE PAR UN OPÉRATEUR DE RÉSEAU DE COMMUNICATION ÉLECTRONIQUE  - TARIF PAR SUPPORT POUR UNE OCCUPATION D'UNE DURÉE DE 20 ANS</v>
          </cell>
          <cell r="L271" t="str">
            <v>Délibération n°2.23 du 9 avril 2021</v>
          </cell>
          <cell r="M271">
            <v>28.71</v>
          </cell>
        </row>
        <row r="272">
          <cell r="J272">
            <v>893</v>
          </cell>
          <cell r="K272" t="str">
            <v>REDEVANCE FORFAITAIRE D'OCCUPATION DES SUPPORTS D'ECLAIRAGE PUBLIC PAR UN OPÉRATEUR DE RÉSEAU DE COMMUNICATION ÉLECTRONIQUE  - TARIF PAR SUPPORT POUR UNE OCCUPATION D'UNE DURÉE DE 20 ANS</v>
          </cell>
          <cell r="L272" t="str">
            <v>Délibération n°2.23 du 9 avril 2021</v>
          </cell>
          <cell r="M272">
            <v>28.71</v>
          </cell>
        </row>
        <row r="273">
          <cell r="J273">
            <v>894</v>
          </cell>
          <cell r="K273" t="str">
            <v>REDEVANCE FORFAITAIRE D'OCCUPATION DES SUPPORTS DU RÉSEAU PUBLIC DE DISTRIBUTION D'ÉNERGIE ÉLECTRIQUE PAR UNE COLLECTIVITE, UN ORGANISME PUBLIC OU DE SERVICE PUBLIC EXPLOITANT UN RÉSEAU DE VIDEOPROTECTION - TARIF PAR SUPPORT POUR UNE OCCUPATION D'UNE DURÉE DE 20 ANS</v>
          </cell>
          <cell r="L273" t="str">
            <v>Délibération n°2.23 du 9 avril 2021</v>
          </cell>
          <cell r="M273" t="str">
            <v>Gratuit</v>
          </cell>
        </row>
        <row r="274">
          <cell r="J274">
            <v>895</v>
          </cell>
          <cell r="K274" t="str">
            <v>REDEVANCE FORFAITAIRE D'OCCUPATION DES SUPPORTS D'ECLAIRAGE PUBLIC PAR UNE COLLECTIVITE, UN ORGANISME PUBLIC OU DE SERVICE PUBLIC EXPLOITANT UN RÉSEAU DE VIDEOPROTECTION  - TARIF PAR SUPPORT POUR UNE OCCUPATION D'UNE DURÉE DE 20 ANS</v>
          </cell>
          <cell r="L274" t="str">
            <v>Délibération n°2.23 du 9 avril 2021</v>
          </cell>
          <cell r="M274" t="str">
            <v>Gratuit</v>
          </cell>
        </row>
        <row r="275">
          <cell r="J275">
            <v>896</v>
          </cell>
          <cell r="K275" t="str">
            <v>REDEVANCE D'OCCUPATION DU DOMAINE PUBLIC LIEE AUX CHANTIERS PROVISOIRES DE TRAVAUX RELATIFS AUX OUVRAGES DE TRANSPORT D'ELECTRICITÉ - SUR LA BASE DU DÉCRET N°2015-334 DU 25 MARS 2015/R2333-105-1 CGCT  ET ARTICLE 24 DU REGLEMENT METROPOLITAIN DE VOIRIE - TARIF PAR METRE</v>
          </cell>
          <cell r="L275" t="str">
            <v>Délibération n° 21.22 du 5 avril 2018</v>
          </cell>
          <cell r="M275">
            <v>0.35</v>
          </cell>
        </row>
        <row r="276">
          <cell r="J276">
            <v>897</v>
          </cell>
          <cell r="K276" t="str">
            <v>REDEVANCE D'OCCUPATION DU DOMAINE PUBLIC LIEE AUX CHANTIERS PROVISOIRES DE TRAVAUX RELATIFS AUX OUVRAGES DE DISTRIBUTION D'ELECTRICITÉ - SUR LA BASE DU DÉCRET N°2015-334 DU 25 MARS 2015/ R2333-105-2 -CGCT ET ARTICLE 24 DU REGLEMENT METROPOLITAIN DE VOIRIE</v>
          </cell>
          <cell r="L276" t="str">
            <v>Délibération n° 2.17 du 21 octobre 2021</v>
          </cell>
          <cell r="M276">
            <v>38595</v>
          </cell>
        </row>
        <row r="277">
          <cell r="J277">
            <v>898</v>
          </cell>
          <cell r="K277" t="str">
            <v>REDEVANCE D'OCCUPATION DU DOMAINE PUBLIC LIEE AUX CHANTIERS PROVISOIRES DE TRAVAUX RELATIFS AUX OUVRAGES DE TRANSPORT DE GAZ ET DE DISTRIBUTION DE GAZ - SUR LA BASE DU DÉCRET N°2015-334 DU 25 MARS 2015-  R2333-114-1-CGCT ET ARTICLE 24 DU REGLEMENT METROPOLITAIN DE VOIRIE - TARIF PAR METRE</v>
          </cell>
          <cell r="L277" t="str">
            <v>Délibération n°21.22 du 5 avril 2018</v>
          </cell>
          <cell r="M277">
            <v>0.35</v>
          </cell>
        </row>
        <row r="278">
          <cell r="J278">
            <v>899</v>
          </cell>
          <cell r="K278" t="str">
            <v xml:space="preserve">OCCUPATION DU DOMAINE PUBLIC ROUTIER MÉTROPOLITAIN - 
CF REGLEMENT DE VOIRIE METROPOLITAIN / DELIBERATION N°25-1 DU BUREAU METROPOLITAIN DU 20 SEPTEMBRE 2019 </v>
          </cell>
        </row>
        <row r="279">
          <cell r="J279">
            <v>900</v>
          </cell>
          <cell r="K279" t="str">
            <v xml:space="preserve">OCCUPATIONS HORS OPERATEUR DE COMMUNICATIONS ELECTRONIQUES - HORS CONCESSIONNAIRES TRANSPORT ET DISTRIBUTION GAZ / ELECTRICITE </v>
          </cell>
        </row>
        <row r="280">
          <cell r="J280">
            <v>901</v>
          </cell>
          <cell r="K280" t="str">
            <v>TARIF FORFAITAIRE PAR AN SI REDEVANCE ANNUELLE &lt; 35,80 € PAR AN
 OCCUPATION &gt;  1 MOIS ET &lt;  5ANS</v>
          </cell>
          <cell r="L280" t="str">
            <v>Délibération n° 2.29 du 11 mars 2022</v>
          </cell>
          <cell r="M280">
            <v>37.22</v>
          </cell>
        </row>
        <row r="281">
          <cell r="J281">
            <v>902</v>
          </cell>
          <cell r="K281" t="str">
            <v xml:space="preserve">TARIF FORFAITAIRE QUINQUENNAL POUR REDEVANCE ANNUELLE  &lt; 35,80 € 
OCCUPATION &gt;  OU  =  5 ANS </v>
          </cell>
          <cell r="L281" t="str">
            <v>Délibération n° 2.29 du 11 mars 2022</v>
          </cell>
          <cell r="M281">
            <v>186.14</v>
          </cell>
        </row>
        <row r="282">
          <cell r="J282">
            <v>903</v>
          </cell>
          <cell r="K282" t="str">
            <v>TARIF  FORFAITAIRE  POUR REDEVANCE    &lt; 15 €   
OCCUPATION &lt;  OU  =  1 MOIS</v>
          </cell>
          <cell r="L282" t="str">
            <v>Délibération n° 2.29 du 11 mars 2022</v>
          </cell>
          <cell r="M282">
            <v>15.6</v>
          </cell>
        </row>
        <row r="283">
          <cell r="J283">
            <v>904</v>
          </cell>
          <cell r="K283" t="str">
            <v>OUVRAGES DISTIBUTION EAU ET ASSAINISSEMENT - KM/AN</v>
          </cell>
          <cell r="L283" t="str">
            <v>Décret n°2009-1683 du 30 décembre 2009</v>
          </cell>
          <cell r="M283">
            <v>30</v>
          </cell>
        </row>
        <row r="284">
          <cell r="J284">
            <v>905</v>
          </cell>
          <cell r="K284" t="str">
            <v>OUVRAGES DISTRIBUTION EAU ET ASSAINISSEMENT- /M²/AN ( HORS BÂTI NON LINEAIRE ET HORS REGARDS ASSAINISSEMENT)</v>
          </cell>
          <cell r="L284" t="str">
            <v>Décret n°2009-1683 du 30 décembre 2009</v>
          </cell>
          <cell r="M284">
            <v>2</v>
          </cell>
        </row>
        <row r="285">
          <cell r="J285">
            <v>906</v>
          </cell>
          <cell r="K285" t="str">
            <v>COMMUNES LITTORALES : CAGNES-SUR-MER, SAINT LAURENT DU VAR, NICE, VILLEFRANCHE- SUR- MER, SAINT JEAN CAP FERRAT, BEAULIEU - SUR -MER, EZE, CAP D’AIL</v>
          </cell>
        </row>
        <row r="286">
          <cell r="J286">
            <v>907</v>
          </cell>
          <cell r="K286" t="str">
            <v xml:space="preserve">OCCUPATIONS EN OU HORS AGGLOMERATION ANCREES - RIVEES  OU  EN SURPLOMB FIXE AERIEN  </v>
          </cell>
        </row>
        <row r="287">
          <cell r="J287">
            <v>908</v>
          </cell>
          <cell r="K287" t="str">
            <v>SAILLIE A TITRE COMMERCIAL - M²/AN</v>
          </cell>
          <cell r="L287" t="str">
            <v>Délibération n° 2.29 du 11 mars 2022</v>
          </cell>
          <cell r="M287">
            <v>26</v>
          </cell>
        </row>
        <row r="288">
          <cell r="J288">
            <v>909</v>
          </cell>
          <cell r="K288" t="str">
            <v>SAILLIE A TITRE NON COMMERCIAL - M²/AN</v>
          </cell>
          <cell r="L288" t="str">
            <v>Délibération n° 2.29 du 11 mars 2022</v>
          </cell>
          <cell r="M288">
            <v>16.64</v>
          </cell>
        </row>
        <row r="289">
          <cell r="J289">
            <v>910</v>
          </cell>
          <cell r="K289" t="str">
            <v>SAILLIE A TITRE COMMERCIAL - ML/AN</v>
          </cell>
          <cell r="L289" t="str">
            <v>Délibération n° 2.29 du 11 mars 2022</v>
          </cell>
          <cell r="M289">
            <v>10.4</v>
          </cell>
        </row>
        <row r="290">
          <cell r="J290">
            <v>911</v>
          </cell>
          <cell r="K290" t="str">
            <v>SAILLIE A TITRE NON COMMERCIAL - ML/AN</v>
          </cell>
          <cell r="L290" t="str">
            <v>Délibération n° 2.29 du 11 mars 2022</v>
          </cell>
          <cell r="M290">
            <v>6.24</v>
          </cell>
        </row>
        <row r="291">
          <cell r="J291">
            <v>912</v>
          </cell>
          <cell r="K291" t="str">
            <v>PANNEAUX  A TITRE COMMERCIAL - M² (SURFACE DE PANNEAU) /AN</v>
          </cell>
          <cell r="L291" t="str">
            <v>Délibération n° 2.29 du 11 mars 2022</v>
          </cell>
          <cell r="M291">
            <v>122.7</v>
          </cell>
        </row>
        <row r="292">
          <cell r="J292">
            <v>913</v>
          </cell>
          <cell r="K292" t="str">
            <v>PANNEAUX  A TITRE NON COMMERCIAL - M² (SURFACE DE PANNEAU) /AN</v>
          </cell>
          <cell r="L292" t="str">
            <v>Délibération n° 2.29 du 11 mars 2022</v>
          </cell>
          <cell r="M292">
            <v>76.95</v>
          </cell>
        </row>
        <row r="293">
          <cell r="J293">
            <v>914</v>
          </cell>
          <cell r="K293" t="str">
            <v>RAMPES D ACCES PMR  A  TITRE COMMERCIAL  - M²/AN</v>
          </cell>
          <cell r="L293" t="str">
            <v>Délibération n° 2.29 du 11 mars 2022</v>
          </cell>
          <cell r="M293">
            <v>5.2</v>
          </cell>
        </row>
        <row r="294">
          <cell r="J294">
            <v>915</v>
          </cell>
          <cell r="K294" t="str">
            <v>RAMPES D ACCES PMR  A  TITRE NON COMMERCIAL  - M²/AN</v>
          </cell>
          <cell r="L294" t="str">
            <v>Délibération n° 2.29 du 11 mars 2022</v>
          </cell>
          <cell r="M294">
            <v>3.12</v>
          </cell>
        </row>
        <row r="295">
          <cell r="J295">
            <v>916</v>
          </cell>
          <cell r="K295" t="str">
            <v>TIRANT- CLOU- POUTRELLE -  A TITRE COMMERCIAL - M/AN</v>
          </cell>
          <cell r="L295" t="str">
            <v>Délibération n° 2.29 du 11 mars 2022</v>
          </cell>
          <cell r="M295">
            <v>83.19</v>
          </cell>
        </row>
        <row r="296">
          <cell r="J296">
            <v>917</v>
          </cell>
          <cell r="K296" t="str">
            <v>TIRANT CLOU POUTRELLE-  A TITRE NON  COMMERCIAL  -M/AN</v>
          </cell>
          <cell r="L296" t="str">
            <v>Délibération n° 2.29 du 11 mars 2022</v>
          </cell>
          <cell r="M296">
            <v>51.99</v>
          </cell>
        </row>
        <row r="297">
          <cell r="J297">
            <v>918</v>
          </cell>
          <cell r="K297" t="str">
            <v>PAROI MOULEE - PIEU- MICRO PIEU - A TITRE COMMERCIAL - M³/AN</v>
          </cell>
          <cell r="L297" t="str">
            <v>Délibération n° 2.29 du 11 mars 2022</v>
          </cell>
          <cell r="M297">
            <v>5.2</v>
          </cell>
        </row>
        <row r="298">
          <cell r="J298">
            <v>919</v>
          </cell>
          <cell r="K298" t="str">
            <v>PAROI MOULEE PIEU MICRO PIEU A TITRE NON COMMERCIAL  - M³/AN</v>
          </cell>
          <cell r="L298" t="str">
            <v>Délibération n° 2.29 du 11 mars 2022</v>
          </cell>
          <cell r="M298">
            <v>3.12</v>
          </cell>
        </row>
        <row r="299">
          <cell r="J299">
            <v>920</v>
          </cell>
          <cell r="K299" t="str">
            <v>PIEZOMETRE  - A TITRE COMMERCIAL - UNITE /AN</v>
          </cell>
          <cell r="L299" t="str">
            <v>Délibération n° 2.29 du 11 mars 2022</v>
          </cell>
          <cell r="M299">
            <v>155.9735244</v>
          </cell>
        </row>
        <row r="300">
          <cell r="J300">
            <v>921</v>
          </cell>
          <cell r="K300" t="str">
            <v>PIEZOMETRE  - A TITRE NON COMMERCIAL - UNITE /AN</v>
          </cell>
          <cell r="L300" t="str">
            <v>Délibération n° 2.29 du 11 mars 2022</v>
          </cell>
          <cell r="M300">
            <v>119.57970204000002</v>
          </cell>
        </row>
        <row r="301">
          <cell r="J301">
            <v>922</v>
          </cell>
          <cell r="K301" t="str">
            <v>INDEMNITE COMPENSATRICE FORFAITAIRE D'ABANDON - UNITE</v>
          </cell>
          <cell r="L301" t="str">
            <v>Délibération n° 2.29 du 11 mars 2022</v>
          </cell>
          <cell r="M301">
            <v>103.98234959999999</v>
          </cell>
        </row>
        <row r="302">
          <cell r="J302">
            <v>923</v>
          </cell>
          <cell r="K302" t="str">
            <v>RESEAUX ET CANALISATIONS A TITRE COMMERCIAL ø ≤ 60 CM - ML/AN</v>
          </cell>
          <cell r="L302" t="str">
            <v>Délibération n° 2.29 du 11 mars 2022</v>
          </cell>
          <cell r="M302">
            <v>1.3517705448000004</v>
          </cell>
        </row>
        <row r="303">
          <cell r="J303">
            <v>924</v>
          </cell>
          <cell r="K303" t="str">
            <v>RESEAUX ET CANALISATIONS A TITRE NON COMMERCIAL ø ≤ 60 CM - ML/AN</v>
          </cell>
          <cell r="L303" t="str">
            <v>Délibération n° 2.29 du 11 mars 2022</v>
          </cell>
          <cell r="M303">
            <v>0.83185879680000019</v>
          </cell>
        </row>
        <row r="304">
          <cell r="J304">
            <v>925</v>
          </cell>
          <cell r="K304" t="str">
            <v>RESEAUX ET CANALISATIONS A TITRE  COMMERCIAL ø  &gt; 60 CM - ML/AN</v>
          </cell>
          <cell r="L304" t="str">
            <v>Délibération n° 2.29 du 11 mars 2022</v>
          </cell>
          <cell r="M304">
            <v>5.19911748</v>
          </cell>
        </row>
        <row r="305">
          <cell r="J305">
            <v>926</v>
          </cell>
          <cell r="K305" t="str">
            <v>RESEAUX ET CANALISATIONS A TITRE  NON COMMERCIAL ø  &gt; 60 CM - ML/AN</v>
          </cell>
          <cell r="L305" t="str">
            <v>Délibération n° 2.29 du 11 mars 2022</v>
          </cell>
          <cell r="M305">
            <v>3.3353999999999999</v>
          </cell>
        </row>
        <row r="306">
          <cell r="J306">
            <v>927</v>
          </cell>
          <cell r="K306" t="str">
            <v>OUVRAGES ENTERRES :  TUBES CABLES BRANCHEMENTS   A TITRE COMMERCIAL  ML/JOUR</v>
          </cell>
          <cell r="L306" t="str">
            <v>Délibération n° 2.29 du 11 mars 2022</v>
          </cell>
          <cell r="M306">
            <v>1.0812000000000002</v>
          </cell>
        </row>
        <row r="307">
          <cell r="J307">
            <v>928</v>
          </cell>
          <cell r="K307" t="str">
            <v>OUVRAGES ENTERRES : TUBES CABLES  A TITRE NON COMMERCIAL  ML/JOUR</v>
          </cell>
          <cell r="L307" t="str">
            <v>Délibération n° 2.29 du 11 mars 2022</v>
          </cell>
          <cell r="M307">
            <v>0.66300000000000003</v>
          </cell>
        </row>
        <row r="308">
          <cell r="J308">
            <v>929</v>
          </cell>
          <cell r="K308" t="str">
            <v>OCCUPATION DE VOLUME  SOUS DOMAINE PUBLIC ROUTIER   A TITRE COMMERCIAL - M³/AN</v>
          </cell>
          <cell r="L308" t="str">
            <v>Délibération n° 2.29 du 11 mars 2022</v>
          </cell>
          <cell r="M308">
            <v>10.39823496</v>
          </cell>
        </row>
        <row r="309">
          <cell r="J309">
            <v>930</v>
          </cell>
          <cell r="K309" t="str">
            <v>OCCUPATION DE VOLUME SOUS DOMAINE PUBLIC ROUTIER   A TITRE  NON COMMERCIAL - M³/AN</v>
          </cell>
          <cell r="L309" t="str">
            <v>Délibération n° 2.29 du 11 mars 2022</v>
          </cell>
          <cell r="M309">
            <v>6.2389409760000003</v>
          </cell>
        </row>
        <row r="310">
          <cell r="J310">
            <v>931</v>
          </cell>
          <cell r="K310" t="str">
            <v xml:space="preserve">DISPOSITIF EQUIPEMENT OUVRAGE TECHNIQUE D' EXPLOITATION A TITRE COMMERCIAL - M²/AN </v>
          </cell>
          <cell r="L310" t="str">
            <v>Délibération n° 2.29 du 11 mars 2022</v>
          </cell>
          <cell r="M310">
            <v>122.32483606944001</v>
          </cell>
        </row>
        <row r="311">
          <cell r="J311">
            <v>932</v>
          </cell>
          <cell r="K311" t="str">
            <v xml:space="preserve">DISPOSITIF EQUIPEMENT OUVRAGE TECHNIQUE D' EXPLOITATION A TITRE NON COMMERCIAL - M²/AN </v>
          </cell>
          <cell r="L311" t="str">
            <v>Délibération n° 2.29 du 11 mars 2022</v>
          </cell>
          <cell r="M311">
            <v>76.946938704000004</v>
          </cell>
        </row>
        <row r="312">
          <cell r="J312">
            <v>933</v>
          </cell>
          <cell r="K312" t="str">
            <v xml:space="preserve"> PONT - PASSERELLE  A TITRE COMMERCIAL  ≤  50M² - UNITE/AN</v>
          </cell>
          <cell r="L312" t="str">
            <v>Délibération n° 2.29 du 11 mars 2022</v>
          </cell>
          <cell r="M312">
            <v>473.34845184912007</v>
          </cell>
        </row>
        <row r="313">
          <cell r="J313">
            <v>934</v>
          </cell>
          <cell r="K313" t="str">
            <v xml:space="preserve"> PONT PASSERELLE      ≤  50M²   A TITRE NON COMMERCIAL  - FORFAIT - UNITE/AN</v>
          </cell>
          <cell r="L313" t="str">
            <v>Délibération n° 2.29 du 11 mars 2022</v>
          </cell>
          <cell r="M313">
            <v>296.34969636000005</v>
          </cell>
        </row>
        <row r="314">
          <cell r="J314">
            <v>935</v>
          </cell>
          <cell r="K314" t="str">
            <v xml:space="preserve"> PONT - PASSERELLE    &gt;  50M²   A TITRE  COMMERCIAL PAR M² &gt; 50m² PAR M²/AN A AJOUTER AU FORFAIT UNITAIRE</v>
          </cell>
          <cell r="L314" t="str">
            <v>Délibération n° 2.29 du 11 mars 2022</v>
          </cell>
          <cell r="M314">
            <v>5.19911748</v>
          </cell>
        </row>
        <row r="315">
          <cell r="J315">
            <v>936</v>
          </cell>
          <cell r="K315" t="str">
            <v xml:space="preserve"> PONT - PASSERELLE    &gt;  50M²   A TITRE NON  COMMERCIAL PAR M² &gt; 50m² PAR M²/AN A AJOUTER AU FORFAIT UNITAIRE</v>
          </cell>
          <cell r="L315" t="str">
            <v>Délibération n° 2.29 du 11 mars 2022</v>
          </cell>
          <cell r="M315">
            <v>3.1194704880000002</v>
          </cell>
        </row>
        <row r="316">
          <cell r="J316">
            <v>937</v>
          </cell>
          <cell r="K316" t="str">
            <v>COFFRETS PRIVES  (ELECTRICITE  GAZ )  A TITRE COMMERCIAL - UNITE/AN</v>
          </cell>
          <cell r="L316" t="str">
            <v>Délibération n° 2.29 du 11 mars 2022</v>
          </cell>
          <cell r="M316">
            <v>122.69917252800001</v>
          </cell>
        </row>
        <row r="317">
          <cell r="J317">
            <v>938</v>
          </cell>
          <cell r="K317" t="str">
            <v>COFFRETS PRIVES  (ELECTRICITE  GAZ )  A TITRE NON COMMERCIAL - UNITE/AN</v>
          </cell>
          <cell r="L317" t="str">
            <v>Délibération n° 2.29 du 11 mars 2022</v>
          </cell>
          <cell r="M317">
            <v>76.946938704000004</v>
          </cell>
        </row>
        <row r="318">
          <cell r="J318">
            <v>939</v>
          </cell>
          <cell r="K318" t="str">
            <v>PRESENTOIRS : JOURNAUX - INFORMATION GENERALE -  ACTIVITE COMMERCIALE AU DROIT DU PRESENTOIR - UNITE/AN</v>
          </cell>
          <cell r="L318" t="str">
            <v>Délibération n° 2.29 du 11 mars 2022</v>
          </cell>
          <cell r="M318">
            <v>157.013347896</v>
          </cell>
        </row>
        <row r="319">
          <cell r="J319">
            <v>940</v>
          </cell>
          <cell r="K319" t="str">
            <v xml:space="preserve">KIOSQUES - M²/AN </v>
          </cell>
          <cell r="L319" t="str">
            <v>Délibération n° 2.29 du 11 mars 2022</v>
          </cell>
          <cell r="M319">
            <v>120.619525536</v>
          </cell>
        </row>
        <row r="320">
          <cell r="J320">
            <v>941</v>
          </cell>
          <cell r="K320" t="str">
            <v xml:space="preserve">BOITE AUX LETTRES  MODULABLES - COFFRE RELAI  -BATTERIE COURRIER  UNITE/AN </v>
          </cell>
          <cell r="L320" t="str">
            <v>Délibération n° 2.29 du 11 mars 2022</v>
          </cell>
          <cell r="M320">
            <v>122.69917252800001</v>
          </cell>
        </row>
        <row r="321">
          <cell r="J321">
            <v>942</v>
          </cell>
          <cell r="K321" t="str">
            <v>OCCUPATION ANCREE  OU STATIQUE AERIENNE  :  CLOTURE HORS CHANTIER- BRISE VUE -CABLE- A TITRE  COMMERCIAL - M/AN</v>
          </cell>
          <cell r="L321" t="str">
            <v>Délibération n° 2.29 du 11 mars 2022</v>
          </cell>
          <cell r="M321">
            <v>4.2528780986399992</v>
          </cell>
        </row>
        <row r="322">
          <cell r="J322">
            <v>943</v>
          </cell>
          <cell r="K322" t="str">
            <v>OCCUPATION ANCREE  OU STATIQUE AERIENNE  :  CLOTURE HORS CHANTIER- BRISE VUE -CABLE- A TITRE  NON COMMERCIAL - M/AN</v>
          </cell>
          <cell r="L322" t="str">
            <v>Délibération n° 2.29 du 11 mars 2022</v>
          </cell>
          <cell r="M322">
            <v>3.1194704880000002</v>
          </cell>
        </row>
        <row r="323">
          <cell r="J323">
            <v>944</v>
          </cell>
          <cell r="K323" t="str">
            <v xml:space="preserve">OCCUPATION DE SURFACE ANCREE  HORS TARIFS SPECIFIQUES  -  A TITRE COMMERCIAL M² /AN </v>
          </cell>
          <cell r="L323" t="str">
            <v>Délibération n° 2.29 du 11 mars 2022</v>
          </cell>
          <cell r="M323">
            <v>5.313498064560001</v>
          </cell>
        </row>
        <row r="324">
          <cell r="J324">
            <v>945</v>
          </cell>
          <cell r="K324" t="str">
            <v xml:space="preserve">OCCUPATION DE SURFACE  ANCREE  HORS TARIFS SPECIFIQUES  -  A TITRE NON COMMERCIAL M² /AN </v>
          </cell>
          <cell r="L324" t="str">
            <v>Délibération n° 2.29 du 11 mars 2022</v>
          </cell>
          <cell r="M324">
            <v>3.3149999999999999</v>
          </cell>
        </row>
        <row r="325">
          <cell r="J325">
            <v>946</v>
          </cell>
          <cell r="K325" t="str">
            <v xml:space="preserve">APPAREIL DISTRIBUTEUR  ENERGIE CARBURANT - UNITE/AN </v>
          </cell>
          <cell r="L325" t="str">
            <v>Délibération n° 2.29 du 11 mars 2022</v>
          </cell>
          <cell r="M325">
            <v>144.53546594399998</v>
          </cell>
        </row>
        <row r="326">
          <cell r="J326">
            <v>947</v>
          </cell>
          <cell r="K326" t="str">
            <v xml:space="preserve">AUTRES APPAREILS DISTRIBUTEUR - UNITE/AN </v>
          </cell>
          <cell r="L326" t="str">
            <v>Délibération n° 2.29 du 11 mars 2022</v>
          </cell>
          <cell r="M326">
            <v>356.65945912800004</v>
          </cell>
        </row>
        <row r="327">
          <cell r="J327">
            <v>948</v>
          </cell>
          <cell r="K327" t="str">
            <v xml:space="preserve">ANTENNE EN SURPLOMB FIXE A TITRE COMMERCIAL/UNITE/AN </v>
          </cell>
          <cell r="L327" t="str">
            <v>Délibération n° 2.29 du 11 mars 2022</v>
          </cell>
          <cell r="M327">
            <v>231.880639608</v>
          </cell>
        </row>
        <row r="328">
          <cell r="J328">
            <v>949</v>
          </cell>
          <cell r="K328" t="str">
            <v xml:space="preserve">ANTENNE EN SURPLOMB FIXE A TITRE NON COMMERCIAL/UNITE/AN </v>
          </cell>
          <cell r="L328" t="str">
            <v>Délibération n° 2.29 du 11 mars 2022</v>
          </cell>
          <cell r="M328">
            <v>145.57528944000001</v>
          </cell>
        </row>
        <row r="329">
          <cell r="J329">
            <v>950</v>
          </cell>
          <cell r="K329" t="str">
            <v>OCCUPATIONS :
- EN OU HORS AGGLOMERATION : ANCREES / RIVEES /OU EN SURPLOMB FIXE AERIEN 
- HORS AGGLOMERATION * :  RELEVANT DE LA POLICE DE LA CIRCULATION ET DU STATIONNEMENT (POSEES)</v>
          </cell>
        </row>
        <row r="330">
          <cell r="J330">
            <v>951</v>
          </cell>
          <cell r="K330" t="str">
            <v>PROGRAMME IMMOBILIER AVEC AFFECTATION LOGEMENT SOCIAL (LS) /100% DE LS / ABATTEMENT SUR TARIFS D'OCCUPATION POUR CHANTIER  ET STRUCTURE MODULAIRE</v>
          </cell>
          <cell r="L330" t="str">
            <v>Délibération n°21.37 du 28 juin 2018</v>
          </cell>
          <cell r="M330">
            <v>0.9</v>
          </cell>
        </row>
        <row r="331">
          <cell r="J331">
            <v>952</v>
          </cell>
          <cell r="K331" t="str">
            <v>PROGRAMME IMMOBILIER AVEC AFFECTATION LOGEMENT SOCIAL (LS) /MINIMUM 30% DE  LS / ABATTEMENT SUR TARIFS D'OCCUPATION POUR CHANTIER  ET STRUCTURE MODULAIRE</v>
          </cell>
          <cell r="L331" t="str">
            <v>Délibération n°21.37 du 28 juin 2018</v>
          </cell>
          <cell r="M331">
            <v>0.5</v>
          </cell>
        </row>
        <row r="332">
          <cell r="J332">
            <v>953</v>
          </cell>
          <cell r="K332" t="str">
            <v>PROGRAMME IMMOBILIER AVEC AFFECTATION LOGEMENT SOCIAL (LS) / ENTRE 25 ET  30% NON INCLUS DE  LS / ABATTEMENT SUR TARIFS D'OCCUPATION POUR CHANTIER ET STRUCTURE MODULAIRE</v>
          </cell>
          <cell r="L332" t="str">
            <v>Délibération n°21.37 du 28 juin 2018</v>
          </cell>
          <cell r="M332">
            <v>0.3</v>
          </cell>
        </row>
        <row r="333">
          <cell r="J333">
            <v>954</v>
          </cell>
          <cell r="K333" t="str">
            <v xml:space="preserve"> PALISSADE - BARRIERE DE CHANTIER ANCREE A TITRE COMMERCIAL ET DEROGATOIRE : DE 1 A  89 JOURS    €/M/JOUR </v>
          </cell>
          <cell r="L333" t="str">
            <v>Délibération n° 2.29 du 11 mars 2022</v>
          </cell>
          <cell r="M333">
            <v>0.83185879680000019</v>
          </cell>
        </row>
        <row r="334">
          <cell r="J334">
            <v>955</v>
          </cell>
          <cell r="K334" t="str">
            <v xml:space="preserve"> PALISSADE-BARRIERE DE CHANTIER- ANCREE A TITRE NON  COMMERCIAL ET DEROGATOIRE : DE 1 A  89 JOURS   €/M/JOUR</v>
          </cell>
          <cell r="L334" t="str">
            <v>Délibération n° 2.29 du 11 mars 2022</v>
          </cell>
          <cell r="M334">
            <v>0.5202</v>
          </cell>
        </row>
        <row r="335">
          <cell r="J335">
            <v>956</v>
          </cell>
          <cell r="K335" t="str">
            <v xml:space="preserve"> PALISSADE - BARRIERE DE CHANTIER ANCREE  A TITRE COMMERCIAL ET DEROGATOIRE : DE 90 A 119 JOURS €/M/JOUR</v>
          </cell>
          <cell r="L335" t="str">
            <v>Délibération n° 2.29 du 11 mars 2022</v>
          </cell>
          <cell r="M335">
            <v>1.0404</v>
          </cell>
        </row>
        <row r="336">
          <cell r="J336">
            <v>957</v>
          </cell>
          <cell r="K336" t="str">
            <v xml:space="preserve"> PALISSADE BARRIERE DE CHANTIER ANCREE  A TITRE NON COMMERCIAL ET DEROGATOIRE : DE 90 A 119JOURS €/M/JOUR</v>
          </cell>
          <cell r="L336" t="str">
            <v>Délibération n° 2.29 du 11 mars 2022</v>
          </cell>
          <cell r="M336">
            <v>0.62219999999999998</v>
          </cell>
        </row>
        <row r="337">
          <cell r="J337">
            <v>958</v>
          </cell>
          <cell r="K337" t="str">
            <v xml:space="preserve"> PALISSADE- BARRIERE DE CHANTIER ANCREE  A TITRE  COMMERCIAL ET DEROGATOIRE A PARTIR DE 120 JOURS €/M/JOUR</v>
          </cell>
          <cell r="L337" t="str">
            <v>Délibération n° 2.29 du 11 mars 2022</v>
          </cell>
          <cell r="M337">
            <v>1.2545999999999999</v>
          </cell>
        </row>
        <row r="338">
          <cell r="J338">
            <v>959</v>
          </cell>
          <cell r="K338" t="str">
            <v xml:space="preserve"> PALISSADE - BARRIERE DE CHANTIER ANCREE  A TITRE  NON COMMERCIAL ET DEROGATOIRE A PARTIR DE 120 JOURS €/M/JOUR</v>
          </cell>
          <cell r="L338" t="str">
            <v>Délibération n° 2.29 du 11 mars 2022</v>
          </cell>
          <cell r="M338">
            <v>0.82620000000000005</v>
          </cell>
        </row>
        <row r="339">
          <cell r="J339">
            <v>960</v>
          </cell>
          <cell r="K339" t="str">
            <v xml:space="preserve"> PALISSADE- BARRIERE  DE CHANTIER POSEE*A TITRE COMMERCIAL  : DE 1 A  89 JOURS/M/JOUR</v>
          </cell>
          <cell r="L339" t="str">
            <v>Délibération n° 2.29 du 11 mars 2022</v>
          </cell>
          <cell r="M339">
            <v>0.5202</v>
          </cell>
        </row>
        <row r="340">
          <cell r="J340">
            <v>961</v>
          </cell>
          <cell r="K340" t="str">
            <v xml:space="preserve"> PALISSADE -BARRIERE DE CHANTIER POSEE*A TITRE NON COMMERCIAL : DE 1 A  89 JOURS/M/JOUR</v>
          </cell>
          <cell r="L340" t="str">
            <v>Délibération n° 2.29 du 11 mars 2022</v>
          </cell>
          <cell r="M340">
            <v>0.31619999999999998</v>
          </cell>
        </row>
        <row r="341">
          <cell r="J341">
            <v>962</v>
          </cell>
          <cell r="K341" t="str">
            <v xml:space="preserve"> PALISSADE - BARRIERE  DE CHANTIER POSEE*A TITRE COMMERCIAL : DE 90 A 119 JOURS/M/JOUR</v>
          </cell>
          <cell r="L341" t="str">
            <v>Délibération n° 2.29 du 11 mars 2022</v>
          </cell>
          <cell r="M341">
            <v>0.7752</v>
          </cell>
        </row>
        <row r="342">
          <cell r="J342">
            <v>963</v>
          </cell>
          <cell r="K342" t="str">
            <v xml:space="preserve"> PALISSADE-BARRIERE DE CHANTIER POSEE*A TITRE NON COMMERCIAL :DE 90 A 119 JOURS/M/JOUR</v>
          </cell>
          <cell r="L342" t="str">
            <v>Délibération n° 2.29 du 11 mars 2022</v>
          </cell>
          <cell r="M342">
            <v>0.5202</v>
          </cell>
        </row>
        <row r="343">
          <cell r="J343">
            <v>964</v>
          </cell>
          <cell r="K343" t="str">
            <v xml:space="preserve"> PALISSADE- BARRIERE DE CHANTIER POSEE*A TITRE COMMERCIAL A PARTIR DE 120 JOURS/M/JOUR</v>
          </cell>
          <cell r="L343" t="str">
            <v>Délibération n° 2.29 du 11 mars 2022</v>
          </cell>
          <cell r="M343">
            <v>1.0404</v>
          </cell>
        </row>
        <row r="344">
          <cell r="J344">
            <v>965</v>
          </cell>
          <cell r="K344" t="str">
            <v xml:space="preserve"> PALISSADE- BARRIERE DE CHANTIER POSEE*A TITRE NON COMMERCIAL A PARTIR DE 120 JOURS/M/JOUR</v>
          </cell>
          <cell r="L344" t="str">
            <v>Délibération n° 2.29 du 11 mars 2022</v>
          </cell>
          <cell r="M344">
            <v>0.62219999999999998</v>
          </cell>
        </row>
        <row r="345">
          <cell r="J345">
            <v>966</v>
          </cell>
          <cell r="K345" t="str">
            <v xml:space="preserve"> ECHAFFAUDAGES (CHANTIER) ANCRES A TITRE COMMERCIAL ET DEROGATOIRE  : DE 1 A 89 JOURS/M/JOUR</v>
          </cell>
          <cell r="L345" t="str">
            <v>Délibération n° 2.29 du 11 mars 2022</v>
          </cell>
          <cell r="M345">
            <v>0.46920000000000001</v>
          </cell>
        </row>
        <row r="346">
          <cell r="J346">
            <v>967</v>
          </cell>
          <cell r="K346" t="str">
            <v xml:space="preserve"> ECHAFFAUDAGES (CHANTIER) ANCRES A TITRE NON COMMERCIAL ET DEROGATOIRE  : DE 1 A 89 JOURS/M/JOUR</v>
          </cell>
          <cell r="L346" t="str">
            <v>Délibération n° 2.29 du 11 mars 2022</v>
          </cell>
          <cell r="M346">
            <v>0.31619999999999998</v>
          </cell>
        </row>
        <row r="347">
          <cell r="J347">
            <v>968</v>
          </cell>
          <cell r="K347" t="str">
            <v xml:space="preserve"> ECHAFFAUDAGES (CHANTIER) ANCRES A TITRE COMMERCIAL ET DEROGATOIRE  : DE 90 A 119 JOURS/M/JOUR</v>
          </cell>
          <cell r="L347" t="str">
            <v>Délibération n° 2.29 du 11 mars 2022</v>
          </cell>
          <cell r="M347">
            <v>1.0404</v>
          </cell>
        </row>
        <row r="348">
          <cell r="J348">
            <v>969</v>
          </cell>
          <cell r="K348" t="str">
            <v xml:space="preserve"> ECHAFFAUDAGES (CHANTIER) ANCRES A TITRE NON COMMERCIAL ET DEROGATOIRE  : DE 90 A 119 JOURS/M/JOUR</v>
          </cell>
          <cell r="L348" t="str">
            <v>Délibération n° 2.29 du 11 mars 2022</v>
          </cell>
          <cell r="M348">
            <v>0.62219999999999998</v>
          </cell>
        </row>
        <row r="349">
          <cell r="J349">
            <v>970</v>
          </cell>
          <cell r="K349" t="str">
            <v xml:space="preserve"> ECHAFFAUDAGES (CHANTIER) ANCRES A TITRE  COMMERCIAL ET DEROGATOIRE  A PARTIR DE 120 JOURS/M/JOUR</v>
          </cell>
          <cell r="L349" t="str">
            <v>Délibération n° 2.29 du 11 mars 2022</v>
          </cell>
          <cell r="M349">
            <v>1.6625999999999999</v>
          </cell>
        </row>
        <row r="350">
          <cell r="J350">
            <v>971</v>
          </cell>
          <cell r="K350" t="str">
            <v xml:space="preserve"> ECHAFFAUDAGES (CHANTIER) ANCRES A TITRE NON  COMMERCIAL ET DEROGATOIRE  A PARTIR DE 120 JOURS/M/JOUR</v>
          </cell>
          <cell r="L350" t="str">
            <v>Délibération n° 2.29 du 11 mars 2022</v>
          </cell>
          <cell r="M350">
            <v>1.0404</v>
          </cell>
        </row>
        <row r="351">
          <cell r="J351">
            <v>972</v>
          </cell>
          <cell r="K351" t="str">
            <v xml:space="preserve"> ECHAFFAUDAGE (CHANTIER) POSE* A TITRE COMMERCIAL  : DE 1 A  89 JOURS/M/JOUR</v>
          </cell>
          <cell r="L351" t="str">
            <v>Délibération n° 2.29 du 11 mars 2022</v>
          </cell>
          <cell r="M351">
            <v>0.31619999999999998</v>
          </cell>
        </row>
        <row r="352">
          <cell r="J352">
            <v>973</v>
          </cell>
          <cell r="K352" t="str">
            <v xml:space="preserve"> ECHAFFAUDAGE (CHANTIER) POSE* A TITRE NON COMMERCIAL  : DE 1 A  89 JOURS/M/JOUR</v>
          </cell>
          <cell r="L352" t="str">
            <v>Délibération n° 2.29 du 11 mars 2022</v>
          </cell>
          <cell r="M352">
            <v>0.20400000000000001</v>
          </cell>
        </row>
        <row r="353">
          <cell r="J353">
            <v>974</v>
          </cell>
          <cell r="K353" t="str">
            <v xml:space="preserve"> ECHAFFAUDAGE (CHANTIER) POSE* A TITRE COMMERCIAL  : DE 90 A 119 JOURS/M/JOUR</v>
          </cell>
          <cell r="L353" t="str">
            <v>Délibération n° 2.29 du 11 mars 2022</v>
          </cell>
          <cell r="M353">
            <v>0.98939999999999995</v>
          </cell>
        </row>
        <row r="354">
          <cell r="J354">
            <v>975</v>
          </cell>
          <cell r="K354" t="str">
            <v xml:space="preserve"> ECHAFFAUDAGE (CHANTIER) POSE* A TITRE NON COMMERCIAL  : DE 90 A 119 JOURS/M/JOUR</v>
          </cell>
          <cell r="L354" t="str">
            <v>Délibération n° 2.29 du 11 mars 2022</v>
          </cell>
          <cell r="M354">
            <v>0.62219999999999998</v>
          </cell>
        </row>
        <row r="355">
          <cell r="J355">
            <v>976</v>
          </cell>
          <cell r="K355" t="str">
            <v xml:space="preserve"> ECHAFFAUDAGE  (CHANTIER) POSE* A TITRE COMMERCIAL   A PARTIR DE 120 JOURS/M/JOUR</v>
          </cell>
          <cell r="L355" t="str">
            <v>Délibération n° 2.29 du 11 mars 2022</v>
          </cell>
          <cell r="M355">
            <v>1.5198</v>
          </cell>
        </row>
        <row r="356">
          <cell r="J356">
            <v>977</v>
          </cell>
          <cell r="K356" t="str">
            <v xml:space="preserve"> ECHAFFAUDAGE (CHANTIER)  POSE* DE CHANTIER A TITRE NON  COMMERCIAL   A PARTIR DE 120 JOURS/M/JOUR</v>
          </cell>
          <cell r="L356" t="str">
            <v>Délibération n° 2.29 du 11 mars 2022</v>
          </cell>
          <cell r="M356">
            <v>0.93840000000000001</v>
          </cell>
        </row>
        <row r="357">
          <cell r="J357">
            <v>978</v>
          </cell>
          <cell r="K357" t="str">
            <v xml:space="preserve"> OCCUPATION DE SURFACE*(CHANTIER) A TITRE COMMERCIAL POUR CHANTIER  : DEPOT MATERIEL ET MATERIAUX-  BARAQUES CHANTIERS - WC CHIMIQUES -  BACS SABLE : SURFACE ≤ 20M²- M²/JOUR</v>
          </cell>
          <cell r="L357" t="str">
            <v>Délibération n° 2.29 du 11 mars 2022</v>
          </cell>
          <cell r="M357">
            <v>0.73439999999999994</v>
          </cell>
        </row>
        <row r="358">
          <cell r="J358">
            <v>979</v>
          </cell>
          <cell r="K358" t="str">
            <v xml:space="preserve"> OCCUPATION DE SURFACE*(CHANTIER)  A TITRE NON  COMMERCIAL : DEPOT MATERIEL ET MATERIAUX-  BARAQUES CHANTIERS - WC CHIMIQUES -  BACS SABLE : SURFACE ≤ 20M² -  /M²/JOUR</v>
          </cell>
          <cell r="L358" t="str">
            <v>Délibération n° 2.29 du 11 mars 2022</v>
          </cell>
          <cell r="M358">
            <v>0.45900000000000002</v>
          </cell>
        </row>
        <row r="359">
          <cell r="J359">
            <v>980</v>
          </cell>
          <cell r="K359" t="str">
            <v xml:space="preserve"> OCCUPATION DE SURFACE*(CHANTIER) A TITRE COMMERCIAL POUR CHANTIER   : DEPOT MATERIEL ET MATERIAUX-  BARAQUES CHANTIERS - WC CHIMIQUES -  BACS SABLE : &lt; 20M² ET  ≤ 200M²  - /M²/JOUR A PARTIR DE 21M²</v>
          </cell>
          <cell r="L359" t="str">
            <v>Délibération n° 2.29 du 11 mars 2022</v>
          </cell>
          <cell r="M359">
            <v>0.37740000000000001</v>
          </cell>
        </row>
        <row r="360">
          <cell r="J360">
            <v>981</v>
          </cell>
          <cell r="K360" t="str">
            <v xml:space="preserve">  OCCUPATION DE SURFACE*(CHANTIER)  A TITRE NON COMMERCIAL    : DEPOT MATERIEL ET MATERIAUX-  BARAQUES CHANTIERS - WC CHIMIQUES -  BACS SABLE : &lt;20M² ET ≤ 200M² - M²/JOUR A PARTIR DE 21 M²</v>
          </cell>
          <cell r="L360" t="str">
            <v>Délibération n° 2.29 du 11 mars 2022</v>
          </cell>
          <cell r="M360">
            <v>0.20400000000000001</v>
          </cell>
        </row>
        <row r="361">
          <cell r="J361">
            <v>982</v>
          </cell>
          <cell r="K361" t="str">
            <v xml:space="preserve"> OCCUPATION DE SURFACE*(CHANTIER) A TITRE COMMERCIAL POUR CHANTIER  : DEPOT MATERIEL ET MATERIAUX-  BARAQUES CHANTIERS - WC CHIMIQUES -  BACS SABLE 
 SURFACE &gt; 200M² - M²/JOUR 0 PARTIR DE 201 M²</v>
          </cell>
          <cell r="L361" t="str">
            <v>Délibération n° 2.29 du 11 mars 2022</v>
          </cell>
          <cell r="M361">
            <v>0.22440000000000002</v>
          </cell>
        </row>
        <row r="362">
          <cell r="J362">
            <v>983</v>
          </cell>
          <cell r="K362" t="str">
            <v xml:space="preserve"> OCCUPATION DE SURFACE* (CHANTIER) A TITRE NON COMMERCIAL POUR CHANTIER   : DEPOT MATERIEL ET MATERIAUX-  BARAQUES CHANTIERS - WC CHIMIQUES -  BACS SABLE :  SURFACE &gt; 200M² - M²/JOUR A PARTIR DE 201 M²</v>
          </cell>
          <cell r="L362" t="str">
            <v>Délibération n° 2.29 du 11 mars 2022</v>
          </cell>
          <cell r="M362">
            <v>0.153</v>
          </cell>
        </row>
        <row r="363">
          <cell r="J363">
            <v>984</v>
          </cell>
          <cell r="K363" t="str">
            <v xml:space="preserve"> OCCUPATION DE SURFACE* (CHANTIER)A TITRE COMMERCIAL : BENNE - CONTENEUR /PIECE/JOUR</v>
          </cell>
          <cell r="L363" t="str">
            <v>Délibération n° 2.29 du 11 mars 2022</v>
          </cell>
          <cell r="M363">
            <v>10.39823496</v>
          </cell>
        </row>
        <row r="364">
          <cell r="J364">
            <v>985</v>
          </cell>
          <cell r="K364" t="str">
            <v xml:space="preserve"> OCCUPATION DE SURFACE* (CHANTIER) A TITRE NON COMMERCIAL POUR CHANTIER   : BENNE - CONTENEUR/PIECE/JOUR</v>
          </cell>
          <cell r="L364" t="str">
            <v>Délibération n° 2.29 du 11 mars 2022</v>
          </cell>
          <cell r="M364">
            <v>6.2389409760000003</v>
          </cell>
        </row>
        <row r="365">
          <cell r="J365">
            <v>986</v>
          </cell>
          <cell r="K365" t="str">
            <v xml:space="preserve"> OCCUPATION DE SURFACE* (CHANTIER) A TITRE COMMERCIAL POUR CHANTIER   :  GRUE -SAPINE- APPAREIL DE LEVAGE  /M²/MOIS</v>
          </cell>
          <cell r="L365" t="str">
            <v>Délibération n° 2.29 du 11 mars 2022</v>
          </cell>
          <cell r="M365">
            <v>51.991174799999996</v>
          </cell>
        </row>
        <row r="366">
          <cell r="J366">
            <v>987</v>
          </cell>
          <cell r="K366" t="str">
            <v xml:space="preserve"> OCCUPATION DE SURFACE* (CHANTIER) A TITRE NON COMMERCIAL POUR CHANTIER   :  GRUE -SAPINE- APPAREIL DE LEVAGE/M²/MOIS</v>
          </cell>
          <cell r="L366" t="str">
            <v>Délibération n° 2.29 du 11 mars 2022</v>
          </cell>
          <cell r="M366">
            <v>32.234528376</v>
          </cell>
        </row>
        <row r="367">
          <cell r="J367">
            <v>988</v>
          </cell>
          <cell r="K367" t="str">
            <v xml:space="preserve">STATIONNEMENT* (CHANTIER) DEROGATOIRE SUR TROTTOIR  POUR TRAVAUX -CHANTIER  A TITRE COMMERCIAL /VEHICULE/JOUR </v>
          </cell>
          <cell r="L367" t="str">
            <v>Délibération n° 2.29 du 11 mars 2022</v>
          </cell>
          <cell r="M367">
            <v>25.995587399999998</v>
          </cell>
        </row>
        <row r="368">
          <cell r="J368">
            <v>989</v>
          </cell>
          <cell r="K368" t="str">
            <v xml:space="preserve"> STATIONNEMENT* (CHANTIER) DEROGATOIRE SUR TROTTOIR  POUR TRAVAUX -CHANTIER  A TITRE NON COMMERCIAL /VEHICULE/JOUR </v>
          </cell>
          <cell r="L368" t="str">
            <v>Délibération n° 2.29 du 11 mars 2022</v>
          </cell>
          <cell r="M368">
            <v>16.637175935999998</v>
          </cell>
        </row>
        <row r="369">
          <cell r="J369">
            <v>990</v>
          </cell>
          <cell r="K369" t="str">
            <v xml:space="preserve"> OCCUPATION SURFACE* PAR STRUCTURE MODULAIRE DESTINEE A LA PROMOTION IMMOBILIERE: FORFAIT MENSUEL</v>
          </cell>
          <cell r="L369" t="str">
            <v>Délibération n° 2.29 du 11 mars 2022</v>
          </cell>
          <cell r="M369">
            <v>1250</v>
          </cell>
        </row>
        <row r="370">
          <cell r="J370">
            <v>991</v>
          </cell>
          <cell r="K370" t="str">
            <v>TERRASSE FERMEE A VOCATION COMMERCIALE  : SUR STRUCTURE FIXE ANCREE/ RIVEE/ SCELLEE/M²/AN</v>
          </cell>
          <cell r="L370" t="str">
            <v>Délibération n° 2.29 du 11 mars 2022</v>
          </cell>
          <cell r="M370">
            <v>146.61511293599997</v>
          </cell>
        </row>
        <row r="371">
          <cell r="J371">
            <v>992</v>
          </cell>
          <cell r="K371" t="str">
            <v xml:space="preserve">TERRASSE NON  FERMEE A VOCATION COMMERCIALE  : PANNEAU -STRUCTURE  FIXE  ANCRE/ RIVE /SCELLE - M²/AN </v>
          </cell>
          <cell r="L371" t="str">
            <v>Délibération n° 2.29 du 11 mars 2022</v>
          </cell>
          <cell r="M371">
            <v>99.573497976960013</v>
          </cell>
        </row>
        <row r="372">
          <cell r="J372">
            <v>993</v>
          </cell>
          <cell r="K372" t="str">
            <v>OCCUPATION EN SURFACE* A VOCATION COMMERCIALE  : TERRASSE POSEE - MOBILIER POUR RESTAURATION -  /M²/TRIMESTRE</v>
          </cell>
          <cell r="L372" t="str">
            <v>Délibération n° 2.29 du 11 mars 2022</v>
          </cell>
          <cell r="M372">
            <v>20.79646992</v>
          </cell>
        </row>
        <row r="373">
          <cell r="J373">
            <v>994</v>
          </cell>
          <cell r="K373" t="str">
            <v>INSTALLATIONS COMMERCIALES MOBILES * EVENTAIRE -  BUVETTE - /M²/JOUR</v>
          </cell>
          <cell r="L373" t="str">
            <v>Délibération n° 2.29 du 11 mars 2022</v>
          </cell>
          <cell r="M373">
            <v>15.597352439999998</v>
          </cell>
        </row>
        <row r="374">
          <cell r="J374">
            <v>995</v>
          </cell>
          <cell r="K374" t="str">
            <v xml:space="preserve">COMMERCE AMBULANT - CAMIONS BOUTIQUE * -  /CAMION/MOIS  </v>
          </cell>
          <cell r="L374" t="str">
            <v>Délibération n° 2.29 du 11 mars 2022</v>
          </cell>
          <cell r="M374">
            <v>419.04886888800002</v>
          </cell>
        </row>
        <row r="375">
          <cell r="J375">
            <v>996</v>
          </cell>
          <cell r="K375" t="str">
            <v xml:space="preserve">OCCUPATION DE SURFACE*  NON   ANCREE OU RETRACTABLE HORS TARIFS SPECIFIQUES  -  A TITRE COMMERCIAL M² /AN </v>
          </cell>
          <cell r="L375" t="str">
            <v>Délibération n° 2.29 du 11 mars 2022</v>
          </cell>
          <cell r="M375">
            <v>4.1592939839999996</v>
          </cell>
        </row>
        <row r="376">
          <cell r="J376">
            <v>997</v>
          </cell>
          <cell r="K376" t="str">
            <v xml:space="preserve">OCCUPATION DE SURFACE*  NON ANCREE  OU RETRACTABLE  HORS TARIFS SPECIFIQUES  -  A TITRE NON COMMERCIAL M² /AN </v>
          </cell>
          <cell r="L376" t="str">
            <v>Délibération n° 2.29 du 11 mars 2022</v>
          </cell>
          <cell r="M376">
            <v>2.1624000000000003</v>
          </cell>
        </row>
        <row r="377">
          <cell r="J377">
            <v>998</v>
          </cell>
          <cell r="K377" t="str">
            <v>OCCUPATION POSEE AU SOL * HORS TARIFS SPECIFIQUES  :   A TITRE  COMMERCIAL - ML/AN</v>
          </cell>
          <cell r="L377" t="str">
            <v>Délibération n° 2.29 du 11 mars 2022</v>
          </cell>
          <cell r="M377">
            <v>3.0986740180799996</v>
          </cell>
        </row>
        <row r="378">
          <cell r="J378">
            <v>999</v>
          </cell>
          <cell r="K378" t="str">
            <v>OCCUPATION POSEE AU SOL * HORS TARIFS SPECIFIQUES  :   A TITRE NON COMMERCIAL - ML/AN</v>
          </cell>
          <cell r="L378" t="str">
            <v>Délibération n° 2.29 du 11 mars 2022</v>
          </cell>
          <cell r="M378">
            <v>1.9652664074399999</v>
          </cell>
        </row>
        <row r="379">
          <cell r="J379">
            <v>1000</v>
          </cell>
          <cell r="K379" t="str">
            <v>CIRQUE ANCRE  - FORFAIT/JOUR</v>
          </cell>
          <cell r="L379" t="str">
            <v>Délibération n° 2.29 du 11 mars 2022</v>
          </cell>
          <cell r="M379">
            <v>786.10656297599996</v>
          </cell>
        </row>
        <row r="380">
          <cell r="J380">
            <v>1001</v>
          </cell>
          <cell r="K380" t="str">
            <v>CIRQUE NON ANCRE* - FORFAIT/JOUR</v>
          </cell>
          <cell r="L380" t="str">
            <v>Délibération n° 2.29 du 11 mars 2022</v>
          </cell>
          <cell r="M380">
            <v>419.04886888800002</v>
          </cell>
        </row>
        <row r="381">
          <cell r="J381">
            <v>1002</v>
          </cell>
          <cell r="K381" t="str">
            <v>COMMUNES NON LITTORALES ( NE JOUXTANT PAS LA MER)</v>
          </cell>
        </row>
        <row r="382">
          <cell r="J382">
            <v>1003</v>
          </cell>
          <cell r="K382" t="str">
            <v xml:space="preserve">OCCUPATIONS EN OU HORS AGGLOMERATION : ANCREES - RIVEES  OU  EN SURPLOMB FIXE AERIEN  </v>
          </cell>
        </row>
        <row r="383">
          <cell r="J383">
            <v>1004</v>
          </cell>
          <cell r="K383" t="str">
            <v>SAILLIE A TITRE COMMERCIAL /M²/AN</v>
          </cell>
          <cell r="L383" t="str">
            <v>Délibération n° 2.29 du 11 mars 2022</v>
          </cell>
          <cell r="M383">
            <v>20.79646992</v>
          </cell>
        </row>
        <row r="384">
          <cell r="J384">
            <v>1005</v>
          </cell>
          <cell r="K384" t="str">
            <v>SAILLIE A TITRE NON COMMERCIAL/M²/AN</v>
          </cell>
          <cell r="L384" t="str">
            <v>Délibération n° 2.29 du 11 mars 2022</v>
          </cell>
          <cell r="M384">
            <v>13.517705448000001</v>
          </cell>
        </row>
        <row r="385">
          <cell r="J385">
            <v>1006</v>
          </cell>
          <cell r="K385" t="str">
            <v>SAILLIE A TITRE COMMERCIAL/ML/AN</v>
          </cell>
          <cell r="L385" t="str">
            <v>Délibération n° 2.29 du 11 mars 2022</v>
          </cell>
          <cell r="M385">
            <v>8.3185879679999992</v>
          </cell>
        </row>
        <row r="386">
          <cell r="J386">
            <v>1007</v>
          </cell>
          <cell r="K386" t="str">
            <v>SAILLIE A TITRE NON COMMERCIAL/ML/AN</v>
          </cell>
          <cell r="L386" t="str">
            <v>Délibération n° 2.29 du 11 mars 2022</v>
          </cell>
          <cell r="M386">
            <v>5.19911748</v>
          </cell>
        </row>
        <row r="387">
          <cell r="J387">
            <v>1008</v>
          </cell>
          <cell r="K387" t="str">
            <v>PANNEAUX  A TITRE COMMERCIAL - M² (SURFACE DE PANNEAU) /AN</v>
          </cell>
          <cell r="L387" t="str">
            <v>Délibération n° 2.29 du 11 mars 2022</v>
          </cell>
          <cell r="M387">
            <v>105.022173096</v>
          </cell>
        </row>
        <row r="388">
          <cell r="J388">
            <v>1009</v>
          </cell>
          <cell r="K388" t="str">
            <v>PANNEAUX  A TITRE NON COMMERCIAL - M² (SURFACE DE PANNEAU) /AN</v>
          </cell>
          <cell r="L388" t="str">
            <v>Délibération n° 2.29 du 11 mars 2022</v>
          </cell>
          <cell r="M388">
            <v>65.508880247999997</v>
          </cell>
        </row>
        <row r="389">
          <cell r="J389">
            <v>1010</v>
          </cell>
          <cell r="K389" t="str">
            <v>RAMPES D'ACCES PMR  A  TITRE COMMERCIAL /M²/AN</v>
          </cell>
          <cell r="L389" t="str">
            <v>Délibération n° 2.29 du 11 mars 2022</v>
          </cell>
          <cell r="M389">
            <v>4.1592939839999996</v>
          </cell>
        </row>
        <row r="390">
          <cell r="J390">
            <v>1011</v>
          </cell>
          <cell r="K390" t="str">
            <v>RAMPES D'ACCES PMR  A  TITRE NON COMMERCIAL /M²/AN</v>
          </cell>
          <cell r="L390" t="str">
            <v>Délibération n° 2.29 du 11 mars 2022</v>
          </cell>
          <cell r="M390">
            <v>2.0796469919999998</v>
          </cell>
        </row>
        <row r="391">
          <cell r="J391">
            <v>1012</v>
          </cell>
          <cell r="K391" t="str">
            <v>TIRANT- CLOU- POUTRELLE - A TITRE COMMERCIAL - M/AN</v>
          </cell>
          <cell r="L391" t="str">
            <v>Délibération n° 2.29 du 11 mars 2022</v>
          </cell>
          <cell r="M391">
            <v>83.185879679999999</v>
          </cell>
        </row>
        <row r="392">
          <cell r="J392">
            <v>1013</v>
          </cell>
          <cell r="K392" t="str">
            <v>TIRANT CLOU POUTRELLE-  A TITRE NON  COMMERCIAL  -M/AN</v>
          </cell>
          <cell r="L392" t="str">
            <v>Délibération n° 2.29 du 11 mars 2022</v>
          </cell>
          <cell r="M392">
            <v>51.991174799999996</v>
          </cell>
        </row>
        <row r="393">
          <cell r="J393">
            <v>1014</v>
          </cell>
          <cell r="K393" t="str">
            <v>PAROI MOULEE - PIEU- MICRO PIEU - A TITRE COMMERCIAL - M³/AN</v>
          </cell>
          <cell r="L393" t="str">
            <v>Délibération n° 2.29 du 11 mars 2022</v>
          </cell>
          <cell r="M393">
            <v>4.1592939839999996</v>
          </cell>
        </row>
        <row r="394">
          <cell r="J394">
            <v>1015</v>
          </cell>
          <cell r="K394" t="str">
            <v>PAROI MOULEE PIEU MICRO PIEU - A TITRE NON COMMERCIAL  - M³/AN</v>
          </cell>
          <cell r="L394" t="str">
            <v>Délibération n° 2.29 du 11 mars 2022</v>
          </cell>
          <cell r="M394">
            <v>3.1194704880000002</v>
          </cell>
        </row>
        <row r="395">
          <cell r="J395">
            <v>1016</v>
          </cell>
          <cell r="K395" t="str">
            <v>PIEZOMETRE  - A TITRE COMMERCIAL - UNITE /AN</v>
          </cell>
          <cell r="L395" t="str">
            <v>Délibération n° 2.29 du 11 mars 2022</v>
          </cell>
          <cell r="M395">
            <v>155.9735244</v>
          </cell>
        </row>
        <row r="396">
          <cell r="J396">
            <v>1017</v>
          </cell>
          <cell r="K396" t="str">
            <v>PIEZOMETRE  - A TITRE NON COMMERCIAL - UNITE /AN</v>
          </cell>
          <cell r="L396" t="str">
            <v>Délibération n° 2.29 du 11 mars 2022</v>
          </cell>
          <cell r="M396">
            <v>119.57970204000002</v>
          </cell>
        </row>
        <row r="397">
          <cell r="J397">
            <v>1018</v>
          </cell>
          <cell r="K397" t="str">
            <v>INDEMNITE COMPENSATRICE FORFAITAIRE D'ABANDON/UNITE</v>
          </cell>
          <cell r="L397" t="str">
            <v>Délibération n° 2.29 du 11 mars 2022</v>
          </cell>
          <cell r="M397">
            <v>103.98234959999999</v>
          </cell>
        </row>
        <row r="398">
          <cell r="J398">
            <v>1019</v>
          </cell>
          <cell r="K398" t="str">
            <v>RESEAUX ET CANALISATIONS A TITRE COMMERCIAL ø ≤ 60 CM /ML/AN</v>
          </cell>
          <cell r="L398" t="str">
            <v>Délibération n° 2.29 du 11 mars 2022</v>
          </cell>
          <cell r="M398">
            <v>1.0404</v>
          </cell>
        </row>
        <row r="399">
          <cell r="J399">
            <v>1020</v>
          </cell>
          <cell r="K399" t="str">
            <v>RESEAUX ET CANALISATIONS A TITRE NON  COMMERCIAL ø ≤ 60 CM /ML/AN</v>
          </cell>
          <cell r="L399" t="str">
            <v>Délibération n° 2.29 du 11 mars 2022</v>
          </cell>
          <cell r="M399">
            <v>0.62219999999999998</v>
          </cell>
        </row>
        <row r="400">
          <cell r="J400">
            <v>1021</v>
          </cell>
          <cell r="K400" t="str">
            <v>RESEAUX ET CANALISATIONS A TITRE  COMMERCIAL ø  &gt; 60 CM/ML/AN</v>
          </cell>
          <cell r="L400" t="str">
            <v>Délibération n° 2.29 du 11 mars 2022</v>
          </cell>
          <cell r="M400">
            <v>4.1592939839999996</v>
          </cell>
        </row>
        <row r="401">
          <cell r="J401">
            <v>1022</v>
          </cell>
          <cell r="K401" t="str">
            <v>RESEAUX ET CANALISATIONS A TITRE  NON COMMERCIAL ø  &gt; 60 CM /ML/AN</v>
          </cell>
          <cell r="L401" t="str">
            <v>Délibération n° 2.29 du 11 mars 2022</v>
          </cell>
          <cell r="M401">
            <v>2.59955874</v>
          </cell>
        </row>
        <row r="402">
          <cell r="J402">
            <v>1023</v>
          </cell>
          <cell r="K402" t="str">
            <v>OUVRAGES ENTERRES :  TUBES CABLES BRANCHEMENTS   A TITRE COMMERCIAL  M/JOUR</v>
          </cell>
          <cell r="L402" t="str">
            <v>Délibération n° 2.29 du 11 mars 2022</v>
          </cell>
          <cell r="M402">
            <v>0.94860000000000011</v>
          </cell>
        </row>
        <row r="403">
          <cell r="J403">
            <v>1024</v>
          </cell>
          <cell r="K403" t="str">
            <v>OUVRAGES ENTERRES : TUBES CABLES  A TITRE NON COMMERCIAL  M/JOUR</v>
          </cell>
          <cell r="L403" t="str">
            <v>Délibération n° 2.29 du 11 mars 2022</v>
          </cell>
          <cell r="M403">
            <v>0.83185879680000019</v>
          </cell>
        </row>
        <row r="404">
          <cell r="J404">
            <v>1025</v>
          </cell>
          <cell r="K404" t="str">
            <v>CONDUITE FORCEE : M/AN</v>
          </cell>
          <cell r="L404" t="str">
            <v>Délibération n° 2.29 du 11 mars 2022</v>
          </cell>
          <cell r="M404">
            <v>0.40800000000000003</v>
          </cell>
        </row>
        <row r="405">
          <cell r="J405">
            <v>1026</v>
          </cell>
          <cell r="K405" t="str">
            <v>OCCUPATION DE VOLUME  SOUS DOMAINE PUBLIC ROUTIER   A TITRE COMMERCIAL - M³/AN</v>
          </cell>
          <cell r="L405" t="str">
            <v>Délibération n° 2.29 du 11 mars 2022</v>
          </cell>
          <cell r="M405">
            <v>8.3185879679999992</v>
          </cell>
        </row>
        <row r="406">
          <cell r="J406">
            <v>1027</v>
          </cell>
          <cell r="K406" t="str">
            <v>OCCUPATION DE VOLUME SOUS DOMAINE PUBLIC ROUTIER   A TITRE  NON COMMERCIAL - M³/AN</v>
          </cell>
          <cell r="L406" t="str">
            <v>Délibération n° 2.29 du 11 mars 2022</v>
          </cell>
          <cell r="M406">
            <v>5.19911748</v>
          </cell>
        </row>
        <row r="407">
          <cell r="J407">
            <v>1028</v>
          </cell>
          <cell r="K407" t="str">
            <v xml:space="preserve">DISPOSITIF EQUIPEMENT OUVRAGE TECHNIQUE D' EXPLOITATION A TITRE COMMERCIAL /M²/AN </v>
          </cell>
          <cell r="L407" t="str">
            <v>Délibération n° 2.29 du 11 mars 2022</v>
          </cell>
          <cell r="M407">
            <v>105.022173096</v>
          </cell>
        </row>
        <row r="408">
          <cell r="J408">
            <v>1029</v>
          </cell>
          <cell r="K408" t="str">
            <v xml:space="preserve">DISPOSITIF EQUIPEMENT OUVRAGE TECHNIQUE D' EXPLOITATION A TITRE NON COMMERCIAL /M²/AN </v>
          </cell>
          <cell r="L408" t="str">
            <v>Délibération n° 2.29 du 11 mars 2022</v>
          </cell>
          <cell r="M408">
            <v>65.508880247999997</v>
          </cell>
        </row>
        <row r="409">
          <cell r="J409">
            <v>1030</v>
          </cell>
          <cell r="K409" t="str">
            <v xml:space="preserve"> PONT - PASSERELLE  A TITRE COMMERCIAL  ≤  50M²      FORFAIT/UNITE/AN</v>
          </cell>
          <cell r="L409" t="str">
            <v>Délibération n° 2.29 du 11 mars 2022</v>
          </cell>
          <cell r="M409">
            <v>393.05328148799998</v>
          </cell>
        </row>
        <row r="410">
          <cell r="J410">
            <v>1031</v>
          </cell>
          <cell r="K410" t="str">
            <v>PONT - PASSERELLE  A TITRE NON  COMMERCIAL  ≤  50M² FORFAIT /UNITE/AN</v>
          </cell>
          <cell r="L410" t="str">
            <v>Délibération n° 2.29 du 11 mars 2022</v>
          </cell>
          <cell r="M410">
            <v>245.39834505600001</v>
          </cell>
        </row>
        <row r="411">
          <cell r="J411">
            <v>1032</v>
          </cell>
          <cell r="K411" t="str">
            <v xml:space="preserve"> PONT - PASSERELLE    &gt;  50M²   A TITRE  COMMERCIAL PAR M² &gt; 50m² PAR M²/AN A AJOUTER AU FORFAIT UNITAIRE</v>
          </cell>
          <cell r="L411" t="str">
            <v>Délibération n° 2.29 du 11 mars 2022</v>
          </cell>
          <cell r="M411">
            <v>4.1592939839999996</v>
          </cell>
        </row>
        <row r="412">
          <cell r="J412">
            <v>1033</v>
          </cell>
          <cell r="K412" t="str">
            <v xml:space="preserve"> PONT - PASSERELLE    &gt;  50M²   A TITRE NON  COMMERCIAL PAR M² &gt; 50m² PAR M²/AN A AJOUTER AU FORFAIT UNITAIRE</v>
          </cell>
          <cell r="L412" t="str">
            <v>Délibération n° 2.29 du 11 mars 2022</v>
          </cell>
          <cell r="M412">
            <v>3.1194704880000002</v>
          </cell>
        </row>
        <row r="413">
          <cell r="J413">
            <v>1034</v>
          </cell>
          <cell r="K413" t="str">
            <v>COFFRETS PRIVES  (ELECTRICITE  GAZ )  A TITRE COMMERCIAL - UNITE/AN</v>
          </cell>
          <cell r="L413" t="str">
            <v>Délibération n° 2.29 du 11 mars 2022</v>
          </cell>
          <cell r="M413">
            <v>99.823055616000005</v>
          </cell>
        </row>
        <row r="414">
          <cell r="J414">
            <v>1035</v>
          </cell>
          <cell r="K414" t="str">
            <v>COFFRETS PRIVES  (ELECTRICITE  GAZ )  A TITRE NON COMMERCIAL - UNITE/AN</v>
          </cell>
          <cell r="L414" t="str">
            <v>Délibération n° 2.29 du 11 mars 2022</v>
          </cell>
          <cell r="M414">
            <v>62.389409759999992</v>
          </cell>
        </row>
        <row r="415">
          <cell r="J415">
            <v>1036</v>
          </cell>
          <cell r="K415" t="str">
            <v>PRESENTOIRS : JOURNAUX - INFORMATION GENERALE -  ACTIVITE COMMERCIALE AU DROIT DU PRESENTOIR - UNITE/AN</v>
          </cell>
          <cell r="L415" t="str">
            <v>Délibération n° 2.29 du 11 mars 2022</v>
          </cell>
          <cell r="M415">
            <v>125.81864301600001</v>
          </cell>
        </row>
        <row r="416">
          <cell r="J416">
            <v>1037</v>
          </cell>
          <cell r="K416" t="str">
            <v xml:space="preserve">KIOSQUE/M²/AN </v>
          </cell>
          <cell r="L416" t="str">
            <v>Délibération n° 2.29 du 11 mars 2022</v>
          </cell>
          <cell r="M416">
            <v>99.823055616000005</v>
          </cell>
        </row>
        <row r="417">
          <cell r="J417">
            <v>1038</v>
          </cell>
          <cell r="K417" t="str">
            <v xml:space="preserve">BOITE AUX LETTRES  MODULABLES - COFFRE RELAI  -BATTERIE COURRIER  UNITE/AN </v>
          </cell>
          <cell r="L417" t="str">
            <v>Délibération n° 2.29 du 11 mars 2022</v>
          </cell>
          <cell r="M417">
            <v>101.90270260800001</v>
          </cell>
        </row>
        <row r="418">
          <cell r="J418">
            <v>1039</v>
          </cell>
          <cell r="K418" t="str">
            <v>OCCUPATION ANCREE  OU STATIQUE AERIENNE  :  CLOTURE HORS CHANTIER - BRISE VUE -CABLES- A TITRE  COMMERCIAL - M/AN</v>
          </cell>
          <cell r="L418" t="str">
            <v>Délibération n° 2.29 du 11 mars 2022</v>
          </cell>
          <cell r="M418">
            <v>4.1592939839999996</v>
          </cell>
        </row>
        <row r="419">
          <cell r="J419">
            <v>1040</v>
          </cell>
          <cell r="K419" t="str">
            <v>OCCUPATION ANCREE  OU STATIQUE AERIENNE  :  CLOTURE HORS CHANTIER- BRISE VUE -CABLES- A TITRE  NON COMMERCIAL - M/AN</v>
          </cell>
          <cell r="L419" t="str">
            <v>Délibération n° 2.29 du 11 mars 2022</v>
          </cell>
          <cell r="M419">
            <v>2.0796469919999998</v>
          </cell>
        </row>
        <row r="420">
          <cell r="J420">
            <v>1041</v>
          </cell>
          <cell r="K420" t="str">
            <v xml:space="preserve">OCCUPATION DE SURFACE ANCREE  HORS TARIFS SPECIFIQUES  -  A TITRE COMMERCIAL M² /AN </v>
          </cell>
          <cell r="L420" t="str">
            <v>Délibération n° 2.29 du 11 mars 2022</v>
          </cell>
          <cell r="M420">
            <v>5.19911748</v>
          </cell>
        </row>
        <row r="421">
          <cell r="J421">
            <v>1042</v>
          </cell>
          <cell r="K421" t="str">
            <v xml:space="preserve">OCCUPATION DE SURFACE  ANCREE  HORS TARIFS SPECIFIQUES  -  A TITRE NON COMMERCIAL M² /AN </v>
          </cell>
          <cell r="L421" t="str">
            <v>Délibération n° 2.29 du 11 mars 2022</v>
          </cell>
          <cell r="M421">
            <v>3.1194704880000002</v>
          </cell>
        </row>
        <row r="422">
          <cell r="J422">
            <v>1043</v>
          </cell>
          <cell r="K422" t="str">
            <v xml:space="preserve">APPAREIL DISTRIBUTEUR  ENERGIE CARBURANT - UNITE/AN </v>
          </cell>
          <cell r="L422" t="str">
            <v>Délibération n° 2.29 du 11 mars 2022</v>
          </cell>
          <cell r="M422">
            <v>115.420408056</v>
          </cell>
        </row>
        <row r="423">
          <cell r="J423">
            <v>1044</v>
          </cell>
          <cell r="K423" t="str">
            <v xml:space="preserve">AUTRES APPAREILS DISTRIBUTEUR - UNITE/AN </v>
          </cell>
          <cell r="L423" t="str">
            <v>Délibération n° 2.29 du 11 mars 2022</v>
          </cell>
          <cell r="M423">
            <v>314.026695792</v>
          </cell>
        </row>
        <row r="424">
          <cell r="J424">
            <v>1045</v>
          </cell>
          <cell r="K424" t="str">
            <v xml:space="preserve">ANTENNE EN SURPLOMB FIXE A TITRE COMMERCIAL/UNITE/AN </v>
          </cell>
          <cell r="L424" t="str">
            <v>Délibération n° 2.29 du 11 mars 2022</v>
          </cell>
          <cell r="M424">
            <v>183.008935296</v>
          </cell>
        </row>
        <row r="425">
          <cell r="J425">
            <v>1046</v>
          </cell>
          <cell r="K425" t="str">
            <v xml:space="preserve">ANTENNE EN SURPLOMB FIXE A TITRE NON COMMERCIAL/UNITE/AN </v>
          </cell>
          <cell r="L425" t="str">
            <v>Délibération n° 2.29 du 11 mars 2022</v>
          </cell>
          <cell r="M425">
            <v>114.38058456</v>
          </cell>
        </row>
        <row r="426">
          <cell r="J426">
            <v>1047</v>
          </cell>
          <cell r="K426" t="str">
            <v>OCCUPATIONS  :
- EN OU HORS AGGLOMERATION : ANCREES / RIVEES / OU EN SURPLOMB FIXE AERIEN 
- HORS AGGLOMERATION* :  RELEVANT DE LA POLICE DE LA CIRCULATION ET DU STATIONNEMENT (POSEES)</v>
          </cell>
        </row>
        <row r="427">
          <cell r="J427">
            <v>1048</v>
          </cell>
          <cell r="K427" t="str">
            <v>PROGRAMME IMMOBILIER AVEC AFFECTATION LOGEMENT SOCIAL (LS) /100% DE LS / ABATTEMENT SUR TARIFS D'OCCUPATION POUR CHANTIER ET STRUCTURE MODULAIRE</v>
          </cell>
          <cell r="L427" t="str">
            <v>Délibération n°21.37 du 28 juin 2018</v>
          </cell>
          <cell r="M427">
            <v>0.9</v>
          </cell>
        </row>
        <row r="428">
          <cell r="J428">
            <v>1049</v>
          </cell>
          <cell r="K428" t="str">
            <v>PROGRAMME IMMOBILIER AVEC AFFECTATION LOGEMENT SOCIAL (LS) /MINIMUM 30% DE  LS / ABATTEMENT SUR TARIFS D'OCCUPATION POUR CHANTIER ET STRUCTURE MODULAIRE</v>
          </cell>
          <cell r="L428" t="str">
            <v>Délibération n°21.37 du 28 juin 2018</v>
          </cell>
          <cell r="M428">
            <v>0.5</v>
          </cell>
        </row>
        <row r="429">
          <cell r="J429">
            <v>1050</v>
          </cell>
          <cell r="K429" t="str">
            <v>PROGRAMME IMMOBILIER AVEC AFFECTATION LOGEMENT SOCIAL (LS) /ENTRE 25 ET  30% NON INCLUS DE  LS / ABATTEMENT SUR TARIFS D'OCCUPATION POUR CHANTIER ET STRUCTURE MODULAIRE</v>
          </cell>
          <cell r="L429" t="str">
            <v>Délibération n°21.37 du 28 juin 2018</v>
          </cell>
          <cell r="M429">
            <v>0.3</v>
          </cell>
        </row>
        <row r="430">
          <cell r="J430">
            <v>1051</v>
          </cell>
          <cell r="K430" t="str">
            <v xml:space="preserve"> PALISSADE - BARRIERE DE CHANTIER ANCREE A TITRE COMMERCIAL ET DEROGATOIRE : DE 1 A  89 JOURS    €/M/JOUR</v>
          </cell>
          <cell r="L430" t="str">
            <v>Délibération n° 2.29 du 11 mars 2022</v>
          </cell>
          <cell r="M430">
            <v>0.72419999999999995</v>
          </cell>
        </row>
        <row r="431">
          <cell r="J431">
            <v>1052</v>
          </cell>
          <cell r="K431" t="str">
            <v xml:space="preserve"> PALISSADE - BARRIERE DE CHANTIER ANCREE A TITRE NON  COMMERCIAL ET DEROGATOIRE : DE 1 A  89 JOURS   €/M/MOIS</v>
          </cell>
          <cell r="L431" t="str">
            <v>Délibération n° 2.29 du 11 mars 2022</v>
          </cell>
          <cell r="M431">
            <v>0.41819999999999996</v>
          </cell>
        </row>
        <row r="432">
          <cell r="J432">
            <v>1053</v>
          </cell>
          <cell r="K432" t="str">
            <v xml:space="preserve"> PALISSADE - BARRIERE DE CHANTIER ANCREE  A TITRE COMMERCIAL ET DEROGATOIRE : DE 90 A 119 JOURS €/M/JOUR</v>
          </cell>
          <cell r="L432" t="str">
            <v>Délibération n° 2.29 du 11 mars 2022</v>
          </cell>
          <cell r="M432">
            <v>0.84225703176000011</v>
          </cell>
        </row>
        <row r="433">
          <cell r="J433">
            <v>1054</v>
          </cell>
          <cell r="K433" t="str">
            <v xml:space="preserve"> PALISSADE - BARRIERE DE CHANTIER ANCREE  A TITRE NON COMMERCIAL ET DEROGATOIRE : DE 90 A 119JOURS €/M/JOUR</v>
          </cell>
          <cell r="L433" t="str">
            <v>Délibération n° 2.29 du 11 mars 2022</v>
          </cell>
          <cell r="M433">
            <v>0.5202</v>
          </cell>
        </row>
        <row r="434">
          <cell r="J434">
            <v>1055</v>
          </cell>
          <cell r="K434" t="str">
            <v>PALISSADE - BARRIERE DE CHANTIER ANCREE  A TITRE  COMMERCIAL ET DEROGATOIRE A PARTIR DE 120 JOURS €/M/JOUR</v>
          </cell>
          <cell r="L434" t="str">
            <v>Délibération n° 2.29 du 11 mars 2022</v>
          </cell>
          <cell r="M434">
            <v>0.93840000000000001</v>
          </cell>
        </row>
        <row r="435">
          <cell r="J435">
            <v>1056</v>
          </cell>
          <cell r="K435" t="str">
            <v>PALISSADE - BARRIERE DE CHANTIER ANCREE  A TITRE  NON COMMERCIAL ET DEROGATOIRE A PARTIR DE 120 JOURS €/M/JOUR</v>
          </cell>
          <cell r="L435" t="str">
            <v>Délibération n° 2.29 du 11 mars 2022</v>
          </cell>
          <cell r="M435">
            <v>0.62219999999999998</v>
          </cell>
        </row>
        <row r="436">
          <cell r="J436">
            <v>1057</v>
          </cell>
          <cell r="K436" t="str">
            <v xml:space="preserve"> PALISSADE- BARRIERE DE CHANTIER POSEE*A TITRE COMMERCIAL  : DE 1 A  89 JOURS/M/JOUR</v>
          </cell>
          <cell r="L436" t="str">
            <v>Délibération n° 2.29 du 11 mars 2022</v>
          </cell>
          <cell r="M436">
            <v>0.41819999999999996</v>
          </cell>
        </row>
        <row r="437">
          <cell r="J437">
            <v>1058</v>
          </cell>
          <cell r="K437" t="str">
            <v xml:space="preserve"> PALISSADE - BARRIERE DE CHANTIER POSEE*A TITRE NON COMMERCIAL : DE 1 A  89 JOURS/M/JOUR</v>
          </cell>
          <cell r="L437" t="str">
            <v>Délibération n° 2.29 du 11 mars 2022</v>
          </cell>
          <cell r="M437">
            <v>0.20400000000000001</v>
          </cell>
        </row>
        <row r="438">
          <cell r="J438">
            <v>1059</v>
          </cell>
          <cell r="K438" t="str">
            <v xml:space="preserve"> PALISSADE - BARRIERE DE CHANTIER POSEE*A TITRE COMMERCIAL : DE 90 A 119 JOURS/M/JOUR</v>
          </cell>
          <cell r="L438" t="str">
            <v>Délibération n° 2.29 du 11 mars 2022</v>
          </cell>
          <cell r="M438">
            <v>0.62219999999999998</v>
          </cell>
        </row>
        <row r="439">
          <cell r="J439">
            <v>1060</v>
          </cell>
          <cell r="K439" t="str">
            <v xml:space="preserve"> PALISSADE- BARRIERE  DE CHANTIER POSEE*A TITRE NON COMMERCIAL :DE 90 A 119 JOURS/M/JOUR</v>
          </cell>
          <cell r="L439" t="str">
            <v>Délibération n° 2.29 du 11 mars 2022</v>
          </cell>
          <cell r="M439">
            <v>0.31619999999999998</v>
          </cell>
        </row>
        <row r="440">
          <cell r="J440">
            <v>1061</v>
          </cell>
          <cell r="K440" t="str">
            <v xml:space="preserve"> PALISSADE- BARRIERE DE CHANTIER POSEE*A TITRE COMMERCIAL A PARTIR DE 120 JOURS/M/JOUR</v>
          </cell>
          <cell r="L440" t="str">
            <v>Délibération n° 2.29 du 11 mars 2022</v>
          </cell>
          <cell r="M440">
            <v>0.83185879680000019</v>
          </cell>
        </row>
        <row r="441">
          <cell r="J441">
            <v>1062</v>
          </cell>
          <cell r="K441" t="str">
            <v xml:space="preserve"> PALISSADE- BARRIERE DE CHANTIER POSEE*A TITRE NON COMMERCIAL A PARTIR DE 120 JOURS/M/JOUR</v>
          </cell>
          <cell r="L441" t="str">
            <v>Délibération n° 2.29 du 11 mars 2022</v>
          </cell>
          <cell r="M441">
            <v>0.5202</v>
          </cell>
        </row>
        <row r="442">
          <cell r="J442">
            <v>1063</v>
          </cell>
          <cell r="K442" t="str">
            <v xml:space="preserve"> ECHAFFAUDAGES ( CHANTIER ) ANCRES A TITRE COMMERCIAL ET DEROGATOIRE  : DE 1 A 89 JOURS/M/JOUR</v>
          </cell>
          <cell r="L442" t="str">
            <v>Délibération n° 2.29 du 11 mars 2022</v>
          </cell>
          <cell r="M442">
            <v>0.3876</v>
          </cell>
        </row>
        <row r="443">
          <cell r="J443">
            <v>1064</v>
          </cell>
          <cell r="K443" t="str">
            <v xml:space="preserve"> ECHAFFAUDAGES ( CHANTIER)  ANCRES A TITRE NON COMMERCIAL ET DEROGATOIRE  : DE 1 A 89 JOURS/M/JOUR</v>
          </cell>
          <cell r="L443" t="str">
            <v>Délibération n° 2.29 du 11 mars 2022</v>
          </cell>
          <cell r="M443">
            <v>0.20400000000000001</v>
          </cell>
        </row>
        <row r="444">
          <cell r="J444">
            <v>1065</v>
          </cell>
          <cell r="K444" t="str">
            <v xml:space="preserve"> ECHAFFAUDAGES (CHANTIER) ANCRES A TITRE COMMERCIAL ET DEROGATOIRE  : DE 90 A 119 JOURS/M/JOUR</v>
          </cell>
          <cell r="L444" t="str">
            <v>Délibération n° 2.29 du 11 mars 2022</v>
          </cell>
          <cell r="M444">
            <v>0.83185879680000019</v>
          </cell>
        </row>
        <row r="445">
          <cell r="J445">
            <v>1066</v>
          </cell>
          <cell r="K445" t="str">
            <v xml:space="preserve"> ECHAFFAUDAGES ( CHANTIER) ANCRES A TITRE NON COMMERCIAL ET DEROGATOIRE  : DE 90 A 119 JOURS/M/JOUR</v>
          </cell>
          <cell r="L445" t="str">
            <v>Délibération n° 2.29 du 11 mars 2022</v>
          </cell>
          <cell r="M445">
            <v>0.5202</v>
          </cell>
        </row>
        <row r="446">
          <cell r="J446">
            <v>1067</v>
          </cell>
          <cell r="K446" t="str">
            <v xml:space="preserve"> ECHAFFAUDAGES  (CHANTIER) ANCRES A TITRE  COMMERCIAL ET DEROGATOIRE  A PARTIR DE 120 JOURS/M/JOUR</v>
          </cell>
          <cell r="L446" t="str">
            <v>Délibération n° 2.29 du 11 mars 2022</v>
          </cell>
          <cell r="M446">
            <v>1.3517705448000004</v>
          </cell>
        </row>
        <row r="447">
          <cell r="J447">
            <v>1068</v>
          </cell>
          <cell r="K447" t="str">
            <v xml:space="preserve"> ECHAFFAUDAGES (CHANTIER) ANCRES A TITRE NON  COMMERCIAL ET DEROGATOIRE  A PARTIR DE 120 JOURS/M/JOUR</v>
          </cell>
          <cell r="L447" t="str">
            <v>Délibération n° 2.29 du 11 mars 2022</v>
          </cell>
          <cell r="M447">
            <v>0.87345173663999987</v>
          </cell>
        </row>
        <row r="448">
          <cell r="J448">
            <v>1069</v>
          </cell>
          <cell r="K448" t="str">
            <v>ECHAFFAUDAGE   (CHANTIER) POSE* A TITRE COMMERCIAL  : DE 1 A  89 JOURS/M/JOUR</v>
          </cell>
          <cell r="L448" t="str">
            <v>Délibération n° 2.29 du 11 mars 2022</v>
          </cell>
          <cell r="M448">
            <v>0.255</v>
          </cell>
        </row>
        <row r="449">
          <cell r="J449">
            <v>1070</v>
          </cell>
          <cell r="K449" t="str">
            <v xml:space="preserve"> ECHAFFAUDAGE (CHANTIER) POSE* A TITRE NON COMMERCIAL  : DE 1 A  89 JOURS/M/JOUR</v>
          </cell>
          <cell r="L449" t="str">
            <v>Délibération n° 2.29 du 11 mars 2022</v>
          </cell>
          <cell r="M449">
            <v>0.20796469920000005</v>
          </cell>
        </row>
        <row r="450">
          <cell r="J450">
            <v>1071</v>
          </cell>
          <cell r="K450" t="str">
            <v xml:space="preserve"> ECHAFFAUDAGE (CHANTIER) POSE* A TITRE COMMERCIAL  : DE 90 A 119 JOURS/M/JOUR</v>
          </cell>
          <cell r="L450" t="str">
            <v>Délibération n° 2.29 du 11 mars 2022</v>
          </cell>
          <cell r="M450">
            <v>0.79026585696000007</v>
          </cell>
        </row>
        <row r="451">
          <cell r="J451">
            <v>1072</v>
          </cell>
          <cell r="K451" t="str">
            <v xml:space="preserve"> ECHAFFAUDAGE (CHANTIER) POSE* A TITRE NON COMMERCIAL  : DE 90 A 119 JOURS/M/JOUR</v>
          </cell>
          <cell r="L451" t="str">
            <v>Délibération n° 2.29 du 11 mars 2022</v>
          </cell>
          <cell r="M451">
            <v>0.5202</v>
          </cell>
        </row>
        <row r="452">
          <cell r="J452">
            <v>1073</v>
          </cell>
          <cell r="K452" t="str">
            <v xml:space="preserve"> ECHAFFAUDAGE (CHANTIER) POSE* A TITRE COMMERCIAL   A PARTIR DE 120 JOURS/M/JOUR</v>
          </cell>
          <cell r="L452" t="str">
            <v>Délibération n° 2.29 du 11 mars 2022</v>
          </cell>
          <cell r="M452">
            <v>1.2477881951999998</v>
          </cell>
        </row>
        <row r="453">
          <cell r="J453">
            <v>1074</v>
          </cell>
          <cell r="K453" t="str">
            <v xml:space="preserve"> ECHAFFAUDAGE (CHANTIER) POSE* A TITRE NON  COMMERCIAL   A PARTIR DE 120 JOURS/M/JOUR</v>
          </cell>
          <cell r="L453" t="str">
            <v>Délibération n° 2.29 du 11 mars 2022</v>
          </cell>
          <cell r="M453">
            <v>0.7278764472</v>
          </cell>
        </row>
        <row r="454">
          <cell r="J454">
            <v>1075</v>
          </cell>
          <cell r="K454" t="str">
            <v xml:space="preserve"> OCCUPATION DE SURFACE* (CHANTIER) A TITRE COMMERCIAL : DEPOT MATERIEL ET MATERIAUX-  BARAQUES CHANTIERS - WC CHIMIQUES -  BACS SABLE : SURFACE ≤ 20M²- M²/JOUR</v>
          </cell>
          <cell r="L454" t="str">
            <v>Délibération n° 2.29 du 11 mars 2022</v>
          </cell>
          <cell r="M454">
            <v>0.60309762767999997</v>
          </cell>
        </row>
        <row r="455">
          <cell r="J455">
            <v>1076</v>
          </cell>
          <cell r="K455" t="str">
            <v xml:space="preserve"> OCCUPATION DE SURFACE*(CHANTIER)  A TITRE NON  COMMERCIAL : DEPOT MATERIEL ET MATERIAUX-  BARAQUES CHANTIERS - WC CHIMIQUES -  BACS SABLE : SURFACE ≤ 20M² -  /M²/JOUR</v>
          </cell>
          <cell r="L455" t="str">
            <v>Délibération n° 2.29 du 11 mars 2022</v>
          </cell>
          <cell r="M455">
            <v>0.37740000000000001</v>
          </cell>
        </row>
        <row r="456">
          <cell r="J456">
            <v>1077</v>
          </cell>
          <cell r="K456" t="str">
            <v xml:space="preserve"> OCCUPATION DE SURFACE*(CHANTIER) A TITRE COMMERCIAL : DEPOT MATERIEL ET MATERIAUX-  BARAQUES CHANTIERS - WC CHIMIQUES -  BACS SABLE : &lt; 20M² ET  ≤ 200M²  - /M²/JOUR A PARTIR DE 21M²</v>
          </cell>
          <cell r="L456" t="str">
            <v>Délibération n° 2.29 du 11 mars 2022</v>
          </cell>
          <cell r="M456">
            <v>0.31619999999999998</v>
          </cell>
        </row>
        <row r="457">
          <cell r="J457">
            <v>1078</v>
          </cell>
          <cell r="K457" t="str">
            <v xml:space="preserve"> OCCUPATION DE SURFACE*(CHANTIER) A TITRE NON COMMERCIAL : DEPOT MATERIEL ET MATERIAUX-  BARAQUES CHANTIERS - WC CHIMIQUES -  BACS SABLE : &lt;20M² ET ≤ 200M² - M²/JOUR A PARTIR DE 21M²</v>
          </cell>
          <cell r="L457" t="str">
            <v>Délibération n° 2.29 du 11 mars 2022</v>
          </cell>
          <cell r="M457">
            <v>0.20796469920000005</v>
          </cell>
        </row>
        <row r="458">
          <cell r="J458">
            <v>1079</v>
          </cell>
          <cell r="K458" t="str">
            <v xml:space="preserve"> OCCUPATION DE SURFACE*(CHANTIER) A TITRE COMMERCIAL : DEPOT MATERIEL ET MATERIAUX-  BARAQUES CHANTIERS - WC CHIMIQUES -  BACS SABLE SURFACE &gt; 200M² - M²/JOUR 0 PARTIR DE 201M²</v>
          </cell>
          <cell r="L458" t="str">
            <v>Délibération n° 2.29 du 11 mars 2022</v>
          </cell>
          <cell r="M458">
            <v>0.18716822927999999</v>
          </cell>
        </row>
        <row r="459">
          <cell r="J459">
            <v>1080</v>
          </cell>
          <cell r="K459" t="str">
            <v xml:space="preserve"> OCCUPATION DE SURFACE*(CHANTIER) A TITRE NON COMMERCIAL : DEPOT MATERIEL ET MATERIAUX-  BARAQUES CHANTIERS - WC CHIMIQUES -  BACS SABLE :  SURFACE &gt; 200M² - M²/JOUR A PARTIR DE 201M²</v>
          </cell>
          <cell r="L459" t="str">
            <v>Délibération n° 2.29 du 11 mars 2022</v>
          </cell>
          <cell r="M459">
            <v>0.11220000000000001</v>
          </cell>
        </row>
        <row r="460">
          <cell r="J460">
            <v>1081</v>
          </cell>
          <cell r="K460" t="str">
            <v xml:space="preserve"> OCCUPATION DE SURFACE* (CHANTIER) A TITRE COMMERCIAL : BENNE - CONTENEUR/PIECE/JOUR</v>
          </cell>
          <cell r="L460" t="str">
            <v>Délibération n° 2.29 du 11 mars 2022</v>
          </cell>
          <cell r="M460">
            <v>9.3584114639999996</v>
          </cell>
        </row>
        <row r="461">
          <cell r="J461">
            <v>1082</v>
          </cell>
          <cell r="K461" t="str">
            <v xml:space="preserve"> OCCUPATION DE SURFACE* (CHANTIER) A TITRE NON  COMMERCIAL : BENNE - CONTENEUR/PIECE/JOUR</v>
          </cell>
          <cell r="L461" t="str">
            <v>Délibération n° 2.29 du 11 mars 2022</v>
          </cell>
          <cell r="M461">
            <v>5.9269939271999998</v>
          </cell>
        </row>
        <row r="462">
          <cell r="J462">
            <v>1083</v>
          </cell>
          <cell r="K462" t="str">
            <v xml:space="preserve"> OCCUPATION DE SURFACE*(CHANTIER) A TITRE COMMERCIAL :  GRUE -SAPINE- APPAREIL DE LEVAGE/M²/MOIS</v>
          </cell>
          <cell r="L462" t="str">
            <v>Délibération n° 2.29 du 11 mars 2022</v>
          </cell>
          <cell r="M462">
            <v>46.792057320000005</v>
          </cell>
        </row>
        <row r="463">
          <cell r="J463">
            <v>1084</v>
          </cell>
          <cell r="K463" t="str">
            <v xml:space="preserve"> OCCUPATION DE SURFACE* (CHANTIER) A TITRE NON COMMERCIAL :  GRUE -SAPINE- APPAREIL DE LEVAGE/M²/MOIS</v>
          </cell>
          <cell r="L463" t="str">
            <v>Délibération n° 2.29 du 11 mars 2022</v>
          </cell>
          <cell r="M463">
            <v>29.115057888000003</v>
          </cell>
        </row>
        <row r="464">
          <cell r="J464">
            <v>1085</v>
          </cell>
          <cell r="K464" t="str">
            <v xml:space="preserve"> STATIONNEMENT* (CHANTIER) DEROGATOIRE SUR TROTTOIR  POUR TRAVAUX   A TITRE COMMERCIAL/VEHICULE/JOUR </v>
          </cell>
          <cell r="L464" t="str">
            <v>Délibération n° 2.29 du 11 mars 2022</v>
          </cell>
          <cell r="M464">
            <v>23.915940408000001</v>
          </cell>
        </row>
        <row r="465">
          <cell r="J465">
            <v>1086</v>
          </cell>
          <cell r="K465" t="str">
            <v xml:space="preserve"> STATIONNEMENT* (CHANTIER) DEROGATOIRE SUR TROTTOIR  POUR TRAVAUX   A TITRE NON COMMERCIAL/VEHICULE/JOUR </v>
          </cell>
          <cell r="L465" t="str">
            <v>Délibération n° 2.29 du 11 mars 2022</v>
          </cell>
          <cell r="M465">
            <v>14.557528944000001</v>
          </cell>
        </row>
        <row r="466">
          <cell r="J466">
            <v>1087</v>
          </cell>
          <cell r="K466" t="str">
            <v xml:space="preserve"> OCCUPATION SURFACE* PAR STRUCTURE MODULAIRE DESTINEE A LA PROMOTION IMMOBILIERE/FORFAIT MENSUEL</v>
          </cell>
          <cell r="L466" t="str">
            <v>Délibération n° 2.29 du 11 mars 2022</v>
          </cell>
          <cell r="M466">
            <v>996.150909168</v>
          </cell>
        </row>
        <row r="467">
          <cell r="J467">
            <v>1088</v>
          </cell>
          <cell r="K467" t="str">
            <v>TERRASSE FERMEE A VOCATION COMMERCIALE  : SUR STRUCTURE FIXE ANCREE/ RIVEE/ SCELLEE - M²/AN</v>
          </cell>
          <cell r="L467" t="str">
            <v>Délibération n° 2.29 du 11 mars 2022</v>
          </cell>
          <cell r="M467">
            <v>131.01776049599999</v>
          </cell>
        </row>
        <row r="468">
          <cell r="J468">
            <v>1089</v>
          </cell>
          <cell r="K468" t="str">
            <v xml:space="preserve">TERRASSE NON  FERMEE A VOCATION COMMERCIALE  : PANNEAU -STRUCTURE  FIXE  ANCRE/ RIVE /SCELLE - M²/AN </v>
          </cell>
          <cell r="L468" t="str">
            <v>Délibération n° 2.29 du 11 mars 2022</v>
          </cell>
          <cell r="M468">
            <v>94.623938136000007</v>
          </cell>
        </row>
        <row r="469">
          <cell r="J469">
            <v>1090</v>
          </cell>
          <cell r="K469" t="str">
            <v>OCCUPATION EN SURFACE* A VOCATION COMMERCIALE  : TERRASSE POSEE - MOBILIER POUR RESTAURATION -  /M²/TRIMESTRE</v>
          </cell>
          <cell r="L469" t="str">
            <v>Délibération n° 2.29 du 11 mars 2022</v>
          </cell>
          <cell r="M469">
            <v>10.39823496</v>
          </cell>
        </row>
        <row r="470">
          <cell r="J470">
            <v>1091</v>
          </cell>
          <cell r="K470" t="str">
            <v>INSTALLATIONS COMMERCIALES MOBILES * EVENTAIRE -  BUVETTE - /M²/JOUR</v>
          </cell>
          <cell r="L470" t="str">
            <v>Délibération n° 2.29 du 11 mars 2022</v>
          </cell>
          <cell r="M470">
            <v>9.3584114639999996</v>
          </cell>
        </row>
        <row r="471">
          <cell r="J471">
            <v>1092</v>
          </cell>
          <cell r="K471" t="str">
            <v xml:space="preserve">CAMIONS BOUTIQUES AMBULANTS*/CAMION/MOIS  </v>
          </cell>
          <cell r="L471" t="str">
            <v>Délibération n° 2.29 du 11 mars 2022</v>
          </cell>
          <cell r="M471">
            <v>367.05769408800001</v>
          </cell>
        </row>
        <row r="472">
          <cell r="J472">
            <v>1093</v>
          </cell>
          <cell r="K472" t="str">
            <v xml:space="preserve">OCCUPATION DE SURFACE*  NON   ANCREE OU RETRACTABLE HORS TARIFS SPECIFIQUES  -  A TITRE COMMERCIAL M² /AN </v>
          </cell>
          <cell r="L472" t="str">
            <v>Délibération n° 2.29 du 11 mars 2022</v>
          </cell>
          <cell r="M472">
            <v>4.0449133994400004</v>
          </cell>
        </row>
        <row r="473">
          <cell r="J473">
            <v>1094</v>
          </cell>
          <cell r="K473" t="str">
            <v xml:space="preserve">OCCUPATION DE SURFACE*  NON ANCREE  OU RETRACTABLE  HORS TARIFS SPECIFIQUES  -  A TITRE NON COMMERCIAL M² /AN </v>
          </cell>
          <cell r="L473" t="str">
            <v>Délibération n° 2.29 du 11 mars 2022</v>
          </cell>
          <cell r="M473">
            <v>1.9652664074399999</v>
          </cell>
        </row>
        <row r="474">
          <cell r="J474">
            <v>1095</v>
          </cell>
          <cell r="K474" t="str">
            <v>OCCUPATION POSEE AU SOL*  HORS TARIFS SPECIFIQUES  :   A TITRE  COMMERCIAL - ML/AN</v>
          </cell>
          <cell r="L474" t="str">
            <v>Délibération n° 2.29 du 11 mars 2022</v>
          </cell>
          <cell r="M474">
            <v>3.00508990344</v>
          </cell>
        </row>
        <row r="475">
          <cell r="J475">
            <v>1096</v>
          </cell>
          <cell r="K475" t="str">
            <v>OCCUPATION POSEE AU SOL * HORS TARIFS SPECIFIQUES  :   A TITRE NON COMMERCIAL - ML/AN</v>
          </cell>
          <cell r="L475" t="str">
            <v>Délibération n° 2.29 du 11 mars 2022</v>
          </cell>
          <cell r="M475">
            <v>0.92820000000000003</v>
          </cell>
        </row>
        <row r="476">
          <cell r="J476">
            <v>1097</v>
          </cell>
          <cell r="K476" t="str">
            <v>CIRQUE  ANCRE - FORFAIT/JOUR</v>
          </cell>
          <cell r="L476" t="str">
            <v>Délibération n° 2.29 du 11 mars 2022</v>
          </cell>
          <cell r="M476">
            <v>467.92057319999998</v>
          </cell>
        </row>
        <row r="477">
          <cell r="J477">
            <v>1098</v>
          </cell>
          <cell r="K477" t="str">
            <v>CIRQUE NON ANCRE* - FORFAIT/JOUR</v>
          </cell>
          <cell r="L477" t="str">
            <v>Délibération n° 2.29 du 11 mars 2022</v>
          </cell>
          <cell r="M477">
            <v>367.05769408800001</v>
          </cell>
        </row>
        <row r="478">
          <cell r="J478">
            <v>1099</v>
          </cell>
          <cell r="K478" t="str">
            <v>FRAIS DE MISE A DISPOSITION AGENT/ MATERIEL POUR LE COMPTE DE TIERS  :  SPECIFICITE TRAVAUX / INTERVENTIONS</v>
          </cell>
        </row>
        <row r="479">
          <cell r="J479">
            <v>1100</v>
          </cell>
          <cell r="K479" t="str">
            <v xml:space="preserve">MISE A DISPOSITION AGENT ADJOINT TECHNIQUE - de 7h00 à 22 h00/HEURE/AGENT </v>
          </cell>
          <cell r="L479" t="str">
            <v>Délibération n° 2.29 du 11 mars 2022</v>
          </cell>
          <cell r="M479">
            <v>26</v>
          </cell>
        </row>
        <row r="480">
          <cell r="J480">
            <v>1101</v>
          </cell>
          <cell r="K480" t="str">
            <v xml:space="preserve">MISE A DISPOSITION AGENT ADJOINT TECHNIQUE - de 22 h00 à 07H00/HEURE/AGENT </v>
          </cell>
          <cell r="L480" t="str">
            <v>Délibération n° 2.29 du 11 mars 2022</v>
          </cell>
          <cell r="M480">
            <v>52</v>
          </cell>
        </row>
        <row r="481">
          <cell r="J481">
            <v>1102</v>
          </cell>
          <cell r="K481" t="str">
            <v xml:space="preserve">MISE A DISPOSITION AGENT ADJOINT TECHNIQUE - DIMANCHE ET JOUR FERIES de 7h00 à 22 h00 /HEURE/AGENT </v>
          </cell>
          <cell r="L481" t="str">
            <v>Délibération n° 2.29 du 11 mars 2022</v>
          </cell>
          <cell r="M481">
            <v>39.188400000000001</v>
          </cell>
        </row>
        <row r="482">
          <cell r="J482">
            <v>1103</v>
          </cell>
          <cell r="K482" t="str">
            <v xml:space="preserve">MISE A DISPOSITION AGENT DE MAITRISE - de 7h00 à 22 h00/HEURE/AGENT </v>
          </cell>
          <cell r="L482" t="str">
            <v>Délibération n° 2.29 du 11 mars 2022</v>
          </cell>
          <cell r="M482">
            <v>37.138199999999998</v>
          </cell>
        </row>
        <row r="483">
          <cell r="J483">
            <v>1104</v>
          </cell>
          <cell r="K483" t="str">
            <v xml:space="preserve">MISE A DISPOSITION AGENT DE MAITRISE - de 22h00 à 07 h00 /HEURE/AGENT </v>
          </cell>
          <cell r="L483" t="str">
            <v>Délibération n° 2.29 du 11 mars 2022</v>
          </cell>
          <cell r="M483">
            <v>68.074799999999996</v>
          </cell>
        </row>
        <row r="484">
          <cell r="J484">
            <v>1105</v>
          </cell>
          <cell r="K484" t="str">
            <v xml:space="preserve">MISE A DISPOSITION AGENT DE MAITRISE - DIMANCHE ET JOUR FERIES de 7h00 à 22 h00 /HEURE/AGENT </v>
          </cell>
          <cell r="L484" t="str">
            <v>Délibération n° 2.29 du 11 mars 2022</v>
          </cell>
          <cell r="M484">
            <v>50.755200000000002</v>
          </cell>
        </row>
        <row r="485">
          <cell r="J485">
            <v>1106</v>
          </cell>
          <cell r="K485" t="str">
            <v xml:space="preserve">MISE A DISPOSITION TECHNICIEN - de 7h00 à 22 h00/HEURE/AGENT </v>
          </cell>
          <cell r="L485" t="str">
            <v>Délibération n° 2.29 du 11 mars 2022</v>
          </cell>
          <cell r="M485">
            <v>39.6066</v>
          </cell>
        </row>
        <row r="486">
          <cell r="J486">
            <v>1107</v>
          </cell>
          <cell r="K486" t="str">
            <v xml:space="preserve">MISE A DISPOSITION TECHNICIEN - de 22 h00 à 07H00 /HEURE/AGENT </v>
          </cell>
          <cell r="L486" t="str">
            <v>Délibération n° 2.29 du 11 mars 2022</v>
          </cell>
          <cell r="M486">
            <v>70.543199999999999</v>
          </cell>
        </row>
        <row r="487">
          <cell r="J487">
            <v>1108</v>
          </cell>
          <cell r="K487" t="str">
            <v xml:space="preserve">MISE A DISPOSITION TECHNICIEN - DIMANCHE ET JOUR FERIES   de 7h00 à 22 h00 /HEURE/AGENT </v>
          </cell>
          <cell r="L487" t="str">
            <v>Délibération n° 2.29 du 11 mars 2022</v>
          </cell>
          <cell r="M487">
            <v>55.681800000000003</v>
          </cell>
        </row>
        <row r="488">
          <cell r="J488">
            <v>1109</v>
          </cell>
          <cell r="K488" t="str">
            <v>MISE A DISPOSITION MATERIEL POUR COMPTE D'UN TIERS - /HEURE/UNITE</v>
          </cell>
          <cell r="L488" t="str">
            <v>Délibération n° 2.29 du 11 mars 2022</v>
          </cell>
          <cell r="M488">
            <v>10.199999999999999</v>
          </cell>
        </row>
        <row r="489">
          <cell r="J489">
            <v>1110</v>
          </cell>
          <cell r="K489" t="str">
            <v>MISE A DISPOSITION VEHICULE LEGER AVEC CHAUFFEUR - de 7h00 à 22 h00/HEURE</v>
          </cell>
          <cell r="L489" t="str">
            <v>Délibération n° 2.29 du 11 mars 2022</v>
          </cell>
          <cell r="M489">
            <v>51</v>
          </cell>
        </row>
        <row r="490">
          <cell r="J490">
            <v>1111</v>
          </cell>
          <cell r="K490" t="str">
            <v xml:space="preserve">MISE A DISPOSITION VEHICULE LEGER AVEC CHAUFFEUR - DIMANCHE ET JOUR FERIES de 7h00 à 22 h00 /HEURE </v>
          </cell>
          <cell r="L490" t="str">
            <v>Délibération n° 2.29 du 11 mars 2022</v>
          </cell>
          <cell r="M490">
            <v>71.400000000000006</v>
          </cell>
        </row>
        <row r="491">
          <cell r="J491">
            <v>1112</v>
          </cell>
          <cell r="K491" t="str">
            <v>MISE A DISPOSITION VEHICULE LEGER AVEC CHAUFFEUR - DIMANCHE ET JOUR FERIES de 22h00 à 07 h00 /HEURE</v>
          </cell>
          <cell r="L491" t="str">
            <v>Délibération n° 2.29 du 11 mars 2022</v>
          </cell>
          <cell r="M491">
            <v>81.599999999999994</v>
          </cell>
        </row>
        <row r="492">
          <cell r="J492">
            <v>1113</v>
          </cell>
          <cell r="K492" t="str">
            <v>MISE A DISPOSITION VEHICULE LOURD AVEC CHAUFFEUR - de 7h00 à 22 h00/HEURE</v>
          </cell>
          <cell r="L492" t="str">
            <v>Délibération n° 2.29 du 11 mars 2022</v>
          </cell>
          <cell r="M492">
            <v>71.400000000000006</v>
          </cell>
        </row>
        <row r="493">
          <cell r="J493">
            <v>1114</v>
          </cell>
          <cell r="K493" t="str">
            <v xml:space="preserve">MISE A DISPOSITION VEHICULE LOURD AVEC CHAUFFEUR - DIMANCHE ET JOUR FERIES de 7h00 à 22 h00 /HEURE </v>
          </cell>
          <cell r="L493" t="str">
            <v>Délibération n° 2.29 du 11 mars 2022</v>
          </cell>
          <cell r="M493">
            <v>88.74</v>
          </cell>
        </row>
        <row r="494">
          <cell r="J494">
            <v>1115</v>
          </cell>
          <cell r="K494" t="str">
            <v>MISE A DISPOSITION VEHICULE LOURD AVEC CHAUFFEUR - DIMANCHE ET JOUR FERIES de 22h00 à 07 h00 /HEURE</v>
          </cell>
          <cell r="L494" t="str">
            <v>Délibération n° 2.29 du 11 mars 2022</v>
          </cell>
          <cell r="M494">
            <v>102</v>
          </cell>
        </row>
        <row r="495">
          <cell r="J495">
            <v>1116</v>
          </cell>
          <cell r="K495" t="str">
            <v>REACTUALISATION DES REDEVANCES  POUR OCCUPATIONS ANTERIEURES A 2018 / INDICE INSEE EVOLUTION DES LOYERS 
HORS OPERATEURS DE COMMUNICATIONS ELECTRONIQUES</v>
          </cell>
        </row>
        <row r="496">
          <cell r="J496">
            <v>1117</v>
          </cell>
          <cell r="K496" t="str">
            <v>OCCUPATION ANCRÉE EN SURFACE  NE PRÉSENTANT PAS UN CARACTÈRE COMMERCIAL (AN/ M²) POUR AUTORISATION D' OCCUPATION EN COURS AU 31/12/2017</v>
          </cell>
          <cell r="L496" t="str">
            <v>Délibération n° 2.29 du 11 mars 2022</v>
          </cell>
          <cell r="M496">
            <v>2.1317999999999997</v>
          </cell>
        </row>
        <row r="497">
          <cell r="J497">
            <v>1118</v>
          </cell>
          <cell r="K497" t="str">
            <v>OCCUPATION PAR CLÔTURE ANCRÉE NE PRÉSENTANT PAS UN CARACTÈRE COMMERCIAL (AN/ ML) POUR AUTORISATION D' OCCUPATION EN COURS AU 31/12/2017</v>
          </cell>
          <cell r="L497" t="str">
            <v>Délibération n° 2.29 du 11 mars 2022</v>
          </cell>
          <cell r="M497">
            <v>2.1317999999999997</v>
          </cell>
        </row>
        <row r="498">
          <cell r="J498">
            <v>1119</v>
          </cell>
          <cell r="K498" t="str">
            <v>OCCUPATION ANCRÉE OU AÉRIENNE - PAR REMONTÉE MÉCANIQUE (AN/ML)</v>
          </cell>
          <cell r="L498" t="str">
            <v>Délibération n° 2.29 du 11 mars 2022</v>
          </cell>
          <cell r="M498">
            <v>3.1824000000000003</v>
          </cell>
        </row>
        <row r="499">
          <cell r="J499">
            <v>1120</v>
          </cell>
          <cell r="K499" t="str">
            <v xml:space="preserve">OCCUPATION ANCRÉE - OUVRAGES ENTERRÉS : BRANCHEMENTS, RACCORDEMENTS, CANALISATIONS ETC.… (AN/ ML)   POUR AUTORISATION D' OCCUPATION EN COURS AU 31/12/2017 </v>
          </cell>
          <cell r="L499" t="str">
            <v>Délibération n° 2.29 du 11 mars 2022</v>
          </cell>
          <cell r="M499">
            <v>1.0608</v>
          </cell>
        </row>
        <row r="500">
          <cell r="J500">
            <v>1121</v>
          </cell>
          <cell r="K500" t="str">
            <v xml:space="preserve">OCCUPATION PAR LES OPERATEURS DE COMMUNICATIONS ELECTRONIQUES / REACTUALISE DES ENTREE EN VIGUEUR DE L'INDICE INSEE TP 01 pour les 3 premiers tarifs règlementaires ci-dessous </v>
          </cell>
        </row>
        <row r="501">
          <cell r="J501">
            <v>1122</v>
          </cell>
          <cell r="K501" t="str">
            <v>OCCUPATION  PAR UN OPÉRATEUR DE COMMUNICATIONS ÉLECTRONIQUES 
ARTÈRE DE COMMUNICATION ÉLECTRONIQUE SOUTERRAINE (/KM)</v>
          </cell>
          <cell r="L501" t="str">
            <v>Délibération n° 2.29 du 11 mars 2022</v>
          </cell>
          <cell r="M501">
            <v>42.64</v>
          </cell>
        </row>
        <row r="502">
          <cell r="J502">
            <v>1123</v>
          </cell>
          <cell r="K502" t="str">
            <v>OCCUPATION PAR UN OPÉRATEUR DE COMMUNICATIONS ÉLECTRONIQUES 
ARTÈRE DE COMMUNICATION ÉLECTRONIQUE AÉRIENNE (/KM)</v>
          </cell>
          <cell r="L502" t="str">
            <v>Délibération n° 2.29 du 11 mars 2022</v>
          </cell>
          <cell r="M502">
            <v>56.85</v>
          </cell>
        </row>
        <row r="503">
          <cell r="J503">
            <v>1124</v>
          </cell>
          <cell r="K503" t="str">
            <v>OCCUPATION PAR UN OPÉRATEUR DE COMMUNICATIONS ÉLECTRONIQUES
INSTALLATION DE COMMUNICATION ÉLECTRONIQUE, AUTRE QUE STATION RADIO ÉLECTRIQUE, ANCRÉE AU SOL (/M²)</v>
          </cell>
          <cell r="L503" t="str">
            <v>Délibération n° 2.29 du 11 mars 2022</v>
          </cell>
          <cell r="M503">
            <v>28.43</v>
          </cell>
        </row>
        <row r="504">
          <cell r="J504">
            <v>1125</v>
          </cell>
          <cell r="K504" t="str">
            <v>OCCUPATION PAR UN OPÉRATEUR DE COMMUNICATIONS ÉLECTRONIQUES 
ANTENNE DE COMMUNICATION ÉLECTRONIQUE  (FORFAIT)</v>
          </cell>
          <cell r="L504" t="str">
            <v>Délibération n° 2.29 du 11 mars 2022</v>
          </cell>
          <cell r="M504">
            <v>232.4682</v>
          </cell>
        </row>
        <row r="505">
          <cell r="J505">
            <v>1126</v>
          </cell>
          <cell r="K505" t="str">
            <v>OCCUPATION PAR UN OPÉRATEUR DE COMMUNICATIONS ÉLECTRONIQUES 
PYLÔNE DE COMMUNICATION ÉLECTRONIQUE (FORFAIT)</v>
          </cell>
          <cell r="L505" t="str">
            <v>Délibération n° 2.29 du 11 mars 2022</v>
          </cell>
          <cell r="M505">
            <v>458.56139999999999</v>
          </cell>
        </row>
        <row r="506">
          <cell r="J506">
            <v>5451</v>
          </cell>
          <cell r="K506" t="str">
            <v>Gestion  Eau Assainissement</v>
          </cell>
        </row>
        <row r="507">
          <cell r="J507">
            <v>5452</v>
          </cell>
          <cell r="K507" t="str">
            <v>OCCUPATION DU DOMAINE PUBLIC MARITIME TRANSFERE EN GESTION</v>
          </cell>
        </row>
        <row r="508">
          <cell r="J508">
            <v>5453</v>
          </cell>
          <cell r="K508" t="str">
            <v>OUVRAGE TECHNIQUE D'EXPLOITATION (M2/AN)</v>
          </cell>
          <cell r="L508" t="str">
            <v>Délibération n° 2.29 du 11 mars 2022</v>
          </cell>
          <cell r="M508">
            <v>51</v>
          </cell>
        </row>
        <row r="509">
          <cell r="J509">
            <v>5454</v>
          </cell>
          <cell r="K509" t="str">
            <v>RESEAUX ET CANALISATIONS A TITRE COMMERCIAL -Ø  ≤ 60cm (ML/AN)</v>
          </cell>
          <cell r="L509" t="str">
            <v>Délibération n° 2.29 du 11 mars 2022</v>
          </cell>
          <cell r="M509">
            <v>1.35</v>
          </cell>
        </row>
        <row r="510">
          <cell r="J510">
            <v>5455</v>
          </cell>
          <cell r="K510" t="str">
            <v>RESEAUX ET CANALISATIONS A TITRE COMMERCIAL -Ø  &gt; 60cm (ML/AN)</v>
          </cell>
          <cell r="L510" t="str">
            <v>Délibération n° 2.29 du 11 mars 2022</v>
          </cell>
          <cell r="M510">
            <v>5.19</v>
          </cell>
        </row>
        <row r="511">
          <cell r="J511">
            <v>5456</v>
          </cell>
          <cell r="K511" t="str">
            <v>SERVICE THERMIQUE</v>
          </cell>
        </row>
        <row r="512">
          <cell r="J512">
            <v>5457</v>
          </cell>
          <cell r="K512" t="str">
            <v>VENTE DU POTENTIEL THERMIQUE D'UN VOLUME D'EAUX TRAITEES /M3</v>
          </cell>
          <cell r="L512" t="str">
            <v>Délibération n° 2.29 du 11 mars 2022</v>
          </cell>
        </row>
        <row r="513">
          <cell r="J513">
            <v>5458</v>
          </cell>
          <cell r="K513" t="str">
            <v>VENTE DU POTENTIEL THERMIQUE D'UN VOLUME D'EAUX USEES /M3</v>
          </cell>
          <cell r="L513" t="str">
            <v>Délibération n° 2.29 du 11 mars 2022</v>
          </cell>
        </row>
        <row r="514">
          <cell r="J514">
            <v>5459</v>
          </cell>
          <cell r="K514" t="str">
            <v>OCCUPATION DU DOMAINE PUBLIC MARITIME TRANSFERE EN GESTION</v>
          </cell>
        </row>
        <row r="515">
          <cell r="J515">
            <v>5460</v>
          </cell>
          <cell r="K515" t="str">
            <v>EQUIPEMENT DE PRODUCTION SOLAIRE (/M2/AN) - part fixe</v>
          </cell>
          <cell r="L515" t="str">
            <v>Délibération n° 2.29 du 11 mars 2022</v>
          </cell>
          <cell r="M515">
            <v>1.02</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9DA1E-2E41-47A2-AF62-7593B5834BDA}">
  <sheetPr codeName="MODEL"/>
  <dimension ref="A2:G42"/>
  <sheetViews>
    <sheetView tabSelected="1" zoomScaleNormal="100" workbookViewId="0">
      <selection activeCell="C12" sqref="C12"/>
    </sheetView>
  </sheetViews>
  <sheetFormatPr baseColWidth="10" defaultRowHeight="15" x14ac:dyDescent="0.2"/>
  <cols>
    <col min="2" max="2" width="13.5" customWidth="1"/>
    <col min="3" max="3" width="133.83203125" bestFit="1" customWidth="1"/>
    <col min="5" max="5" width="15.33203125" customWidth="1"/>
    <col min="6" max="6" width="13.33203125" customWidth="1"/>
  </cols>
  <sheetData>
    <row r="2" spans="1:7" ht="25" customHeight="1" x14ac:dyDescent="0.2">
      <c r="A2" s="29" t="s">
        <v>18</v>
      </c>
      <c r="B2" s="29"/>
      <c r="C2" s="29"/>
      <c r="D2" s="29"/>
      <c r="E2" s="29"/>
      <c r="F2" s="29"/>
      <c r="G2" s="29"/>
    </row>
    <row r="4" spans="1:7" ht="25" customHeight="1" x14ac:dyDescent="0.2">
      <c r="A4" s="30"/>
      <c r="B4" s="30"/>
      <c r="C4" s="30"/>
      <c r="D4" s="30"/>
      <c r="E4" s="30"/>
      <c r="F4" s="30"/>
      <c r="G4" s="30"/>
    </row>
    <row r="5" spans="1:7" ht="25" customHeight="1" x14ac:dyDescent="0.2">
      <c r="A5" s="30"/>
      <c r="B5" s="30"/>
      <c r="C5" s="30"/>
      <c r="D5" s="30"/>
      <c r="E5" s="30"/>
      <c r="F5" s="30"/>
      <c r="G5" s="30"/>
    </row>
    <row r="6" spans="1:7" x14ac:dyDescent="0.2">
      <c r="B6" s="2"/>
      <c r="C6" s="2"/>
      <c r="D6" s="2"/>
      <c r="E6" s="2"/>
      <c r="F6" s="2"/>
    </row>
    <row r="8" spans="1:7" ht="25" customHeight="1" x14ac:dyDescent="0.2">
      <c r="B8" s="8" t="s">
        <v>4</v>
      </c>
      <c r="C8" s="8" t="s">
        <v>0</v>
      </c>
      <c r="D8" s="8" t="s">
        <v>1</v>
      </c>
      <c r="E8" s="8" t="s">
        <v>2</v>
      </c>
      <c r="F8" s="8" t="s">
        <v>3</v>
      </c>
    </row>
    <row r="9" spans="1:7" ht="20" customHeight="1" x14ac:dyDescent="0.2">
      <c r="B9" s="1">
        <v>37</v>
      </c>
      <c r="C9" s="20" t="s">
        <v>16</v>
      </c>
      <c r="D9" s="14"/>
      <c r="E9" s="1"/>
      <c r="F9" s="13" t="str">
        <f>IF(E9=0,"",D9*E9)</f>
        <v/>
      </c>
    </row>
    <row r="10" spans="1:7" ht="20" customHeight="1" x14ac:dyDescent="0.2">
      <c r="B10" s="1">
        <v>121</v>
      </c>
      <c r="C10" s="20" t="s">
        <v>17</v>
      </c>
      <c r="D10" s="14"/>
      <c r="E10" s="1"/>
      <c r="F10" s="13" t="str">
        <f>IF(E10=0,"",D10*E10)</f>
        <v/>
      </c>
    </row>
    <row r="11" spans="1:7" ht="20" customHeight="1" x14ac:dyDescent="0.2">
      <c r="B11" s="1">
        <v>130</v>
      </c>
      <c r="C11" s="1" t="s">
        <v>20</v>
      </c>
      <c r="D11" s="14"/>
      <c r="E11" s="1"/>
      <c r="F11" s="13" t="str">
        <f t="shared" ref="F11:F18" si="0">IF(E11=0,"",D11*E11)</f>
        <v/>
      </c>
    </row>
    <row r="12" spans="1:7" ht="20" customHeight="1" x14ac:dyDescent="0.2">
      <c r="B12" s="1"/>
      <c r="C12" s="1"/>
      <c r="D12" s="14" t="str">
        <f>IFERROR(VLOOKUP(B12,'[1]NCA 2023'!$J:$N,5,FALSE),"")</f>
        <v/>
      </c>
      <c r="E12" s="1"/>
      <c r="F12" s="13" t="str">
        <f t="shared" si="0"/>
        <v/>
      </c>
    </row>
    <row r="13" spans="1:7" ht="20" customHeight="1" x14ac:dyDescent="0.2">
      <c r="B13" s="1"/>
      <c r="C13" s="1"/>
      <c r="D13" s="14" t="str">
        <f>IFERROR(VLOOKUP(B13,'[1]NCA 2023'!$J:$N,5,FALSE),"")</f>
        <v/>
      </c>
      <c r="E13" s="1"/>
      <c r="F13" s="1" t="str">
        <f t="shared" si="0"/>
        <v/>
      </c>
    </row>
    <row r="14" spans="1:7" ht="20" customHeight="1" x14ac:dyDescent="0.2">
      <c r="B14" s="1"/>
      <c r="C14" s="1" t="str">
        <f>IFERROR(VLOOKUP(B14,'[1]NCA 2023'!$J:$N,2,FALSE),"")</f>
        <v/>
      </c>
      <c r="D14" s="14" t="str">
        <f>IFERROR(VLOOKUP(B14,'[1]NCA 2023'!$J:$N,5,FALSE),"")</f>
        <v/>
      </c>
      <c r="E14" s="1"/>
      <c r="F14" s="1" t="str">
        <f t="shared" si="0"/>
        <v/>
      </c>
    </row>
    <row r="15" spans="1:7" ht="20" customHeight="1" x14ac:dyDescent="0.2">
      <c r="B15" s="1"/>
      <c r="C15" s="1" t="str">
        <f>IFERROR(VLOOKUP(B15,'[1]NCA 2023'!$J:$N,2,FALSE),"")</f>
        <v/>
      </c>
      <c r="D15" s="14" t="str">
        <f>IFERROR(VLOOKUP(B15,'[1]NCA 2023'!$J:$N,5,FALSE),"")</f>
        <v/>
      </c>
      <c r="E15" s="1"/>
      <c r="F15" s="1" t="str">
        <f t="shared" si="0"/>
        <v/>
      </c>
    </row>
    <row r="16" spans="1:7" ht="20" customHeight="1" x14ac:dyDescent="0.2">
      <c r="B16" s="1"/>
      <c r="C16" s="1" t="str">
        <f>IFERROR(VLOOKUP(B16,'[1]NCA 2023'!$J:$N,2,FALSE),"")</f>
        <v/>
      </c>
      <c r="D16" s="14" t="str">
        <f>IFERROR(VLOOKUP(B16,'[1]NCA 2023'!$J:$N,5,FALSE),"")</f>
        <v/>
      </c>
      <c r="E16" s="1"/>
      <c r="F16" s="1" t="str">
        <f t="shared" si="0"/>
        <v/>
      </c>
    </row>
    <row r="17" spans="2:7" ht="20" customHeight="1" x14ac:dyDescent="0.2">
      <c r="B17" s="1"/>
      <c r="C17" s="1" t="str">
        <f>IFERROR(VLOOKUP(B17,'[1]NCA 2023'!$J:$N,2,FALSE),"")</f>
        <v/>
      </c>
      <c r="D17" s="14" t="str">
        <f>IFERROR(VLOOKUP(B17,'[1]NCA 2023'!$J:$N,5,FALSE),"")</f>
        <v/>
      </c>
      <c r="E17" s="1"/>
      <c r="F17" s="1" t="str">
        <f t="shared" si="0"/>
        <v/>
      </c>
    </row>
    <row r="18" spans="2:7" ht="20" customHeight="1" x14ac:dyDescent="0.2">
      <c r="B18" s="1"/>
      <c r="C18" s="1" t="str">
        <f>IFERROR(VLOOKUP(B18,'[1]NCA 2023'!$J:$N,2,FALSE),"")</f>
        <v/>
      </c>
      <c r="D18" s="14" t="str">
        <f>IFERROR(VLOOKUP(B18,'[1]NCA 2023'!$J:$N,5,FALSE),"")</f>
        <v/>
      </c>
      <c r="E18" s="1"/>
      <c r="F18" s="1" t="str">
        <f t="shared" si="0"/>
        <v/>
      </c>
    </row>
    <row r="20" spans="2:7" ht="16" thickBot="1" x14ac:dyDescent="0.25"/>
    <row r="21" spans="2:7" ht="25" customHeight="1" thickBot="1" x14ac:dyDescent="0.25">
      <c r="B21" s="40" t="s">
        <v>19</v>
      </c>
      <c r="C21" s="24"/>
      <c r="D21" s="24"/>
      <c r="E21" s="24"/>
      <c r="F21" s="25"/>
    </row>
    <row r="22" spans="2:7" ht="20" customHeight="1" thickBot="1" x14ac:dyDescent="0.25">
      <c r="B22" s="19" t="s">
        <v>12</v>
      </c>
      <c r="C22" s="26"/>
      <c r="D22" s="27"/>
      <c r="E22" s="28"/>
    </row>
    <row r="23" spans="2:7" ht="20" customHeight="1" thickBot="1" x14ac:dyDescent="0.25">
      <c r="B23" s="19" t="s">
        <v>13</v>
      </c>
      <c r="C23" s="26"/>
      <c r="D23" s="27"/>
      <c r="E23" s="28"/>
    </row>
    <row r="24" spans="2:7" ht="20" customHeight="1" thickBot="1" x14ac:dyDescent="0.25">
      <c r="B24" s="19" t="s">
        <v>5</v>
      </c>
      <c r="C24" s="26"/>
      <c r="D24" s="27"/>
      <c r="E24" s="28"/>
    </row>
    <row r="25" spans="2:7" ht="20" customHeight="1" thickBot="1" x14ac:dyDescent="0.25">
      <c r="B25" s="19" t="s">
        <v>6</v>
      </c>
      <c r="C25" s="26"/>
      <c r="D25" s="27"/>
      <c r="E25" s="28"/>
    </row>
    <row r="26" spans="2:7" ht="20" customHeight="1" thickBot="1" x14ac:dyDescent="0.25">
      <c r="B26" s="19" t="s">
        <v>7</v>
      </c>
      <c r="C26" s="33"/>
      <c r="D26" s="34"/>
      <c r="E26" s="35"/>
    </row>
    <row r="27" spans="2:7" ht="20" customHeight="1" thickBot="1" x14ac:dyDescent="0.25">
      <c r="B27" s="19" t="s">
        <v>8</v>
      </c>
      <c r="C27" s="36"/>
      <c r="D27" s="27"/>
      <c r="E27" s="28"/>
    </row>
    <row r="28" spans="2:7" ht="20" customHeight="1" thickBot="1" x14ac:dyDescent="0.25">
      <c r="E28" s="19" t="s">
        <v>9</v>
      </c>
      <c r="F28" s="12">
        <f>SUM(F9:F18)</f>
        <v>0</v>
      </c>
    </row>
    <row r="30" spans="2:7" ht="16" thickBot="1" x14ac:dyDescent="0.25"/>
    <row r="31" spans="2:7" x14ac:dyDescent="0.2">
      <c r="D31" s="9"/>
      <c r="E31" s="10"/>
      <c r="F31" s="10"/>
      <c r="G31" s="11"/>
    </row>
    <row r="32" spans="2:7" ht="15" customHeight="1" x14ac:dyDescent="0.2">
      <c r="D32" s="37" t="s">
        <v>10</v>
      </c>
      <c r="E32" s="38"/>
      <c r="F32" s="38"/>
      <c r="G32" s="39"/>
    </row>
    <row r="33" spans="3:7" ht="15" customHeight="1" x14ac:dyDescent="0.3">
      <c r="C33" s="15"/>
      <c r="D33" s="3"/>
      <c r="G33" s="4"/>
    </row>
    <row r="34" spans="3:7" ht="15" customHeight="1" x14ac:dyDescent="0.2">
      <c r="D34" s="31" t="s">
        <v>14</v>
      </c>
      <c r="E34" s="32"/>
      <c r="F34" s="18" t="s">
        <v>15</v>
      </c>
      <c r="G34" s="17">
        <f ca="1">TODAY()</f>
        <v>45009</v>
      </c>
    </row>
    <row r="35" spans="3:7" x14ac:dyDescent="0.2">
      <c r="D35" s="3"/>
      <c r="F35" s="16"/>
      <c r="G35" s="4"/>
    </row>
    <row r="36" spans="3:7" x14ac:dyDescent="0.2">
      <c r="D36" s="21" t="s">
        <v>11</v>
      </c>
      <c r="E36" s="22"/>
      <c r="F36" s="22"/>
      <c r="G36" s="23"/>
    </row>
    <row r="37" spans="3:7" x14ac:dyDescent="0.2">
      <c r="D37" s="3"/>
      <c r="G37" s="4"/>
    </row>
    <row r="38" spans="3:7" x14ac:dyDescent="0.2">
      <c r="D38" s="3"/>
      <c r="G38" s="4"/>
    </row>
    <row r="39" spans="3:7" x14ac:dyDescent="0.2">
      <c r="D39" s="3"/>
      <c r="G39" s="4"/>
    </row>
    <row r="40" spans="3:7" x14ac:dyDescent="0.2">
      <c r="D40" s="3"/>
      <c r="G40" s="4"/>
    </row>
    <row r="41" spans="3:7" x14ac:dyDescent="0.2">
      <c r="D41" s="3"/>
      <c r="G41" s="4"/>
    </row>
    <row r="42" spans="3:7" ht="16" thickBot="1" x14ac:dyDescent="0.25">
      <c r="D42" s="5"/>
      <c r="E42" s="6"/>
      <c r="F42" s="6"/>
      <c r="G42" s="7"/>
    </row>
  </sheetData>
  <mergeCells count="13">
    <mergeCell ref="D36:G36"/>
    <mergeCell ref="B21:F21"/>
    <mergeCell ref="C22:E22"/>
    <mergeCell ref="C24:E24"/>
    <mergeCell ref="A2:G2"/>
    <mergeCell ref="A4:G4"/>
    <mergeCell ref="A5:G5"/>
    <mergeCell ref="C23:E23"/>
    <mergeCell ref="D34:E34"/>
    <mergeCell ref="C25:E25"/>
    <mergeCell ref="C26:E26"/>
    <mergeCell ref="C27:E27"/>
    <mergeCell ref="D32:G32"/>
  </mergeCells>
  <conditionalFormatting sqref="B13:F18 F9:F12 C9:D12">
    <cfRule type="notContainsBlanks" dxfId="5" priority="25" stopIfTrue="1">
      <formula>LEN(TRIM(B9))&gt;0</formula>
    </cfRule>
    <cfRule type="containsBlanks" dxfId="4" priority="28" stopIfTrue="1">
      <formula>LEN(TRIM(B9))=0</formula>
    </cfRule>
  </conditionalFormatting>
  <conditionalFormatting sqref="B9:B12">
    <cfRule type="notContainsBlanks" dxfId="3" priority="3" stopIfTrue="1">
      <formula>LEN(TRIM(B9))&gt;0</formula>
    </cfRule>
    <cfRule type="containsBlanks" dxfId="2" priority="4" stopIfTrue="1">
      <formula>LEN(TRIM(B9))=0</formula>
    </cfRule>
  </conditionalFormatting>
  <conditionalFormatting sqref="E9:E12">
    <cfRule type="notContainsBlanks" dxfId="1" priority="1" stopIfTrue="1">
      <formula>LEN(TRIM(E9))&gt;0</formula>
    </cfRule>
    <cfRule type="containsBlanks" dxfId="0" priority="2" stopIfTrue="1">
      <formula>LEN(TRIM(E9))=0</formula>
    </cfRule>
  </conditionalFormatting>
  <pageMargins left="0.7" right="0.7" top="0.75" bottom="0.75" header="0.3" footer="0.3"/>
  <pageSetup paperSize="9" scale="5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Mail.Mail">
                <anchor moveWithCells="1" sizeWithCells="1">
                  <from>
                    <xdr:col>8</xdr:col>
                    <xdr:colOff>12700</xdr:colOff>
                    <xdr:row>7</xdr:row>
                    <xdr:rowOff>12700</xdr:rowOff>
                  </from>
                  <to>
                    <xdr:col>9</xdr:col>
                    <xdr:colOff>495300</xdr:colOff>
                    <xdr:row>9</xdr:row>
                    <xdr:rowOff>50800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MODEL</vt:lpstr>
      <vt:lpstr>MODEL!Zone_d_impression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N122164</dc:creator>
  <cp:lastModifiedBy>Corvisier Christophe</cp:lastModifiedBy>
  <cp:lastPrinted>2023-03-24T09:47:21Z</cp:lastPrinted>
  <dcterms:created xsi:type="dcterms:W3CDTF">2023-03-23T08:22:22Z</dcterms:created>
  <dcterms:modified xsi:type="dcterms:W3CDTF">2023-03-24T12:34:29Z</dcterms:modified>
</cp:coreProperties>
</file>