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drawings/drawing2.xml" ContentType="application/vnd.openxmlformats-officedocument.drawing+xml"/>
  <Override PartName="/xl/charts/chart6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9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0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122164\Downloads\"/>
    </mc:Choice>
  </mc:AlternateContent>
  <xr:revisionPtr revIDLastSave="0" documentId="13_ncr:1_{F105A378-D901-4BAA-9594-4367A3D5ABCD}" xr6:coauthVersionLast="47" xr6:coauthVersionMax="47" xr10:uidLastSave="{00000000-0000-0000-0000-000000000000}"/>
  <bookViews>
    <workbookView xWindow="-28920" yWindow="-120" windowWidth="29040" windowHeight="17640" xr2:uid="{11FF67C3-5925-4FD9-8D5B-9A8C9D068625}"/>
  </bookViews>
  <sheets>
    <sheet name="Tableaux" sheetId="2" r:id="rId1"/>
    <sheet name="Indicateur" sheetId="3" r:id="rId2"/>
    <sheet name="Feuil1" sheetId="1" r:id="rId3"/>
  </sheets>
  <externalReferences>
    <externalReference r:id="rId4"/>
  </externalReferences>
  <definedNames>
    <definedName name="_xlnm.Print_Area" localSheetId="0">Tableaux!$A$1:$U$65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/>
  <c r="B3" i="2" s="1"/>
  <c r="J1" i="2"/>
  <c r="F36" i="2"/>
  <c r="B26" i="2"/>
  <c r="A16" i="2"/>
  <c r="J11" i="2"/>
  <c r="F11" i="2"/>
  <c r="B11" i="2"/>
  <c r="T5" i="2"/>
  <c r="N5" i="2"/>
  <c r="T4" i="2"/>
  <c r="N4" i="2"/>
  <c r="T3" i="2"/>
  <c r="N3" i="2"/>
  <c r="J3" i="2"/>
  <c r="T2" i="2"/>
  <c r="N2" i="2"/>
  <c r="F1" i="2"/>
  <c r="F3" i="2" s="1"/>
  <c r="S1" i="2" l="1"/>
  <c r="S4" i="2" s="1"/>
  <c r="M2" i="2"/>
  <c r="M3" i="2" s="1"/>
  <c r="M5" i="2" s="1"/>
  <c r="S2" i="2" l="1"/>
  <c r="S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N122164</author>
  </authors>
  <commentList>
    <comment ref="C1" authorId="0" shapeId="0" xr:uid="{BBE52932-4D3A-4ADE-B4D1-B9299D7CC084}">
      <text>
        <r>
          <rPr>
            <b/>
            <sz val="9"/>
            <color rgb="FF000000"/>
            <rFont val="Tahoma"/>
            <charset val="1"/>
          </rPr>
          <t>Indicateur RH</t>
        </r>
        <r>
          <rPr>
            <sz val="9"/>
            <color rgb="FF000000"/>
            <rFont val="Tahoma"/>
            <charset val="1"/>
          </rPr>
          <t xml:space="preserve">
</t>
        </r>
      </text>
    </comment>
    <comment ref="G1" authorId="0" shapeId="0" xr:uid="{109B1B2B-A863-4D9F-9668-E9EA2B6DBCF5}">
      <text>
        <r>
          <rPr>
            <b/>
            <sz val="9"/>
            <color rgb="FF000000"/>
            <rFont val="Tahoma"/>
            <charset val="1"/>
          </rPr>
          <t>Indicateur RH</t>
        </r>
        <r>
          <rPr>
            <sz val="9"/>
            <color rgb="FF000000"/>
            <rFont val="Tahoma"/>
            <charset val="1"/>
          </rPr>
          <t xml:space="preserve">
</t>
        </r>
      </text>
    </comment>
    <comment ref="K1" authorId="0" shapeId="0" xr:uid="{1DB9E794-4BB9-4D8B-A046-FCA7D5662D11}">
      <text>
        <r>
          <rPr>
            <b/>
            <sz val="9"/>
            <color indexed="81"/>
            <rFont val="Tahoma"/>
            <charset val="1"/>
          </rPr>
          <t>Indicateur RH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<sst xmlns="http://schemas.openxmlformats.org/spreadsheetml/2006/main" count="54" uniqueCount="18">
  <si>
    <t>Valeurs</t>
  </si>
  <si>
    <t>%</t>
  </si>
  <si>
    <t>Indicateurs</t>
  </si>
  <si>
    <t>Tendance Générale</t>
  </si>
  <si>
    <t>Aiguille</t>
  </si>
  <si>
    <t>Mauvais</t>
  </si>
  <si>
    <t>Largeur</t>
  </si>
  <si>
    <t>Bon</t>
  </si>
  <si>
    <t>Excellent</t>
  </si>
  <si>
    <t xml:space="preserve">Table 1 </t>
  </si>
  <si>
    <t>Performance</t>
  </si>
  <si>
    <t>Value</t>
  </si>
  <si>
    <t>Total</t>
  </si>
  <si>
    <t>Table 2</t>
  </si>
  <si>
    <t>Echelle</t>
  </si>
  <si>
    <t>Indicateur X</t>
  </si>
  <si>
    <t>Indicateur Y</t>
  </si>
  <si>
    <t>Indicateur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</si>
</sst>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  <font>
      <b/>
      <sz val="9"/>
      <color rgb="FF000000"/>
      <name val="Tahoma"/>
      <charset val="1"/>
    </font>
    <font>
      <sz val="9"/>
      <color rgb="FF000000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u/>
      <sz val="72"/>
      <name val="Calibri"/>
      <family val="2"/>
      <scheme val="minor"/>
    </font>
    <font>
      <sz val="12"/>
      <color theme="2"/>
      <name val="Calibri"/>
      <family val="2"/>
      <scheme val="minor"/>
    </font>
    <font>
      <b/>
      <sz val="24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horizontal="center" vertical="center"/>
    </xf>
    <xf numFmtId="0" fontId="1" fillId="0" borderId="0" xfId="1"/>
    <xf numFmtId="0" fontId="3" fillId="2" borderId="1" xfId="1" applyFont="1" applyFill="1" applyBorder="1" applyAlignment="1">
      <alignment horizontal="center" wrapText="1"/>
    </xf>
    <xf numFmtId="1" fontId="2" fillId="2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1" xfId="1" applyBorder="1" applyAlignment="1">
      <alignment horizontal="center" vertical="center"/>
    </xf>
    <xf numFmtId="1" fontId="4" fillId="0" borderId="1" xfId="1" applyNumberFormat="1" applyFont="1" applyBorder="1" applyAlignment="1">
      <alignment horizontal="center"/>
    </xf>
    <xf numFmtId="1" fontId="5" fillId="0" borderId="1" xfId="1" applyNumberFormat="1" applyFont="1" applyBorder="1" applyAlignment="1">
      <alignment horizontal="center"/>
    </xf>
    <xf numFmtId="0" fontId="1" fillId="0" borderId="1" xfId="1" applyBorder="1" applyAlignment="1">
      <alignment horizontal="center"/>
    </xf>
    <xf numFmtId="1" fontId="5" fillId="0" borderId="0" xfId="1" applyNumberFormat="1" applyFont="1" applyAlignment="1">
      <alignment horizontal="center"/>
    </xf>
    <xf numFmtId="1" fontId="1" fillId="0" borderId="1" xfId="1" applyNumberFormat="1" applyBorder="1" applyAlignment="1">
      <alignment horizontal="center"/>
    </xf>
    <xf numFmtId="0" fontId="5" fillId="0" borderId="0" xfId="1" applyFont="1" applyAlignment="1">
      <alignment horizontal="center"/>
    </xf>
    <xf numFmtId="0" fontId="4" fillId="0" borderId="0" xfId="1" applyFont="1"/>
    <xf numFmtId="0" fontId="5" fillId="0" borderId="0" xfId="1" applyFont="1"/>
    <xf numFmtId="0" fontId="10" fillId="3" borderId="0" xfId="1" applyFont="1" applyFill="1" applyAlignment="1">
      <alignment horizontal="center"/>
    </xf>
    <xf numFmtId="0" fontId="1" fillId="3" borderId="0" xfId="1" applyFill="1"/>
    <xf numFmtId="0" fontId="11" fillId="3" borderId="0" xfId="1" applyFont="1" applyFill="1"/>
    <xf numFmtId="0" fontId="12" fillId="4" borderId="0" xfId="1" applyFont="1" applyFill="1" applyAlignment="1">
      <alignment horizontal="center" vertical="center"/>
    </xf>
  </cellXfs>
  <cellStyles count="2">
    <cellStyle name="Normal" xfId="0" builtinId="0"/>
    <cellStyle name="Normal 2" xfId="1" xr:uid="{27BD9E5F-14F9-4F18-92A5-A6C9E1B589B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554A-4B3A-8317-E8A9672AA98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554A-4B3A-8317-E8A9672AA988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554A-4B3A-8317-E8A9672AA98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54A-4B3A-8317-E8A9672AA98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CFCCEEA9-6A3F-4077-AFFF-8C972A9013D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554A-4B3A-8317-E8A9672AA98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F7B4D6C-A246-4C88-945B-69CA42E89FA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54A-4B3A-8317-E8A9672AA98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A99FE006-CFA0-48D6-A49A-4B800C2046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54A-4B3A-8317-E8A9672AA98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Tableaux!$B$16:$B$26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cat>
          <c:val>
            <c:numRef>
              <c:f>Tableaux!$B$8:$B$11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554A-4B3A-8317-E8A9672AA988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554A-4B3A-8317-E8A9672AA98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554A-4B3A-8317-E8A9672AA98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554A-4B3A-8317-E8A9672AA98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554A-4B3A-8317-E8A9672AA98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554A-4B3A-8317-E8A9672AA98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554A-4B3A-8317-E8A9672AA988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554A-4B3A-8317-E8A9672AA98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554A-4B3A-8317-E8A9672AA98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554A-4B3A-8317-E8A9672AA98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554A-4B3A-8317-E8A9672AA988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554A-4B3A-8317-E8A9672AA988}"/>
              </c:ext>
            </c:extLst>
          </c:dPt>
          <c:dLbls>
            <c:dLbl>
              <c:idx val="0"/>
              <c:layout>
                <c:manualLayout>
                  <c:x val="-4.9689452658550043E-2"/>
                  <c:y val="-8.2600681775896967E-2"/>
                </c:manualLayout>
              </c:layout>
              <c:tx>
                <c:rich>
                  <a:bodyPr/>
                  <a:lstStyle/>
                  <a:p>
                    <a:fld id="{6EDC800B-777B-46BC-B73F-C724022140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54A-4B3A-8317-E8A9672AA988}"/>
                </c:ext>
              </c:extLst>
            </c:dLbl>
            <c:dLbl>
              <c:idx val="1"/>
              <c:layout>
                <c:manualLayout>
                  <c:x val="-2.5838515382446022E-2"/>
                  <c:y val="-9.0109834664614863E-2"/>
                </c:manualLayout>
              </c:layout>
              <c:tx>
                <c:rich>
                  <a:bodyPr/>
                  <a:lstStyle/>
                  <a:p>
                    <a:fld id="{94564C80-1468-49FC-AF1A-5E8A45F931D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554A-4B3A-8317-E8A9672AA988}"/>
                </c:ext>
              </c:extLst>
            </c:dLbl>
            <c:dLbl>
              <c:idx val="2"/>
              <c:layout>
                <c:manualLayout>
                  <c:x val="-1.9875781063420019E-3"/>
                  <c:y val="-9.7618987553332717E-2"/>
                </c:manualLayout>
              </c:layout>
              <c:tx>
                <c:rich>
                  <a:bodyPr/>
                  <a:lstStyle/>
                  <a:p>
                    <a:fld id="{990963C8-35D0-4E27-B3F9-53694AC7E01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554A-4B3A-8317-E8A9672AA988}"/>
                </c:ext>
              </c:extLst>
            </c:dLbl>
            <c:dLbl>
              <c:idx val="3"/>
              <c:layout>
                <c:manualLayout>
                  <c:x val="1.5900624850736015E-2"/>
                  <c:y val="-0.10262508947914467"/>
                </c:manualLayout>
              </c:layout>
              <c:tx>
                <c:rich>
                  <a:bodyPr/>
                  <a:lstStyle/>
                  <a:p>
                    <a:fld id="{111ABA65-08D8-4A37-BB33-4E8356788A2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554A-4B3A-8317-E8A9672AA988}"/>
                </c:ext>
              </c:extLst>
            </c:dLbl>
            <c:dLbl>
              <c:idx val="4"/>
              <c:layout>
                <c:manualLayout>
                  <c:x val="3.9751562126840036E-2"/>
                  <c:y val="-8.5103732738802881E-2"/>
                </c:manualLayout>
              </c:layout>
              <c:tx>
                <c:rich>
                  <a:bodyPr/>
                  <a:lstStyle/>
                  <a:p>
                    <a:fld id="{8D0C4978-842F-4519-9D7C-A3C5EBF6DD8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554A-4B3A-8317-E8A9672AA988}"/>
                </c:ext>
              </c:extLst>
            </c:dLbl>
            <c:dLbl>
              <c:idx val="5"/>
              <c:layout>
                <c:manualLayout>
                  <c:x val="6.1614921296601982E-2"/>
                  <c:y val="-6.257627407264918E-2"/>
                </c:manualLayout>
              </c:layout>
              <c:tx>
                <c:rich>
                  <a:bodyPr/>
                  <a:lstStyle/>
                  <a:p>
                    <a:fld id="{BBDE6B34-4987-4193-9868-0BD95C57587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554A-4B3A-8317-E8A9672AA988}"/>
                </c:ext>
              </c:extLst>
            </c:dLbl>
            <c:dLbl>
              <c:idx val="6"/>
              <c:layout>
                <c:manualLayout>
                  <c:x val="6.9565233721970057E-2"/>
                  <c:y val="-3.7545764443589508E-2"/>
                </c:manualLayout>
              </c:layout>
              <c:tx>
                <c:rich>
                  <a:bodyPr/>
                  <a:lstStyle/>
                  <a:p>
                    <a:fld id="{024D8198-D16A-49DA-BAB9-9EF8454B045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554A-4B3A-8317-E8A9672AA988}"/>
                </c:ext>
              </c:extLst>
            </c:dLbl>
            <c:dLbl>
              <c:idx val="7"/>
              <c:layout>
                <c:manualLayout>
                  <c:x val="7.3540389934653921E-2"/>
                  <c:y val="-1.5018305777435804E-2"/>
                </c:manualLayout>
              </c:layout>
              <c:tx>
                <c:rich>
                  <a:bodyPr/>
                  <a:lstStyle/>
                  <a:p>
                    <a:fld id="{4A4891C0-2D53-49BE-873A-9EB89DA0C6D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554A-4B3A-8317-E8A9672AA988}"/>
                </c:ext>
              </c:extLst>
            </c:dLbl>
            <c:dLbl>
              <c:idx val="8"/>
              <c:layout>
                <c:manualLayout>
                  <c:x val="7.5527968040995916E-2"/>
                  <c:y val="1.7521356740341772E-2"/>
                </c:manualLayout>
              </c:layout>
              <c:tx>
                <c:rich>
                  <a:bodyPr/>
                  <a:lstStyle/>
                  <a:p>
                    <a:fld id="{4E530F56-6F78-4D68-A5E9-064BA467127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554A-4B3A-8317-E8A9672AA988}"/>
                </c:ext>
              </c:extLst>
            </c:dLbl>
            <c:dLbl>
              <c:idx val="9"/>
              <c:layout>
                <c:manualLayout>
                  <c:x val="6.9565233721970057E-2"/>
                  <c:y val="4.5054917332307411E-2"/>
                </c:manualLayout>
              </c:layout>
              <c:tx>
                <c:rich>
                  <a:bodyPr/>
                  <a:lstStyle/>
                  <a:p>
                    <a:fld id="{ED4B96C3-3D7F-4232-A53D-DD087A84501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554A-4B3A-8317-E8A9672AA98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Tableaux!$B$16:$B$26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cat>
          <c:val>
            <c:numRef>
              <c:f>[1]Tableaux_RH!$B$16:$B$26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[1]Tableaux_RH!$A$16:$A$25</c15:f>
                <c15:dlblRangeCache>
                  <c:ptCount val="10"/>
                  <c:pt idx="0">
                    <c:v>10</c:v>
                  </c:pt>
                  <c:pt idx="1">
                    <c:v>9</c:v>
                  </c:pt>
                  <c:pt idx="2">
                    <c:v>8</c:v>
                  </c:pt>
                  <c:pt idx="3">
                    <c:v>7</c:v>
                  </c:pt>
                  <c:pt idx="4">
                    <c:v>6</c:v>
                  </c:pt>
                  <c:pt idx="5">
                    <c:v>5</c:v>
                  </c:pt>
                  <c:pt idx="6">
                    <c:v>4</c:v>
                  </c:pt>
                  <c:pt idx="7">
                    <c:v>3</c:v>
                  </c:pt>
                  <c:pt idx="8">
                    <c:v>2</c:v>
                  </c:pt>
                  <c:pt idx="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554A-4B3A-8317-E8A9672AA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sunse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B-554A-4B3A-8317-E8A9672AA98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A-554A-4B3A-8317-E8A9672AA988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554A-4B3A-8317-E8A9672AA988}"/>
                </c:ext>
              </c:extLst>
            </c:dLbl>
            <c:dLbl>
              <c:idx val="1"/>
              <c:layout>
                <c:manualLayout>
                  <c:x val="2.2982036988984988E-2"/>
                  <c:y val="-1.2066479456849766E-2"/>
                </c:manualLayout>
              </c:layout>
              <c:tx>
                <c:strRef>
                  <c:f>Tableaux!$C$1</c:f>
                  <c:strCache>
                    <c:ptCount val="1"/>
                    <c:pt idx="0">
                      <c:v>6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{DA241B19-118C-42FA-BC25-144F85D0C9F1}</c15:txfldGUID>
                      <c15:f>Tableaux!$C$1</c15:f>
                      <c15:dlblFieldTableCache>
                        <c:ptCount val="1"/>
                        <c:pt idx="0">
                          <c:v>6</c:v>
                        </c:pt>
                      </c15:dlblFieldTableCache>
                    </c15:dlblFTEntry>
                  </c15:dlblFieldTable>
                  <c15:showDataLabelsRange val="0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Tableaux!$B$1:$B$3</c:f>
              <c:numCache>
                <c:formatCode>General</c:formatCode>
                <c:ptCount val="3"/>
                <c:pt idx="0">
                  <c:v>40</c:v>
                </c:pt>
                <c:pt idx="1">
                  <c:v>2</c:v>
                </c:pt>
                <c:pt idx="2">
                  <c:v>158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554A-4B3A-8317-E8A9672AA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0F2C-43AD-84A4-F7DB5D2F776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0F2C-43AD-84A4-F7DB5D2F776F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0F2C-43AD-84A4-F7DB5D2F776F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F2C-43AD-84A4-F7DB5D2F776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A9D3864C-9C0E-47E9-8D58-C1A5DB8FA29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0F2C-43AD-84A4-F7DB5D2F776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088CA6F-FE34-4D73-A174-F14BEDB2E8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0F2C-43AD-84A4-F7DB5D2F776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EB60458-5288-4221-87AD-8C0D2720DAD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0F2C-43AD-84A4-F7DB5D2F776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F2C-43AD-84A4-F7DB5D2F77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Tableaux!$F$8:$F$11</c:f>
              <c:numCache>
                <c:formatCode>General</c:formatCode>
                <c:ptCount val="4"/>
                <c:pt idx="0">
                  <c:v>25</c:v>
                </c:pt>
                <c:pt idx="1">
                  <c:v>25</c:v>
                </c:pt>
                <c:pt idx="2">
                  <c:v>50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0F2C-43AD-84A4-F7DB5D2F776F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0F2C-43AD-84A4-F7DB5D2F776F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0F2C-43AD-84A4-F7DB5D2F776F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0F2C-43AD-84A4-F7DB5D2F776F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0F2C-43AD-84A4-F7DB5D2F776F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0F2C-43AD-84A4-F7DB5D2F776F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0F2C-43AD-84A4-F7DB5D2F776F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0F2C-43AD-84A4-F7DB5D2F776F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0F2C-43AD-84A4-F7DB5D2F776F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0F2C-43AD-84A4-F7DB5D2F776F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0F2C-43AD-84A4-F7DB5D2F776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0F2C-43AD-84A4-F7DB5D2F776F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0-0F2C-43AD-84A4-F7DB5D2F776F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2-0F2C-43AD-84A4-F7DB5D2F776F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0F2C-43AD-84A4-F7DB5D2F776F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6-0F2C-43AD-84A4-F7DB5D2F776F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8-0F2C-43AD-84A4-F7DB5D2F776F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A-0F2C-43AD-84A4-F7DB5D2F776F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C-0F2C-43AD-84A4-F7DB5D2F776F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E-0F2C-43AD-84A4-F7DB5D2F776F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0-0F2C-43AD-84A4-F7DB5D2F776F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2-0F2C-43AD-84A4-F7DB5D2F776F}"/>
              </c:ext>
            </c:extLst>
          </c:dPt>
          <c:dLbls>
            <c:dLbl>
              <c:idx val="0"/>
              <c:layout>
                <c:manualLayout>
                  <c:x val="-6.358382135950158E-2"/>
                  <c:y val="-4.0057191892282427E-2"/>
                </c:manualLayout>
              </c:layout>
              <c:tx>
                <c:rich>
                  <a:bodyPr/>
                  <a:lstStyle/>
                  <a:p>
                    <a:fld id="{ACEB92CC-E5C6-4B87-9E5E-B5435710136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0F2C-43AD-84A4-F7DB5D2F776F}"/>
                </c:ext>
              </c:extLst>
            </c:dLbl>
            <c:dLbl>
              <c:idx val="1"/>
              <c:layout>
                <c:manualLayout>
                  <c:x val="-4.5700871602141778E-2"/>
                  <c:y val="-5.5078638851888378E-2"/>
                </c:manualLayout>
              </c:layout>
              <c:tx>
                <c:rich>
                  <a:bodyPr/>
                  <a:lstStyle/>
                  <a:p>
                    <a:fld id="{4E95D6B6-0417-490A-96AA-D47D93E2D01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0F2C-43AD-84A4-F7DB5D2F776F}"/>
                </c:ext>
              </c:extLst>
            </c:dLbl>
            <c:dLbl>
              <c:idx val="2"/>
              <c:layout>
                <c:manualLayout>
                  <c:x val="-4.768786601962622E-2"/>
                  <c:y val="-6.5092936824958939E-2"/>
                </c:manualLayout>
              </c:layout>
              <c:tx>
                <c:rich>
                  <a:bodyPr/>
                  <a:lstStyle/>
                  <a:p>
                    <a:fld id="{AD30A621-9102-40CB-BF76-0CDD520C724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0F2C-43AD-84A4-F7DB5D2F776F}"/>
                </c:ext>
              </c:extLst>
            </c:dLbl>
            <c:dLbl>
              <c:idx val="3"/>
              <c:layout>
                <c:manualLayout>
                  <c:x val="-3.5765899514719639E-2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2E0A04D1-F454-47D8-91B6-CDE62DEBD4A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0F2C-43AD-84A4-F7DB5D2F776F}"/>
                </c:ext>
              </c:extLst>
            </c:dLbl>
            <c:dLbl>
              <c:idx val="4"/>
              <c:layout>
                <c:manualLayout>
                  <c:x val="-3.9739888349688487E-2"/>
                  <c:y val="-8.0114383784564869E-2"/>
                </c:manualLayout>
              </c:layout>
              <c:tx>
                <c:rich>
                  <a:bodyPr/>
                  <a:lstStyle/>
                  <a:p>
                    <a:fld id="{49126BCB-F565-4304-995E-5FE0587C24F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0F2C-43AD-84A4-F7DB5D2F776F}"/>
                </c:ext>
              </c:extLst>
            </c:dLbl>
            <c:dLbl>
              <c:idx val="5"/>
              <c:layout>
                <c:manualLayout>
                  <c:x val="-2.9804916262266366E-2"/>
                  <c:y val="-8.0114383784564855E-2"/>
                </c:manualLayout>
              </c:layout>
              <c:tx>
                <c:rich>
                  <a:bodyPr/>
                  <a:lstStyle/>
                  <a:p>
                    <a:fld id="{B0B4E476-5B43-4338-BE70-F6F9B89ED9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0F2C-43AD-84A4-F7DB5D2F776F}"/>
                </c:ext>
              </c:extLst>
            </c:dLbl>
            <c:dLbl>
              <c:idx val="6"/>
              <c:layout>
                <c:manualLayout>
                  <c:x val="-1.7882949757359858E-2"/>
                  <c:y val="-8.0114383784564855E-2"/>
                </c:manualLayout>
              </c:layout>
              <c:tx>
                <c:rich>
                  <a:bodyPr/>
                  <a:lstStyle/>
                  <a:p>
                    <a:fld id="{B4EB3B6E-673E-4D69-B5D1-98D6EA1BC20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0F2C-43AD-84A4-F7DB5D2F776F}"/>
                </c:ext>
              </c:extLst>
            </c:dLbl>
            <c:dLbl>
              <c:idx val="7"/>
              <c:layout>
                <c:manualLayout>
                  <c:x val="-3.9739888349689216E-3"/>
                  <c:y val="-8.0114383784564869E-2"/>
                </c:manualLayout>
              </c:layout>
              <c:tx>
                <c:rich>
                  <a:bodyPr/>
                  <a:lstStyle/>
                  <a:p>
                    <a:fld id="{625A0F4A-31C8-4A20-A9C9-21A1CAB9F7F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0F2C-43AD-84A4-F7DB5D2F776F}"/>
                </c:ext>
              </c:extLst>
            </c:dLbl>
            <c:dLbl>
              <c:idx val="8"/>
              <c:layout>
                <c:manualLayout>
                  <c:x val="5.9609832524532731E-3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64D374F5-5BB7-4DF4-BDED-8226DB2E42D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0F2C-43AD-84A4-F7DB5D2F776F}"/>
                </c:ext>
              </c:extLst>
            </c:dLbl>
            <c:dLbl>
              <c:idx val="9"/>
              <c:layout>
                <c:manualLayout>
                  <c:x val="1.3908960922390971E-2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541D65B8-462B-4C29-A495-07184AA8776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0F2C-43AD-84A4-F7DB5D2F776F}"/>
                </c:ext>
              </c:extLst>
            </c:dLbl>
            <c:dLbl>
              <c:idx val="10"/>
              <c:layout>
                <c:manualLayout>
                  <c:x val="2.9804916262266366E-2"/>
                  <c:y val="-6.7596511318226596E-2"/>
                </c:manualLayout>
              </c:layout>
              <c:tx>
                <c:rich>
                  <a:bodyPr/>
                  <a:lstStyle/>
                  <a:p>
                    <a:fld id="{62C65330-CC52-4D77-9032-22E8FF3ED0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0F2C-43AD-84A4-F7DB5D2F776F}"/>
                </c:ext>
              </c:extLst>
            </c:dLbl>
            <c:dLbl>
              <c:idx val="11"/>
              <c:layout>
                <c:manualLayout>
                  <c:x val="3.1791910679750721E-2"/>
                  <c:y val="-5.7582213345155987E-2"/>
                </c:manualLayout>
              </c:layout>
              <c:tx>
                <c:rich>
                  <a:bodyPr/>
                  <a:lstStyle/>
                  <a:p>
                    <a:fld id="{A9DD0E3E-E73C-4C20-AC29-74AC4402ABA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0F2C-43AD-84A4-F7DB5D2F776F}"/>
                </c:ext>
              </c:extLst>
            </c:dLbl>
            <c:dLbl>
              <c:idx val="12"/>
              <c:layout>
                <c:manualLayout>
                  <c:x val="4.1726882767172915E-2"/>
                  <c:y val="-5.0071489865353043E-2"/>
                </c:manualLayout>
              </c:layout>
              <c:tx>
                <c:rich>
                  <a:bodyPr/>
                  <a:lstStyle/>
                  <a:p>
                    <a:fld id="{7B4D3364-42F8-4199-B4B1-8E2D2AB63CD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2-0F2C-43AD-84A4-F7DB5D2F776F}"/>
                </c:ext>
              </c:extLst>
            </c:dLbl>
            <c:dLbl>
              <c:idx val="13"/>
              <c:layout>
                <c:manualLayout>
                  <c:x val="4.9674860437110467E-2"/>
                  <c:y val="-4.7567915372085379E-2"/>
                </c:manualLayout>
              </c:layout>
              <c:tx>
                <c:rich>
                  <a:bodyPr/>
                  <a:lstStyle/>
                  <a:p>
                    <a:fld id="{6799006C-E091-4A33-9033-F0317453DF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0F2C-43AD-84A4-F7DB5D2F776F}"/>
                </c:ext>
              </c:extLst>
            </c:dLbl>
            <c:dLbl>
              <c:idx val="14"/>
              <c:layout>
                <c:manualLayout>
                  <c:x val="4.9674860437110613E-2"/>
                  <c:y val="-3.7553617399014798E-2"/>
                </c:manualLayout>
              </c:layout>
              <c:tx>
                <c:rich>
                  <a:bodyPr/>
                  <a:lstStyle/>
                  <a:p>
                    <a:fld id="{69D79F41-3B26-44E3-8B76-3623BB0DB78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0F2C-43AD-84A4-F7DB5D2F776F}"/>
                </c:ext>
              </c:extLst>
            </c:dLbl>
            <c:dLbl>
              <c:idx val="15"/>
              <c:layout>
                <c:manualLayout>
                  <c:x val="5.5635843689563882E-2"/>
                  <c:y val="-1.752502145287356E-2"/>
                </c:manualLayout>
              </c:layout>
              <c:tx>
                <c:rich>
                  <a:bodyPr/>
                  <a:lstStyle/>
                  <a:p>
                    <a:fld id="{8A9455C9-6E3B-444E-97A0-A6170DA0B56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0F2C-43AD-84A4-F7DB5D2F776F}"/>
                </c:ext>
              </c:extLst>
            </c:dLbl>
            <c:dLbl>
              <c:idx val="16"/>
              <c:layout>
                <c:manualLayout>
                  <c:x val="6.1596826942017159E-2"/>
                  <c:y val="-5.0071489865353034E-3"/>
                </c:manualLayout>
              </c:layout>
              <c:tx>
                <c:rich>
                  <a:bodyPr/>
                  <a:lstStyle/>
                  <a:p>
                    <a:fld id="{E436FC32-6149-456D-93FD-52ED9EC2E7E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0F2C-43AD-84A4-F7DB5D2F776F}"/>
                </c:ext>
              </c:extLst>
            </c:dLbl>
            <c:dLbl>
              <c:idx val="17"/>
              <c:layout>
                <c:manualLayout>
                  <c:x val="5.5635843689563882E-2"/>
                  <c:y val="5.0071489865353034E-3"/>
                </c:manualLayout>
              </c:layout>
              <c:tx>
                <c:rich>
                  <a:bodyPr/>
                  <a:lstStyle/>
                  <a:p>
                    <a:fld id="{7D4A7864-6A6D-4CD8-AA99-683734DC004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0F2C-43AD-84A4-F7DB5D2F776F}"/>
                </c:ext>
              </c:extLst>
            </c:dLbl>
            <c:dLbl>
              <c:idx val="18"/>
              <c:layout>
                <c:manualLayout>
                  <c:x val="5.5635843689563737E-2"/>
                  <c:y val="7.5107234798029087E-3"/>
                </c:manualLayout>
              </c:layout>
              <c:tx>
                <c:rich>
                  <a:bodyPr/>
                  <a:lstStyle/>
                  <a:p>
                    <a:fld id="{A11C0C3A-42F5-47A8-BE90-4413B45313A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E-0F2C-43AD-84A4-F7DB5D2F776F}"/>
                </c:ext>
              </c:extLst>
            </c:dLbl>
            <c:dLbl>
              <c:idx val="19"/>
              <c:layout>
                <c:manualLayout>
                  <c:x val="6.1596826942017159E-2"/>
                  <c:y val="2.5035744932676518E-2"/>
                </c:manualLayout>
              </c:layout>
              <c:tx>
                <c:rich>
                  <a:bodyPr/>
                  <a:lstStyle/>
                  <a:p>
                    <a:fld id="{159D232F-4757-4F7D-8A78-2BD6E3DCFC5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0F2C-43AD-84A4-F7DB5D2F776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0F2C-43AD-84A4-F7DB5D2F77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Tableaux!$F$16:$F$36</c:f>
              <c:numCache>
                <c:formatCode>General</c:formatCode>
                <c:ptCount val="21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[1]Tableaux_RH!$E$16:$E$35</c15:f>
                <c15:dlblRangeCache>
                  <c:ptCount val="20"/>
                  <c:pt idx="0">
                    <c:v>20</c:v>
                  </c:pt>
                  <c:pt idx="1">
                    <c:v>19</c:v>
                  </c:pt>
                  <c:pt idx="2">
                    <c:v>18</c:v>
                  </c:pt>
                  <c:pt idx="3">
                    <c:v>17</c:v>
                  </c:pt>
                  <c:pt idx="4">
                    <c:v>16</c:v>
                  </c:pt>
                  <c:pt idx="5">
                    <c:v>15</c:v>
                  </c:pt>
                  <c:pt idx="6">
                    <c:v>14</c:v>
                  </c:pt>
                  <c:pt idx="7">
                    <c:v>13</c:v>
                  </c:pt>
                  <c:pt idx="8">
                    <c:v>12</c:v>
                  </c:pt>
                  <c:pt idx="9">
                    <c:v>11</c:v>
                  </c:pt>
                  <c:pt idx="10">
                    <c:v>10</c:v>
                  </c:pt>
                  <c:pt idx="11">
                    <c:v>9</c:v>
                  </c:pt>
                  <c:pt idx="12">
                    <c:v>8</c:v>
                  </c:pt>
                  <c:pt idx="13">
                    <c:v>7</c:v>
                  </c:pt>
                  <c:pt idx="14">
                    <c:v>6</c:v>
                  </c:pt>
                  <c:pt idx="15">
                    <c:v>5</c:v>
                  </c:pt>
                  <c:pt idx="16">
                    <c:v>4</c:v>
                  </c:pt>
                  <c:pt idx="17">
                    <c:v>3</c:v>
                  </c:pt>
                  <c:pt idx="18">
                    <c:v>2</c:v>
                  </c:pt>
                  <c:pt idx="1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3-0F2C-43AD-84A4-F7DB5D2F7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</c:dPt>
          <c:dLbls>
            <c:dLbl>
              <c:idx val="1"/>
              <c:layout>
                <c:manualLayout>
                  <c:x val="-2.779273238799336E-2"/>
                  <c:y val="-6.7382031865575009E-2"/>
                </c:manualLayout>
              </c:layout>
              <c:tx>
                <c:strRef>
                  <c:f>Tableaux!$G$1</c:f>
                  <c:strCache>
                    <c:ptCount val="1"/>
                    <c:pt idx="0">
                      <c:v>15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{81CB63F4-AB23-4ACC-9658-514C2BFB81D5}</c15:txfldGUID>
                      <c15:f>Tableaux!$G$1</c15:f>
                      <c15:dlblFieldTableCache>
                        <c:ptCount val="1"/>
                        <c:pt idx="0">
                          <c:v>15</c:v>
                        </c:pt>
                      </c15:dlblFieldTableCache>
                    </c15:dlblFTEntry>
                  </c15:dlblFieldTable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Tableaux!$F$1:$F$3</c:f>
              <c:numCache>
                <c:formatCode>General</c:formatCode>
                <c:ptCount val="3"/>
                <c:pt idx="0">
                  <c:v>-60</c:v>
                </c:pt>
                <c:pt idx="1">
                  <c:v>2</c:v>
                </c:pt>
                <c:pt idx="2">
                  <c:v>258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C-0F2C-43AD-84A4-F7DB5D2F7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A153-44AA-8D08-63939B934949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A153-44AA-8D08-63939B934949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A153-44AA-8D08-63939B934949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A153-44AA-8D08-63939B934949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800548E-774C-43DB-9658-E97459FB4F9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A153-44AA-8D08-63939B934949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A520FAF-6B89-4EF1-849E-62E1D0D16A4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A153-44AA-8D08-63939B934949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589EBAE-E116-4B1B-A709-833624CEBF4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A153-44AA-8D08-63939B934949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A153-44AA-8D08-63939B93494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Tableaux!$J$8:$J$11</c:f>
              <c:numCache>
                <c:formatCode>General</c:formatCode>
                <c:ptCount val="4"/>
                <c:pt idx="0">
                  <c:v>70</c:v>
                </c:pt>
                <c:pt idx="1">
                  <c:v>10</c:v>
                </c:pt>
                <c:pt idx="2">
                  <c:v>20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[1]Tableaux_RH!$I$8:$I$10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A153-44AA-8D08-63939B934949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A153-44AA-8D08-63939B934949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A153-44AA-8D08-63939B934949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A153-44AA-8D08-63939B934949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A153-44AA-8D08-63939B934949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A153-44AA-8D08-63939B934949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A153-44AA-8D08-63939B934949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A153-44AA-8D08-63939B934949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A153-44AA-8D08-63939B934949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A153-44AA-8D08-63939B934949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A153-44AA-8D08-63939B934949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A153-44AA-8D08-63939B934949}"/>
              </c:ext>
            </c:extLst>
          </c:dPt>
          <c:dLbls>
            <c:dLbl>
              <c:idx val="0"/>
              <c:layout>
                <c:manualLayout>
                  <c:x val="-5.0616896414235307E-2"/>
                  <c:y val="-8.2881876614970471E-2"/>
                </c:manualLayout>
              </c:layout>
              <c:tx>
                <c:rich>
                  <a:bodyPr/>
                  <a:lstStyle/>
                  <a:p>
                    <a:fld id="{ECDE371C-7695-446B-9270-8C7D69F1E1C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A153-44AA-8D08-63939B934949}"/>
                </c:ext>
              </c:extLst>
            </c:dLbl>
            <c:dLbl>
              <c:idx val="1"/>
              <c:layout>
                <c:manualLayout>
                  <c:x val="-2.4296110278832939E-2"/>
                  <c:y val="-9.0416592670876872E-2"/>
                </c:manualLayout>
              </c:layout>
              <c:tx>
                <c:rich>
                  <a:bodyPr/>
                  <a:lstStyle/>
                  <a:p>
                    <a:fld id="{2B1B51DF-D8F2-4FE0-8B4F-A905EEDD208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A153-44AA-8D08-63939B934949}"/>
                </c:ext>
              </c:extLst>
            </c:dLbl>
            <c:dLbl>
              <c:idx val="2"/>
              <c:layout>
                <c:manualLayout>
                  <c:x val="-1.2148055139416506E-2"/>
                  <c:y val="-9.5439736708147843E-2"/>
                </c:manualLayout>
              </c:layout>
              <c:tx>
                <c:rich>
                  <a:bodyPr/>
                  <a:lstStyle/>
                  <a:p>
                    <a:fld id="{178B6D42-C4FF-4111-B544-BD4D2C2972D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A153-44AA-8D08-63939B934949}"/>
                </c:ext>
              </c:extLst>
            </c:dLbl>
            <c:dLbl>
              <c:idx val="3"/>
              <c:layout>
                <c:manualLayout>
                  <c:x val="1.417273099598588E-2"/>
                  <c:y val="-9.2928164689512344E-2"/>
                </c:manualLayout>
              </c:layout>
              <c:tx>
                <c:rich>
                  <a:bodyPr/>
                  <a:lstStyle/>
                  <a:p>
                    <a:fld id="{DC1B4952-C474-46B1-A5E0-D5318E5BA05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A153-44AA-8D08-63939B934949}"/>
                </c:ext>
              </c:extLst>
            </c:dLbl>
            <c:dLbl>
              <c:idx val="4"/>
              <c:layout>
                <c:manualLayout>
                  <c:x val="3.6444165418249332E-2"/>
                  <c:y val="-8.5393448633605942E-2"/>
                </c:manualLayout>
              </c:layout>
              <c:tx>
                <c:rich>
                  <a:bodyPr/>
                  <a:lstStyle/>
                  <a:p>
                    <a:fld id="{357D8C23-3BE6-47D3-BCB1-23FBC835456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A153-44AA-8D08-63939B934949}"/>
                </c:ext>
              </c:extLst>
            </c:dLbl>
            <c:dLbl>
              <c:idx val="5"/>
              <c:layout>
                <c:manualLayout>
                  <c:x val="6.276495155365161E-2"/>
                  <c:y val="-6.0277728447251253E-2"/>
                </c:manualLayout>
              </c:layout>
              <c:tx>
                <c:rich>
                  <a:bodyPr/>
                  <a:lstStyle/>
                  <a:p>
                    <a:fld id="{4B288B80-2D96-4707-B9FE-EEE1DC3AC33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A153-44AA-8D08-63939B934949}"/>
                </c:ext>
              </c:extLst>
            </c:dLbl>
            <c:dLbl>
              <c:idx val="6"/>
              <c:layout>
                <c:manualLayout>
                  <c:x val="8.0987034262776467E-2"/>
                  <c:y val="-2.511572018635469E-2"/>
                </c:manualLayout>
              </c:layout>
              <c:tx>
                <c:rich>
                  <a:bodyPr/>
                  <a:lstStyle/>
                  <a:p>
                    <a:fld id="{A29F48C4-B837-48CC-BE4F-7B62D1F2F8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A153-44AA-8D08-63939B934949}"/>
                </c:ext>
              </c:extLst>
            </c:dLbl>
            <c:dLbl>
              <c:idx val="7"/>
              <c:layout>
                <c:manualLayout>
                  <c:x val="8.5036385975915285E-2"/>
                  <c:y val="-5.0231440372709374E-3"/>
                </c:manualLayout>
              </c:layout>
              <c:tx>
                <c:rich>
                  <a:bodyPr/>
                  <a:lstStyle/>
                  <a:p>
                    <a:fld id="{F6371033-523A-4E72-9FB5-5709A80FB98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A153-44AA-8D08-63939B934949}"/>
                </c:ext>
              </c:extLst>
            </c:dLbl>
            <c:dLbl>
              <c:idx val="8"/>
              <c:layout>
                <c:manualLayout>
                  <c:x val="7.2888330836498816E-2"/>
                  <c:y val="2.0092576149083705E-2"/>
                </c:manualLayout>
              </c:layout>
              <c:tx>
                <c:rich>
                  <a:bodyPr/>
                  <a:lstStyle/>
                  <a:p>
                    <a:fld id="{D755BCE0-6F3A-4374-BD37-BC68E0E7DD9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A153-44AA-8D08-63939B934949}"/>
                </c:ext>
              </c:extLst>
            </c:dLbl>
            <c:dLbl>
              <c:idx val="9"/>
              <c:layout>
                <c:manualLayout>
                  <c:x val="7.6937682549637634E-2"/>
                  <c:y val="4.0185152298167409E-2"/>
                </c:manualLayout>
              </c:layout>
              <c:tx>
                <c:rich>
                  <a:bodyPr/>
                  <a:lstStyle/>
                  <a:p>
                    <a:fld id="{FAB6CAE5-ACB3-4678-895A-64A4F736A12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A153-44AA-8D08-63939B934949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A153-44AA-8D08-63939B93494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Tableaux!$J$16:$J$26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[1]Tableaux_RH!$I$16:$I$25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A153-44AA-8D08-63939B9349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</c:dPt>
          <c:dLbls>
            <c:dLbl>
              <c:idx val="1"/>
              <c:layout>
                <c:manualLayout>
                  <c:x val="9.4452404095329387E-2"/>
                  <c:y val="-1.2261613251924122E-2"/>
                </c:manualLayout>
              </c:layout>
              <c:tx>
                <c:strRef>
                  <c:f>Tableaux!$K$1</c:f>
                  <c:strCache>
                    <c:ptCount val="1"/>
                    <c:pt idx="0">
                      <c:v>80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{307339C0-8A26-4639-B0DD-5F451D6675AF}</c15:txfldGUID>
                      <c15:f>Tableaux!$K$1</c15:f>
                      <c15:dlblFieldTableCache>
                        <c:ptCount val="1"/>
                        <c:pt idx="0">
                          <c:v>80</c:v>
                        </c:pt>
                      </c15:dlblFieldTableCache>
                    </c15:dlblFTEntry>
                  </c15:dlblFieldTable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Tableaux!$J$1:$J$3</c:f>
              <c:numCache>
                <c:formatCode>General</c:formatCode>
                <c:ptCount val="3"/>
                <c:pt idx="0">
                  <c:v>80</c:v>
                </c:pt>
                <c:pt idx="1">
                  <c:v>2</c:v>
                </c:pt>
                <c:pt idx="2">
                  <c:v>118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A153-44AA-8D08-63939B9349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 b="1"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rPr>
              <a:t>Tendance Générale</a:t>
            </a:r>
          </a:p>
        </c:rich>
      </c:tx>
      <c:layout>
        <c:manualLayout>
          <c:xMode val="edge"/>
          <c:yMode val="edge"/>
          <c:x val="0.54127479470885431"/>
          <c:y val="1.0849909275109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lt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05A9-46A1-8D42-46E8A7ED0134}"/>
              </c:ext>
            </c:extLst>
          </c:dPt>
          <c:dLbls>
            <c:dLbl>
              <c:idx val="1"/>
              <c:tx>
                <c:strRef>
                  <c:f>[1]Tableaux_RH!$O$2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{41441671-2575-486E-84F3-AD24CFC9F469}</c15:txfldGUID>
                      <c15:f>[1]Tableaux_RH!$O$2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05A9-46A1-8D42-46E8A7ED01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Tableaux!$M$2:$N$2</c:f>
              <c:numCache>
                <c:formatCode>0</c:formatCode>
                <c:ptCount val="2"/>
                <c:pt idx="0">
                  <c:v>20</c:v>
                </c:pt>
                <c:pt idx="1">
                  <c:v>38.333333333333336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5A9-46A1-8D42-46E8A7ED0134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05A9-46A1-8D42-46E8A7ED0134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05A9-46A1-8D42-46E8A7ED0134}"/>
              </c:ext>
            </c:extLst>
          </c:dPt>
          <c:dLbls>
            <c:dLbl>
              <c:idx val="1"/>
              <c:tx>
                <c:strRef>
                  <c:f>[1]Tableaux_RH!$O$3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{1851F602-D604-4D75-AD2B-DF79454121A9}</c15:txfldGUID>
                      <c15:f>[1]Tableaux_RH!$O$3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05A9-46A1-8D42-46E8A7ED01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Tableaux!$M$3:$N$3</c:f>
              <c:numCache>
                <c:formatCode>0</c:formatCode>
                <c:ptCount val="2"/>
                <c:pt idx="0">
                  <c:v>80</c:v>
                </c:pt>
                <c:pt idx="1">
                  <c:v>18.333333333333332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5A9-46A1-8D42-46E8A7ED0134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05A9-46A1-8D42-46E8A7ED0134}"/>
              </c:ext>
            </c:extLst>
          </c:dPt>
          <c:dLbls>
            <c:dLbl>
              <c:idx val="1"/>
              <c:tx>
                <c:strRef>
                  <c:f>[1]Tableaux_RH!$O$4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{2682C116-0FD6-4519-8CA2-07E751EEE7C9}</c15:txfldGUID>
                      <c15:f>[1]Tableaux_RH!$O$4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9-05A9-46A1-8D42-46E8A7ED01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Tableaux!$M$4:$N$4</c:f>
              <c:numCache>
                <c:formatCode>0</c:formatCode>
                <c:ptCount val="2"/>
                <c:pt idx="1">
                  <c:v>43.333333333333336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5A9-46A1-8D42-46E8A7ED01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87050624"/>
        <c:axId val="187072896"/>
      </c:barChart>
      <c:catAx>
        <c:axId val="187050624"/>
        <c:scaling>
          <c:orientation val="minMax"/>
        </c:scaling>
        <c:delete val="1"/>
        <c:axPos val="b"/>
        <c:majorTickMark val="none"/>
        <c:minorTickMark val="none"/>
        <c:tickLblPos val="none"/>
        <c:crossAx val="187072896"/>
        <c:crosses val="autoZero"/>
        <c:auto val="1"/>
        <c:lblAlgn val="ctr"/>
        <c:lblOffset val="100"/>
        <c:noMultiLvlLbl val="0"/>
      </c:catAx>
      <c:valAx>
        <c:axId val="187072896"/>
        <c:scaling>
          <c:orientation val="minMax"/>
          <c:max val="100"/>
        </c:scaling>
        <c:delete val="0"/>
        <c:axPos val="l"/>
        <c:numFmt formatCode="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050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00B0F0"/>
    </a:solidFill>
    <a:ln w="19050" cap="flat" cmpd="sng" algn="ctr">
      <a:noFill/>
      <a:prstDash val="solid"/>
      <a:miter lim="800000"/>
    </a:ln>
    <a:effectLst/>
    <a:scene3d>
      <a:camera prst="orthographicFront"/>
      <a:lightRig rig="threePt" dir="t"/>
    </a:scene3d>
    <a:sp3d prstMaterial="matte">
      <a:bevelT/>
      <a:bevelB w="139700" h="139700" prst="divot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715712965533611E-2"/>
          <c:y val="0"/>
          <c:w val="0.95021192896521678"/>
          <c:h val="0.9667595748842297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15000">
                  <a:schemeClr val="bg1"/>
                </a:gs>
                <a:gs pos="50000">
                  <a:srgbClr val="FF0000"/>
                </a:gs>
                <a:gs pos="85000">
                  <a:schemeClr val="bg1"/>
                </a:gs>
              </a:gsLst>
              <a:lin ang="0" scaled="0"/>
            </a:gra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val>
            <c:numRef>
              <c:f>Tableaux!$S$2</c:f>
              <c:numCache>
                <c:formatCode>0</c:formatCode>
                <c:ptCount val="1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F7-4A7F-B1A8-11F088472DD2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2-F3F7-4A7F-B1A8-11F088472DD2}"/>
              </c:ext>
            </c:extLst>
          </c:dPt>
          <c:val>
            <c:numRef>
              <c:f>Tableaux!$S$3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3F7-4A7F-B1A8-11F088472DD2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F3F7-4A7F-B1A8-11F088472DD2}"/>
              </c:ext>
            </c:extLst>
          </c:dPt>
          <c:val>
            <c:numRef>
              <c:f>Tableaux!$S$4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3F7-4A7F-B1A8-11F088472D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8"/>
        <c:overlap val="100"/>
        <c:axId val="187119104"/>
        <c:axId val="187120640"/>
      </c:barChart>
      <c:catAx>
        <c:axId val="1871191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20640"/>
        <c:crosses val="autoZero"/>
        <c:auto val="1"/>
        <c:lblAlgn val="ctr"/>
        <c:lblOffset val="100"/>
        <c:noMultiLvlLbl val="0"/>
      </c:catAx>
      <c:valAx>
        <c:axId val="187120640"/>
        <c:scaling>
          <c:orientation val="minMax"/>
          <c:max val="100"/>
        </c:scaling>
        <c:delete val="1"/>
        <c:axPos val="l"/>
        <c:numFmt formatCode="0" sourceLinked="1"/>
        <c:majorTickMark val="out"/>
        <c:minorTickMark val="none"/>
        <c:tickLblPos val="nextTo"/>
        <c:crossAx val="187119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 b="1"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rPr>
              <a:t>Tendance Générale</a:t>
            </a:r>
          </a:p>
        </c:rich>
      </c:tx>
      <c:layout>
        <c:manualLayout>
          <c:xMode val="edge"/>
          <c:yMode val="edge"/>
          <c:x val="0.54127479470885431"/>
          <c:y val="1.0849909275109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lt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262D-4E96-8A51-85733B55E024}"/>
              </c:ext>
            </c:extLst>
          </c:dPt>
          <c:dLbls>
            <c:dLbl>
              <c:idx val="1"/>
              <c:tx>
                <c:strRef>
                  <c:f>[1]Tableaux_RH!$O$2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{08FC4BC3-C922-4291-A7AA-ECC1E438DBBB}</c15:txfldGUID>
                      <c15:f>[1]Tableaux_RH!$O$2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Tableaux!$M$2:$N$2</c:f>
              <c:numCache>
                <c:formatCode>0</c:formatCode>
                <c:ptCount val="2"/>
                <c:pt idx="0">
                  <c:v>20</c:v>
                </c:pt>
                <c:pt idx="1">
                  <c:v>38.333333333333336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62D-4E96-8A51-85733B55E024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262D-4E96-8A51-85733B55E024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262D-4E96-8A51-85733B55E024}"/>
              </c:ext>
            </c:extLst>
          </c:dPt>
          <c:dLbls>
            <c:dLbl>
              <c:idx val="1"/>
              <c:tx>
                <c:strRef>
                  <c:f>[1]Tableaux_RH!$O$3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{83084EC6-A441-48C8-B28E-9E3761529B48}</c15:txfldGUID>
                      <c15:f>[1]Tableaux_RH!$O$3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Tableaux!$M$3:$N$3</c:f>
              <c:numCache>
                <c:formatCode>0</c:formatCode>
                <c:ptCount val="2"/>
                <c:pt idx="0">
                  <c:v>80</c:v>
                </c:pt>
                <c:pt idx="1">
                  <c:v>18.333333333333332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62D-4E96-8A51-85733B55E024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262D-4E96-8A51-85733B55E024}"/>
              </c:ext>
            </c:extLst>
          </c:dPt>
          <c:dLbls>
            <c:dLbl>
              <c:idx val="1"/>
              <c:tx>
                <c:strRef>
                  <c:f>[1]Tableaux_RH!$O$4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{92D5DD86-05F7-49D8-8F7E-9408B245B856}</c15:txfldGUID>
                      <c15:f>[1]Tableaux_RH!$O$4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9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Tableaux!$M$4:$N$4</c:f>
              <c:numCache>
                <c:formatCode>0</c:formatCode>
                <c:ptCount val="2"/>
                <c:pt idx="1">
                  <c:v>43.333333333333336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62D-4E96-8A51-85733B55E0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87050624"/>
        <c:axId val="187072896"/>
      </c:barChart>
      <c:catAx>
        <c:axId val="187050624"/>
        <c:scaling>
          <c:orientation val="minMax"/>
        </c:scaling>
        <c:delete val="1"/>
        <c:axPos val="b"/>
        <c:majorTickMark val="none"/>
        <c:minorTickMark val="none"/>
        <c:tickLblPos val="none"/>
        <c:crossAx val="187072896"/>
        <c:crosses val="autoZero"/>
        <c:auto val="1"/>
        <c:lblAlgn val="ctr"/>
        <c:lblOffset val="100"/>
        <c:noMultiLvlLbl val="0"/>
      </c:catAx>
      <c:valAx>
        <c:axId val="187072896"/>
        <c:scaling>
          <c:orientation val="minMax"/>
          <c:max val="100"/>
        </c:scaling>
        <c:delete val="0"/>
        <c:axPos val="l"/>
        <c:numFmt formatCode="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050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00B0F0"/>
    </a:solidFill>
    <a:ln w="19050" cap="flat" cmpd="sng" algn="ctr">
      <a:noFill/>
      <a:prstDash val="solid"/>
      <a:miter lim="800000"/>
    </a:ln>
    <a:effectLst/>
    <a:scene3d>
      <a:camera prst="orthographicFront"/>
      <a:lightRig rig="threePt" dir="t"/>
    </a:scene3d>
    <a:sp3d prstMaterial="matte">
      <a:bevelT/>
      <a:bevelB w="139700" h="139700" prst="divot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715712965533611E-2"/>
          <c:y val="0"/>
          <c:w val="0.95021192896521678"/>
          <c:h val="0.9667595748842297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15000">
                  <a:schemeClr val="bg1"/>
                </a:gs>
                <a:gs pos="50000">
                  <a:srgbClr val="FF0000"/>
                </a:gs>
                <a:gs pos="85000">
                  <a:schemeClr val="bg1"/>
                </a:gs>
              </a:gsLst>
              <a:lin ang="0" scaled="0"/>
            </a:gra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val>
            <c:numRef>
              <c:f>Tableaux!$S$2</c:f>
              <c:numCache>
                <c:formatCode>0</c:formatCode>
                <c:ptCount val="1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9A-4E55-8A61-327EA5B7490E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2-889A-4E55-8A61-327EA5B7490E}"/>
              </c:ext>
            </c:extLst>
          </c:dPt>
          <c:val>
            <c:numRef>
              <c:f>Tableaux!$S$3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89A-4E55-8A61-327EA5B7490E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889A-4E55-8A61-327EA5B7490E}"/>
              </c:ext>
            </c:extLst>
          </c:dPt>
          <c:val>
            <c:numRef>
              <c:f>Tableaux!$S$4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89A-4E55-8A61-327EA5B749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8"/>
        <c:overlap val="100"/>
        <c:axId val="187119104"/>
        <c:axId val="187120640"/>
      </c:barChart>
      <c:catAx>
        <c:axId val="1871191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20640"/>
        <c:crosses val="autoZero"/>
        <c:auto val="1"/>
        <c:lblAlgn val="ctr"/>
        <c:lblOffset val="100"/>
        <c:noMultiLvlLbl val="0"/>
      </c:catAx>
      <c:valAx>
        <c:axId val="187120640"/>
        <c:scaling>
          <c:orientation val="minMax"/>
          <c:max val="100"/>
        </c:scaling>
        <c:delete val="1"/>
        <c:axPos val="l"/>
        <c:numFmt formatCode="0" sourceLinked="1"/>
        <c:majorTickMark val="out"/>
        <c:minorTickMark val="none"/>
        <c:tickLblPos val="nextTo"/>
        <c:crossAx val="187119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F8B9-4477-9F97-949664DD82CC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F8B9-4477-9F97-949664DD82CC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F8B9-4477-9F97-949664DD82CC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8B9-4477-9F97-949664DD82C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1E23D82-D9FB-480C-A22A-3093B9713C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F8B9-4477-9F97-949664DD82C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E1907722-40FD-478A-B657-D2EAAB1FB7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F8B9-4477-9F97-949664DD82C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A4906F0A-94F7-4875-8001-28FF9F80D3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F8B9-4477-9F97-949664DD82C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[1]Tableaux_RH!$B$8:$B$11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cat>
          <c:val>
            <c:numRef>
              <c:f>[1]Tableaux_RH!$B$8:$B$11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F8B9-4477-9F97-949664DD82CC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F8B9-4477-9F97-949664DD82CC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F8B9-4477-9F97-949664DD82CC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F8B9-4477-9F97-949664DD82CC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F8B9-4477-9F97-949664DD82CC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F8B9-4477-9F97-949664DD82CC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F8B9-4477-9F97-949664DD82CC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F8B9-4477-9F97-949664DD82CC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F8B9-4477-9F97-949664DD82CC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F8B9-4477-9F97-949664DD82CC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F8B9-4477-9F97-949664DD82CC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F8B9-4477-9F97-949664DD82C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784112AE-821A-4B5C-863D-5ADC39310C9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F8B9-4477-9F97-949664DD82C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5A6CEEE-3028-43EF-9ABC-6D2ADC6CAF8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F8B9-4477-9F97-949664DD82C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82019C0-981E-4575-A076-C7B50F9C892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F8B9-4477-9F97-949664DD82C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DE5087A-DB65-453F-AAE8-35C33D538D1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F8B9-4477-9F97-949664DD82C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EDB2F8A-54DA-40A5-BE62-CD3C3DF704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F8B9-4477-9F97-949664DD82C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A9C567D3-F843-4D71-AA1D-339857A913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F8B9-4477-9F97-949664DD82C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1B21C94-2766-4E78-8B5D-402EE05D8A8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F8B9-4477-9F97-949664DD82C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485CD81-E416-40C4-8EEF-5A520A4A4C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F8B9-4477-9F97-949664DD82C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8D4C2A06-BD91-460E-AF64-C5FF571E7E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F8B9-4477-9F97-949664DD82C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A19EB69-FF31-45FA-9FF1-FF08ED0BB7D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F8B9-4477-9F97-949664DD82C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[1]Tableaux_RH!$A$16:$A$25</c15:f>
                <c15:dlblRangeCache>
                  <c:ptCount val="10"/>
                  <c:pt idx="0">
                    <c:v>10</c:v>
                  </c:pt>
                  <c:pt idx="1">
                    <c:v>9</c:v>
                  </c:pt>
                  <c:pt idx="2">
                    <c:v>8</c:v>
                  </c:pt>
                  <c:pt idx="3">
                    <c:v>7</c:v>
                  </c:pt>
                  <c:pt idx="4">
                    <c:v>6</c:v>
                  </c:pt>
                  <c:pt idx="5">
                    <c:v>5</c:v>
                  </c:pt>
                  <c:pt idx="6">
                    <c:v>4</c:v>
                  </c:pt>
                  <c:pt idx="7">
                    <c:v>3</c:v>
                  </c:pt>
                  <c:pt idx="8">
                    <c:v>2</c:v>
                  </c:pt>
                  <c:pt idx="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F8B9-4477-9F97-949664DD82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sunse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F8B9-4477-9F97-949664DD82C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3-F8B9-4477-9F97-949664DD82C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F8B9-4477-9F97-949664DD82CC}"/>
              </c:ext>
            </c:extLst>
          </c:dPt>
          <c:dLbls>
            <c:dLbl>
              <c:idx val="1"/>
              <c:layout>
                <c:manualLayout>
                  <c:x val="-6.8315891296308632E-3"/>
                  <c:y val="-4.5573042309152078E-3"/>
                </c:manualLayout>
              </c:layout>
              <c:tx>
                <c:strRef>
                  <c:f>Tableaux!$C$1</c:f>
                  <c:strCache>
                    <c:ptCount val="1"/>
                    <c:pt idx="0">
                      <c:v>6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{921ADCBD-27F6-4CED-9552-AFEDF5B0E265}</c15:txfldGUID>
                      <c15:f>Tableaux!$C$1</c15:f>
                      <c15:dlblFieldTableCache>
                        <c:ptCount val="1"/>
                        <c:pt idx="0">
                          <c:v>6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3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[1]Tableaux_RH!$B$1:$B$3</c:f>
              <c:numCache>
                <c:formatCode>General</c:formatCode>
                <c:ptCount val="3"/>
                <c:pt idx="0">
                  <c:v>10</c:v>
                </c:pt>
                <c:pt idx="1">
                  <c:v>2</c:v>
                </c:pt>
                <c:pt idx="2">
                  <c:v>188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F8B9-4477-9F97-949664DD82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55B0-4AC1-9046-C6B83AD3B5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55B0-4AC1-9046-C6B83AD3B52F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55B0-4AC1-9046-C6B83AD3B52F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5B0-4AC1-9046-C6B83AD3B52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57DB02F2-FF0A-4A05-B8EF-D3BF2702F7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55B0-4AC1-9046-C6B83AD3B52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D3FE144-0864-45EB-B7BB-137F3716840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5B0-4AC1-9046-C6B83AD3B52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A7E1902A-26FB-4223-AA68-F85012499B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5B0-4AC1-9046-C6B83AD3B52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[1]Tableaux_RH!$F$8:$F$11</c:f>
              <c:numCache>
                <c:formatCode>General</c:formatCode>
                <c:ptCount val="4"/>
                <c:pt idx="0">
                  <c:v>25</c:v>
                </c:pt>
                <c:pt idx="1">
                  <c:v>25</c:v>
                </c:pt>
                <c:pt idx="2">
                  <c:v>50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55B0-4AC1-9046-C6B83AD3B52F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55B0-4AC1-9046-C6B83AD3B52F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55B0-4AC1-9046-C6B83AD3B52F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55B0-4AC1-9046-C6B83AD3B52F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55B0-4AC1-9046-C6B83AD3B52F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55B0-4AC1-9046-C6B83AD3B52F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55B0-4AC1-9046-C6B83AD3B52F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55B0-4AC1-9046-C6B83AD3B52F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55B0-4AC1-9046-C6B83AD3B52F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55B0-4AC1-9046-C6B83AD3B52F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55B0-4AC1-9046-C6B83AD3B52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55B0-4AC1-9046-C6B83AD3B52F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0-55B0-4AC1-9046-C6B83AD3B52F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2-55B0-4AC1-9046-C6B83AD3B52F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55B0-4AC1-9046-C6B83AD3B52F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6-55B0-4AC1-9046-C6B83AD3B52F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8-55B0-4AC1-9046-C6B83AD3B52F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A-55B0-4AC1-9046-C6B83AD3B52F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C-55B0-4AC1-9046-C6B83AD3B52F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E-55B0-4AC1-9046-C6B83AD3B52F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0-55B0-4AC1-9046-C6B83AD3B52F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2-55B0-4AC1-9046-C6B83AD3B52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79A6709B-57DC-4D5C-8F52-35B122DACC7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5B0-4AC1-9046-C6B83AD3B52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B2E0C33-585F-4E73-B47A-C6C7ED65FD1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55B0-4AC1-9046-C6B83AD3B52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BF50F4E-8813-4C25-B865-5682C3F9934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55B0-4AC1-9046-C6B83AD3B52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7249565-6451-42DD-957D-16E5CC3943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55B0-4AC1-9046-C6B83AD3B52F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9CA61074-CE84-4834-AE98-EFB3F30B73E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55B0-4AC1-9046-C6B83AD3B52F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94C5B10-159C-47B5-9372-146978BA16B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55B0-4AC1-9046-C6B83AD3B52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FB433D25-391F-4A59-8C24-50F2895444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55B0-4AC1-9046-C6B83AD3B52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573E7A79-1C82-441D-AB17-1D48929012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55B0-4AC1-9046-C6B83AD3B52F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BECFC78F-30F4-4F54-868C-3B7663716C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55B0-4AC1-9046-C6B83AD3B52F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943051A0-DE96-49BC-9F11-B5F1F80AF97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55B0-4AC1-9046-C6B83AD3B52F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BA4E063D-E98A-4F64-A2C1-1282C76168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55B0-4AC1-9046-C6B83AD3B52F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9A904F4F-7B60-4BC5-AFC4-0A67CFC2B6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55B0-4AC1-9046-C6B83AD3B52F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239EE76F-0F14-4A97-8F90-AD17C84BCA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55B0-4AC1-9046-C6B83AD3B52F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B3B677E6-DD38-49B8-B3AE-EC33F5B51B1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55B0-4AC1-9046-C6B83AD3B52F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51671584-6BE8-4339-AC78-EB6CD220265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55B0-4AC1-9046-C6B83AD3B52F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52284DB0-AABF-40D8-8106-B0BE54B832B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55B0-4AC1-9046-C6B83AD3B52F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B072D617-CDB5-40CE-8110-E30E5918BD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55B0-4AC1-9046-C6B83AD3B52F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3B866B6F-1C53-4A02-9DB8-5FE29A7B7BC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55B0-4AC1-9046-C6B83AD3B52F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8BD21698-9766-4C27-8875-BD29C0D8A41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55B0-4AC1-9046-C6B83AD3B52F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72309AE0-CD19-4184-BB09-0C8FC16E0D0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55B0-4AC1-9046-C6B83AD3B52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[1]Tableaux_RH!$F$16:$F$36</c:f>
              <c:numCache>
                <c:formatCode>General</c:formatCode>
                <c:ptCount val="21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[1]Tableaux_RH!$E$16:$E$35</c15:f>
                <c15:dlblRangeCache>
                  <c:ptCount val="20"/>
                  <c:pt idx="0">
                    <c:v>20</c:v>
                  </c:pt>
                  <c:pt idx="1">
                    <c:v>19</c:v>
                  </c:pt>
                  <c:pt idx="2">
                    <c:v>18</c:v>
                  </c:pt>
                  <c:pt idx="3">
                    <c:v>17</c:v>
                  </c:pt>
                  <c:pt idx="4">
                    <c:v>16</c:v>
                  </c:pt>
                  <c:pt idx="5">
                    <c:v>15</c:v>
                  </c:pt>
                  <c:pt idx="6">
                    <c:v>14</c:v>
                  </c:pt>
                  <c:pt idx="7">
                    <c:v>13</c:v>
                  </c:pt>
                  <c:pt idx="8">
                    <c:v>12</c:v>
                  </c:pt>
                  <c:pt idx="9">
                    <c:v>11</c:v>
                  </c:pt>
                  <c:pt idx="10">
                    <c:v>10</c:v>
                  </c:pt>
                  <c:pt idx="11">
                    <c:v>9</c:v>
                  </c:pt>
                  <c:pt idx="12">
                    <c:v>8</c:v>
                  </c:pt>
                  <c:pt idx="13">
                    <c:v>7</c:v>
                  </c:pt>
                  <c:pt idx="14">
                    <c:v>6</c:v>
                  </c:pt>
                  <c:pt idx="15">
                    <c:v>5</c:v>
                  </c:pt>
                  <c:pt idx="16">
                    <c:v>4</c:v>
                  </c:pt>
                  <c:pt idx="17">
                    <c:v>3</c:v>
                  </c:pt>
                  <c:pt idx="18">
                    <c:v>2</c:v>
                  </c:pt>
                  <c:pt idx="1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3-55B0-4AC1-9046-C6B83AD3B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5-55B0-4AC1-9046-C6B83AD3B5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7-55B0-4AC1-9046-C6B83AD3B52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9-55B0-4AC1-9046-C6B83AD3B52F}"/>
              </c:ext>
            </c:extLst>
          </c:dPt>
          <c:dLbls>
            <c:dLbl>
              <c:idx val="1"/>
              <c:layout>
                <c:manualLayout>
                  <c:x val="-3.9488636363636366E-3"/>
                  <c:y val="2.144637401511497E-4"/>
                </c:manualLayout>
              </c:layout>
              <c:tx>
                <c:strRef>
                  <c:f>Tableaux!$G$1</c:f>
                  <c:strCache>
                    <c:ptCount val="1"/>
                    <c:pt idx="0">
                      <c:v>15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{2F90FFAF-5BB6-45F8-9CEE-863D7E73E17E}</c15:txfldGUID>
                      <c15:f>Tableaux!$G$1</c15:f>
                      <c15:dlblFieldTableCache>
                        <c:ptCount val="1"/>
                        <c:pt idx="0">
                          <c:v>15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37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[1]Tableaux_RH!$F$1:$F$3</c:f>
              <c:numCache>
                <c:formatCode>General</c:formatCode>
                <c:ptCount val="3"/>
                <c:pt idx="0">
                  <c:v>-90</c:v>
                </c:pt>
                <c:pt idx="1">
                  <c:v>2</c:v>
                </c:pt>
                <c:pt idx="2">
                  <c:v>288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A-55B0-4AC1-9046-C6B83AD3B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3CD0-46A5-A660-B7A9049DF5DD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3CD0-46A5-A660-B7A9049DF5DD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3CD0-46A5-A660-B7A9049DF5DD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3CD0-46A5-A660-B7A9049DF5DD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75FF4B19-6E65-4B4D-9C6E-7773E15DB4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3CD0-46A5-A660-B7A9049DF5D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CE6A56A-81CD-4D05-A0EE-2911A83DCAF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3CD0-46A5-A660-B7A9049DF5D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3721440-CEDA-4391-9469-691D2A2BDE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3CD0-46A5-A660-B7A9049DF5D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[1]Tableaux_RH!$J$8:$J$11</c:f>
              <c:numCache>
                <c:formatCode>General</c:formatCode>
                <c:ptCount val="4"/>
                <c:pt idx="0">
                  <c:v>70</c:v>
                </c:pt>
                <c:pt idx="1">
                  <c:v>10</c:v>
                </c:pt>
                <c:pt idx="2">
                  <c:v>20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[1]Tableaux_RH!$I$8:$I$10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3CD0-46A5-A660-B7A9049DF5DD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3CD0-46A5-A660-B7A9049DF5DD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3CD0-46A5-A660-B7A9049DF5DD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3CD0-46A5-A660-B7A9049DF5DD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3CD0-46A5-A660-B7A9049DF5DD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3CD0-46A5-A660-B7A9049DF5DD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3CD0-46A5-A660-B7A9049DF5DD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3CD0-46A5-A660-B7A9049DF5DD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3CD0-46A5-A660-B7A9049DF5DD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3CD0-46A5-A660-B7A9049DF5DD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3CD0-46A5-A660-B7A9049DF5DD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3CD0-46A5-A660-B7A9049DF5DD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6E7B2E29-4469-4AFA-8EFE-5AA971A6A3A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3CD0-46A5-A660-B7A9049DF5D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7290743-736A-4D25-A19B-BA0943AE87D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3CD0-46A5-A660-B7A9049DF5D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5B571BF7-5619-4F6D-82D0-97A05F40444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3CD0-46A5-A660-B7A9049DF5D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112DE63-0CF3-44A2-A5E9-3AC907555D5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3CD0-46A5-A660-B7A9049DF5DD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174414E-78A9-404B-AA6E-8571D21ACE5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3CD0-46A5-A660-B7A9049DF5DD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7D010500-54A5-44FF-885C-7EF7CF19D1C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3CD0-46A5-A660-B7A9049DF5DD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01E9B161-F893-4635-876D-5C8375FD2D1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3CD0-46A5-A660-B7A9049DF5DD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725ED9DD-2121-40FA-9067-FD123CAAE3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3CD0-46A5-A660-B7A9049DF5DD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5DDD971C-8A84-4514-8968-EAF2D8CA7A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3CD0-46A5-A660-B7A9049DF5DD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AC0992C6-FC15-4684-9306-E8EC9FF2E0E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3CD0-46A5-A660-B7A9049DF5DD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[1]Tableaux_RH!$J$16:$J$26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[1]Tableaux_RH!$I$16:$I$25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3CD0-46A5-A660-B7A9049DF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3CD0-46A5-A660-B7A9049DF5D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3-3CD0-46A5-A660-B7A9049DF5DD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3CD0-46A5-A660-B7A9049DF5DD}"/>
              </c:ext>
            </c:extLst>
          </c:dPt>
          <c:dLbls>
            <c:dLbl>
              <c:idx val="1"/>
              <c:layout>
                <c:manualLayout>
                  <c:x val="-4.7566783917979633E-3"/>
                  <c:y val="2.962411945342098E-4"/>
                </c:manualLayout>
              </c:layout>
              <c:tx>
                <c:strRef>
                  <c:f>Tableaux!$K$1</c:f>
                  <c:strCache>
                    <c:ptCount val="1"/>
                    <c:pt idx="0">
                      <c:v>80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{8AAEEBBB-0363-467B-A3B6-F2024B3D9299}</c15:txfldGUID>
                      <c15:f>Tableaux!$K$1</c15:f>
                      <c15:dlblFieldTableCache>
                        <c:ptCount val="1"/>
                        <c:pt idx="0">
                          <c:v>80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3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[1]Tableaux_RH!$J$1:$J$3</c:f>
              <c:numCache>
                <c:formatCode>General</c:formatCode>
                <c:ptCount val="3"/>
                <c:pt idx="0">
                  <c:v>80</c:v>
                </c:pt>
                <c:pt idx="1">
                  <c:v>2</c:v>
                </c:pt>
                <c:pt idx="2">
                  <c:v>118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3CD0-46A5-A660-B7A9049DF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Relationship Id="rId5" Type="http://schemas.openxmlformats.org/officeDocument/2006/relationships/chart" Target="../charts/chart10.xml"/><Relationship Id="rId4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28</xdr:row>
      <xdr:rowOff>0</xdr:rowOff>
    </xdr:from>
    <xdr:to>
      <xdr:col>3</xdr:col>
      <xdr:colOff>144007</xdr:colOff>
      <xdr:row>56</xdr:row>
      <xdr:rowOff>161256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E49A7B07-C73C-40DA-96ED-2D01304B09EE}"/>
            </a:ext>
          </a:extLst>
        </xdr:cNvPr>
        <xdr:cNvGrpSpPr/>
      </xdr:nvGrpSpPr>
      <xdr:grpSpPr>
        <a:xfrm>
          <a:off x="0" y="5969000"/>
          <a:ext cx="6382882" cy="5939756"/>
          <a:chOff x="71438" y="2366049"/>
          <a:chExt cx="6334124" cy="5761162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73471951-7EC9-4185-9A6A-1E5DA848162C}"/>
              </a:ext>
            </a:extLst>
          </xdr:cNvPr>
          <xdr:cNvGrpSpPr/>
        </xdr:nvGrpSpPr>
        <xdr:grpSpPr>
          <a:xfrm>
            <a:off x="827428" y="2366049"/>
            <a:ext cx="5300526" cy="5093001"/>
            <a:chOff x="845345" y="-17178"/>
            <a:chExt cx="5486400" cy="5019302"/>
          </a:xfrm>
        </xdr:grpSpPr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938C3211-8A71-45C0-868A-EB9741C3B7BD}"/>
                </a:ext>
              </a:extLst>
            </xdr:cNvPr>
            <xdr:cNvSpPr/>
          </xdr:nvSpPr>
          <xdr:spPr>
            <a:xfrm>
              <a:off x="845345" y="597039"/>
              <a:ext cx="5486400" cy="4405085"/>
            </a:xfrm>
            <a:prstGeom prst="roundRect">
              <a:avLst/>
            </a:prstGeom>
            <a:solidFill>
              <a:srgbClr val="00B0F0"/>
            </a:solidFill>
            <a:ln>
              <a:noFill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Tableaux!A1">
          <xdr:nvSpPr>
            <xdr:cNvPr id="6" name="ZoneTexte 5">
              <a:extLst>
                <a:ext uri="{FF2B5EF4-FFF2-40B4-BE49-F238E27FC236}">
                  <a16:creationId xmlns:a16="http://schemas.microsoft.com/office/drawing/2014/main" id="{AC416E2E-857C-4790-8AB4-2EB0E6979E83}"/>
                </a:ext>
              </a:extLst>
            </xdr:cNvPr>
            <xdr:cNvSpPr txBox="1"/>
          </xdr:nvSpPr>
          <xdr:spPr>
            <a:xfrm>
              <a:off x="1728868" y="-17178"/>
              <a:ext cx="3667165" cy="443553"/>
            </a:xfrm>
            <a:prstGeom prst="rect">
              <a:avLst/>
            </a:prstGeom>
            <a:solidFill>
              <a:srgbClr val="00B0F0"/>
            </a:solidFill>
            <a:ln w="9525" cmpd="sng">
              <a:noFill/>
            </a:ln>
            <a:scene3d>
              <a:camera prst="orthographicFront"/>
              <a:lightRig rig="freezing" dir="t"/>
            </a:scene3d>
            <a:sp3d prstMaterial="matte">
              <a:bevelT w="139700" h="139700" prst="divot"/>
              <a:bevelB prst="relaxedInset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06EC84A-53E9-4969-BA72-C0EECB2F8BB9}" type="TxLink">
                <a:rPr lang="en-US" sz="2400" b="0" i="0" u="none" strike="noStrike">
                  <a:solidFill>
                    <a:srgbClr val="000000"/>
                  </a:solidFill>
                  <a:effectLst>
                    <a:outerShdw blurRad="50800" dist="38100" dir="2700000" algn="tl" rotWithShape="0">
                      <a:prstClr val="black">
                        <a:alpha val="40000"/>
                      </a:prstClr>
                    </a:outerShdw>
                  </a:effectLst>
                  <a:latin typeface="Calibri"/>
                  <a:cs typeface="Calibri"/>
                </a:rPr>
                <a:t>Indicateur X</a:t>
              </a:fld>
              <a:endParaRPr lang="fr-FR" sz="1100">
                <a:solidFill>
                  <a:schemeClr val="bg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endParaRPr>
            </a:p>
          </xdr:txBody>
        </xdr:sp>
        <xdr:sp macro="" textlink="">
          <xdr:nvSpPr>
            <xdr:cNvPr id="7" name="Ellipse 6">
              <a:extLst>
                <a:ext uri="{FF2B5EF4-FFF2-40B4-BE49-F238E27FC236}">
                  <a16:creationId xmlns:a16="http://schemas.microsoft.com/office/drawing/2014/main" id="{32B08459-1D8D-41D6-96CD-25F23584349A}"/>
                </a:ext>
              </a:extLst>
            </xdr:cNvPr>
            <xdr:cNvSpPr/>
          </xdr:nvSpPr>
          <xdr:spPr>
            <a:xfrm>
              <a:off x="3229426" y="3091946"/>
              <a:ext cx="217715" cy="228197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C9CFA4AD-EB5F-483D-AA32-101FF5CFD38D}"/>
              </a:ext>
            </a:extLst>
          </xdr:cNvPr>
          <xdr:cNvGraphicFramePr/>
        </xdr:nvGraphicFramePr>
        <xdr:xfrm>
          <a:off x="71438" y="3152780"/>
          <a:ext cx="6334124" cy="497443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</xdr:grpSp>
    <xdr:clientData/>
  </xdr:twoCellAnchor>
  <xdr:twoCellAnchor>
    <xdr:from>
      <xdr:col>4</xdr:col>
      <xdr:colOff>886061</xdr:colOff>
      <xdr:row>37</xdr:row>
      <xdr:rowOff>0</xdr:rowOff>
    </xdr:from>
    <xdr:to>
      <xdr:col>7</xdr:col>
      <xdr:colOff>36135</xdr:colOff>
      <xdr:row>39</xdr:row>
      <xdr:rowOff>53841</xdr:rowOff>
    </xdr:to>
    <xdr:sp macro="" textlink="Tableaux!E1">
      <xdr:nvSpPr>
        <xdr:cNvPr id="8" name="ZoneTexte 7">
          <a:extLst>
            <a:ext uri="{FF2B5EF4-FFF2-40B4-BE49-F238E27FC236}">
              <a16:creationId xmlns:a16="http://schemas.microsoft.com/office/drawing/2014/main" id="{98199C08-1813-42AD-993B-3C8738CC1F1D}"/>
            </a:ext>
          </a:extLst>
        </xdr:cNvPr>
        <xdr:cNvSpPr txBox="1"/>
      </xdr:nvSpPr>
      <xdr:spPr>
        <a:xfrm>
          <a:off x="7961775" y="7742464"/>
          <a:ext cx="3735681" cy="462056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freezing" dir="t"/>
        </a:scene3d>
        <a:sp3d prstMaterial="matte">
          <a:bevelT w="139700" h="139700" prst="divot"/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AF7F679-C275-40B7-B3BD-66303B1FCC14}" type="TxLink">
            <a:rPr lang="en-US" sz="2400" b="0" i="0" u="none" strike="noStrike">
              <a:solidFill>
                <a:srgbClr val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t>Indicateur Y</a:t>
          </a:fld>
          <a:endParaRPr lang="fr-FR" sz="1100">
            <a:solidFill>
              <a:schemeClr val="bg1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3</xdr:col>
      <xdr:colOff>299362</xdr:colOff>
      <xdr:row>40</xdr:row>
      <xdr:rowOff>97537</xdr:rowOff>
    </xdr:from>
    <xdr:to>
      <xdr:col>8</xdr:col>
      <xdr:colOff>445247</xdr:colOff>
      <xdr:row>65</xdr:row>
      <xdr:rowOff>154570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916D700F-8433-47D3-A11F-CA407C28E928}"/>
            </a:ext>
          </a:extLst>
        </xdr:cNvPr>
        <xdr:cNvGrpSpPr/>
      </xdr:nvGrpSpPr>
      <xdr:grpSpPr>
        <a:xfrm>
          <a:off x="6538237" y="8543037"/>
          <a:ext cx="6368885" cy="5216408"/>
          <a:chOff x="6250783" y="3022243"/>
          <a:chExt cx="6336000" cy="5060492"/>
        </a:xfrm>
      </xdr:grpSpPr>
      <xdr:sp macro="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F7BCCDF5-BCEA-44A7-B835-29328D8913AD}"/>
              </a:ext>
            </a:extLst>
          </xdr:cNvPr>
          <xdr:cNvSpPr/>
        </xdr:nvSpPr>
        <xdr:spPr>
          <a:xfrm>
            <a:off x="6742133" y="3022243"/>
            <a:ext cx="5356692" cy="4536000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11" name="Graphique 10">
            <a:extLst>
              <a:ext uri="{FF2B5EF4-FFF2-40B4-BE49-F238E27FC236}">
                <a16:creationId xmlns:a16="http://schemas.microsoft.com/office/drawing/2014/main" id="{5D8ED335-B280-4786-8F68-6CAC1A26AEBC}"/>
              </a:ext>
            </a:extLst>
          </xdr:cNvPr>
          <xdr:cNvGraphicFramePr/>
        </xdr:nvGraphicFramePr>
        <xdr:xfrm>
          <a:off x="6250783" y="3107535"/>
          <a:ext cx="6336000" cy="497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12" name="Ellipse 11">
            <a:extLst>
              <a:ext uri="{FF2B5EF4-FFF2-40B4-BE49-F238E27FC236}">
                <a16:creationId xmlns:a16="http://schemas.microsoft.com/office/drawing/2014/main" id="{DA37E502-F3C0-40B8-8EBC-84991B9A678C}"/>
              </a:ext>
            </a:extLst>
          </xdr:cNvPr>
          <xdr:cNvSpPr/>
        </xdr:nvSpPr>
        <xdr:spPr>
          <a:xfrm>
            <a:off x="9315885" y="5516965"/>
            <a:ext cx="219898" cy="231591"/>
          </a:xfrm>
          <a:prstGeom prst="ellipse">
            <a:avLst/>
          </a:prstGeom>
          <a:solidFill>
            <a:srgbClr val="00B0F0"/>
          </a:solidFill>
          <a:ln>
            <a:noFill/>
          </a:ln>
          <a:effectLst>
            <a:glow rad="63500">
              <a:schemeClr val="accent1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freezing" dir="t"/>
          </a:scene3d>
          <a:sp3d prstMaterial="matte">
            <a:bevelT/>
            <a:bevelB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394607</xdr:colOff>
      <xdr:row>29</xdr:row>
      <xdr:rowOff>1</xdr:rowOff>
    </xdr:from>
    <xdr:to>
      <xdr:col>11</xdr:col>
      <xdr:colOff>557609</xdr:colOff>
      <xdr:row>57</xdr:row>
      <xdr:rowOff>16921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4A0C546F-B244-44B6-87FB-8B30C73E4A8A}"/>
            </a:ext>
          </a:extLst>
        </xdr:cNvPr>
        <xdr:cNvGrpSpPr/>
      </xdr:nvGrpSpPr>
      <xdr:grpSpPr>
        <a:xfrm>
          <a:off x="12856482" y="6175376"/>
          <a:ext cx="6259002" cy="5795420"/>
          <a:chOff x="12356703" y="2416330"/>
          <a:chExt cx="6272609" cy="5731920"/>
        </a:xfrm>
      </xdr:grpSpPr>
      <xdr:sp macro="" textlink="">
        <xdr:nvSpPr>
          <xdr:cNvPr id="20" name="Rectangle : coins arrondis 19">
            <a:extLst>
              <a:ext uri="{FF2B5EF4-FFF2-40B4-BE49-F238E27FC236}">
                <a16:creationId xmlns:a16="http://schemas.microsoft.com/office/drawing/2014/main" id="{8692BEE3-E93A-4DE7-85DB-2EF1F82F2FA8}"/>
              </a:ext>
            </a:extLst>
          </xdr:cNvPr>
          <xdr:cNvSpPr/>
        </xdr:nvSpPr>
        <xdr:spPr>
          <a:xfrm>
            <a:off x="12821074" y="3022727"/>
            <a:ext cx="5590647" cy="4566249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Tableaux!I1">
        <xdr:nvSpPr>
          <xdr:cNvPr id="21" name="ZoneTexte 20">
            <a:extLst>
              <a:ext uri="{FF2B5EF4-FFF2-40B4-BE49-F238E27FC236}">
                <a16:creationId xmlns:a16="http://schemas.microsoft.com/office/drawing/2014/main" id="{CDF0C010-6512-4B83-822F-6156EC324A0A}"/>
              </a:ext>
            </a:extLst>
          </xdr:cNvPr>
          <xdr:cNvSpPr txBox="1"/>
        </xdr:nvSpPr>
        <xdr:spPr>
          <a:xfrm>
            <a:off x="13305349" y="2416330"/>
            <a:ext cx="4437685" cy="461572"/>
          </a:xfrm>
          <a:prstGeom prst="rect">
            <a:avLst/>
          </a:prstGeom>
          <a:solidFill>
            <a:srgbClr val="00B0F0"/>
          </a:solidFill>
          <a:ln w="9525" cmpd="sng">
            <a:noFill/>
          </a:ln>
          <a:scene3d>
            <a:camera prst="orthographicFront"/>
            <a:lightRig rig="freezing" dir="t"/>
          </a:scene3d>
          <a:sp3d prstMaterial="matte">
            <a:bevelT w="139700" h="139700" prst="divot"/>
            <a:bevelB prst="relaxedInse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9A48BE1-3C58-4E2D-9C9B-EE1964FA37A1}" type="TxLink">
              <a:rPr lang="en-US" sz="2400" b="0" i="0" u="none" strike="noStrike">
                <a:solidFill>
                  <a:srgbClr val="0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t>Indicateur Z</a:t>
            </a:fld>
            <a:endParaRPr lang="fr-FR" sz="11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endParaRPr>
          </a:p>
        </xdr:txBody>
      </xdr:sp>
      <xdr:grpSp>
        <xdr:nvGrpSpPr>
          <xdr:cNvPr id="22" name="Groupe 21">
            <a:extLst>
              <a:ext uri="{FF2B5EF4-FFF2-40B4-BE49-F238E27FC236}">
                <a16:creationId xmlns:a16="http://schemas.microsoft.com/office/drawing/2014/main" id="{D2C99B4E-ADB1-471C-9460-98B876F4A04B}"/>
              </a:ext>
            </a:extLst>
          </xdr:cNvPr>
          <xdr:cNvGrpSpPr/>
        </xdr:nvGrpSpPr>
        <xdr:grpSpPr>
          <a:xfrm>
            <a:off x="12356703" y="3091656"/>
            <a:ext cx="6272609" cy="5056594"/>
            <a:chOff x="12245578" y="3048000"/>
            <a:chExt cx="6209109" cy="4961344"/>
          </a:xfrm>
        </xdr:grpSpPr>
        <xdr:graphicFrame macro="">
          <xdr:nvGraphicFramePr>
            <xdr:cNvPr id="23" name="Graphique 22">
              <a:extLst>
                <a:ext uri="{FF2B5EF4-FFF2-40B4-BE49-F238E27FC236}">
                  <a16:creationId xmlns:a16="http://schemas.microsoft.com/office/drawing/2014/main" id="{C910521A-DC32-4B8B-9B00-45EFBCFB98D2}"/>
                </a:ext>
              </a:extLst>
            </xdr:cNvPr>
            <xdr:cNvGraphicFramePr/>
          </xdr:nvGraphicFramePr>
          <xdr:xfrm>
            <a:off x="12245578" y="3048000"/>
            <a:ext cx="6209109" cy="4961344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3"/>
            </a:graphicData>
          </a:graphic>
        </xdr:graphicFrame>
        <xdr:sp macro="" textlink="">
          <xdr:nvSpPr>
            <xdr:cNvPr id="24" name="Ellipse 23">
              <a:extLst>
                <a:ext uri="{FF2B5EF4-FFF2-40B4-BE49-F238E27FC236}">
                  <a16:creationId xmlns:a16="http://schemas.microsoft.com/office/drawing/2014/main" id="{F0771D5D-71EF-4C14-BB32-9B6ABF776E71}"/>
                </a:ext>
              </a:extLst>
            </xdr:cNvPr>
            <xdr:cNvSpPr/>
          </xdr:nvSpPr>
          <xdr:spPr>
            <a:xfrm>
              <a:off x="15355842" y="5401064"/>
              <a:ext cx="219962" cy="233740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15</xdr:col>
      <xdr:colOff>215701</xdr:colOff>
      <xdr:row>17</xdr:row>
      <xdr:rowOff>0</xdr:rowOff>
    </xdr:from>
    <xdr:to>
      <xdr:col>20</xdr:col>
      <xdr:colOff>348343</xdr:colOff>
      <xdr:row>59</xdr:row>
      <xdr:rowOff>178213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id="{B9045E68-FDD0-43D1-AD13-FBFD7969E34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15875</xdr:colOff>
      <xdr:row>19</xdr:row>
      <xdr:rowOff>187719</xdr:rowOff>
    </xdr:from>
    <xdr:to>
      <xdr:col>18</xdr:col>
      <xdr:colOff>10556</xdr:colOff>
      <xdr:row>60</xdr:row>
      <xdr:rowOff>47847</xdr:rowOff>
    </xdr:to>
    <xdr:graphicFrame macro="">
      <xdr:nvGraphicFramePr>
        <xdr:cNvPr id="28" name="Graphique 27">
          <a:extLst>
            <a:ext uri="{FF2B5EF4-FFF2-40B4-BE49-F238E27FC236}">
              <a16:creationId xmlns:a16="http://schemas.microsoft.com/office/drawing/2014/main" id="{8C65FED0-B245-4097-989C-3698EA124AF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16</xdr:col>
      <xdr:colOff>523045</xdr:colOff>
      <xdr:row>17</xdr:row>
      <xdr:rowOff>80830</xdr:rowOff>
    </xdr:from>
    <xdr:to>
      <xdr:col>17</xdr:col>
      <xdr:colOff>327312</xdr:colOff>
      <xdr:row>19</xdr:row>
      <xdr:rowOff>99864</xdr:rowOff>
    </xdr:to>
    <xdr:sp macro="" textlink="Tableaux!S1">
      <xdr:nvSpPr>
        <xdr:cNvPr id="29" name="ZoneTexte 28">
          <a:extLst>
            <a:ext uri="{FF2B5EF4-FFF2-40B4-BE49-F238E27FC236}">
              <a16:creationId xmlns:a16="http://schemas.microsoft.com/office/drawing/2014/main" id="{5AA83C21-987A-445E-B8AB-615BAF1444C0}"/>
            </a:ext>
          </a:extLst>
        </xdr:cNvPr>
        <xdr:cNvSpPr txBox="1"/>
      </xdr:nvSpPr>
      <xdr:spPr>
        <a:xfrm>
          <a:off x="23557670" y="3779705"/>
          <a:ext cx="629767" cy="431784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fld id="{DABC2410-D3A2-4ABD-87C0-9C4C05330198}" type="TxLink">
            <a:rPr lang="en-US" sz="2400" b="0" i="0" u="none" strike="noStrike">
              <a:solidFill>
                <a:srgbClr val="000000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t>20</a:t>
          </a:fld>
          <a:endParaRPr lang="en-US" sz="2400" b="1" i="0" u="none" strike="noStrike">
            <a:solidFill>
              <a:schemeClr val="bg1"/>
            </a:solidFill>
            <a:effectLst>
              <a:glow>
                <a:schemeClr val="bg2"/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Calibri"/>
            <a:cs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55455</xdr:colOff>
      <xdr:row>6</xdr:row>
      <xdr:rowOff>197039</xdr:rowOff>
    </xdr:from>
    <xdr:to>
      <xdr:col>13</xdr:col>
      <xdr:colOff>425636</xdr:colOff>
      <xdr:row>9</xdr:row>
      <xdr:rowOff>39970</xdr:rowOff>
    </xdr:to>
    <xdr:sp macro="" textlink="Tableaux!E1">
      <xdr:nvSpPr>
        <xdr:cNvPr id="5" name="ZoneTexte 4">
          <a:extLst>
            <a:ext uri="{FF2B5EF4-FFF2-40B4-BE49-F238E27FC236}">
              <a16:creationId xmlns:a16="http://schemas.microsoft.com/office/drawing/2014/main" id="{CAF313BC-0FFA-4E12-BD11-C5E9D501CA21}"/>
            </a:ext>
          </a:extLst>
        </xdr:cNvPr>
        <xdr:cNvSpPr txBox="1"/>
      </xdr:nvSpPr>
      <xdr:spPr>
        <a:xfrm>
          <a:off x="7599255" y="2368739"/>
          <a:ext cx="3722981" cy="443006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freezing" dir="t"/>
        </a:scene3d>
        <a:sp3d prstMaterial="matte">
          <a:bevelT w="139700" h="139700" prst="divot"/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AF7F679-C275-40B7-B3BD-66303B1FCC14}" type="TxLink">
            <a:rPr lang="en-US" sz="2400" b="0" i="0" u="none" strike="noStrike">
              <a:solidFill>
                <a:srgbClr val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t>Indicateur Y</a:t>
          </a:fld>
          <a:endParaRPr lang="fr-FR" sz="1100">
            <a:solidFill>
              <a:schemeClr val="bg1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21</xdr:col>
      <xdr:colOff>654554</xdr:colOff>
      <xdr:row>8</xdr:row>
      <xdr:rowOff>40060</xdr:rowOff>
    </xdr:from>
    <xdr:to>
      <xdr:col>30</xdr:col>
      <xdr:colOff>572004</xdr:colOff>
      <xdr:row>50</xdr:row>
      <xdr:rowOff>196765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E10C0863-D039-441D-87B3-07178F882A5C}"/>
            </a:ext>
          </a:extLst>
        </xdr:cNvPr>
        <xdr:cNvGrpSpPr/>
      </xdr:nvGrpSpPr>
      <xdr:grpSpPr>
        <a:xfrm>
          <a:off x="18323429" y="2659435"/>
          <a:ext cx="7489825" cy="8824455"/>
          <a:chOff x="19021978" y="4051494"/>
          <a:chExt cx="7640612" cy="9014173"/>
        </a:xfrm>
      </xdr:grpSpPr>
      <xdr:graphicFrame macro="">
        <xdr:nvGraphicFramePr>
          <xdr:cNvPr id="9" name="Graphique 8">
            <a:extLst>
              <a:ext uri="{FF2B5EF4-FFF2-40B4-BE49-F238E27FC236}">
                <a16:creationId xmlns:a16="http://schemas.microsoft.com/office/drawing/2014/main" id="{D2D72EB2-5AAE-49F1-8B3B-8CAB9FB93F43}"/>
              </a:ext>
            </a:extLst>
          </xdr:cNvPr>
          <xdr:cNvGraphicFramePr>
            <a:graphicFrameLocks/>
          </xdr:cNvGraphicFramePr>
        </xdr:nvGraphicFramePr>
        <xdr:xfrm>
          <a:off x="20428854" y="4051494"/>
          <a:ext cx="6233736" cy="893884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10" name="Graphique 9">
            <a:extLst>
              <a:ext uri="{FF2B5EF4-FFF2-40B4-BE49-F238E27FC236}">
                <a16:creationId xmlns:a16="http://schemas.microsoft.com/office/drawing/2014/main" id="{FEB40310-C7CA-4BDB-8D2D-28D0174CE207}"/>
              </a:ext>
            </a:extLst>
          </xdr:cNvPr>
          <xdr:cNvGraphicFramePr>
            <a:graphicFrameLocks/>
          </xdr:cNvGraphicFramePr>
        </xdr:nvGraphicFramePr>
        <xdr:xfrm>
          <a:off x="19021978" y="4660240"/>
          <a:ext cx="5611786" cy="8405427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Tableaux!S1">
        <xdr:nvSpPr>
          <xdr:cNvPr id="11" name="ZoneTexte 10">
            <a:extLst>
              <a:ext uri="{FF2B5EF4-FFF2-40B4-BE49-F238E27FC236}">
                <a16:creationId xmlns:a16="http://schemas.microsoft.com/office/drawing/2014/main" id="{4139705A-6989-4A9E-AA06-7F58D4CD51FE}"/>
              </a:ext>
            </a:extLst>
          </xdr:cNvPr>
          <xdr:cNvSpPr txBox="1"/>
        </xdr:nvSpPr>
        <xdr:spPr>
          <a:xfrm>
            <a:off x="21589132" y="4134062"/>
            <a:ext cx="642446" cy="436434"/>
          </a:xfrm>
          <a:prstGeom prst="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DABC2410-D3A2-4ABD-87C0-9C4C05330198}" type="TxLink">
              <a:rPr lang="en-US" sz="2400" b="0" i="0" u="none" strike="noStrike">
                <a:solidFill>
                  <a:srgbClr val="000000"/>
                </a:solidFill>
                <a:effectLst>
                  <a:glow>
                    <a:schemeClr val="bg2"/>
                  </a:glow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t>20</a:t>
            </a:fld>
            <a:endParaRPr lang="en-US" sz="2400" b="1" i="0" u="none" strike="noStrike">
              <a:solidFill>
                <a:schemeClr val="bg1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endParaRPr>
          </a:p>
        </xdr:txBody>
      </xdr:sp>
    </xdr:grpSp>
    <xdr:clientData/>
  </xdr:twoCellAnchor>
  <xdr:twoCellAnchor>
    <xdr:from>
      <xdr:col>0</xdr:col>
      <xdr:colOff>71438</xdr:colOff>
      <xdr:row>6</xdr:row>
      <xdr:rowOff>187205</xdr:rowOff>
    </xdr:from>
    <xdr:to>
      <xdr:col>7</xdr:col>
      <xdr:colOff>571499</xdr:colOff>
      <xdr:row>35</xdr:row>
      <xdr:rowOff>78586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F4A02DA4-1FA6-4EFB-821E-B4E1CB86D3AC}"/>
            </a:ext>
          </a:extLst>
        </xdr:cNvPr>
        <xdr:cNvGrpSpPr/>
      </xdr:nvGrpSpPr>
      <xdr:grpSpPr>
        <a:xfrm>
          <a:off x="71438" y="2393830"/>
          <a:ext cx="6389686" cy="5876256"/>
          <a:chOff x="71438" y="2366049"/>
          <a:chExt cx="6334124" cy="5761162"/>
        </a:xfrm>
      </xdr:grpSpPr>
      <xdr:grpSp>
        <xdr:nvGrpSpPr>
          <xdr:cNvPr id="17" name="Groupe 16">
            <a:extLst>
              <a:ext uri="{FF2B5EF4-FFF2-40B4-BE49-F238E27FC236}">
                <a16:creationId xmlns:a16="http://schemas.microsoft.com/office/drawing/2014/main" id="{C980C2FB-5F06-485D-A341-53E98F30E6C4}"/>
              </a:ext>
            </a:extLst>
          </xdr:cNvPr>
          <xdr:cNvGrpSpPr/>
        </xdr:nvGrpSpPr>
        <xdr:grpSpPr>
          <a:xfrm>
            <a:off x="827428" y="2366049"/>
            <a:ext cx="5300526" cy="5093001"/>
            <a:chOff x="845345" y="-17178"/>
            <a:chExt cx="5486400" cy="5019302"/>
          </a:xfrm>
        </xdr:grpSpPr>
        <xdr:sp macro="" textlink="">
          <xdr:nvSpPr>
            <xdr:cNvPr id="19" name="Rectangle : coins arrondis 18">
              <a:extLst>
                <a:ext uri="{FF2B5EF4-FFF2-40B4-BE49-F238E27FC236}">
                  <a16:creationId xmlns:a16="http://schemas.microsoft.com/office/drawing/2014/main" id="{11DFD77F-00AA-4CED-ACDB-F3C82EF04822}"/>
                </a:ext>
              </a:extLst>
            </xdr:cNvPr>
            <xdr:cNvSpPr/>
          </xdr:nvSpPr>
          <xdr:spPr>
            <a:xfrm>
              <a:off x="845345" y="597039"/>
              <a:ext cx="5486400" cy="4405085"/>
            </a:xfrm>
            <a:prstGeom prst="roundRect">
              <a:avLst/>
            </a:prstGeom>
            <a:solidFill>
              <a:srgbClr val="00B0F0"/>
            </a:solidFill>
            <a:ln>
              <a:noFill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Tableaux!A1">
          <xdr:nvSpPr>
            <xdr:cNvPr id="20" name="ZoneTexte 19">
              <a:extLst>
                <a:ext uri="{FF2B5EF4-FFF2-40B4-BE49-F238E27FC236}">
                  <a16:creationId xmlns:a16="http://schemas.microsoft.com/office/drawing/2014/main" id="{92025C06-B456-4A2D-A86E-0ED99D2EA830}"/>
                </a:ext>
              </a:extLst>
            </xdr:cNvPr>
            <xdr:cNvSpPr txBox="1"/>
          </xdr:nvSpPr>
          <xdr:spPr>
            <a:xfrm>
              <a:off x="1728868" y="-17178"/>
              <a:ext cx="3667165" cy="443553"/>
            </a:xfrm>
            <a:prstGeom prst="rect">
              <a:avLst/>
            </a:prstGeom>
            <a:solidFill>
              <a:srgbClr val="00B0F0"/>
            </a:solidFill>
            <a:ln w="9525" cmpd="sng">
              <a:noFill/>
            </a:ln>
            <a:scene3d>
              <a:camera prst="orthographicFront"/>
              <a:lightRig rig="freezing" dir="t"/>
            </a:scene3d>
            <a:sp3d prstMaterial="matte">
              <a:bevelT w="139700" h="139700" prst="divot"/>
              <a:bevelB prst="relaxedInset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06EC84A-53E9-4969-BA72-C0EECB2F8BB9}" type="TxLink">
                <a:rPr lang="en-US" sz="2400" b="0" i="0" u="none" strike="noStrike">
                  <a:solidFill>
                    <a:srgbClr val="000000"/>
                  </a:solidFill>
                  <a:effectLst>
                    <a:outerShdw blurRad="50800" dist="38100" dir="2700000" algn="tl" rotWithShape="0">
                      <a:prstClr val="black">
                        <a:alpha val="40000"/>
                      </a:prstClr>
                    </a:outerShdw>
                  </a:effectLst>
                  <a:latin typeface="Calibri"/>
                  <a:cs typeface="Calibri"/>
                </a:rPr>
                <a:t>Indicateur X</a:t>
              </a:fld>
              <a:endParaRPr lang="fr-FR" sz="1100">
                <a:solidFill>
                  <a:schemeClr val="bg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endParaRPr>
            </a:p>
          </xdr:txBody>
        </xdr:sp>
        <xdr:sp macro="" textlink="">
          <xdr:nvSpPr>
            <xdr:cNvPr id="21" name="Ellipse 20">
              <a:extLst>
                <a:ext uri="{FF2B5EF4-FFF2-40B4-BE49-F238E27FC236}">
                  <a16:creationId xmlns:a16="http://schemas.microsoft.com/office/drawing/2014/main" id="{9F5B2DA4-50EC-469C-A6F9-7F329DA4185D}"/>
                </a:ext>
              </a:extLst>
            </xdr:cNvPr>
            <xdr:cNvSpPr/>
          </xdr:nvSpPr>
          <xdr:spPr>
            <a:xfrm>
              <a:off x="3229426" y="3091946"/>
              <a:ext cx="217715" cy="228197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aphicFrame macro="">
        <xdr:nvGraphicFramePr>
          <xdr:cNvPr id="16" name="Graphique 15">
            <a:extLst>
              <a:ext uri="{FF2B5EF4-FFF2-40B4-BE49-F238E27FC236}">
                <a16:creationId xmlns:a16="http://schemas.microsoft.com/office/drawing/2014/main" id="{7084A336-739D-4FD4-8D54-97711EFEC838}"/>
              </a:ext>
            </a:extLst>
          </xdr:cNvPr>
          <xdr:cNvGraphicFramePr/>
        </xdr:nvGraphicFramePr>
        <xdr:xfrm>
          <a:off x="71438" y="3152780"/>
          <a:ext cx="6334124" cy="497443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</xdr:grpSp>
    <xdr:clientData/>
  </xdr:twoCellAnchor>
  <xdr:twoCellAnchor>
    <xdr:from>
      <xdr:col>7</xdr:col>
      <xdr:colOff>321471</xdr:colOff>
      <xdr:row>10</xdr:row>
      <xdr:rowOff>81398</xdr:rowOff>
    </xdr:from>
    <xdr:to>
      <xdr:col>14</xdr:col>
      <xdr:colOff>823409</xdr:colOff>
      <xdr:row>35</xdr:row>
      <xdr:rowOff>81734</xdr:rowOff>
    </xdr:to>
    <xdr:grpSp>
      <xdr:nvGrpSpPr>
        <xdr:cNvPr id="23" name="Groupe 22">
          <a:extLst>
            <a:ext uri="{FF2B5EF4-FFF2-40B4-BE49-F238E27FC236}">
              <a16:creationId xmlns:a16="http://schemas.microsoft.com/office/drawing/2014/main" id="{C7A1E1E8-740A-4379-8C2F-03038BD1662A}"/>
            </a:ext>
          </a:extLst>
        </xdr:cNvPr>
        <xdr:cNvGrpSpPr/>
      </xdr:nvGrpSpPr>
      <xdr:grpSpPr>
        <a:xfrm>
          <a:off x="6211096" y="3113523"/>
          <a:ext cx="6391563" cy="5159711"/>
          <a:chOff x="6250783" y="3022243"/>
          <a:chExt cx="6336000" cy="5060492"/>
        </a:xfrm>
      </xdr:grpSpPr>
      <xdr:sp macro="" textlink="">
        <xdr:nvSpPr>
          <xdr:cNvPr id="24" name="Rectangle : coins arrondis 23">
            <a:extLst>
              <a:ext uri="{FF2B5EF4-FFF2-40B4-BE49-F238E27FC236}">
                <a16:creationId xmlns:a16="http://schemas.microsoft.com/office/drawing/2014/main" id="{910F4BCF-7936-418B-A44D-3D8576BD4944}"/>
              </a:ext>
            </a:extLst>
          </xdr:cNvPr>
          <xdr:cNvSpPr/>
        </xdr:nvSpPr>
        <xdr:spPr>
          <a:xfrm>
            <a:off x="6742133" y="3022243"/>
            <a:ext cx="5356692" cy="4536000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25" name="Graphique 24">
            <a:extLst>
              <a:ext uri="{FF2B5EF4-FFF2-40B4-BE49-F238E27FC236}">
                <a16:creationId xmlns:a16="http://schemas.microsoft.com/office/drawing/2014/main" id="{F64C3C66-2267-4C6A-BEA9-278E2E8736CA}"/>
              </a:ext>
            </a:extLst>
          </xdr:cNvPr>
          <xdr:cNvGraphicFramePr/>
        </xdr:nvGraphicFramePr>
        <xdr:xfrm>
          <a:off x="6250783" y="3107535"/>
          <a:ext cx="6336000" cy="497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sp macro="" textlink="">
        <xdr:nvSpPr>
          <xdr:cNvPr id="26" name="Ellipse 25">
            <a:extLst>
              <a:ext uri="{FF2B5EF4-FFF2-40B4-BE49-F238E27FC236}">
                <a16:creationId xmlns:a16="http://schemas.microsoft.com/office/drawing/2014/main" id="{E8C2DC39-9EC4-4EF5-A3AF-1B0185702C92}"/>
              </a:ext>
            </a:extLst>
          </xdr:cNvPr>
          <xdr:cNvSpPr/>
        </xdr:nvSpPr>
        <xdr:spPr>
          <a:xfrm>
            <a:off x="9315885" y="5516965"/>
            <a:ext cx="219898" cy="231591"/>
          </a:xfrm>
          <a:prstGeom prst="ellipse">
            <a:avLst/>
          </a:prstGeom>
          <a:solidFill>
            <a:srgbClr val="00B0F0"/>
          </a:solidFill>
          <a:ln>
            <a:noFill/>
          </a:ln>
          <a:effectLst>
            <a:glow rad="63500">
              <a:schemeClr val="accent1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freezing" dir="t"/>
          </a:scene3d>
          <a:sp3d prstMaterial="matte">
            <a:bevelT/>
            <a:bevelB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14</xdr:col>
      <xdr:colOff>577453</xdr:colOff>
      <xdr:row>7</xdr:row>
      <xdr:rowOff>3330</xdr:rowOff>
    </xdr:from>
    <xdr:to>
      <xdr:col>22</xdr:col>
      <xdr:colOff>119062</xdr:colOff>
      <xdr:row>34</xdr:row>
      <xdr:rowOff>163125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BBB20229-FFA5-49CB-A22B-D194FB3B50CC}"/>
            </a:ext>
          </a:extLst>
        </xdr:cNvPr>
        <xdr:cNvGrpSpPr/>
      </xdr:nvGrpSpPr>
      <xdr:grpSpPr>
        <a:xfrm>
          <a:off x="12356703" y="2416330"/>
          <a:ext cx="6272609" cy="5731920"/>
          <a:chOff x="12356703" y="2416330"/>
          <a:chExt cx="6272609" cy="5731920"/>
        </a:xfrm>
      </xdr:grpSpPr>
      <xdr:sp macro="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3B4CD662-B069-4D39-952D-33C42C23CB91}"/>
              </a:ext>
            </a:extLst>
          </xdr:cNvPr>
          <xdr:cNvSpPr/>
        </xdr:nvSpPr>
        <xdr:spPr>
          <a:xfrm>
            <a:off x="12821074" y="3022727"/>
            <a:ext cx="5590647" cy="4566249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Tableaux!I1">
        <xdr:nvSpPr>
          <xdr:cNvPr id="7" name="ZoneTexte 6">
            <a:extLst>
              <a:ext uri="{FF2B5EF4-FFF2-40B4-BE49-F238E27FC236}">
                <a16:creationId xmlns:a16="http://schemas.microsoft.com/office/drawing/2014/main" id="{F5130110-507C-4C1A-8CC3-6217128495AB}"/>
              </a:ext>
            </a:extLst>
          </xdr:cNvPr>
          <xdr:cNvSpPr txBox="1"/>
        </xdr:nvSpPr>
        <xdr:spPr>
          <a:xfrm>
            <a:off x="13305349" y="2416330"/>
            <a:ext cx="4437685" cy="461572"/>
          </a:xfrm>
          <a:prstGeom prst="rect">
            <a:avLst/>
          </a:prstGeom>
          <a:solidFill>
            <a:srgbClr val="00B0F0"/>
          </a:solidFill>
          <a:ln w="9525" cmpd="sng">
            <a:noFill/>
          </a:ln>
          <a:scene3d>
            <a:camera prst="orthographicFront"/>
            <a:lightRig rig="freezing" dir="t"/>
          </a:scene3d>
          <a:sp3d prstMaterial="matte">
            <a:bevelT w="139700" h="139700" prst="divot"/>
            <a:bevelB prst="relaxedInse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9A48BE1-3C58-4E2D-9C9B-EE1964FA37A1}" type="TxLink">
              <a:rPr lang="en-US" sz="2400" b="0" i="0" u="none" strike="noStrike">
                <a:solidFill>
                  <a:srgbClr val="0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t>Indicateur Z</a:t>
            </a:fld>
            <a:endParaRPr lang="fr-FR" sz="11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endParaRPr>
          </a:p>
        </xdr:txBody>
      </xdr:sp>
      <xdr:grpSp>
        <xdr:nvGrpSpPr>
          <xdr:cNvPr id="27" name="Groupe 26">
            <a:extLst>
              <a:ext uri="{FF2B5EF4-FFF2-40B4-BE49-F238E27FC236}">
                <a16:creationId xmlns:a16="http://schemas.microsoft.com/office/drawing/2014/main" id="{64D0F666-C5CD-42B1-97B7-3A530EB94451}"/>
              </a:ext>
            </a:extLst>
          </xdr:cNvPr>
          <xdr:cNvGrpSpPr/>
        </xdr:nvGrpSpPr>
        <xdr:grpSpPr>
          <a:xfrm>
            <a:off x="12356703" y="3091656"/>
            <a:ext cx="6272609" cy="5056594"/>
            <a:chOff x="12245578" y="3048000"/>
            <a:chExt cx="6209109" cy="4961344"/>
          </a:xfrm>
        </xdr:grpSpPr>
        <xdr:graphicFrame macro="">
          <xdr:nvGraphicFramePr>
            <xdr:cNvPr id="28" name="Graphique 27">
              <a:extLst>
                <a:ext uri="{FF2B5EF4-FFF2-40B4-BE49-F238E27FC236}">
                  <a16:creationId xmlns:a16="http://schemas.microsoft.com/office/drawing/2014/main" id="{55B64070-FEC2-4032-9237-8AE79A32C99C}"/>
                </a:ext>
              </a:extLst>
            </xdr:cNvPr>
            <xdr:cNvGraphicFramePr/>
          </xdr:nvGraphicFramePr>
          <xdr:xfrm>
            <a:off x="12245578" y="3048000"/>
            <a:ext cx="6209109" cy="4961344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5"/>
            </a:graphicData>
          </a:graphic>
        </xdr:graphicFrame>
        <xdr:sp macro="" textlink="">
          <xdr:nvSpPr>
            <xdr:cNvPr id="29" name="Ellipse 28">
              <a:extLst>
                <a:ext uri="{FF2B5EF4-FFF2-40B4-BE49-F238E27FC236}">
                  <a16:creationId xmlns:a16="http://schemas.microsoft.com/office/drawing/2014/main" id="{1F080547-F412-4DB7-B927-B9DE6D12B33B}"/>
                </a:ext>
              </a:extLst>
            </xdr:cNvPr>
            <xdr:cNvSpPr/>
          </xdr:nvSpPr>
          <xdr:spPr>
            <a:xfrm>
              <a:off x="15355842" y="5401064"/>
              <a:ext cx="219962" cy="233740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COORDINATION%20INDICATEURS%20RGDMA\Copie%20de%20Indicateurs-3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B"/>
      <sheetName val="Tableau_Global"/>
      <sheetName val="Tableaux_RH"/>
      <sheetName val="Indicateur_RH"/>
      <sheetName val="Tableaux_Infrastructure"/>
      <sheetName val="Indicateur_Infrastructure"/>
      <sheetName val="Tableaux_Reduction dechets"/>
      <sheetName val="Indicateur_Reduction dechets"/>
    </sheetNames>
    <sheetDataSet>
      <sheetData sheetId="0"/>
      <sheetData sheetId="1"/>
      <sheetData sheetId="2">
        <row r="1">
          <cell r="B1">
            <v>10</v>
          </cell>
          <cell r="C1">
            <v>9</v>
          </cell>
          <cell r="F1">
            <v>-90</v>
          </cell>
          <cell r="G1">
            <v>12</v>
          </cell>
          <cell r="J1">
            <v>80</v>
          </cell>
        </row>
        <row r="2">
          <cell r="B2">
            <v>2</v>
          </cell>
          <cell r="F2">
            <v>2</v>
          </cell>
          <cell r="J2">
            <v>2</v>
          </cell>
          <cell r="M2">
            <v>0</v>
          </cell>
          <cell r="N2">
            <v>38.333333333333336</v>
          </cell>
          <cell r="O2" t="str">
            <v>Mauvais</v>
          </cell>
          <cell r="S2">
            <v>0</v>
          </cell>
        </row>
        <row r="3">
          <cell r="B3">
            <v>188</v>
          </cell>
          <cell r="F3">
            <v>288</v>
          </cell>
          <cell r="J3">
            <v>118</v>
          </cell>
          <cell r="M3">
            <v>100</v>
          </cell>
          <cell r="N3">
            <v>18.333333333333332</v>
          </cell>
          <cell r="O3" t="str">
            <v>Bon</v>
          </cell>
          <cell r="S3" t="str">
            <v/>
          </cell>
        </row>
        <row r="4">
          <cell r="N4">
            <v>43.333333333333336</v>
          </cell>
          <cell r="O4" t="str">
            <v>Excellent</v>
          </cell>
          <cell r="S4" t="str">
            <v/>
          </cell>
        </row>
        <row r="8">
          <cell r="A8" t="str">
            <v>Mauvais</v>
          </cell>
          <cell r="B8">
            <v>20</v>
          </cell>
          <cell r="E8" t="str">
            <v>Mauvais</v>
          </cell>
          <cell r="F8">
            <v>25</v>
          </cell>
          <cell r="I8" t="str">
            <v>Mauvais</v>
          </cell>
          <cell r="J8">
            <v>70</v>
          </cell>
        </row>
        <row r="9">
          <cell r="A9" t="str">
            <v>Bon</v>
          </cell>
          <cell r="B9">
            <v>20</v>
          </cell>
          <cell r="E9" t="str">
            <v>Bon</v>
          </cell>
          <cell r="F9">
            <v>25</v>
          </cell>
          <cell r="I9" t="str">
            <v>Bon</v>
          </cell>
          <cell r="J9">
            <v>10</v>
          </cell>
        </row>
        <row r="10">
          <cell r="A10" t="str">
            <v>Excellent</v>
          </cell>
          <cell r="B10">
            <v>60</v>
          </cell>
          <cell r="E10" t="str">
            <v>Excellent</v>
          </cell>
          <cell r="F10">
            <v>50</v>
          </cell>
          <cell r="I10" t="str">
            <v>Excellent</v>
          </cell>
          <cell r="J10">
            <v>20</v>
          </cell>
        </row>
        <row r="11">
          <cell r="B11">
            <v>100</v>
          </cell>
          <cell r="F11">
            <v>100</v>
          </cell>
          <cell r="J11">
            <v>100</v>
          </cell>
        </row>
        <row r="16">
          <cell r="A16">
            <v>10</v>
          </cell>
          <cell r="B16">
            <v>10</v>
          </cell>
          <cell r="E16">
            <v>20</v>
          </cell>
          <cell r="F16">
            <v>5</v>
          </cell>
          <cell r="I16">
            <v>10</v>
          </cell>
          <cell r="J16">
            <v>10</v>
          </cell>
        </row>
        <row r="17">
          <cell r="A17">
            <v>9</v>
          </cell>
          <cell r="B17">
            <v>10</v>
          </cell>
          <cell r="E17">
            <v>19</v>
          </cell>
          <cell r="F17">
            <v>5</v>
          </cell>
          <cell r="I17">
            <v>20</v>
          </cell>
          <cell r="J17">
            <v>10</v>
          </cell>
        </row>
        <row r="18">
          <cell r="A18">
            <v>8</v>
          </cell>
          <cell r="B18">
            <v>10</v>
          </cell>
          <cell r="E18">
            <v>18</v>
          </cell>
          <cell r="F18">
            <v>5</v>
          </cell>
          <cell r="I18">
            <v>30</v>
          </cell>
          <cell r="J18">
            <v>10</v>
          </cell>
        </row>
        <row r="19">
          <cell r="A19">
            <v>7</v>
          </cell>
          <cell r="B19">
            <v>10</v>
          </cell>
          <cell r="E19">
            <v>17</v>
          </cell>
          <cell r="F19">
            <v>5</v>
          </cell>
          <cell r="I19">
            <v>40</v>
          </cell>
          <cell r="J19">
            <v>10</v>
          </cell>
        </row>
        <row r="20">
          <cell r="A20">
            <v>6</v>
          </cell>
          <cell r="B20">
            <v>10</v>
          </cell>
          <cell r="E20">
            <v>16</v>
          </cell>
          <cell r="F20">
            <v>5</v>
          </cell>
          <cell r="I20">
            <v>50</v>
          </cell>
          <cell r="J20">
            <v>10</v>
          </cell>
        </row>
        <row r="21">
          <cell r="A21">
            <v>5</v>
          </cell>
          <cell r="B21">
            <v>10</v>
          </cell>
          <cell r="E21">
            <v>15</v>
          </cell>
          <cell r="F21">
            <v>5</v>
          </cell>
          <cell r="I21">
            <v>60</v>
          </cell>
          <cell r="J21">
            <v>10</v>
          </cell>
        </row>
        <row r="22">
          <cell r="A22">
            <v>4</v>
          </cell>
          <cell r="B22">
            <v>10</v>
          </cell>
          <cell r="E22">
            <v>14</v>
          </cell>
          <cell r="F22">
            <v>5</v>
          </cell>
          <cell r="I22">
            <v>70</v>
          </cell>
          <cell r="J22">
            <v>10</v>
          </cell>
        </row>
        <row r="23">
          <cell r="A23">
            <v>3</v>
          </cell>
          <cell r="B23">
            <v>10</v>
          </cell>
          <cell r="E23">
            <v>13</v>
          </cell>
          <cell r="F23">
            <v>5</v>
          </cell>
          <cell r="I23">
            <v>80</v>
          </cell>
          <cell r="J23">
            <v>10</v>
          </cell>
        </row>
        <row r="24">
          <cell r="A24">
            <v>2</v>
          </cell>
          <cell r="B24">
            <v>10</v>
          </cell>
          <cell r="E24">
            <v>12</v>
          </cell>
          <cell r="F24">
            <v>5</v>
          </cell>
          <cell r="I24">
            <v>90</v>
          </cell>
          <cell r="J24">
            <v>10</v>
          </cell>
        </row>
        <row r="25">
          <cell r="A25">
            <v>1</v>
          </cell>
          <cell r="B25">
            <v>10</v>
          </cell>
          <cell r="E25">
            <v>11</v>
          </cell>
          <cell r="F25">
            <v>5</v>
          </cell>
          <cell r="I25">
            <v>100</v>
          </cell>
          <cell r="J25">
            <v>10</v>
          </cell>
        </row>
        <row r="26">
          <cell r="B26">
            <v>100</v>
          </cell>
          <cell r="E26">
            <v>10</v>
          </cell>
          <cell r="F26">
            <v>5</v>
          </cell>
          <cell r="J26">
            <v>100</v>
          </cell>
        </row>
        <row r="27">
          <cell r="E27">
            <v>9</v>
          </cell>
          <cell r="F27">
            <v>5</v>
          </cell>
        </row>
        <row r="28">
          <cell r="E28">
            <v>8</v>
          </cell>
          <cell r="F28">
            <v>5</v>
          </cell>
        </row>
        <row r="29">
          <cell r="E29">
            <v>7</v>
          </cell>
          <cell r="F29">
            <v>5</v>
          </cell>
        </row>
        <row r="30">
          <cell r="E30">
            <v>6</v>
          </cell>
          <cell r="F30">
            <v>5</v>
          </cell>
        </row>
        <row r="31">
          <cell r="E31">
            <v>5</v>
          </cell>
          <cell r="F31">
            <v>5</v>
          </cell>
        </row>
        <row r="32">
          <cell r="E32">
            <v>4</v>
          </cell>
          <cell r="F32">
            <v>5</v>
          </cell>
        </row>
        <row r="33">
          <cell r="E33">
            <v>3</v>
          </cell>
          <cell r="F33">
            <v>5</v>
          </cell>
        </row>
        <row r="34">
          <cell r="E34">
            <v>2</v>
          </cell>
          <cell r="F34">
            <v>5</v>
          </cell>
        </row>
        <row r="35">
          <cell r="E35">
            <v>1</v>
          </cell>
          <cell r="F35">
            <v>5</v>
          </cell>
        </row>
        <row r="36">
          <cell r="F36">
            <v>100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24750-BFE5-48B6-B8E8-546FA2E38592}">
  <sheetPr codeName="Feuil1"/>
  <dimension ref="A1:U36"/>
  <sheetViews>
    <sheetView tabSelected="1" view="pageBreakPreview" zoomScale="60" zoomScaleNormal="50" workbookViewId="0">
      <selection activeCell="L5" sqref="L5"/>
    </sheetView>
  </sheetViews>
  <sheetFormatPr baseColWidth="10" defaultColWidth="12.42578125" defaultRowHeight="15.75" x14ac:dyDescent="0.25"/>
  <cols>
    <col min="1" max="1" width="68.7109375" style="4" bestFit="1" customWidth="1"/>
    <col min="2" max="4" width="12.42578125" style="4"/>
    <col min="5" max="5" width="43.85546875" style="4" bestFit="1" customWidth="1"/>
    <col min="6" max="8" width="12.42578125" style="4"/>
    <col min="9" max="9" width="66.7109375" style="4" bestFit="1" customWidth="1"/>
    <col min="10" max="12" width="12.42578125" style="4"/>
    <col min="13" max="13" width="13" style="4" bestFit="1" customWidth="1"/>
    <col min="14" max="14" width="12.42578125" style="4"/>
    <col min="15" max="15" width="18.28515625" style="4" bestFit="1" customWidth="1"/>
    <col min="16" max="17" width="12.42578125" style="4"/>
    <col min="18" max="18" width="40" style="4" bestFit="1" customWidth="1"/>
    <col min="19" max="20" width="12.42578125" style="4"/>
    <col min="21" max="21" width="17.5703125" style="4" bestFit="1" customWidth="1"/>
    <col min="22" max="16384" width="12.42578125" style="4"/>
  </cols>
  <sheetData>
    <row r="1" spans="1:21" ht="31.5" x14ac:dyDescent="0.3">
      <c r="A1" s="1" t="s">
        <v>15</v>
      </c>
      <c r="B1" s="2">
        <f>100-(C1*10)</f>
        <v>40</v>
      </c>
      <c r="C1" s="19">
        <v>6</v>
      </c>
      <c r="E1" s="1" t="s">
        <v>16</v>
      </c>
      <c r="F1" s="2">
        <f>(((G1-21)/1)*10)</f>
        <v>-60</v>
      </c>
      <c r="G1" s="19">
        <v>15</v>
      </c>
      <c r="I1" s="1" t="s">
        <v>17</v>
      </c>
      <c r="J1" s="2">
        <f>K1</f>
        <v>80</v>
      </c>
      <c r="K1" s="19">
        <v>80</v>
      </c>
      <c r="M1" s="5" t="s">
        <v>0</v>
      </c>
      <c r="N1" s="5" t="s">
        <v>1</v>
      </c>
      <c r="O1" s="5" t="s">
        <v>2</v>
      </c>
      <c r="R1" s="1" t="s">
        <v>3</v>
      </c>
      <c r="S1" s="6">
        <f>(B1+F1+J1)/3</f>
        <v>20</v>
      </c>
      <c r="T1" s="5" t="s">
        <v>1</v>
      </c>
      <c r="U1" s="5" t="s">
        <v>2</v>
      </c>
    </row>
    <row r="2" spans="1:21" x14ac:dyDescent="0.25">
      <c r="A2" s="7" t="s">
        <v>4</v>
      </c>
      <c r="B2" s="7">
        <v>2</v>
      </c>
      <c r="E2" s="7" t="s">
        <v>4</v>
      </c>
      <c r="F2" s="7">
        <v>2</v>
      </c>
      <c r="I2" s="3" t="s">
        <v>4</v>
      </c>
      <c r="J2" s="3">
        <v>2</v>
      </c>
      <c r="M2" s="8">
        <f>(B1+F1+J1)/3</f>
        <v>20</v>
      </c>
      <c r="N2" s="9">
        <f>(B8+F8+J8)/3</f>
        <v>38.333333333333336</v>
      </c>
      <c r="O2" s="10" t="s">
        <v>5</v>
      </c>
      <c r="S2" s="11">
        <f>IF(S1&lt;T2,S1,"")</f>
        <v>20</v>
      </c>
      <c r="T2" s="9">
        <f>(B8+F8+J8)/3</f>
        <v>38.333333333333336</v>
      </c>
      <c r="U2" s="10" t="s">
        <v>5</v>
      </c>
    </row>
    <row r="3" spans="1:21" x14ac:dyDescent="0.25">
      <c r="A3" s="7" t="s">
        <v>6</v>
      </c>
      <c r="B3" s="7">
        <f>200-(B1+B2)</f>
        <v>158</v>
      </c>
      <c r="E3" s="7" t="s">
        <v>6</v>
      </c>
      <c r="F3" s="7">
        <f>200-F1-F2</f>
        <v>258</v>
      </c>
      <c r="I3" s="3" t="s">
        <v>6</v>
      </c>
      <c r="J3" s="3">
        <f>200-J1-J2</f>
        <v>118</v>
      </c>
      <c r="M3" s="12">
        <f>100-M2</f>
        <v>80</v>
      </c>
      <c r="N3" s="9">
        <f>(B9+F9+J9)/3</f>
        <v>18.333333333333332</v>
      </c>
      <c r="O3" s="10" t="s">
        <v>7</v>
      </c>
      <c r="S3" s="13" t="str">
        <f>IF(AND(S1&gt;=T2,S1&lt;=(T2+T3)),S1,"")</f>
        <v/>
      </c>
      <c r="T3" s="9">
        <f>(B9+F9+J9)/3</f>
        <v>18.333333333333332</v>
      </c>
      <c r="U3" s="10" t="s">
        <v>7</v>
      </c>
    </row>
    <row r="4" spans="1:21" x14ac:dyDescent="0.25">
      <c r="M4" s="10"/>
      <c r="N4" s="9">
        <f>(B10+F10+J10)/3</f>
        <v>43.333333333333336</v>
      </c>
      <c r="O4" s="10" t="s">
        <v>8</v>
      </c>
      <c r="S4" s="13" t="str">
        <f>IF(S1&gt;(T2+T3),S1,"")</f>
        <v/>
      </c>
      <c r="T4" s="9">
        <f>(B10+F10+J10)/3</f>
        <v>43.333333333333336</v>
      </c>
      <c r="U4" s="10" t="s">
        <v>8</v>
      </c>
    </row>
    <row r="5" spans="1:21" x14ac:dyDescent="0.25">
      <c r="M5" s="12">
        <f>SUM(M2:M4)</f>
        <v>100</v>
      </c>
      <c r="N5" s="12">
        <f>SUM(N2:N4)</f>
        <v>100</v>
      </c>
      <c r="O5" s="14"/>
      <c r="T5" s="12">
        <f>SUM(T2:T4)</f>
        <v>100</v>
      </c>
    </row>
    <row r="6" spans="1:21" x14ac:dyDescent="0.25">
      <c r="A6" s="4" t="s">
        <v>9</v>
      </c>
      <c r="E6" s="4" t="s">
        <v>9</v>
      </c>
      <c r="I6" s="4" t="s">
        <v>9</v>
      </c>
      <c r="M6" s="14"/>
      <c r="N6" s="15"/>
      <c r="O6" s="14"/>
    </row>
    <row r="7" spans="1:21" x14ac:dyDescent="0.25">
      <c r="A7" s="7" t="s">
        <v>10</v>
      </c>
      <c r="B7" s="7" t="s">
        <v>11</v>
      </c>
      <c r="E7" s="7" t="s">
        <v>10</v>
      </c>
      <c r="F7" s="7" t="s">
        <v>11</v>
      </c>
      <c r="I7" s="7" t="s">
        <v>10</v>
      </c>
      <c r="J7" s="7" t="s">
        <v>11</v>
      </c>
      <c r="M7" s="14"/>
      <c r="N7" s="14"/>
      <c r="O7" s="14"/>
    </row>
    <row r="8" spans="1:21" x14ac:dyDescent="0.25">
      <c r="A8" s="7" t="s">
        <v>5</v>
      </c>
      <c r="B8" s="7">
        <v>20</v>
      </c>
      <c r="E8" s="7" t="s">
        <v>5</v>
      </c>
      <c r="F8" s="7">
        <v>25</v>
      </c>
      <c r="I8" s="7" t="s">
        <v>5</v>
      </c>
      <c r="J8" s="7">
        <v>70</v>
      </c>
    </row>
    <row r="9" spans="1:21" x14ac:dyDescent="0.25">
      <c r="A9" s="7" t="s">
        <v>7</v>
      </c>
      <c r="B9" s="7">
        <v>20</v>
      </c>
      <c r="E9" s="7" t="s">
        <v>7</v>
      </c>
      <c r="F9" s="7">
        <v>25</v>
      </c>
      <c r="I9" s="7" t="s">
        <v>7</v>
      </c>
      <c r="J9" s="7">
        <v>10</v>
      </c>
    </row>
    <row r="10" spans="1:21" x14ac:dyDescent="0.25">
      <c r="A10" s="7" t="s">
        <v>8</v>
      </c>
      <c r="B10" s="7">
        <v>60</v>
      </c>
      <c r="E10" s="7" t="s">
        <v>8</v>
      </c>
      <c r="F10" s="7">
        <v>50</v>
      </c>
      <c r="I10" s="7" t="s">
        <v>8</v>
      </c>
      <c r="J10" s="7">
        <v>20</v>
      </c>
    </row>
    <row r="11" spans="1:21" x14ac:dyDescent="0.25">
      <c r="A11" s="7" t="s">
        <v>12</v>
      </c>
      <c r="B11" s="7">
        <f>SUM(B8:B10)</f>
        <v>100</v>
      </c>
      <c r="E11" s="7" t="s">
        <v>12</v>
      </c>
      <c r="F11" s="7">
        <f>SUM(F8:F10)</f>
        <v>100</v>
      </c>
      <c r="I11" s="7" t="s">
        <v>12</v>
      </c>
      <c r="J11" s="7">
        <f>SUM(J8:J10)</f>
        <v>100</v>
      </c>
    </row>
    <row r="14" spans="1:21" x14ac:dyDescent="0.25">
      <c r="A14" s="4" t="s">
        <v>13</v>
      </c>
      <c r="E14" s="4" t="s">
        <v>13</v>
      </c>
      <c r="I14" s="4" t="s">
        <v>13</v>
      </c>
    </row>
    <row r="15" spans="1:21" x14ac:dyDescent="0.25">
      <c r="A15" s="7" t="s">
        <v>14</v>
      </c>
      <c r="B15" s="7" t="s">
        <v>11</v>
      </c>
      <c r="E15" s="7" t="s">
        <v>14</v>
      </c>
      <c r="F15" s="7" t="s">
        <v>11</v>
      </c>
      <c r="I15" s="7" t="s">
        <v>14</v>
      </c>
      <c r="J15" s="7" t="s">
        <v>11</v>
      </c>
    </row>
    <row r="16" spans="1:21" x14ac:dyDescent="0.25">
      <c r="A16" s="7">
        <f>1*10</f>
        <v>10</v>
      </c>
      <c r="B16" s="7">
        <v>10</v>
      </c>
      <c r="E16" s="7">
        <v>20</v>
      </c>
      <c r="F16" s="7">
        <v>5</v>
      </c>
      <c r="I16" s="7">
        <v>10</v>
      </c>
      <c r="J16" s="7">
        <v>10</v>
      </c>
    </row>
    <row r="17" spans="1:10" x14ac:dyDescent="0.25">
      <c r="A17" s="7">
        <v>9</v>
      </c>
      <c r="B17" s="7">
        <v>10</v>
      </c>
      <c r="E17" s="7">
        <v>19</v>
      </c>
      <c r="F17" s="7">
        <v>5</v>
      </c>
      <c r="I17" s="7">
        <v>20</v>
      </c>
      <c r="J17" s="7">
        <v>10</v>
      </c>
    </row>
    <row r="18" spans="1:10" x14ac:dyDescent="0.25">
      <c r="A18" s="7">
        <v>8</v>
      </c>
      <c r="B18" s="7">
        <v>10</v>
      </c>
      <c r="E18" s="7">
        <v>18</v>
      </c>
      <c r="F18" s="7">
        <v>5</v>
      </c>
      <c r="I18" s="7">
        <v>30</v>
      </c>
      <c r="J18" s="7">
        <v>10</v>
      </c>
    </row>
    <row r="19" spans="1:10" x14ac:dyDescent="0.25">
      <c r="A19" s="7">
        <v>7</v>
      </c>
      <c r="B19" s="7">
        <v>10</v>
      </c>
      <c r="E19" s="7">
        <v>17</v>
      </c>
      <c r="F19" s="7">
        <v>5</v>
      </c>
      <c r="I19" s="7">
        <v>40</v>
      </c>
      <c r="J19" s="7">
        <v>10</v>
      </c>
    </row>
    <row r="20" spans="1:10" x14ac:dyDescent="0.25">
      <c r="A20" s="7">
        <v>6</v>
      </c>
      <c r="B20" s="7">
        <v>10</v>
      </c>
      <c r="E20" s="7">
        <v>16</v>
      </c>
      <c r="F20" s="7">
        <v>5</v>
      </c>
      <c r="I20" s="7">
        <v>50</v>
      </c>
      <c r="J20" s="7">
        <v>10</v>
      </c>
    </row>
    <row r="21" spans="1:10" x14ac:dyDescent="0.25">
      <c r="A21" s="7">
        <v>5</v>
      </c>
      <c r="B21" s="7">
        <v>10</v>
      </c>
      <c r="E21" s="7">
        <v>15</v>
      </c>
      <c r="F21" s="7">
        <v>5</v>
      </c>
      <c r="I21" s="7">
        <v>60</v>
      </c>
      <c r="J21" s="7">
        <v>10</v>
      </c>
    </row>
    <row r="22" spans="1:10" x14ac:dyDescent="0.25">
      <c r="A22" s="7">
        <v>4</v>
      </c>
      <c r="B22" s="7">
        <v>10</v>
      </c>
      <c r="E22" s="7">
        <v>14</v>
      </c>
      <c r="F22" s="7">
        <v>5</v>
      </c>
      <c r="I22" s="7">
        <v>70</v>
      </c>
      <c r="J22" s="7">
        <v>10</v>
      </c>
    </row>
    <row r="23" spans="1:10" x14ac:dyDescent="0.25">
      <c r="A23" s="7">
        <v>3</v>
      </c>
      <c r="B23" s="7">
        <v>10</v>
      </c>
      <c r="E23" s="7">
        <v>13</v>
      </c>
      <c r="F23" s="7">
        <v>5</v>
      </c>
      <c r="I23" s="7">
        <v>80</v>
      </c>
      <c r="J23" s="7">
        <v>10</v>
      </c>
    </row>
    <row r="24" spans="1:10" x14ac:dyDescent="0.25">
      <c r="A24" s="7">
        <v>2</v>
      </c>
      <c r="B24" s="7">
        <v>10</v>
      </c>
      <c r="E24" s="7">
        <v>12</v>
      </c>
      <c r="F24" s="7">
        <v>5</v>
      </c>
      <c r="I24" s="7">
        <v>90</v>
      </c>
      <c r="J24" s="7">
        <v>10</v>
      </c>
    </row>
    <row r="25" spans="1:10" x14ac:dyDescent="0.25">
      <c r="A25" s="7">
        <v>1</v>
      </c>
      <c r="B25" s="7">
        <v>10</v>
      </c>
      <c r="E25" s="7">
        <v>11</v>
      </c>
      <c r="F25" s="7">
        <v>5</v>
      </c>
      <c r="I25" s="7">
        <v>100</v>
      </c>
      <c r="J25" s="7">
        <v>10</v>
      </c>
    </row>
    <row r="26" spans="1:10" x14ac:dyDescent="0.25">
      <c r="A26" s="7" t="s">
        <v>12</v>
      </c>
      <c r="B26" s="7">
        <f>SUM(B16:B25)</f>
        <v>100</v>
      </c>
      <c r="E26" s="7">
        <v>10</v>
      </c>
      <c r="F26" s="7">
        <v>5</v>
      </c>
      <c r="I26" s="7" t="s">
        <v>12</v>
      </c>
      <c r="J26" s="7">
        <v>100</v>
      </c>
    </row>
    <row r="27" spans="1:10" x14ac:dyDescent="0.25">
      <c r="E27" s="7">
        <v>9</v>
      </c>
      <c r="F27" s="7">
        <v>5</v>
      </c>
    </row>
    <row r="28" spans="1:10" x14ac:dyDescent="0.25">
      <c r="E28" s="7">
        <v>8</v>
      </c>
      <c r="F28" s="7">
        <v>5</v>
      </c>
    </row>
    <row r="29" spans="1:10" x14ac:dyDescent="0.25">
      <c r="E29" s="7">
        <v>7</v>
      </c>
      <c r="F29" s="7">
        <v>5</v>
      </c>
    </row>
    <row r="30" spans="1:10" x14ac:dyDescent="0.25">
      <c r="E30" s="7">
        <v>6</v>
      </c>
      <c r="F30" s="7">
        <v>5</v>
      </c>
    </row>
    <row r="31" spans="1:10" x14ac:dyDescent="0.25">
      <c r="E31" s="7">
        <v>5</v>
      </c>
      <c r="F31" s="7">
        <v>5</v>
      </c>
    </row>
    <row r="32" spans="1:10" x14ac:dyDescent="0.25">
      <c r="E32" s="7">
        <v>4</v>
      </c>
      <c r="F32" s="7">
        <v>5</v>
      </c>
    </row>
    <row r="33" spans="5:6" x14ac:dyDescent="0.25">
      <c r="E33" s="7">
        <v>3</v>
      </c>
      <c r="F33" s="7">
        <v>5</v>
      </c>
    </row>
    <row r="34" spans="5:6" x14ac:dyDescent="0.25">
      <c r="E34" s="7">
        <v>2</v>
      </c>
      <c r="F34" s="7">
        <v>5</v>
      </c>
    </row>
    <row r="35" spans="5:6" x14ac:dyDescent="0.25">
      <c r="E35" s="7">
        <v>1</v>
      </c>
      <c r="F35" s="7">
        <v>5</v>
      </c>
    </row>
    <row r="36" spans="5:6" x14ac:dyDescent="0.25">
      <c r="E36" s="7" t="s">
        <v>12</v>
      </c>
      <c r="F36" s="7">
        <f>SUM(F16:F35)</f>
        <v>100</v>
      </c>
    </row>
  </sheetData>
  <pageMargins left="0.70866141732283472" right="0.70866141732283472" top="0.74803149606299213" bottom="0.74803149606299213" header="0.31496062992125984" footer="0.31496062992125984"/>
  <pageSetup paperSize="8" scale="28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8A449-7E77-4C7A-A975-D3A807856F8A}">
  <sheetPr codeName="Feuil3"/>
  <dimension ref="B5:V26"/>
  <sheetViews>
    <sheetView showGridLines="0" showRowColHeaders="0" topLeftCell="B1" zoomScale="60" zoomScaleNormal="60" workbookViewId="0">
      <selection activeCell="G9" sqref="G9"/>
    </sheetView>
  </sheetViews>
  <sheetFormatPr baseColWidth="10" defaultColWidth="12.5703125" defaultRowHeight="15.75" x14ac:dyDescent="0.25"/>
  <cols>
    <col min="1" max="16384" width="12.5703125" style="17"/>
  </cols>
  <sheetData>
    <row r="5" spans="2:22" ht="92.25" x14ac:dyDescent="1.35"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</row>
    <row r="26" spans="3:17" x14ac:dyDescent="0.25">
      <c r="C26" s="18"/>
      <c r="J26" s="18"/>
      <c r="Q26" s="18"/>
    </row>
  </sheetData>
  <mergeCells count="1">
    <mergeCell ref="B5:V5"/>
  </mergeCells>
  <pageMargins left="0.7" right="0.7" top="0.75" bottom="0.75" header="0.3" footer="0.3"/>
  <pageSetup paperSize="8" scale="67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E029C-82E3-4EB7-9FFE-AC01EF95EC3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Tableaux</vt:lpstr>
      <vt:lpstr>Indicateur</vt:lpstr>
      <vt:lpstr>Feuil1</vt:lpstr>
      <vt:lpstr>Tableaux!Zone_d_impression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N122164</cp:lastModifiedBy>
  <dcterms:created xsi:type="dcterms:W3CDTF">2022-07-21T10:53:38Z</dcterms:created>
  <dcterms:modified xsi:type="dcterms:W3CDTF">2022-07-21T12:19:38Z</dcterms:modified>
</cp:coreProperties>
</file>