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0713" codeName="{801CCD77-7B78-1753-DF39-40050F3742D7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/Users/corvisierchristophe/Downloads/"/>
    </mc:Choice>
  </mc:AlternateContent>
  <xr:revisionPtr revIDLastSave="0" documentId="13_ncr:1_{53EC55AD-D561-D944-9241-32D8D97C448F}" xr6:coauthVersionLast="45" xr6:coauthVersionMax="45" xr10:uidLastSave="{00000000-0000-0000-0000-000000000000}"/>
  <bookViews>
    <workbookView xWindow="0" yWindow="460" windowWidth="34820" windowHeight="19740" xr2:uid="{00000000-000D-0000-FFFF-FFFF00000000}"/>
  </bookViews>
  <sheets>
    <sheet name="Pointage" sheetId="2" r:id="rId1"/>
    <sheet name="JFériés" sheetId="3" r:id="rId2"/>
    <sheet name="Feuil1" sheetId="1" r:id="rId3"/>
  </sheets>
  <externalReferences>
    <externalReference r:id="rId4"/>
    <externalReference r:id="rId5"/>
  </externalReferences>
  <definedNames>
    <definedName name="_xlnm._FilterDatabase" localSheetId="0" hidden="1">Pointage!$A$1:$ACB$5</definedName>
    <definedName name="AgentsActifs" localSheetId="1">[1]Pointage!$D$2:$D$91</definedName>
    <definedName name="AgentsActifs">Pointage!$D$2:$D$5</definedName>
    <definedName name="CPL">[1]CPL!$A$3:$A$50</definedName>
    <definedName name="RIPPEURS">[1]RIPPEURS!$A$3:$A$65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BO1" i="2" l="1"/>
  <c r="ABP1" i="2"/>
  <c r="ABQ1" i="2"/>
  <c r="ABR1" i="2"/>
  <c r="ABS1" i="2"/>
  <c r="ABT1" i="2"/>
  <c r="ABU1" i="2"/>
  <c r="ABV1" i="2"/>
  <c r="ABW1" i="2"/>
  <c r="ABX1" i="2"/>
  <c r="ABY1" i="2"/>
  <c r="ABZ1" i="2"/>
  <c r="ACA1" i="2"/>
  <c r="ACB1" i="2"/>
  <c r="E2" i="2"/>
  <c r="F2" i="2"/>
  <c r="E3" i="2"/>
  <c r="F3" i="2"/>
  <c r="E4" i="2"/>
  <c r="F4" i="2"/>
  <c r="E5" i="2"/>
  <c r="F5" i="2"/>
  <c r="K1" i="2" l="1"/>
  <c r="L1" i="2" l="1"/>
  <c r="M1" i="2" l="1"/>
  <c r="N1" i="2" l="1"/>
  <c r="O1" i="2" s="1"/>
  <c r="P1" i="2" s="1"/>
  <c r="Q1" i="2" s="1"/>
  <c r="R1" i="2" s="1"/>
  <c r="S1" i="2" s="1"/>
  <c r="T1" i="2" l="1"/>
  <c r="U1" i="2" l="1"/>
  <c r="V1" i="2" s="1"/>
  <c r="W1" i="2" s="1"/>
  <c r="X1" i="2" s="1"/>
  <c r="Y1" i="2" s="1"/>
  <c r="Z1" i="2" s="1"/>
  <c r="AA1" i="2" s="1"/>
  <c r="AB1" i="2" s="1"/>
  <c r="AC1" i="2" s="1"/>
  <c r="AD1" i="2" l="1"/>
  <c r="AE1" i="2" s="1"/>
  <c r="AF1" i="2" s="1"/>
  <c r="AG1" i="2" s="1"/>
  <c r="AH1" i="2" s="1"/>
  <c r="AI1" i="2" s="1"/>
  <c r="AJ1" i="2" s="1"/>
  <c r="AK1" i="2" s="1"/>
  <c r="AL1" i="2" s="1"/>
  <c r="AM1" i="2" s="1"/>
  <c r="AN1" i="2" s="1"/>
  <c r="AO1" i="2" s="1"/>
  <c r="AP1" i="2" s="1"/>
  <c r="AQ1" i="2" s="1"/>
  <c r="AR1" i="2" s="1"/>
  <c r="AS1" i="2" s="1"/>
  <c r="AT1" i="2" s="1"/>
  <c r="AU1" i="2" s="1"/>
  <c r="AV1" i="2" s="1"/>
  <c r="AW1" i="2" s="1"/>
  <c r="AX1" i="2" s="1"/>
  <c r="AY1" i="2" s="1"/>
  <c r="AZ1" i="2" s="1"/>
  <c r="BA1" i="2" s="1"/>
  <c r="BB1" i="2" s="1"/>
  <c r="BC1" i="2" s="1"/>
  <c r="BD1" i="2" s="1"/>
  <c r="BE1" i="2" s="1"/>
  <c r="BF1" i="2" s="1"/>
  <c r="BG1" i="2" s="1"/>
  <c r="BH1" i="2" s="1"/>
  <c r="BI1" i="2" s="1"/>
  <c r="BJ1" i="2" s="1"/>
  <c r="BK1" i="2" s="1"/>
  <c r="BL1" i="2" s="1"/>
  <c r="BM1" i="2" s="1"/>
  <c r="BN1" i="2" s="1"/>
  <c r="BO1" i="2" s="1"/>
  <c r="BP1" i="2" s="1"/>
  <c r="BQ1" i="2" s="1"/>
  <c r="BR1" i="2" s="1"/>
  <c r="BS1" i="2" s="1"/>
  <c r="BT1" i="2" s="1"/>
  <c r="BU1" i="2" s="1"/>
  <c r="BV1" i="2" s="1"/>
  <c r="BW1" i="2" s="1"/>
  <c r="BX1" i="2" s="1"/>
  <c r="BY1" i="2" s="1"/>
  <c r="BZ1" i="2" s="1"/>
  <c r="CA1" i="2" s="1"/>
  <c r="CB1" i="2" s="1"/>
  <c r="CC1" i="2" s="1"/>
  <c r="CD1" i="2" s="1"/>
  <c r="CE1" i="2" s="1"/>
  <c r="CF1" i="2" s="1"/>
  <c r="CG1" i="2" s="1"/>
  <c r="CH1" i="2" s="1"/>
  <c r="CI1" i="2" s="1"/>
  <c r="CJ1" i="2" s="1"/>
  <c r="CK1" i="2" s="1"/>
  <c r="CL1" i="2" s="1"/>
  <c r="CM1" i="2" s="1"/>
  <c r="CN1" i="2" s="1"/>
  <c r="CO1" i="2" s="1"/>
  <c r="CP1" i="2" s="1"/>
  <c r="CQ1" i="2" s="1"/>
  <c r="CR1" i="2" s="1"/>
  <c r="CS1" i="2" s="1"/>
  <c r="CT1" i="2" s="1"/>
  <c r="CU1" i="2" s="1"/>
  <c r="CV1" i="2" s="1"/>
  <c r="CW1" i="2" s="1"/>
  <c r="CX1" i="2" s="1"/>
  <c r="CY1" i="2" s="1"/>
  <c r="CZ1" i="2" s="1"/>
  <c r="DA1" i="2" s="1"/>
  <c r="DB1" i="2" s="1"/>
  <c r="DC1" i="2" s="1"/>
  <c r="DD1" i="2" s="1"/>
  <c r="DE1" i="2" s="1"/>
  <c r="DF1" i="2" s="1"/>
  <c r="DG1" i="2" s="1"/>
  <c r="DH1" i="2" s="1"/>
  <c r="DI1" i="2" s="1"/>
  <c r="DJ1" i="2" s="1"/>
  <c r="DK1" i="2" s="1"/>
  <c r="DL1" i="2" s="1"/>
  <c r="DM1" i="2" s="1"/>
  <c r="DN1" i="2" s="1"/>
  <c r="DO1" i="2" s="1"/>
  <c r="DP1" i="2" s="1"/>
  <c r="DQ1" i="2" s="1"/>
  <c r="DR1" i="2" s="1"/>
  <c r="DS1" i="2" s="1"/>
  <c r="DT1" i="2" s="1"/>
  <c r="DU1" i="2" s="1"/>
  <c r="DV1" i="2" s="1"/>
  <c r="DW1" i="2" l="1"/>
  <c r="DX1" i="2" l="1"/>
  <c r="DY1" i="2" s="1"/>
  <c r="DZ1" i="2" s="1"/>
  <c r="EA1" i="2" s="1"/>
  <c r="EB1" i="2" s="1"/>
  <c r="EC1" i="2" s="1"/>
  <c r="ED1" i="2" s="1"/>
  <c r="EE1" i="2" s="1"/>
  <c r="EF1" i="2" s="1"/>
  <c r="EG1" i="2" s="1"/>
  <c r="EH1" i="2" s="1"/>
  <c r="EI1" i="2" s="1"/>
  <c r="EJ1" i="2" s="1"/>
  <c r="EK1" i="2" s="1"/>
  <c r="EL1" i="2" s="1"/>
  <c r="EM1" i="2" s="1"/>
  <c r="EN1" i="2" s="1"/>
  <c r="EO1" i="2" s="1"/>
  <c r="EP1" i="2" s="1"/>
  <c r="EQ1" i="2" s="1"/>
  <c r="ER1" i="2" s="1"/>
  <c r="ES1" i="2" s="1"/>
  <c r="ET1" i="2" s="1"/>
  <c r="EU1" i="2" s="1"/>
  <c r="EV1" i="2" s="1"/>
  <c r="EW1" i="2" s="1"/>
  <c r="EX1" i="2" s="1"/>
  <c r="EY1" i="2" s="1"/>
  <c r="EZ1" i="2" s="1"/>
  <c r="FA1" i="2" s="1"/>
  <c r="FB1" i="2" s="1"/>
  <c r="FC1" i="2" s="1"/>
  <c r="FD1" i="2" s="1"/>
  <c r="FE1" i="2" s="1"/>
  <c r="FF1" i="2" s="1"/>
  <c r="FG1" i="2" s="1"/>
  <c r="FH1" i="2" s="1"/>
  <c r="FI1" i="2" s="1"/>
  <c r="FJ1" i="2" s="1"/>
  <c r="FK1" i="2" s="1"/>
  <c r="FL1" i="2" s="1"/>
  <c r="FM1" i="2" s="1"/>
  <c r="FN1" i="2" l="1"/>
  <c r="FO1" i="2" s="1"/>
  <c r="FP1" i="2" s="1"/>
  <c r="FQ1" i="2" s="1"/>
  <c r="FR1" i="2" s="1"/>
  <c r="FS1" i="2" s="1"/>
  <c r="FT1" i="2" s="1"/>
  <c r="FU1" i="2" s="1"/>
  <c r="FV1" i="2" s="1"/>
  <c r="FW1" i="2" s="1"/>
  <c r="FX1" i="2" s="1"/>
  <c r="FY1" i="2" s="1"/>
  <c r="FZ1" i="2" s="1"/>
  <c r="GA1" i="2" s="1"/>
  <c r="GB1" i="2" l="1"/>
  <c r="GC1" i="2" s="1"/>
  <c r="GD1" i="2" s="1"/>
  <c r="GE1" i="2" s="1"/>
  <c r="GF1" i="2" s="1"/>
  <c r="GG1" i="2" s="1"/>
  <c r="GH1" i="2" s="1"/>
  <c r="GI1" i="2" s="1"/>
  <c r="GJ1" i="2" s="1"/>
  <c r="GK1" i="2" s="1"/>
  <c r="GL1" i="2" s="1"/>
  <c r="GM1" i="2" s="1"/>
  <c r="GN1" i="2" s="1"/>
  <c r="GO1" i="2" s="1"/>
  <c r="GP1" i="2" s="1"/>
  <c r="GQ1" i="2" s="1"/>
  <c r="GR1" i="2" s="1"/>
  <c r="GS1" i="2" s="1"/>
  <c r="GT1" i="2" s="1"/>
  <c r="GU1" i="2" s="1"/>
  <c r="GV1" i="2" s="1"/>
  <c r="GW1" i="2" l="1"/>
  <c r="GX1" i="2" s="1"/>
  <c r="GY1" i="2" s="1"/>
  <c r="GZ1" i="2" s="1"/>
  <c r="HA1" i="2" s="1"/>
  <c r="HB1" i="2" s="1"/>
  <c r="HC1" i="2" s="1"/>
  <c r="HD1" i="2" l="1"/>
  <c r="HE1" i="2" s="1"/>
  <c r="HF1" i="2" s="1"/>
  <c r="HG1" i="2" s="1"/>
  <c r="HH1" i="2" s="1"/>
  <c r="HI1" i="2" s="1"/>
  <c r="HJ1" i="2" s="1"/>
  <c r="HK1" i="2" s="1"/>
  <c r="HL1" i="2" s="1"/>
  <c r="HM1" i="2" s="1"/>
  <c r="HN1" i="2" s="1"/>
  <c r="HO1" i="2" s="1"/>
  <c r="HP1" i="2" s="1"/>
  <c r="HQ1" i="2" s="1"/>
  <c r="HR1" i="2" s="1"/>
  <c r="HS1" i="2" s="1"/>
  <c r="HT1" i="2" s="1"/>
  <c r="HU1" i="2" s="1"/>
  <c r="HV1" i="2" s="1"/>
  <c r="HW1" i="2" s="1"/>
  <c r="HX1" i="2" s="1"/>
  <c r="HY1" i="2" l="1"/>
  <c r="HZ1" i="2" s="1"/>
  <c r="IA1" i="2" s="1"/>
  <c r="IB1" i="2" s="1"/>
  <c r="IC1" i="2" s="1"/>
  <c r="ID1" i="2" s="1"/>
  <c r="IE1" i="2" s="1"/>
  <c r="IF1" i="2" l="1"/>
  <c r="IG1" i="2" s="1"/>
  <c r="IH1" i="2" s="1"/>
  <c r="II1" i="2" s="1"/>
  <c r="IJ1" i="2" s="1"/>
  <c r="IK1" i="2" s="1"/>
  <c r="IL1" i="2" s="1"/>
  <c r="IM1" i="2" l="1"/>
  <c r="IN1" i="2" l="1"/>
  <c r="IO1" i="2" l="1"/>
  <c r="IP1" i="2" l="1"/>
  <c r="IQ1" i="2" l="1"/>
  <c r="IR1" i="2" s="1"/>
  <c r="IS1" i="2" s="1"/>
  <c r="IT1" i="2" l="1"/>
  <c r="IU1" i="2" l="1"/>
  <c r="IV1" i="2" s="1"/>
  <c r="IW1" i="2" s="1"/>
  <c r="IX1" i="2" s="1"/>
  <c r="IY1" i="2" s="1"/>
  <c r="IZ1" i="2" s="1"/>
  <c r="JA1" i="2" s="1"/>
  <c r="JB1" i="2" s="1"/>
  <c r="JC1" i="2" s="1"/>
  <c r="JD1" i="2" s="1"/>
  <c r="JE1" i="2" s="1"/>
  <c r="JF1" i="2" s="1"/>
  <c r="JG1" i="2" s="1"/>
  <c r="JH1" i="2" s="1"/>
  <c r="JI1" i="2" s="1"/>
  <c r="JJ1" i="2" s="1"/>
  <c r="JK1" i="2" l="1"/>
  <c r="JL1" i="2" s="1"/>
  <c r="JM1" i="2" s="1"/>
  <c r="JN1" i="2" s="1"/>
  <c r="JO1" i="2" l="1"/>
  <c r="JP1" i="2" s="1"/>
  <c r="JQ1" i="2" s="1"/>
  <c r="JR1" i="2" s="1"/>
  <c r="JS1" i="2" s="1"/>
  <c r="JT1" i="2" s="1"/>
  <c r="JU1" i="2" s="1"/>
  <c r="JV1" i="2" s="1"/>
  <c r="JW1" i="2" s="1"/>
  <c r="JX1" i="2" s="1"/>
  <c r="JY1" i="2" s="1"/>
  <c r="JZ1" i="2" s="1"/>
  <c r="KA1" i="2" s="1"/>
  <c r="KB1" i="2" s="1"/>
  <c r="KC1" i="2" s="1"/>
  <c r="KD1" i="2" s="1"/>
  <c r="KE1" i="2" s="1"/>
  <c r="KF1" i="2" s="1"/>
  <c r="KG1" i="2" s="1"/>
  <c r="KH1" i="2" s="1"/>
  <c r="KI1" i="2" s="1"/>
  <c r="KJ1" i="2" l="1"/>
  <c r="KK1" i="2" s="1"/>
  <c r="KL1" i="2" s="1"/>
  <c r="KM1" i="2" s="1"/>
  <c r="KN1" i="2" s="1"/>
  <c r="KO1" i="2" s="1"/>
  <c r="KP1" i="2" s="1"/>
  <c r="KQ1" i="2" l="1"/>
  <c r="KR1" i="2" l="1"/>
  <c r="KS1" i="2" s="1"/>
  <c r="KT1" i="2" s="1"/>
  <c r="KU1" i="2" s="1"/>
  <c r="KV1" i="2" s="1"/>
  <c r="KW1" i="2" s="1"/>
  <c r="KX1" i="2" l="1"/>
  <c r="KY1" i="2" s="1"/>
  <c r="KZ1" i="2" s="1"/>
  <c r="LA1" i="2" s="1"/>
  <c r="LB1" i="2" s="1"/>
  <c r="LC1" i="2" s="1"/>
  <c r="LD1" i="2" s="1"/>
  <c r="LE1" i="2" s="1"/>
  <c r="LF1" i="2" s="1"/>
  <c r="LG1" i="2" s="1"/>
  <c r="LH1" i="2" l="1"/>
  <c r="LI1" i="2" s="1"/>
  <c r="LJ1" i="2" s="1"/>
  <c r="LK1" i="2" s="1"/>
  <c r="LL1" i="2" s="1"/>
  <c r="LM1" i="2" s="1"/>
  <c r="LN1" i="2" s="1"/>
  <c r="LO1" i="2" s="1"/>
  <c r="LP1" i="2" s="1"/>
  <c r="LQ1" i="2" s="1"/>
  <c r="LR1" i="2" s="1"/>
  <c r="LS1" i="2" s="1"/>
  <c r="LT1" i="2" s="1"/>
  <c r="LU1" i="2" s="1"/>
  <c r="LV1" i="2" s="1"/>
  <c r="LW1" i="2" s="1"/>
  <c r="LX1" i="2" s="1"/>
  <c r="LY1" i="2" s="1"/>
  <c r="LZ1" i="2" s="1"/>
  <c r="MA1" i="2" s="1"/>
  <c r="MB1" i="2" s="1"/>
  <c r="MC1" i="2" s="1"/>
  <c r="MD1" i="2" s="1"/>
  <c r="ME1" i="2" s="1"/>
  <c r="MF1" i="2" s="1"/>
  <c r="MG1" i="2" s="1"/>
  <c r="MH1" i="2" s="1"/>
  <c r="MI1" i="2" s="1"/>
  <c r="MJ1" i="2" s="1"/>
  <c r="MK1" i="2" s="1"/>
  <c r="ML1" i="2" s="1"/>
  <c r="MM1" i="2" s="1"/>
  <c r="MN1" i="2" s="1"/>
  <c r="MO1" i="2" s="1"/>
  <c r="MP1" i="2" s="1"/>
  <c r="MQ1" i="2" s="1"/>
  <c r="MR1" i="2" s="1"/>
  <c r="MS1" i="2" s="1"/>
  <c r="MT1" i="2" s="1"/>
  <c r="MU1" i="2" s="1"/>
  <c r="MV1" i="2" s="1"/>
  <c r="MW1" i="2" s="1"/>
  <c r="MX1" i="2" s="1"/>
  <c r="MY1" i="2" s="1"/>
  <c r="MZ1" i="2" s="1"/>
  <c r="NA1" i="2" s="1"/>
  <c r="NB1" i="2" s="1"/>
  <c r="NC1" i="2" s="1"/>
  <c r="ND1" i="2" s="1"/>
  <c r="NE1" i="2" s="1"/>
  <c r="NF1" i="2" s="1"/>
  <c r="NG1" i="2" s="1"/>
  <c r="NH1" i="2" s="1"/>
  <c r="NI1" i="2" s="1"/>
  <c r="NJ1" i="2" s="1"/>
  <c r="NK1" i="2" s="1"/>
  <c r="NL1" i="2" s="1"/>
  <c r="NM1" i="2" s="1"/>
  <c r="NN1" i="2" s="1"/>
  <c r="NO1" i="2" s="1"/>
  <c r="NP1" i="2" s="1"/>
  <c r="NQ1" i="2" s="1"/>
  <c r="NR1" i="2" s="1"/>
  <c r="NS1" i="2" s="1"/>
  <c r="NT1" i="2" s="1"/>
  <c r="NU1" i="2" s="1"/>
  <c r="NV1" i="2" s="1"/>
  <c r="NW1" i="2" s="1"/>
  <c r="NX1" i="2" s="1"/>
  <c r="NY1" i="2" s="1"/>
  <c r="NZ1" i="2" s="1"/>
  <c r="OA1" i="2" s="1"/>
  <c r="OB1" i="2" s="1"/>
  <c r="OC1" i="2" s="1"/>
  <c r="OD1" i="2" s="1"/>
  <c r="OE1" i="2" s="1"/>
  <c r="OF1" i="2" s="1"/>
  <c r="OG1" i="2" s="1"/>
  <c r="OH1" i="2" s="1"/>
  <c r="OI1" i="2" s="1"/>
  <c r="OJ1" i="2" s="1"/>
  <c r="OK1" i="2" s="1"/>
  <c r="OL1" i="2" s="1"/>
  <c r="OM1" i="2" s="1"/>
  <c r="ON1" i="2" s="1"/>
  <c r="OO1" i="2" s="1"/>
  <c r="OP1" i="2" s="1"/>
  <c r="OQ1" i="2" s="1"/>
  <c r="OR1" i="2" s="1"/>
  <c r="OS1" i="2" s="1"/>
  <c r="OT1" i="2" s="1"/>
  <c r="OU1" i="2" s="1"/>
  <c r="OV1" i="2" s="1"/>
  <c r="OW1" i="2" s="1"/>
  <c r="OX1" i="2" s="1"/>
  <c r="OY1" i="2" s="1"/>
  <c r="OZ1" i="2" s="1"/>
  <c r="PA1" i="2" s="1"/>
  <c r="PB1" i="2" s="1"/>
  <c r="PC1" i="2" s="1"/>
  <c r="PD1" i="2" s="1"/>
  <c r="PE1" i="2" s="1"/>
  <c r="PF1" i="2" s="1"/>
  <c r="PG1" i="2" s="1"/>
  <c r="PH1" i="2" s="1"/>
  <c r="PI1" i="2" s="1"/>
  <c r="PJ1" i="2" s="1"/>
  <c r="PK1" i="2" s="1"/>
  <c r="PL1" i="2" s="1"/>
  <c r="PM1" i="2" s="1"/>
  <c r="PN1" i="2" s="1"/>
  <c r="PO1" i="2" s="1"/>
  <c r="PP1" i="2" s="1"/>
  <c r="PQ1" i="2" s="1"/>
  <c r="PR1" i="2" s="1"/>
  <c r="PS1" i="2" s="1"/>
  <c r="PT1" i="2" s="1"/>
  <c r="PU1" i="2" s="1"/>
  <c r="PV1" i="2" s="1"/>
  <c r="PW1" i="2" l="1"/>
  <c r="PX1" i="2" s="1"/>
  <c r="ABW2" i="2"/>
  <c r="ABX2" i="2"/>
  <c r="ABY2" i="2"/>
  <c r="ABP2" i="2"/>
  <c r="ABO2" i="2"/>
  <c r="ABQ2" i="2"/>
  <c r="ABV2" i="2"/>
  <c r="ACB2" i="2"/>
  <c r="ABR2" i="2"/>
  <c r="ACA2" i="2"/>
  <c r="ABS2" i="2"/>
  <c r="ABT2" i="2"/>
  <c r="ABU2" i="2"/>
  <c r="ABZ2" i="2"/>
  <c r="ABZ4" i="2"/>
  <c r="ABV4" i="2"/>
  <c r="ABS4" i="2"/>
  <c r="ABR4" i="2"/>
  <c r="ABP4" i="2"/>
  <c r="ABY4" i="2"/>
  <c r="ABT4" i="2"/>
  <c r="ACA4" i="2"/>
  <c r="ABW4" i="2"/>
  <c r="ABX4" i="2"/>
  <c r="ABO4" i="2"/>
  <c r="ABQ4" i="2"/>
  <c r="ABU4" i="2"/>
  <c r="ACB4" i="2"/>
  <c r="ABX5" i="2"/>
  <c r="ABR5" i="2"/>
  <c r="ABY5" i="2"/>
  <c r="ABP5" i="2"/>
  <c r="ACB5" i="2"/>
  <c r="ABU5" i="2"/>
  <c r="ABS5" i="2"/>
  <c r="ABW5" i="2"/>
  <c r="ABQ5" i="2"/>
  <c r="ABO5" i="2"/>
  <c r="ABT5" i="2"/>
  <c r="ACA5" i="2"/>
  <c r="ABV5" i="2"/>
  <c r="ABZ5" i="2"/>
  <c r="ABP3" i="2"/>
  <c r="ABV3" i="2"/>
  <c r="ABS3" i="2"/>
  <c r="ACB3" i="2"/>
  <c r="ABU3" i="2"/>
  <c r="ABT3" i="2"/>
  <c r="ABQ3" i="2"/>
  <c r="ACA3" i="2"/>
  <c r="ABO3" i="2"/>
  <c r="ABY3" i="2"/>
  <c r="ABX3" i="2"/>
  <c r="ABZ3" i="2"/>
  <c r="ABW3" i="2"/>
  <c r="ABR3" i="2"/>
  <c r="PY1" i="2" l="1"/>
  <c r="PZ1" i="2" s="1"/>
  <c r="QA1" i="2" s="1"/>
  <c r="QB1" i="2" s="1"/>
  <c r="QC1" i="2" s="1"/>
  <c r="QD1" i="2" s="1"/>
  <c r="QE1" i="2" s="1"/>
  <c r="QF1" i="2" s="1"/>
  <c r="QG1" i="2" s="1"/>
  <c r="QH1" i="2" s="1"/>
  <c r="QI1" i="2" s="1"/>
  <c r="QJ1" i="2" s="1"/>
  <c r="QK1" i="2" s="1"/>
  <c r="QL1" i="2" s="1"/>
  <c r="QM1" i="2" s="1"/>
  <c r="QN1" i="2" s="1"/>
  <c r="QO1" i="2" s="1"/>
  <c r="QP1" i="2" s="1"/>
  <c r="QQ1" i="2" s="1"/>
  <c r="QR1" i="2" s="1"/>
  <c r="QS1" i="2" s="1"/>
  <c r="QT1" i="2" s="1"/>
  <c r="QU1" i="2" s="1"/>
  <c r="QV1" i="2" s="1"/>
  <c r="QW1" i="2" s="1"/>
  <c r="QX1" i="2" s="1"/>
  <c r="QY1" i="2" s="1"/>
  <c r="QZ1" i="2" s="1"/>
  <c r="RA1" i="2" s="1"/>
  <c r="RB1" i="2" s="1"/>
  <c r="RC1" i="2" s="1"/>
  <c r="RD1" i="2" s="1"/>
  <c r="RE1" i="2" s="1"/>
  <c r="RF1" i="2" s="1"/>
  <c r="RG1" i="2" s="1"/>
  <c r="RH1" i="2" s="1"/>
  <c r="RI1" i="2" s="1"/>
  <c r="RJ1" i="2" s="1"/>
  <c r="RK1" i="2" s="1"/>
  <c r="RL1" i="2" s="1"/>
  <c r="RM1" i="2" s="1"/>
  <c r="RN1" i="2" s="1"/>
  <c r="RO1" i="2" s="1"/>
  <c r="RP1" i="2" s="1"/>
  <c r="RQ1" i="2" s="1"/>
  <c r="RR1" i="2" s="1"/>
  <c r="RS1" i="2" s="1"/>
  <c r="RT1" i="2" s="1"/>
  <c r="RU1" i="2" s="1"/>
  <c r="RV1" i="2" s="1"/>
  <c r="RW1" i="2" s="1"/>
  <c r="RX1" i="2" s="1"/>
  <c r="RY1" i="2" s="1"/>
  <c r="RZ1" i="2" s="1"/>
  <c r="SA1" i="2" s="1"/>
  <c r="SB1" i="2" s="1"/>
  <c r="SC1" i="2" s="1"/>
  <c r="SD1" i="2" s="1"/>
  <c r="SE1" i="2" s="1"/>
  <c r="SF1" i="2" s="1"/>
  <c r="SG1" i="2" s="1"/>
  <c r="SH1" i="2" s="1"/>
  <c r="SI1" i="2" s="1"/>
  <c r="SJ1" i="2" s="1"/>
  <c r="SK1" i="2" s="1"/>
  <c r="SL1" i="2" s="1"/>
  <c r="SM1" i="2" s="1"/>
  <c r="SN1" i="2" s="1"/>
  <c r="SO1" i="2" s="1"/>
  <c r="SP1" i="2" s="1"/>
  <c r="SQ1" i="2" s="1"/>
  <c r="SR1" i="2" s="1"/>
  <c r="SS1" i="2" s="1"/>
  <c r="ST1" i="2" s="1"/>
  <c r="SU1" i="2" s="1"/>
  <c r="SV1" i="2" s="1"/>
  <c r="SW1" i="2" s="1"/>
  <c r="SX1" i="2" s="1"/>
  <c r="SY1" i="2" s="1"/>
  <c r="SZ1" i="2" s="1"/>
  <c r="TA1" i="2" s="1"/>
  <c r="TB1" i="2" s="1"/>
  <c r="TC1" i="2" s="1"/>
  <c r="TD1" i="2" s="1"/>
  <c r="TE1" i="2" s="1"/>
  <c r="TF1" i="2" s="1"/>
  <c r="TG1" i="2" s="1"/>
  <c r="TH1" i="2" s="1"/>
  <c r="TI1" i="2" s="1"/>
  <c r="TJ1" i="2" s="1"/>
  <c r="TK1" i="2" s="1"/>
  <c r="TL1" i="2" s="1"/>
  <c r="TM1" i="2" s="1"/>
  <c r="TN1" i="2" s="1"/>
  <c r="TO1" i="2" s="1"/>
  <c r="TP1" i="2" s="1"/>
  <c r="TQ1" i="2" s="1"/>
  <c r="TR1" i="2" s="1"/>
  <c r="TS1" i="2" s="1"/>
  <c r="TT1" i="2" s="1"/>
  <c r="TU1" i="2" s="1"/>
  <c r="TV1" i="2" s="1"/>
  <c r="TW1" i="2" s="1"/>
  <c r="TX1" i="2" s="1"/>
  <c r="TY1" i="2" s="1"/>
  <c r="TZ1" i="2" s="1"/>
  <c r="UA1" i="2" s="1"/>
  <c r="UB1" i="2" s="1"/>
  <c r="UC1" i="2" s="1"/>
  <c r="UD1" i="2" s="1"/>
  <c r="UE1" i="2" s="1"/>
  <c r="UF1" i="2" s="1"/>
  <c r="UG1" i="2" s="1"/>
  <c r="UH1" i="2" s="1"/>
  <c r="UI1" i="2" s="1"/>
  <c r="UJ1" i="2" s="1"/>
  <c r="UK1" i="2" s="1"/>
  <c r="UL1" i="2" s="1"/>
  <c r="UM1" i="2" s="1"/>
  <c r="UN1" i="2" s="1"/>
  <c r="UO1" i="2" s="1"/>
  <c r="UP1" i="2" s="1"/>
  <c r="UQ1" i="2" s="1"/>
  <c r="UR1" i="2" s="1"/>
  <c r="US1" i="2" s="1"/>
  <c r="UT1" i="2" s="1"/>
  <c r="UU1" i="2" s="1"/>
  <c r="UV1" i="2" s="1"/>
  <c r="UW1" i="2" s="1"/>
  <c r="UX1" i="2" s="1"/>
  <c r="UY1" i="2" s="1"/>
  <c r="UZ1" i="2" s="1"/>
  <c r="VA1" i="2" s="1"/>
  <c r="VB1" i="2" s="1"/>
  <c r="VC1" i="2" s="1"/>
  <c r="VD1" i="2" s="1"/>
  <c r="VE1" i="2" s="1"/>
  <c r="VF1" i="2" s="1"/>
  <c r="VG1" i="2" s="1"/>
  <c r="VH1" i="2" s="1"/>
  <c r="VI1" i="2" s="1"/>
  <c r="VJ1" i="2" s="1"/>
  <c r="VK1" i="2" s="1"/>
  <c r="VL1" i="2" s="1"/>
  <c r="VM1" i="2" s="1"/>
  <c r="VN1" i="2" s="1"/>
  <c r="VO1" i="2" s="1"/>
  <c r="VP1" i="2" s="1"/>
  <c r="VQ1" i="2" s="1"/>
  <c r="VR1" i="2" s="1"/>
  <c r="VS1" i="2" s="1"/>
  <c r="VT1" i="2" s="1"/>
  <c r="VU1" i="2" s="1"/>
  <c r="VV1" i="2" s="1"/>
  <c r="VW1" i="2" s="1"/>
  <c r="VX1" i="2" s="1"/>
  <c r="VY1" i="2" s="1"/>
  <c r="VZ1" i="2" s="1"/>
  <c r="WA1" i="2" s="1"/>
  <c r="WB1" i="2" s="1"/>
  <c r="WC1" i="2" s="1"/>
  <c r="WD1" i="2" s="1"/>
  <c r="WE1" i="2" s="1"/>
  <c r="WF1" i="2" s="1"/>
  <c r="WG1" i="2" s="1"/>
  <c r="WH1" i="2" s="1"/>
  <c r="WI1" i="2" s="1"/>
  <c r="WJ1" i="2" s="1"/>
  <c r="WK1" i="2" s="1"/>
  <c r="WL1" i="2" s="1"/>
  <c r="WM1" i="2" s="1"/>
  <c r="WN1" i="2" s="1"/>
  <c r="WO1" i="2" s="1"/>
  <c r="WP1" i="2" s="1"/>
  <c r="WQ1" i="2" s="1"/>
  <c r="WR1" i="2" s="1"/>
  <c r="WS1" i="2" s="1"/>
  <c r="WT1" i="2" s="1"/>
  <c r="WU1" i="2" s="1"/>
  <c r="WV1" i="2" s="1"/>
  <c r="WW1" i="2" s="1"/>
  <c r="WX1" i="2" s="1"/>
  <c r="WY1" i="2" s="1"/>
  <c r="WZ1" i="2" s="1"/>
  <c r="XA1" i="2" s="1"/>
  <c r="XB1" i="2" s="1"/>
  <c r="XC1" i="2" s="1"/>
  <c r="XD1" i="2" s="1"/>
  <c r="XE1" i="2" s="1"/>
  <c r="XF1" i="2" s="1"/>
  <c r="XG1" i="2" s="1"/>
  <c r="XH1" i="2" s="1"/>
  <c r="XI1" i="2" s="1"/>
  <c r="XJ1" i="2" s="1"/>
  <c r="XK1" i="2" s="1"/>
  <c r="XL1" i="2" s="1"/>
  <c r="XM1" i="2" s="1"/>
  <c r="XN1" i="2" s="1"/>
  <c r="XO1" i="2" s="1"/>
  <c r="XP1" i="2" s="1"/>
  <c r="XQ1" i="2" s="1"/>
  <c r="XR1" i="2" s="1"/>
  <c r="XS1" i="2" s="1"/>
  <c r="XT1" i="2" s="1"/>
  <c r="XU1" i="2" s="1"/>
  <c r="XV1" i="2" s="1"/>
  <c r="XW1" i="2" s="1"/>
  <c r="XX1" i="2" s="1"/>
  <c r="XY1" i="2" s="1"/>
  <c r="XZ1" i="2" s="1"/>
  <c r="YA1" i="2" s="1"/>
  <c r="YB1" i="2" s="1"/>
  <c r="YC1" i="2" s="1"/>
  <c r="YD1" i="2" s="1"/>
  <c r="YE1" i="2" s="1"/>
  <c r="YF1" i="2" s="1"/>
  <c r="YG1" i="2" s="1"/>
  <c r="YH1" i="2" s="1"/>
  <c r="YI1" i="2" s="1"/>
  <c r="YJ1" i="2" s="1"/>
  <c r="YK1" i="2" s="1"/>
  <c r="YL1" i="2" s="1"/>
  <c r="YM1" i="2" s="1"/>
  <c r="YN1" i="2" s="1"/>
  <c r="YO1" i="2" s="1"/>
  <c r="YP1" i="2" s="1"/>
  <c r="YQ1" i="2" s="1"/>
  <c r="YR1" i="2" s="1"/>
  <c r="YS1" i="2" s="1"/>
  <c r="YT1" i="2" s="1"/>
  <c r="YU1" i="2" s="1"/>
  <c r="YV1" i="2" s="1"/>
  <c r="YW1" i="2" s="1"/>
  <c r="YX1" i="2" s="1"/>
  <c r="YY1" i="2" s="1"/>
  <c r="YZ1" i="2" s="1"/>
  <c r="ZA1" i="2" s="1"/>
  <c r="ZB1" i="2" s="1"/>
  <c r="ZC1" i="2" s="1"/>
  <c r="ZD1" i="2" s="1"/>
  <c r="ZE1" i="2" s="1"/>
  <c r="ZF1" i="2" s="1"/>
  <c r="ZG1" i="2" s="1"/>
  <c r="ZH1" i="2" s="1"/>
  <c r="ZI1" i="2" s="1"/>
  <c r="ZJ1" i="2" s="1"/>
  <c r="ZK1" i="2" s="1"/>
  <c r="ZL1" i="2" s="1"/>
  <c r="ZM1" i="2" s="1"/>
  <c r="ZN1" i="2" s="1"/>
  <c r="ZO1" i="2" s="1"/>
  <c r="ZP1" i="2" s="1"/>
  <c r="ZQ1" i="2" s="1"/>
  <c r="ZR1" i="2" s="1"/>
  <c r="ZS1" i="2" s="1"/>
  <c r="ZT1" i="2" s="1"/>
  <c r="ZU1" i="2" s="1"/>
  <c r="ZV1" i="2" s="1"/>
  <c r="ZW1" i="2" s="1"/>
  <c r="ZX1" i="2" s="1"/>
  <c r="ZY1" i="2" s="1"/>
  <c r="ZZ1" i="2" s="1"/>
  <c r="AAA1" i="2" s="1"/>
  <c r="AAB1" i="2" s="1"/>
  <c r="AAC1" i="2" s="1"/>
  <c r="AAD1" i="2" s="1"/>
  <c r="AAE1" i="2" s="1"/>
  <c r="AAF1" i="2" s="1"/>
  <c r="AAG1" i="2" s="1"/>
  <c r="AAH1" i="2" s="1"/>
  <c r="AAI1" i="2" s="1"/>
  <c r="AAJ1" i="2" s="1"/>
  <c r="AAK1" i="2" s="1"/>
  <c r="AAL1" i="2" s="1"/>
  <c r="AAM1" i="2" s="1"/>
  <c r="AAN1" i="2" s="1"/>
  <c r="AAO1" i="2" s="1"/>
  <c r="AAP1" i="2" s="1"/>
  <c r="AAQ1" i="2" s="1"/>
  <c r="AAR1" i="2" s="1"/>
  <c r="AAS1" i="2" s="1"/>
  <c r="AAT1" i="2" s="1"/>
  <c r="AAU1" i="2" s="1"/>
  <c r="AAV1" i="2" s="1"/>
  <c r="AAW1" i="2" s="1"/>
  <c r="AAX1" i="2" s="1"/>
  <c r="AAY1" i="2" s="1"/>
  <c r="AAZ1" i="2" s="1"/>
  <c r="ABA1" i="2" s="1"/>
  <c r="ABB1" i="2" s="1"/>
  <c r="ABC1" i="2" s="1"/>
  <c r="ABD1" i="2" s="1"/>
  <c r="ABE1" i="2" s="1"/>
  <c r="ABF1" i="2" s="1"/>
  <c r="ABG1" i="2" s="1"/>
  <c r="ABH1" i="2" s="1"/>
  <c r="ABI1" i="2" s="1"/>
  <c r="ABJ1" i="2" s="1"/>
  <c r="ABK1" i="2" s="1"/>
  <c r="ABL1" i="2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tc={9CE5DE40-7CDC-4851-8E01-D2245F282C3F}</author>
    <author>tc={1DE34EEF-5455-4803-A55B-04C2859CC133}</author>
    <author>tc={152956EA-507B-4AA0-B650-2E4A403E8EC4}</author>
    <author>tc={5B5EAC74-9321-453D-8F6D-9E88268CD900}</author>
    <author>tc={1121A4EA-6435-4724-A423-382230E5244B}</author>
    <author>tc={99364F68-1ED0-49B6-BBB3-0917E0D3F21C}</author>
    <author>tc={CA2E1BD7-E9B2-47B0-8803-C360F25F9D8C}</author>
    <author>tc={C0CB3E1C-3D83-43C0-A51D-120CDEB42CF9}</author>
    <author>tc={54258AA7-8C70-4F6C-9A82-42177B3E213E}</author>
    <author>tc={417427D5-1482-4B7C-9BF8-E3AF93867CF2}</author>
    <author>tc={C87991BD-34E9-4453-B235-985D76FB2D1A}</author>
    <author>tc={D0855667-D650-4BA9-ACD2-168B0B321CA3}</author>
    <author>tc={BB52E224-7AD5-4E56-AF1B-D96A23BF28D8}</author>
    <author>tc={085CA052-DDE8-4E25-9863-5A63B0231137}</author>
    <author>tc={2780AE15-C156-4B53-A73E-4F17CDD39E4F}</author>
    <author>tc={BA67A675-29BF-43F4-9354-73B031C68893}</author>
  </authors>
  <commentList>
    <comment ref="ZW1" authorId="0" shapeId="0" xr:uid="{00000000-0006-0000-0000-000001000000}">
      <text>
        <r>
          <rPr>
            <sz val="12"/>
            <color theme="1"/>
            <rFont val="Calibri"/>
            <family val="2"/>
            <scheme val="minor"/>
          </rPr>
  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operation ariane</t>
        </r>
      </text>
    </comment>
    <comment ref="IP2" authorId="1" shapeId="0" xr:uid="{00000000-0006-0000-0000-000002000000}">
      <text>
        <r>
          <rPr>
            <sz val="12"/>
            <color theme="1"/>
            <rFont val="Calibri"/>
            <family val="2"/>
            <scheme val="minor"/>
          </rPr>
  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ASTREINTE BENNE TOUR DE FRANCE</t>
        </r>
      </text>
    </comment>
    <comment ref="KT3" authorId="2" shapeId="0" xr:uid="{00000000-0006-0000-0000-000003000000}">
      <text>
        <r>
          <rPr>
            <sz val="12"/>
            <color theme="1"/>
            <rFont val="Calibri"/>
            <family val="2"/>
            <scheme val="minor"/>
          </rPr>
  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NE PEUT PAS TRAVAILLER CE WEEK-END LÀ</t>
        </r>
      </text>
    </comment>
    <comment ref="K4" authorId="3" shapeId="0" xr:uid="{00000000-0006-0000-0000-00000B000000}">
      <text>
        <r>
          <rPr>
            <sz val="12"/>
            <color rgb="FF000000"/>
            <rFont val="Calibri"/>
            <family val="2"/>
          </rPr>
          <t xml:space="preserve">[Commentaire à thread]
</t>
        </r>
        <r>
          <rPr>
            <sz val="12"/>
            <color rgb="FF000000"/>
            <rFont val="Calibri"/>
            <family val="2"/>
          </rPr>
          <t xml:space="preserve">
</t>
        </r>
        <r>
          <rPr>
            <sz val="12"/>
            <color rgb="FF000000"/>
            <rFont val="Calibri"/>
            <family val="2"/>
          </rPr>
          <t xml:space="preserve">Votre version d’Excel vous permet de lire ce commentaire à thread. Toutefois, les modifications qui y sont apportées seront supprimées si le fichier est ouvert dans une version plus récente d’Excel. En savoir plus : https://go.microsoft.com/fwlink/?linkid=870924
</t>
        </r>
        <r>
          <rPr>
            <sz val="12"/>
            <color rgb="FF000000"/>
            <rFont val="Calibri"/>
            <family val="2"/>
          </rPr>
          <t xml:space="preserve">
</t>
        </r>
        <r>
          <rPr>
            <sz val="12"/>
            <color rgb="FF000000"/>
            <rFont val="Calibri"/>
            <family val="2"/>
          </rPr>
          <t xml:space="preserve">Commentaire :
</t>
        </r>
        <r>
          <rPr>
            <sz val="12"/>
            <color rgb="FF000000"/>
            <rFont val="Calibri"/>
            <family val="2"/>
          </rPr>
          <t xml:space="preserve">    a payé l'autauroute en CB perso.
</t>
        </r>
        <r>
          <rPr>
            <sz val="12"/>
            <color rgb="FF000000"/>
            <rFont val="Calibri"/>
            <family val="2"/>
          </rPr>
          <t xml:space="preserve"> en benne PL carton (avec badge de VL) oupsssssssss</t>
        </r>
      </text>
    </comment>
    <comment ref="CN4" authorId="4" shapeId="0" xr:uid="{00000000-0006-0000-0000-00000C000000}">
      <text>
        <r>
          <rPr>
            <sz val="12"/>
            <color theme="1"/>
            <rFont val="Calibri"/>
            <family val="2"/>
            <scheme val="minor"/>
          </rPr>
  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bennette PL vieux-nice 13h/18h</t>
        </r>
      </text>
    </comment>
    <comment ref="JX4" authorId="5" shapeId="0" xr:uid="{00000000-0006-0000-0000-00000D000000}">
      <text>
        <r>
          <rPr>
            <sz val="12"/>
            <color theme="1"/>
            <rFont val="Calibri"/>
            <family val="2"/>
            <scheme val="minor"/>
          </rPr>
  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formation integration</t>
        </r>
      </text>
    </comment>
    <comment ref="JY4" authorId="6" shapeId="0" xr:uid="{00000000-0006-0000-0000-00000E000000}">
      <text>
        <r>
          <rPr>
            <sz val="12"/>
            <color theme="1"/>
            <rFont val="Calibri"/>
            <family val="2"/>
            <scheme val="minor"/>
          </rPr>
  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annuler arrivé sur place il l'ont fait repartir</t>
        </r>
      </text>
    </comment>
    <comment ref="KD4" authorId="7" shapeId="0" xr:uid="{00000000-0006-0000-0000-00000F000000}">
      <text>
        <r>
          <rPr>
            <sz val="12"/>
            <color theme="1"/>
            <rFont val="Calibri"/>
            <family val="2"/>
            <scheme val="minor"/>
          </rPr>
  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formation integration</t>
        </r>
      </text>
    </comment>
    <comment ref="KL4" authorId="8" shapeId="0" xr:uid="{00000000-0006-0000-0000-000010000000}">
      <text>
        <r>
          <rPr>
            <sz val="12"/>
            <color theme="1"/>
            <rFont val="Calibri"/>
            <family val="2"/>
            <scheme val="minor"/>
          </rPr>
  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de 9h a 11h Dossier Médical Partagé
Réponse :
    apres 11h 17h ampirole</t>
        </r>
      </text>
    </comment>
    <comment ref="K5" authorId="9" shapeId="0" xr:uid="{00000000-0006-0000-0000-000011000000}">
      <text>
        <r>
          <rPr>
            <sz val="12"/>
            <color theme="1"/>
            <rFont val="Calibri"/>
            <family val="2"/>
            <scheme val="minor"/>
          </rPr>
  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BENNE MONSTRE RENFORT</t>
        </r>
      </text>
    </comment>
    <comment ref="CC5" authorId="10" shapeId="0" xr:uid="{00000000-0006-0000-0000-000012000000}">
      <text>
        <r>
          <rPr>
            <sz val="12"/>
            <color theme="1"/>
            <rFont val="Calibri"/>
            <family val="2"/>
            <scheme val="minor"/>
          </rPr>
  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convocation au test des responsables 13h/17h</t>
        </r>
      </text>
    </comment>
    <comment ref="CL5" authorId="11" shapeId="0" xr:uid="{00000000-0006-0000-0000-000013000000}">
      <text>
        <r>
          <rPr>
            <sz val="12"/>
            <color theme="1"/>
            <rFont val="Calibri"/>
            <family val="2"/>
            <scheme val="minor"/>
          </rPr>
  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week end d'astreinte</t>
        </r>
      </text>
    </comment>
    <comment ref="DB5" authorId="12" shapeId="0" xr:uid="{00000000-0006-0000-0000-000014000000}">
      <text>
        <r>
          <rPr>
            <sz val="12"/>
            <color theme="1"/>
            <rFont val="Calibri"/>
            <family val="2"/>
            <scheme val="minor"/>
          </rPr>
  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bennette PL vieux nice  tt la semaine 6h/11h</t>
        </r>
      </text>
    </comment>
    <comment ref="GU5" authorId="13" shapeId="0" xr:uid="{00000000-0006-0000-0000-000015000000}">
      <text>
        <r>
          <rPr>
            <sz val="12"/>
            <color theme="1"/>
            <rFont val="Calibri"/>
            <family val="2"/>
            <scheme val="minor"/>
          </rPr>
  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enlever les bacs de nice nord avant les travaux</t>
        </r>
      </text>
    </comment>
    <comment ref="IO5" authorId="14" shapeId="0" xr:uid="{00000000-0006-0000-0000-000016000000}">
      <text>
        <r>
          <rPr>
            <sz val="12"/>
            <color theme="1"/>
            <rFont val="Calibri"/>
            <family val="2"/>
            <scheme val="minor"/>
          </rPr>
  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astreinte TOUR DE FRANCE 13H/20H</t>
        </r>
      </text>
    </comment>
    <comment ref="JY5" authorId="15" shapeId="0" xr:uid="{00000000-0006-0000-0000-000017000000}">
      <text>
        <r>
          <rPr>
            <sz val="12"/>
            <color theme="1"/>
            <rFont val="Calibri"/>
            <family val="2"/>
            <scheme val="minor"/>
          </rPr>
  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tempete aucune collecte</t>
        </r>
      </text>
    </comment>
  </commentList>
</comments>
</file>

<file path=xl/sharedStrings.xml><?xml version="1.0" encoding="utf-8"?>
<sst xmlns="http://schemas.openxmlformats.org/spreadsheetml/2006/main" count="1397" uniqueCount="91">
  <si>
    <t>Congés</t>
  </si>
  <si>
    <t>REPOS</t>
  </si>
  <si>
    <t>POLY OUEST 7H-14H</t>
  </si>
  <si>
    <t>POLY OUEST 10H-17H</t>
  </si>
  <si>
    <t>POLY Ouest 7H-12H / 13H-17H</t>
  </si>
  <si>
    <t>RTT</t>
  </si>
  <si>
    <t>FORMATION</t>
  </si>
  <si>
    <t>POLY Est 7H-12H / 13H-17H</t>
  </si>
  <si>
    <t>Maladie</t>
  </si>
  <si>
    <t>POLY NO 11H-18H30</t>
  </si>
  <si>
    <t>POLY 6H-9H + BENNETTE 9H-12H</t>
  </si>
  <si>
    <t>POLY 7H-12H</t>
  </si>
  <si>
    <t>POLY 9H-16H</t>
  </si>
  <si>
    <t>HS POLY Ouest 7H-12H / 13H-17H</t>
  </si>
  <si>
    <t>VN DIM MATIN Bennette PL</t>
  </si>
  <si>
    <t>POLY 5H-12H</t>
  </si>
  <si>
    <t>CPL</t>
  </si>
  <si>
    <t>POLY EST 7H-14H</t>
  </si>
  <si>
    <t>VN BOM + BENNETTE PL</t>
  </si>
  <si>
    <t xml:space="preserve">HS POLY Est 7H-12H / 13H-17H </t>
  </si>
  <si>
    <t>POLY EST 7H-14H | 14:00-17:00</t>
  </si>
  <si>
    <t>Presta Except &amp; 06:00-13:00</t>
  </si>
  <si>
    <t>HS VN | 05:00-12:00</t>
  </si>
  <si>
    <t>REPOS &amp; ASTREINTE WK</t>
  </si>
  <si>
    <t>POLY EST 10H-17H &amp; ASTREINTE WK</t>
  </si>
  <si>
    <t>B. CARTON</t>
  </si>
  <si>
    <t xml:space="preserve">POLY EST 7H-14H </t>
  </si>
  <si>
    <t>ENC MATIN 5H-12H</t>
  </si>
  <si>
    <t>POLY  NO 7H-14H30</t>
  </si>
  <si>
    <t>ABSENT COVID19 PATHO</t>
  </si>
  <si>
    <t>POLY 9H-16H | 16:00-18:00</t>
  </si>
  <si>
    <t>POLY EST 10H-17H</t>
  </si>
  <si>
    <t>ENC AM 12H-19H</t>
  </si>
  <si>
    <t>POLY 11H-18H</t>
  </si>
  <si>
    <t>Presta Except &amp; 13:00-20:00</t>
  </si>
  <si>
    <t>VN DIM MATIN Bennette PL |12:00-14:00</t>
  </si>
  <si>
    <t>VN BOM + BENNETTE PL |12:00-14:00</t>
  </si>
  <si>
    <t>POLY EST 7H-14H | 14:00-16:00</t>
  </si>
  <si>
    <t>VN MATIN | 05:00-12:00</t>
  </si>
  <si>
    <t>HS ENC MATIN</t>
  </si>
  <si>
    <t>POLY  NO 7H-14H30 &amp; ASTREINTE WK</t>
  </si>
  <si>
    <t>POLY NO 11H-18H30 | 08:00-11:00</t>
  </si>
  <si>
    <t>HS VN | 13:00-19:00</t>
  </si>
  <si>
    <t>N0141785</t>
  </si>
  <si>
    <t>FORMATION | 16:00-17:00</t>
  </si>
  <si>
    <t>RTT AM</t>
  </si>
  <si>
    <t>POLY 11H-18H | 08:00-11:00</t>
  </si>
  <si>
    <t>POLY 11H-18H | 10:00-11:00</t>
  </si>
  <si>
    <t>N0136689</t>
  </si>
  <si>
    <t>ENC NUIT 20H30-03H30</t>
  </si>
  <si>
    <t>NICE EST</t>
  </si>
  <si>
    <t>NICE OUEST</t>
  </si>
  <si>
    <t>HS NICE OUEST</t>
  </si>
  <si>
    <t>VN MATIN</t>
  </si>
  <si>
    <t>HS ENC AM DIM</t>
  </si>
  <si>
    <t>V.N AM DIM</t>
  </si>
  <si>
    <t>remplaçant</t>
  </si>
  <si>
    <t>CARTON AP</t>
  </si>
  <si>
    <t xml:space="preserve">VN BENNETTE VL + FOURGON </t>
  </si>
  <si>
    <t>CARTON 8H30-12H / 13H-16H30</t>
  </si>
  <si>
    <t>VN DIM MATIN PAL</t>
  </si>
  <si>
    <t>HS NICE EST§</t>
  </si>
  <si>
    <t>HS NICE EST</t>
  </si>
  <si>
    <t>CARTON AP &amp; ASTREINTE WK</t>
  </si>
  <si>
    <t>N0133886</t>
  </si>
  <si>
    <t>N0140432</t>
  </si>
  <si>
    <t>PRESTATION</t>
  </si>
  <si>
    <t>Code Serice</t>
  </si>
  <si>
    <t>inactif</t>
  </si>
  <si>
    <t>NOMS &amp; PRENOMS</t>
  </si>
  <si>
    <t>PRENOMS</t>
  </si>
  <si>
    <t>NOMS</t>
  </si>
  <si>
    <t>Matricule</t>
  </si>
  <si>
    <t>xxxx</t>
  </si>
  <si>
    <t>xxxxx</t>
  </si>
  <si>
    <t>xxxxxxxx</t>
  </si>
  <si>
    <t>yyyy</t>
  </si>
  <si>
    <t>yyyyy</t>
  </si>
  <si>
    <t>bbb</t>
  </si>
  <si>
    <t>ccc</t>
  </si>
  <si>
    <t>Jours fériés</t>
  </si>
  <si>
    <t>Jour de l'an</t>
  </si>
  <si>
    <t>Lundi de Pâques</t>
  </si>
  <si>
    <t>Fête du Travail</t>
  </si>
  <si>
    <t>8 mai 1945</t>
  </si>
  <si>
    <t>Jeudi de l'Ascension</t>
  </si>
  <si>
    <t>Fête Nationale</t>
  </si>
  <si>
    <t>Assomption</t>
  </si>
  <si>
    <t>La Toussaint</t>
  </si>
  <si>
    <t>Armistice</t>
  </si>
  <si>
    <t>Noël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</si>
</sst>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[$-40C]General"/>
    <numFmt numFmtId="165" formatCode="[$-40C]mmm\-yy;@"/>
    <numFmt numFmtId="166" formatCode="ddd\ dd\-mm"/>
  </numFmts>
  <fonts count="20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color theme="1"/>
      <name val="Arial"/>
      <family val="2"/>
    </font>
    <font>
      <sz val="10"/>
      <color rgb="FF000000"/>
      <name val="Arial"/>
      <family val="2"/>
    </font>
    <font>
      <b/>
      <sz val="8"/>
      <name val="Arial"/>
      <family val="2"/>
    </font>
    <font>
      <sz val="11"/>
      <color rgb="FF000000"/>
      <name val="Calibri"/>
      <family val="2"/>
    </font>
    <font>
      <b/>
      <sz val="8"/>
      <color rgb="FF000000"/>
      <name val="Arial"/>
      <family val="2"/>
    </font>
    <font>
      <sz val="10"/>
      <color indexed="12"/>
      <name val="MS Sans Serif"/>
      <family val="2"/>
    </font>
    <font>
      <b/>
      <sz val="8"/>
      <color theme="1"/>
      <name val="Arial"/>
      <family val="2"/>
    </font>
    <font>
      <sz val="10"/>
      <color theme="1"/>
      <name val="Arial"/>
      <family val="2"/>
    </font>
    <font>
      <b/>
      <sz val="15"/>
      <color rgb="FF555555"/>
      <name val="Helvetica Neue"/>
      <family val="2"/>
    </font>
    <font>
      <b/>
      <sz val="9"/>
      <name val="Times New Roman"/>
      <family val="1"/>
    </font>
    <font>
      <b/>
      <sz val="8"/>
      <color rgb="FF000000"/>
      <name val="Times New Roman"/>
      <family val="1"/>
    </font>
    <font>
      <sz val="12"/>
      <color rgb="FF000000"/>
      <name val="Calibri"/>
      <family val="2"/>
    </font>
    <font>
      <sz val="10"/>
      <name val="Courier New"/>
      <family val="3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sz val="12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FFFFFF"/>
        <bgColor rgb="FFFFFFFF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/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/>
      <top style="thick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7">
    <xf numFmtId="0" fontId="0" fillId="0" borderId="0"/>
    <xf numFmtId="164" fontId="4" fillId="0" borderId="0"/>
    <xf numFmtId="164" fontId="6" fillId="0" borderId="0"/>
    <xf numFmtId="0" fontId="6" fillId="0" borderId="0">
      <alignment horizontal="left" vertical="center"/>
    </xf>
    <xf numFmtId="0" fontId="15" fillId="0" borderId="0"/>
    <xf numFmtId="0" fontId="17" fillId="0" borderId="0"/>
    <xf numFmtId="0" fontId="18" fillId="0" borderId="0" applyNumberFormat="0" applyFill="0" applyBorder="0" applyAlignment="0" applyProtection="0"/>
  </cellStyleXfs>
  <cellXfs count="42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 vertical="center"/>
    </xf>
    <xf numFmtId="0" fontId="3" fillId="0" borderId="0" xfId="0" applyFont="1"/>
    <xf numFmtId="164" fontId="3" fillId="0" borderId="2" xfId="0" applyNumberFormat="1" applyFont="1" applyBorder="1" applyAlignment="1">
      <alignment horizontal="center" vertical="center"/>
    </xf>
    <xf numFmtId="164" fontId="3" fillId="0" borderId="1" xfId="0" applyNumberFormat="1" applyFont="1" applyBorder="1" applyAlignment="1">
      <alignment horizontal="center" vertical="center"/>
    </xf>
    <xf numFmtId="164" fontId="3" fillId="0" borderId="3" xfId="0" applyNumberFormat="1" applyFont="1" applyBorder="1" applyAlignment="1">
      <alignment horizontal="center" vertical="center"/>
    </xf>
    <xf numFmtId="164" fontId="5" fillId="0" borderId="4" xfId="1" applyFont="1" applyBorder="1" applyAlignment="1">
      <alignment horizontal="center" vertical="center"/>
    </xf>
    <xf numFmtId="164" fontId="5" fillId="0" borderId="1" xfId="1" applyFont="1" applyBorder="1" applyAlignment="1">
      <alignment horizontal="center" vertical="center"/>
    </xf>
    <xf numFmtId="0" fontId="5" fillId="0" borderId="1" xfId="0" applyFont="1" applyBorder="1" applyAlignment="1">
      <alignment horizontal="center"/>
    </xf>
    <xf numFmtId="0" fontId="3" fillId="2" borderId="5" xfId="0" applyFont="1" applyFill="1" applyBorder="1" applyAlignment="1">
      <alignment horizontal="center"/>
    </xf>
    <xf numFmtId="0" fontId="5" fillId="2" borderId="1" xfId="0" applyFont="1" applyFill="1" applyBorder="1" applyAlignment="1">
      <alignment horizontal="center"/>
    </xf>
    <xf numFmtId="0" fontId="5" fillId="2" borderId="6" xfId="0" applyFont="1" applyFill="1" applyBorder="1" applyAlignment="1">
      <alignment horizontal="center"/>
    </xf>
    <xf numFmtId="164" fontId="7" fillId="2" borderId="1" xfId="2" applyFont="1" applyFill="1" applyBorder="1" applyAlignment="1">
      <alignment horizontal="center"/>
    </xf>
    <xf numFmtId="49" fontId="8" fillId="2" borderId="1" xfId="0" applyNumberFormat="1" applyFont="1" applyFill="1" applyBorder="1" applyAlignment="1">
      <alignment horizontal="center" vertical="center"/>
    </xf>
    <xf numFmtId="0" fontId="9" fillId="0" borderId="0" xfId="0" applyFont="1"/>
    <xf numFmtId="164" fontId="5" fillId="3" borderId="1" xfId="1" applyFont="1" applyFill="1" applyBorder="1" applyAlignment="1">
      <alignment horizontal="center" vertical="center"/>
    </xf>
    <xf numFmtId="164" fontId="5" fillId="0" borderId="7" xfId="1" applyFont="1" applyBorder="1" applyAlignment="1">
      <alignment horizontal="center" vertical="center"/>
    </xf>
    <xf numFmtId="164" fontId="5" fillId="3" borderId="7" xfId="1" applyFont="1" applyFill="1" applyBorder="1" applyAlignment="1">
      <alignment horizontal="center" vertical="center"/>
    </xf>
    <xf numFmtId="164" fontId="5" fillId="0" borderId="8" xfId="1" applyFont="1" applyBorder="1" applyAlignment="1">
      <alignment horizontal="center" vertical="center"/>
    </xf>
    <xf numFmtId="164" fontId="5" fillId="0" borderId="9" xfId="1" applyFont="1" applyBorder="1" applyAlignment="1">
      <alignment horizontal="center" vertical="center"/>
    </xf>
    <xf numFmtId="0" fontId="5" fillId="2" borderId="7" xfId="0" applyFont="1" applyFill="1" applyBorder="1" applyAlignment="1">
      <alignment horizontal="center"/>
    </xf>
    <xf numFmtId="164" fontId="7" fillId="2" borderId="7" xfId="2" applyFont="1" applyFill="1" applyBorder="1" applyAlignment="1">
      <alignment horizontal="center"/>
    </xf>
    <xf numFmtId="49" fontId="8" fillId="2" borderId="7" xfId="0" applyNumberFormat="1" applyFont="1" applyFill="1" applyBorder="1" applyAlignment="1">
      <alignment horizontal="center" vertical="center"/>
    </xf>
    <xf numFmtId="49" fontId="8" fillId="0" borderId="1" xfId="0" applyNumberFormat="1" applyFont="1" applyBorder="1" applyAlignment="1">
      <alignment horizontal="center" vertical="center"/>
    </xf>
    <xf numFmtId="0" fontId="3" fillId="0" borderId="5" xfId="0" applyFont="1" applyBorder="1" applyAlignment="1">
      <alignment horizontal="center"/>
    </xf>
    <xf numFmtId="0" fontId="10" fillId="0" borderId="0" xfId="0" applyFont="1" applyAlignment="1">
      <alignment horizontal="center" vertical="center"/>
    </xf>
    <xf numFmtId="49" fontId="8" fillId="0" borderId="1" xfId="0" applyNumberFormat="1" applyFont="1" applyBorder="1" applyAlignment="1">
      <alignment horizontal="center" vertical="center" wrapText="1"/>
    </xf>
    <xf numFmtId="0" fontId="11" fillId="0" borderId="0" xfId="3" applyFont="1">
      <alignment horizontal="left" vertical="center"/>
    </xf>
    <xf numFmtId="165" fontId="1" fillId="0" borderId="10" xfId="0" applyNumberFormat="1" applyFont="1" applyBorder="1" applyAlignment="1">
      <alignment horizontal="center" vertical="center"/>
    </xf>
    <xf numFmtId="165" fontId="1" fillId="0" borderId="11" xfId="0" applyNumberFormat="1" applyFont="1" applyBorder="1" applyAlignment="1">
      <alignment horizontal="center" vertical="center"/>
    </xf>
    <xf numFmtId="165" fontId="1" fillId="0" borderId="12" xfId="0" applyNumberFormat="1" applyFont="1" applyBorder="1" applyAlignment="1">
      <alignment horizontal="center" vertical="center"/>
    </xf>
    <xf numFmtId="14" fontId="12" fillId="0" borderId="1" xfId="1" applyNumberFormat="1" applyFont="1" applyBorder="1" applyAlignment="1">
      <alignment horizontal="center" vertical="center"/>
    </xf>
    <xf numFmtId="164" fontId="13" fillId="4" borderId="13" xfId="1" applyFont="1" applyFill="1" applyBorder="1" applyAlignment="1">
      <alignment horizontal="center" vertical="center"/>
    </xf>
    <xf numFmtId="164" fontId="13" fillId="4" borderId="0" xfId="1" applyFont="1" applyFill="1" applyAlignment="1">
      <alignment horizontal="center" vertical="center"/>
    </xf>
    <xf numFmtId="164" fontId="13" fillId="4" borderId="1" xfId="1" applyFont="1" applyFill="1" applyBorder="1" applyAlignment="1">
      <alignment horizontal="center" vertical="center"/>
    </xf>
    <xf numFmtId="0" fontId="16" fillId="0" borderId="0" xfId="4" applyFont="1"/>
    <xf numFmtId="0" fontId="17" fillId="0" borderId="0" xfId="5"/>
    <xf numFmtId="0" fontId="15" fillId="0" borderId="0" xfId="4"/>
    <xf numFmtId="166" fontId="15" fillId="0" borderId="0" xfId="4" applyNumberFormat="1"/>
    <xf numFmtId="15" fontId="15" fillId="0" borderId="0" xfId="4" quotePrefix="1" applyNumberFormat="1"/>
    <xf numFmtId="0" fontId="18" fillId="0" borderId="0" xfId="6"/>
  </cellXfs>
  <cellStyles count="7">
    <cellStyle name="Excel Built-in Normal" xfId="2" xr:uid="{00000000-0005-0000-0000-000000000000}"/>
    <cellStyle name="Lien hypertexte" xfId="6" builtinId="8"/>
    <cellStyle name="Normal" xfId="0" builtinId="0"/>
    <cellStyle name="Normal 2" xfId="1" xr:uid="{00000000-0005-0000-0000-000002000000}"/>
    <cellStyle name="Normal 2 3" xfId="4" xr:uid="{D4980C9A-5F93-724D-9B62-BCAACA6EBF0D}"/>
    <cellStyle name="Normal 6" xfId="5" xr:uid="{4C5ECA80-06F0-944A-9991-56297DEFA7A8}"/>
    <cellStyle name="Normal 7" xfId="3" xr:uid="{00000000-0005-0000-0000-000003000000}"/>
  </cellStyles>
  <dxfs count="115">
    <dxf>
      <font>
        <color rgb="FF00B0F0"/>
      </font>
      <fill>
        <patternFill patternType="gray0625">
          <fgColor indexed="64"/>
          <bgColor rgb="FFFFC000"/>
        </patternFill>
      </fill>
    </dxf>
    <dxf>
      <font>
        <color rgb="FF00B0F0"/>
      </font>
      <fill>
        <patternFill>
          <fgColor indexed="64"/>
          <bgColor rgb="FFFFC000"/>
        </patternFill>
      </fill>
    </dxf>
    <dxf>
      <font>
        <color auto="1"/>
      </font>
      <fill>
        <patternFill>
          <fgColor indexed="64"/>
          <bgColor theme="5" tint="0.59996337778862885"/>
        </patternFill>
      </fill>
    </dxf>
    <dxf>
      <font>
        <color rgb="FFFF0000"/>
      </font>
      <fill>
        <patternFill patternType="gray0625">
          <fgColor indexed="64"/>
          <bgColor rgb="FFFFFF00"/>
        </patternFill>
      </fill>
    </dxf>
    <dxf>
      <font>
        <color rgb="FFFF0000"/>
      </font>
      <fill>
        <patternFill patternType="gray0625">
          <fgColor indexed="64"/>
          <bgColor rgb="FFFFFF00"/>
        </patternFill>
      </fill>
    </dxf>
    <dxf>
      <font>
        <color rgb="FFFF0000"/>
      </font>
      <fill>
        <patternFill patternType="gray0625">
          <fgColor indexed="64"/>
          <bgColor rgb="FFFFFF00"/>
        </patternFill>
      </fill>
    </dxf>
    <dxf>
      <font>
        <color rgb="FFFF0000"/>
      </font>
      <fill>
        <patternFill patternType="gray0625">
          <fgColor indexed="64"/>
          <bgColor rgb="FFFFFF00"/>
        </patternFill>
      </fill>
    </dxf>
    <dxf>
      <font>
        <color rgb="FFFF0000"/>
      </font>
      <fill>
        <patternFill>
          <fgColor indexed="64"/>
          <bgColor rgb="FFFFFF00"/>
        </patternFill>
      </fill>
    </dxf>
    <dxf>
      <font>
        <b/>
        <i val="0"/>
        <color auto="1"/>
      </font>
      <fill>
        <patternFill>
          <fgColor indexed="64"/>
          <bgColor rgb="FFFF3399"/>
        </patternFill>
      </fill>
    </dxf>
    <dxf>
      <font>
        <color auto="1"/>
      </font>
      <fill>
        <patternFill>
          <fgColor indexed="64"/>
          <bgColor theme="0" tint="-0.14993743705557422"/>
        </patternFill>
      </fill>
    </dxf>
    <dxf>
      <font>
        <b/>
        <i val="0"/>
      </font>
      <fill>
        <patternFill>
          <fgColor indexed="64"/>
          <bgColor rgb="FF00FF00"/>
        </patternFill>
      </fill>
    </dxf>
    <dxf>
      <font>
        <color theme="0"/>
      </font>
      <fill>
        <patternFill>
          <fgColor indexed="64"/>
          <bgColor rgb="FF00B050"/>
        </patternFill>
      </fill>
    </dxf>
    <dxf>
      <font>
        <b/>
        <i val="0"/>
        <color theme="0"/>
      </font>
      <fill>
        <patternFill>
          <fgColor indexed="64"/>
          <bgColor rgb="FFFF0000"/>
        </patternFill>
      </fill>
    </dxf>
    <dxf>
      <font>
        <b/>
        <i val="0"/>
        <color theme="0"/>
      </font>
      <fill>
        <patternFill>
          <fgColor indexed="64"/>
          <bgColor rgb="FF00B0F0"/>
        </patternFill>
      </fill>
    </dxf>
    <dxf>
      <font>
        <color theme="0"/>
      </font>
      <fill>
        <patternFill>
          <bgColor theme="4" tint="0.59996337778862885"/>
        </patternFill>
      </fill>
    </dxf>
    <dxf>
      <font>
        <color theme="0"/>
      </font>
      <fill>
        <patternFill>
          <bgColor theme="4" tint="0.59996337778862885"/>
        </patternFill>
      </fill>
    </dxf>
    <dxf>
      <font>
        <b/>
        <i val="0"/>
        <color theme="0"/>
      </font>
      <fill>
        <patternFill>
          <fgColor indexed="64"/>
          <bgColor rgb="FF00B0F0"/>
        </patternFill>
      </fill>
    </dxf>
    <dxf>
      <font>
        <b/>
        <i val="0"/>
        <color theme="0"/>
      </font>
      <fill>
        <patternFill>
          <fgColor indexed="64"/>
          <bgColor rgb="FFFF0000"/>
        </patternFill>
      </fill>
    </dxf>
    <dxf>
      <font>
        <color theme="0"/>
      </font>
      <fill>
        <patternFill>
          <fgColor indexed="64"/>
          <bgColor rgb="FF00B050"/>
        </patternFill>
      </fill>
    </dxf>
    <dxf>
      <font>
        <b/>
        <i val="0"/>
      </font>
      <fill>
        <patternFill>
          <fgColor indexed="64"/>
          <bgColor rgb="FF00FF00"/>
        </patternFill>
      </fill>
    </dxf>
    <dxf>
      <font>
        <color auto="1"/>
      </font>
      <fill>
        <patternFill>
          <fgColor indexed="64"/>
          <bgColor theme="0" tint="-0.14993743705557422"/>
        </patternFill>
      </fill>
    </dxf>
    <dxf>
      <font>
        <b/>
        <i val="0"/>
        <color auto="1"/>
      </font>
      <fill>
        <patternFill>
          <fgColor indexed="64"/>
          <bgColor rgb="FFFF3399"/>
        </patternFill>
      </fill>
    </dxf>
    <dxf>
      <font>
        <color rgb="FFFF0000"/>
      </font>
      <fill>
        <patternFill>
          <fgColor indexed="64"/>
          <bgColor rgb="FFFFFF00"/>
        </patternFill>
      </fill>
    </dxf>
    <dxf>
      <font>
        <color rgb="FFFF0000"/>
      </font>
      <fill>
        <patternFill patternType="gray0625">
          <fgColor indexed="64"/>
          <bgColor rgb="FFFFFF00"/>
        </patternFill>
      </fill>
    </dxf>
    <dxf>
      <font>
        <color rgb="FFFF0000"/>
      </font>
      <fill>
        <patternFill patternType="gray0625">
          <fgColor indexed="64"/>
          <bgColor rgb="FFFFFF00"/>
        </patternFill>
      </fill>
    </dxf>
    <dxf>
      <font>
        <color rgb="FFFF0000"/>
      </font>
      <fill>
        <patternFill patternType="gray0625">
          <fgColor indexed="64"/>
          <bgColor rgb="FFFFFF00"/>
        </patternFill>
      </fill>
    </dxf>
    <dxf>
      <font>
        <color rgb="FFFF0000"/>
      </font>
      <fill>
        <patternFill patternType="gray0625">
          <fgColor indexed="64"/>
          <bgColor rgb="FFFFFF00"/>
        </patternFill>
      </fill>
    </dxf>
    <dxf>
      <font>
        <color auto="1"/>
      </font>
      <fill>
        <patternFill>
          <fgColor indexed="64"/>
          <bgColor theme="5" tint="0.59996337778862885"/>
        </patternFill>
      </fill>
    </dxf>
    <dxf>
      <font>
        <color rgb="FF00B0F0"/>
      </font>
      <fill>
        <patternFill>
          <fgColor indexed="64"/>
          <bgColor rgb="FFFFC000"/>
        </patternFill>
      </fill>
    </dxf>
    <dxf>
      <font>
        <color rgb="FF00B0F0"/>
      </font>
      <fill>
        <patternFill patternType="gray0625">
          <fgColor indexed="64"/>
          <bgColor rgb="FFFFC000"/>
        </patternFill>
      </fill>
    </dxf>
    <dxf>
      <font>
        <color theme="0"/>
      </font>
      <fill>
        <patternFill>
          <bgColor theme="4" tint="0.59996337778862885"/>
        </patternFill>
      </fill>
    </dxf>
    <dxf>
      <font>
        <b/>
        <i val="0"/>
        <color theme="0"/>
      </font>
      <fill>
        <patternFill>
          <fgColor indexed="64"/>
          <bgColor rgb="FF00B0F0"/>
        </patternFill>
      </fill>
    </dxf>
    <dxf>
      <font>
        <b/>
        <i val="0"/>
        <color theme="0"/>
      </font>
      <fill>
        <patternFill>
          <fgColor indexed="64"/>
          <bgColor rgb="FFFF0000"/>
        </patternFill>
      </fill>
    </dxf>
    <dxf>
      <font>
        <color theme="0"/>
      </font>
      <fill>
        <patternFill>
          <fgColor indexed="64"/>
          <bgColor rgb="FF00B050"/>
        </patternFill>
      </fill>
    </dxf>
    <dxf>
      <font>
        <b/>
        <i val="0"/>
      </font>
      <fill>
        <patternFill>
          <fgColor indexed="64"/>
          <bgColor rgb="FF00FF00"/>
        </patternFill>
      </fill>
    </dxf>
    <dxf>
      <font>
        <color auto="1"/>
      </font>
      <fill>
        <patternFill>
          <fgColor indexed="64"/>
          <bgColor theme="0" tint="-0.14993743705557422"/>
        </patternFill>
      </fill>
    </dxf>
    <dxf>
      <font>
        <b/>
        <i val="0"/>
        <color auto="1"/>
      </font>
      <fill>
        <patternFill>
          <fgColor indexed="64"/>
          <bgColor rgb="FFFF3399"/>
        </patternFill>
      </fill>
    </dxf>
    <dxf>
      <font>
        <color rgb="FFFF0000"/>
      </font>
      <fill>
        <patternFill>
          <fgColor indexed="64"/>
          <bgColor rgb="FFFFFF00"/>
        </patternFill>
      </fill>
    </dxf>
    <dxf>
      <font>
        <color rgb="FFFF0000"/>
      </font>
      <fill>
        <patternFill patternType="gray0625">
          <fgColor indexed="64"/>
          <bgColor rgb="FFFFFF00"/>
        </patternFill>
      </fill>
    </dxf>
    <dxf>
      <font>
        <color rgb="FFFF0000"/>
      </font>
      <fill>
        <patternFill patternType="gray0625">
          <fgColor indexed="64"/>
          <bgColor rgb="FFFFFF00"/>
        </patternFill>
      </fill>
    </dxf>
    <dxf>
      <font>
        <color rgb="FFFF0000"/>
      </font>
      <fill>
        <patternFill patternType="gray0625">
          <fgColor indexed="64"/>
          <bgColor rgb="FFFFFF00"/>
        </patternFill>
      </fill>
    </dxf>
    <dxf>
      <font>
        <color rgb="FFFF0000"/>
      </font>
      <fill>
        <patternFill patternType="gray0625">
          <fgColor indexed="64"/>
          <bgColor rgb="FFFFFF00"/>
        </patternFill>
      </fill>
    </dxf>
    <dxf>
      <font>
        <color auto="1"/>
      </font>
      <fill>
        <patternFill>
          <fgColor indexed="64"/>
          <bgColor theme="5" tint="0.59996337778862885"/>
        </patternFill>
      </fill>
    </dxf>
    <dxf>
      <font>
        <color rgb="FF00B0F0"/>
      </font>
      <fill>
        <patternFill>
          <fgColor indexed="64"/>
          <bgColor rgb="FFFFC000"/>
        </patternFill>
      </fill>
    </dxf>
    <dxf>
      <font>
        <color rgb="FF00B0F0"/>
      </font>
      <fill>
        <patternFill patternType="gray0625">
          <fgColor indexed="64"/>
          <bgColor rgb="FFFFC000"/>
        </patternFill>
      </fill>
    </dxf>
    <dxf>
      <font>
        <b/>
        <i val="0"/>
        <color theme="0"/>
      </font>
      <fill>
        <patternFill>
          <fgColor indexed="64"/>
          <bgColor rgb="FF00B0F0"/>
        </patternFill>
      </fill>
    </dxf>
    <dxf>
      <font>
        <b/>
        <i val="0"/>
        <color theme="0"/>
      </font>
      <fill>
        <patternFill>
          <fgColor indexed="64"/>
          <bgColor rgb="FFFF0000"/>
        </patternFill>
      </fill>
    </dxf>
    <dxf>
      <font>
        <color theme="0"/>
      </font>
      <fill>
        <patternFill>
          <fgColor indexed="64"/>
          <bgColor rgb="FF00B050"/>
        </patternFill>
      </fill>
    </dxf>
    <dxf>
      <font>
        <b/>
        <i val="0"/>
      </font>
      <fill>
        <patternFill>
          <fgColor indexed="64"/>
          <bgColor rgb="FF00FF00"/>
        </patternFill>
      </fill>
    </dxf>
    <dxf>
      <font>
        <color auto="1"/>
      </font>
      <fill>
        <patternFill>
          <fgColor indexed="64"/>
          <bgColor theme="0" tint="-0.14993743705557422"/>
        </patternFill>
      </fill>
    </dxf>
    <dxf>
      <font>
        <b/>
        <i val="0"/>
        <color auto="1"/>
      </font>
      <fill>
        <patternFill>
          <fgColor indexed="64"/>
          <bgColor rgb="FFFF3399"/>
        </patternFill>
      </fill>
    </dxf>
    <dxf>
      <font>
        <color rgb="FFFF0000"/>
      </font>
      <fill>
        <patternFill>
          <fgColor indexed="64"/>
          <bgColor rgb="FFFFFF00"/>
        </patternFill>
      </fill>
    </dxf>
    <dxf>
      <font>
        <color rgb="FFFF0000"/>
      </font>
      <fill>
        <patternFill patternType="gray0625">
          <fgColor indexed="64"/>
          <bgColor rgb="FFFFFF00"/>
        </patternFill>
      </fill>
    </dxf>
    <dxf>
      <font>
        <color rgb="FFFF0000"/>
      </font>
      <fill>
        <patternFill patternType="gray0625">
          <fgColor indexed="64"/>
          <bgColor rgb="FFFFFF00"/>
        </patternFill>
      </fill>
    </dxf>
    <dxf>
      <font>
        <color rgb="FFFF0000"/>
      </font>
      <fill>
        <patternFill patternType="gray0625">
          <fgColor indexed="64"/>
          <bgColor rgb="FFFFFF00"/>
        </patternFill>
      </fill>
    </dxf>
    <dxf>
      <font>
        <color rgb="FFFF0000"/>
      </font>
      <fill>
        <patternFill patternType="gray0625">
          <fgColor indexed="64"/>
          <bgColor rgb="FFFFFF00"/>
        </patternFill>
      </fill>
    </dxf>
    <dxf>
      <font>
        <color auto="1"/>
      </font>
      <fill>
        <patternFill>
          <fgColor indexed="64"/>
          <bgColor theme="5" tint="0.59996337778862885"/>
        </patternFill>
      </fill>
    </dxf>
    <dxf>
      <font>
        <color rgb="FF00B0F0"/>
      </font>
      <fill>
        <patternFill>
          <fgColor indexed="64"/>
          <bgColor rgb="FFFFC000"/>
        </patternFill>
      </fill>
    </dxf>
    <dxf>
      <font>
        <color rgb="FF00B0F0"/>
      </font>
      <fill>
        <patternFill patternType="gray0625">
          <fgColor indexed="64"/>
          <bgColor rgb="FFFFC000"/>
        </patternFill>
      </fill>
    </dxf>
    <dxf>
      <font>
        <b/>
        <i val="0"/>
        <color theme="0"/>
      </font>
      <fill>
        <patternFill>
          <fgColor indexed="64"/>
          <bgColor rgb="FF00B0F0"/>
        </patternFill>
      </fill>
    </dxf>
    <dxf>
      <font>
        <b/>
        <i val="0"/>
        <color theme="0"/>
      </font>
      <fill>
        <patternFill>
          <fgColor indexed="64"/>
          <bgColor rgb="FFFF0000"/>
        </patternFill>
      </fill>
    </dxf>
    <dxf>
      <font>
        <color theme="0"/>
      </font>
      <fill>
        <patternFill>
          <fgColor indexed="64"/>
          <bgColor rgb="FF00B050"/>
        </patternFill>
      </fill>
    </dxf>
    <dxf>
      <font>
        <b/>
        <i val="0"/>
      </font>
      <fill>
        <patternFill>
          <fgColor indexed="64"/>
          <bgColor rgb="FF00FF00"/>
        </patternFill>
      </fill>
    </dxf>
    <dxf>
      <font>
        <color auto="1"/>
      </font>
      <fill>
        <patternFill>
          <fgColor indexed="64"/>
          <bgColor theme="0" tint="-0.14993743705557422"/>
        </patternFill>
      </fill>
    </dxf>
    <dxf>
      <font>
        <b/>
        <i val="0"/>
        <color auto="1"/>
      </font>
      <fill>
        <patternFill>
          <fgColor indexed="64"/>
          <bgColor rgb="FFFF3399"/>
        </patternFill>
      </fill>
    </dxf>
    <dxf>
      <font>
        <color rgb="FFFF0000"/>
      </font>
      <fill>
        <patternFill>
          <fgColor indexed="64"/>
          <bgColor rgb="FFFFFF00"/>
        </patternFill>
      </fill>
    </dxf>
    <dxf>
      <font>
        <color rgb="FFFF0000"/>
      </font>
      <fill>
        <patternFill patternType="gray0625">
          <fgColor indexed="64"/>
          <bgColor rgb="FFFFFF00"/>
        </patternFill>
      </fill>
    </dxf>
    <dxf>
      <font>
        <color rgb="FFFF0000"/>
      </font>
      <fill>
        <patternFill patternType="gray0625">
          <fgColor indexed="64"/>
          <bgColor rgb="FFFFFF00"/>
        </patternFill>
      </fill>
    </dxf>
    <dxf>
      <font>
        <color rgb="FFFF0000"/>
      </font>
      <fill>
        <patternFill patternType="gray0625">
          <fgColor indexed="64"/>
          <bgColor rgb="FFFFFF00"/>
        </patternFill>
      </fill>
    </dxf>
    <dxf>
      <font>
        <color rgb="FFFF0000"/>
      </font>
      <fill>
        <patternFill patternType="gray0625">
          <fgColor indexed="64"/>
          <bgColor rgb="FFFFFF00"/>
        </patternFill>
      </fill>
    </dxf>
    <dxf>
      <font>
        <color auto="1"/>
      </font>
      <fill>
        <patternFill>
          <fgColor indexed="64"/>
          <bgColor theme="5" tint="0.59996337778862885"/>
        </patternFill>
      </fill>
    </dxf>
    <dxf>
      <font>
        <color rgb="FF00B0F0"/>
      </font>
      <fill>
        <patternFill>
          <fgColor indexed="64"/>
          <bgColor rgb="FFFFC000"/>
        </patternFill>
      </fill>
    </dxf>
    <dxf>
      <font>
        <color rgb="FF00B0F0"/>
      </font>
      <fill>
        <patternFill patternType="gray0625">
          <fgColor indexed="64"/>
          <bgColor rgb="FFFFC000"/>
        </patternFill>
      </fill>
    </dxf>
    <dxf>
      <font>
        <b/>
        <i val="0"/>
        <color theme="0"/>
      </font>
      <fill>
        <patternFill>
          <fgColor indexed="64"/>
          <bgColor rgb="FF00B0F0"/>
        </patternFill>
      </fill>
    </dxf>
    <dxf>
      <font>
        <b/>
        <i val="0"/>
        <color theme="0"/>
      </font>
      <fill>
        <patternFill>
          <fgColor indexed="64"/>
          <bgColor rgb="FFFF0000"/>
        </patternFill>
      </fill>
    </dxf>
    <dxf>
      <font>
        <color theme="0"/>
      </font>
      <fill>
        <patternFill>
          <fgColor indexed="64"/>
          <bgColor rgb="FF00B050"/>
        </patternFill>
      </fill>
    </dxf>
    <dxf>
      <font>
        <b/>
        <i val="0"/>
      </font>
      <fill>
        <patternFill>
          <fgColor indexed="64"/>
          <bgColor rgb="FF00FF00"/>
        </patternFill>
      </fill>
    </dxf>
    <dxf>
      <font>
        <color auto="1"/>
      </font>
      <fill>
        <patternFill>
          <fgColor indexed="64"/>
          <bgColor theme="0" tint="-0.14993743705557422"/>
        </patternFill>
      </fill>
    </dxf>
    <dxf>
      <font>
        <b/>
        <i val="0"/>
        <color auto="1"/>
      </font>
      <fill>
        <patternFill>
          <fgColor indexed="64"/>
          <bgColor rgb="FFFF3399"/>
        </patternFill>
      </fill>
    </dxf>
    <dxf>
      <font>
        <color rgb="FFFF0000"/>
      </font>
      <fill>
        <patternFill>
          <fgColor indexed="64"/>
          <bgColor rgb="FFFFFF00"/>
        </patternFill>
      </fill>
    </dxf>
    <dxf>
      <font>
        <color rgb="FFFF0000"/>
      </font>
      <fill>
        <patternFill patternType="gray0625">
          <fgColor indexed="64"/>
          <bgColor rgb="FFFFFF00"/>
        </patternFill>
      </fill>
    </dxf>
    <dxf>
      <font>
        <color rgb="FFFF0000"/>
      </font>
      <fill>
        <patternFill patternType="gray0625">
          <fgColor indexed="64"/>
          <bgColor rgb="FFFFFF00"/>
        </patternFill>
      </fill>
    </dxf>
    <dxf>
      <font>
        <color rgb="FFFF0000"/>
      </font>
      <fill>
        <patternFill patternType="gray0625">
          <fgColor indexed="64"/>
          <bgColor rgb="FFFFFF00"/>
        </patternFill>
      </fill>
    </dxf>
    <dxf>
      <font>
        <color rgb="FFFF0000"/>
      </font>
      <fill>
        <patternFill patternType="gray0625">
          <fgColor indexed="64"/>
          <bgColor rgb="FFFFFF00"/>
        </patternFill>
      </fill>
    </dxf>
    <dxf>
      <font>
        <color auto="1"/>
      </font>
      <fill>
        <patternFill>
          <fgColor indexed="64"/>
          <bgColor theme="5" tint="0.59996337778862885"/>
        </patternFill>
      </fill>
    </dxf>
    <dxf>
      <font>
        <color rgb="FF00B0F0"/>
      </font>
      <fill>
        <patternFill>
          <fgColor indexed="64"/>
          <bgColor rgb="FFFFC000"/>
        </patternFill>
      </fill>
    </dxf>
    <dxf>
      <font>
        <color rgb="FF00B0F0"/>
      </font>
      <fill>
        <patternFill patternType="gray0625">
          <fgColor indexed="64"/>
          <bgColor rgb="FFFFC000"/>
        </patternFill>
      </fill>
    </dxf>
    <dxf>
      <font>
        <b/>
        <i val="0"/>
        <color theme="0"/>
      </font>
      <fill>
        <patternFill>
          <fgColor indexed="64"/>
          <bgColor rgb="FF00B0F0"/>
        </patternFill>
      </fill>
    </dxf>
    <dxf>
      <font>
        <b/>
        <i val="0"/>
        <color theme="0"/>
      </font>
      <fill>
        <patternFill>
          <fgColor indexed="64"/>
          <bgColor rgb="FFFF0000"/>
        </patternFill>
      </fill>
    </dxf>
    <dxf>
      <font>
        <color theme="0"/>
      </font>
      <fill>
        <patternFill>
          <fgColor indexed="64"/>
          <bgColor rgb="FF00B050"/>
        </patternFill>
      </fill>
    </dxf>
    <dxf>
      <font>
        <b/>
        <i val="0"/>
      </font>
      <fill>
        <patternFill>
          <fgColor indexed="64"/>
          <bgColor rgb="FF00FF00"/>
        </patternFill>
      </fill>
    </dxf>
    <dxf>
      <font>
        <color auto="1"/>
      </font>
      <fill>
        <patternFill>
          <fgColor indexed="64"/>
          <bgColor theme="0" tint="-0.14993743705557422"/>
        </patternFill>
      </fill>
    </dxf>
    <dxf>
      <font>
        <b/>
        <i val="0"/>
        <color auto="1"/>
      </font>
      <fill>
        <patternFill>
          <fgColor indexed="64"/>
          <bgColor rgb="FFFF3399"/>
        </patternFill>
      </fill>
    </dxf>
    <dxf>
      <font>
        <color rgb="FFFF0000"/>
      </font>
      <fill>
        <patternFill>
          <fgColor indexed="64"/>
          <bgColor rgb="FFFFFF00"/>
        </patternFill>
      </fill>
    </dxf>
    <dxf>
      <font>
        <color rgb="FFFF0000"/>
      </font>
      <fill>
        <patternFill patternType="gray0625">
          <fgColor indexed="64"/>
          <bgColor rgb="FFFFFF00"/>
        </patternFill>
      </fill>
    </dxf>
    <dxf>
      <font>
        <color rgb="FFFF0000"/>
      </font>
      <fill>
        <patternFill patternType="gray0625">
          <fgColor indexed="64"/>
          <bgColor rgb="FFFFFF00"/>
        </patternFill>
      </fill>
    </dxf>
    <dxf>
      <font>
        <color rgb="FFFF0000"/>
      </font>
      <fill>
        <patternFill patternType="gray0625">
          <fgColor indexed="64"/>
          <bgColor rgb="FFFFFF00"/>
        </patternFill>
      </fill>
    </dxf>
    <dxf>
      <font>
        <color rgb="FFFF0000"/>
      </font>
      <fill>
        <patternFill patternType="gray0625">
          <fgColor indexed="64"/>
          <bgColor rgb="FFFFFF00"/>
        </patternFill>
      </fill>
    </dxf>
    <dxf>
      <font>
        <color auto="1"/>
      </font>
      <fill>
        <patternFill>
          <fgColor indexed="64"/>
          <bgColor theme="5" tint="0.59996337778862885"/>
        </patternFill>
      </fill>
    </dxf>
    <dxf>
      <font>
        <color rgb="FF00B0F0"/>
      </font>
      <fill>
        <patternFill>
          <fgColor indexed="64"/>
          <bgColor rgb="FFFFC000"/>
        </patternFill>
      </fill>
    </dxf>
    <dxf>
      <font>
        <color rgb="FF00B0F0"/>
      </font>
      <fill>
        <patternFill patternType="gray0625">
          <fgColor indexed="64"/>
          <bgColor rgb="FFFFC000"/>
        </patternFill>
      </fill>
    </dxf>
    <dxf>
      <font>
        <b/>
        <i val="0"/>
        <color theme="0"/>
      </font>
      <fill>
        <patternFill>
          <fgColor indexed="64"/>
          <bgColor rgb="FF00B0F0"/>
        </patternFill>
      </fill>
    </dxf>
    <dxf>
      <font>
        <b/>
        <i val="0"/>
        <color theme="0"/>
      </font>
      <fill>
        <patternFill>
          <fgColor indexed="64"/>
          <bgColor rgb="FFFF0000"/>
        </patternFill>
      </fill>
    </dxf>
    <dxf>
      <font>
        <color theme="0"/>
      </font>
      <fill>
        <patternFill>
          <fgColor indexed="64"/>
          <bgColor rgb="FF00B050"/>
        </patternFill>
      </fill>
    </dxf>
    <dxf>
      <font>
        <b/>
        <i val="0"/>
      </font>
      <fill>
        <patternFill>
          <fgColor indexed="64"/>
          <bgColor rgb="FF00FF00"/>
        </patternFill>
      </fill>
    </dxf>
    <dxf>
      <font>
        <color auto="1"/>
      </font>
      <fill>
        <patternFill>
          <fgColor indexed="64"/>
          <bgColor theme="0" tint="-0.14993743705557422"/>
        </patternFill>
      </fill>
    </dxf>
    <dxf>
      <font>
        <b/>
        <i val="0"/>
        <color auto="1"/>
      </font>
      <fill>
        <patternFill>
          <fgColor indexed="64"/>
          <bgColor rgb="FFFF3399"/>
        </patternFill>
      </fill>
    </dxf>
    <dxf>
      <font>
        <color rgb="FFFF0000"/>
      </font>
      <fill>
        <patternFill>
          <fgColor indexed="64"/>
          <bgColor rgb="FFFFFF00"/>
        </patternFill>
      </fill>
    </dxf>
    <dxf>
      <font>
        <color rgb="FFFF0000"/>
      </font>
      <fill>
        <patternFill patternType="gray0625">
          <fgColor indexed="64"/>
          <bgColor rgb="FFFFFF00"/>
        </patternFill>
      </fill>
    </dxf>
    <dxf>
      <font>
        <color rgb="FFFF0000"/>
      </font>
      <fill>
        <patternFill patternType="gray0625">
          <fgColor indexed="64"/>
          <bgColor rgb="FFFFFF00"/>
        </patternFill>
      </fill>
    </dxf>
    <dxf>
      <font>
        <color rgb="FFFF0000"/>
      </font>
      <fill>
        <patternFill patternType="gray0625">
          <fgColor indexed="64"/>
          <bgColor rgb="FFFFFF00"/>
        </patternFill>
      </fill>
    </dxf>
    <dxf>
      <font>
        <color rgb="FFFF0000"/>
      </font>
      <fill>
        <patternFill patternType="gray0625">
          <fgColor indexed="64"/>
          <bgColor rgb="FFFFFF00"/>
        </patternFill>
      </fill>
    </dxf>
    <dxf>
      <font>
        <color auto="1"/>
      </font>
      <fill>
        <patternFill>
          <fgColor indexed="64"/>
          <bgColor theme="5" tint="0.59996337778862885"/>
        </patternFill>
      </fill>
    </dxf>
    <dxf>
      <font>
        <color rgb="FF00B0F0"/>
      </font>
      <fill>
        <patternFill>
          <fgColor indexed="64"/>
          <bgColor rgb="FFFFC000"/>
        </patternFill>
      </fill>
    </dxf>
    <dxf>
      <font>
        <color rgb="FF00B0F0"/>
      </font>
      <fill>
        <patternFill patternType="gray0625">
          <fgColor indexed="64"/>
          <bgColor rgb="FFFFC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2.xml"/><Relationship Id="rId10" Type="http://schemas.microsoft.com/office/2006/relationships/vbaProject" Target="vbaProject.bin"/><Relationship Id="rId4" Type="http://schemas.openxmlformats.org/officeDocument/2006/relationships/externalLink" Target="externalLinks/externalLink1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124177</xdr:colOff>
          <xdr:row>8</xdr:row>
          <xdr:rowOff>69145</xdr:rowOff>
        </xdr:from>
        <xdr:to>
          <xdr:col>2</xdr:col>
          <xdr:colOff>843844</xdr:colOff>
          <xdr:row>10</xdr:row>
          <xdr:rowOff>49390</xdr:rowOff>
        </xdr:to>
        <xdr:sp macro="" textlink="">
          <xdr:nvSpPr>
            <xdr:cNvPr id="1454" name="Button 430" hidden="1">
              <a:extLst>
                <a:ext uri="{63B3BB69-23CF-44E3-9099-C40C66FF867C}">
                  <a14:compatExt spid="_x0000_s1454"/>
                </a:ext>
                <a:ext uri="{FF2B5EF4-FFF2-40B4-BE49-F238E27FC236}">
                  <a16:creationId xmlns:a16="http://schemas.microsoft.com/office/drawing/2014/main" id="{792CCEB9-7F40-B94F-9AD3-4A4CE4D3ADF4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Calibri" pitchFamily="2" charset="0"/>
                  <a:cs typeface="Calibri" pitchFamily="2" charset="0"/>
                </a:rPr>
                <a:t>Mise en Forme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corvisierchristophe/MEGA/Travail%20NCA/PLANNING%20CS/Collecte%20Se&#769;lective%20V1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corvisierchristophe/MEGA/Travail%20NCA/PLANNING%20CS/Param&#232;tres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 de Travail Mensuelle"/>
      <sheetName val="CPL"/>
      <sheetName val="RIPPEURS"/>
      <sheetName val="MAL_AT_CONGES_RTT"/>
      <sheetName val="CONGES_DEF_RIPPEURS"/>
      <sheetName val="CONGES_DEF_CPL"/>
      <sheetName val="Pointage"/>
      <sheetName val="JFériés"/>
      <sheetName val="Params"/>
    </sheetNames>
    <sheetDataSet>
      <sheetData sheetId="0"/>
      <sheetData sheetId="1">
        <row r="3">
          <cell r="A3" t="str">
            <v>ABSENT COVID19 GDF</v>
          </cell>
        </row>
        <row r="4">
          <cell r="A4" t="str">
            <v>ABSENT COVID19 PATHO</v>
          </cell>
        </row>
        <row r="5">
          <cell r="A5" t="str">
            <v>AT</v>
          </cell>
        </row>
        <row r="6">
          <cell r="A6" t="str">
            <v>AUTRE COP</v>
          </cell>
        </row>
        <row r="7">
          <cell r="A7" t="str">
            <v>B. CARTON</v>
          </cell>
        </row>
        <row r="8">
          <cell r="A8" t="str">
            <v>BONIFICATION</v>
          </cell>
        </row>
        <row r="9">
          <cell r="A9" t="str">
            <v>Congés</v>
          </cell>
        </row>
        <row r="10">
          <cell r="A10" t="str">
            <v>Congés AM</v>
          </cell>
        </row>
        <row r="11">
          <cell r="A11" t="str">
            <v>Congés Exp</v>
          </cell>
        </row>
        <row r="12">
          <cell r="A12" t="str">
            <v>Congés CET</v>
          </cell>
        </row>
        <row r="13">
          <cell r="A13" t="str">
            <v>Congés Matin</v>
          </cell>
        </row>
        <row r="14">
          <cell r="A14" t="str">
            <v>ENC MATIN 5H-12H</v>
          </cell>
        </row>
        <row r="15">
          <cell r="A15" t="str">
            <v>ENFANT MALADE</v>
          </cell>
        </row>
        <row r="16">
          <cell r="A16" t="str">
            <v>FORMATION</v>
          </cell>
        </row>
        <row r="17">
          <cell r="A17" t="str">
            <v>HS ENC DIM MATIN PAL</v>
          </cell>
        </row>
        <row r="18">
          <cell r="A18" t="str">
            <v>HS ENC MATIN</v>
          </cell>
        </row>
        <row r="19">
          <cell r="A19" t="str">
            <v xml:space="preserve">HS POLY Est 7H-12H / 13H-17H </v>
          </cell>
        </row>
        <row r="20">
          <cell r="A20" t="str">
            <v>HS POLY Ouest 7H-12H / 13H-17H</v>
          </cell>
        </row>
        <row r="21">
          <cell r="A21" t="str">
            <v>HS presta. Except</v>
          </cell>
        </row>
        <row r="22">
          <cell r="A22" t="str">
            <v>HS NUIT</v>
          </cell>
        </row>
        <row r="23">
          <cell r="A23" t="str">
            <v>HS POLY</v>
          </cell>
        </row>
        <row r="24">
          <cell r="A24" t="str">
            <v>Maladie</v>
          </cell>
        </row>
        <row r="25">
          <cell r="A25" t="str">
            <v>MOUVEMENT</v>
          </cell>
        </row>
        <row r="26">
          <cell r="A26" t="str">
            <v>NICE OUEST</v>
          </cell>
        </row>
        <row r="27">
          <cell r="A27" t="str">
            <v>POLY 11H-18H</v>
          </cell>
        </row>
        <row r="28">
          <cell r="A28" t="str">
            <v>POLY 12H-19H</v>
          </cell>
        </row>
        <row r="29">
          <cell r="A29" t="str">
            <v>POLY 5H-12H</v>
          </cell>
        </row>
        <row r="30">
          <cell r="A30" t="str">
            <v>POLY 6H-12H</v>
          </cell>
        </row>
        <row r="31">
          <cell r="A31" t="str">
            <v>POLY 6H-9H + BENNETTE 9H-12H</v>
          </cell>
        </row>
        <row r="32">
          <cell r="A32" t="str">
            <v>POLY 7H-12H</v>
          </cell>
        </row>
        <row r="33">
          <cell r="A33" t="str">
            <v>POLY EST 10H-17H</v>
          </cell>
        </row>
        <row r="34">
          <cell r="A34" t="str">
            <v>POLY OUEST 10H-17H</v>
          </cell>
        </row>
        <row r="35">
          <cell r="A35" t="str">
            <v>POLY EST 7H-14H</v>
          </cell>
        </row>
        <row r="36">
          <cell r="A36" t="str">
            <v>POLY OUEST 7H-14H</v>
          </cell>
        </row>
        <row r="37">
          <cell r="A37" t="str">
            <v>POLY 9H-16H</v>
          </cell>
        </row>
        <row r="38">
          <cell r="A38" t="str">
            <v>POLY Est 7H-12H / 13H-17H</v>
          </cell>
        </row>
        <row r="39">
          <cell r="A39" t="str">
            <v>POLY Ouest 7H-12H / 13H-17H</v>
          </cell>
        </row>
        <row r="40">
          <cell r="A40" t="str">
            <v>Presta Except</v>
          </cell>
        </row>
        <row r="41">
          <cell r="A41" t="str">
            <v>RECUP CREDIT</v>
          </cell>
        </row>
        <row r="42">
          <cell r="A42" t="str">
            <v>RECUP DEBIT</v>
          </cell>
        </row>
        <row r="43">
          <cell r="A43" t="str">
            <v>RECUP DEBIT / CONGES</v>
          </cell>
        </row>
        <row r="44">
          <cell r="A44" t="str">
            <v>RECUP DÉBIT / RTT</v>
          </cell>
        </row>
        <row r="45">
          <cell r="A45" t="str">
            <v>REPOS</v>
          </cell>
        </row>
        <row r="46">
          <cell r="A46" t="str">
            <v>RTT</v>
          </cell>
        </row>
        <row r="47">
          <cell r="A47" t="str">
            <v>RTT AM</v>
          </cell>
        </row>
        <row r="48">
          <cell r="A48" t="str">
            <v>RTT Matin</v>
          </cell>
        </row>
        <row r="49">
          <cell r="A49" t="str">
            <v>VN DIM MATIN Bennette PL</v>
          </cell>
        </row>
        <row r="50">
          <cell r="A50" t="str">
            <v>VN BOM + BENNETTE PL</v>
          </cell>
        </row>
      </sheetData>
      <sheetData sheetId="2">
        <row r="3">
          <cell r="A3" t="str">
            <v>ABSENT</v>
          </cell>
        </row>
        <row r="4">
          <cell r="A4" t="str">
            <v>ABSENT COVID19 GDF</v>
          </cell>
        </row>
        <row r="5">
          <cell r="A5" t="str">
            <v>ABSENT COVID19 PATHO</v>
          </cell>
        </row>
        <row r="6">
          <cell r="A6" t="str">
            <v>AT</v>
          </cell>
        </row>
        <row r="7">
          <cell r="A7" t="str">
            <v>AUTRE COP</v>
          </cell>
        </row>
        <row r="8">
          <cell r="A8" t="str">
            <v>B. CARTON</v>
          </cell>
        </row>
        <row r="9">
          <cell r="A9" t="str">
            <v>BONIFICATION</v>
          </cell>
        </row>
        <row r="10">
          <cell r="A10" t="str">
            <v>CARTON 8H30-12H / 13H-16H30</v>
          </cell>
        </row>
        <row r="11">
          <cell r="A11" t="str">
            <v>CARTON AP</v>
          </cell>
        </row>
        <row r="12">
          <cell r="A12" t="str">
            <v>CARTON MATIN</v>
          </cell>
        </row>
        <row r="13">
          <cell r="A13" t="str">
            <v>Congés</v>
          </cell>
        </row>
        <row r="14">
          <cell r="A14" t="str">
            <v>Congés AM</v>
          </cell>
        </row>
        <row r="15">
          <cell r="A15" t="str">
            <v>Congés Exp</v>
          </cell>
        </row>
        <row r="16">
          <cell r="A16" t="str">
            <v>Congés CET</v>
          </cell>
        </row>
        <row r="17">
          <cell r="A17" t="str">
            <v>Congés Matin</v>
          </cell>
        </row>
        <row r="18">
          <cell r="A18" t="str">
            <v>ENC AM 12H-19H</v>
          </cell>
        </row>
        <row r="19">
          <cell r="A19" t="str">
            <v>ENC MATIN 5H-12H</v>
          </cell>
        </row>
        <row r="20">
          <cell r="A20" t="str">
            <v>ENC NUIT 20H30-03H30</v>
          </cell>
        </row>
        <row r="21">
          <cell r="A21" t="str">
            <v>ENFANT MALADE</v>
          </cell>
        </row>
        <row r="22">
          <cell r="A22" t="str">
            <v>FORMATION</v>
          </cell>
        </row>
        <row r="23">
          <cell r="A23" t="str">
            <v>FORMATION AM</v>
          </cell>
        </row>
        <row r="24">
          <cell r="A24" t="str">
            <v>FORMATION MATIN</v>
          </cell>
        </row>
        <row r="25">
          <cell r="A25" t="str">
            <v>GOUPIL MATIN</v>
          </cell>
        </row>
        <row r="26">
          <cell r="A26" t="str">
            <v>GOUPIL AM</v>
          </cell>
        </row>
        <row r="27">
          <cell r="A27" t="str">
            <v>HS CARTON 8H30-12H / 13H-16H30</v>
          </cell>
        </row>
        <row r="28">
          <cell r="A28" t="str">
            <v>HS ENC AM</v>
          </cell>
        </row>
        <row r="29">
          <cell r="A29" t="str">
            <v>HS ENC AM DIM</v>
          </cell>
        </row>
        <row r="30">
          <cell r="A30" t="str">
            <v>HS ENC DIM MATIN PAL</v>
          </cell>
        </row>
        <row r="31">
          <cell r="A31" t="str">
            <v>HS ENC MATIN</v>
          </cell>
        </row>
        <row r="32">
          <cell r="A32" t="str">
            <v>HS NICE EST</v>
          </cell>
        </row>
        <row r="33">
          <cell r="A33" t="str">
            <v>HS NICE NORD</v>
          </cell>
        </row>
        <row r="34">
          <cell r="A34" t="str">
            <v>HS NICE OUEST</v>
          </cell>
        </row>
        <row r="35">
          <cell r="A35" t="str">
            <v>HS NUIT ENC</v>
          </cell>
        </row>
        <row r="36">
          <cell r="A36" t="str">
            <v>HS OM</v>
          </cell>
        </row>
        <row r="37">
          <cell r="A37" t="str">
            <v>HS presta. Except</v>
          </cell>
        </row>
        <row r="38">
          <cell r="A38" t="str">
            <v>HS VN</v>
          </cell>
        </row>
        <row r="39">
          <cell r="A39" t="str">
            <v>Maladie</v>
          </cell>
        </row>
        <row r="40">
          <cell r="A40" t="str">
            <v>MI-TEMPS NICE EST</v>
          </cell>
        </row>
        <row r="41">
          <cell r="A41" t="str">
            <v>MI-TEMPS NICE OUEST</v>
          </cell>
        </row>
        <row r="42">
          <cell r="A42" t="str">
            <v>MI-TEMPS REPOS</v>
          </cell>
        </row>
        <row r="43">
          <cell r="A43" t="str">
            <v>NICE EST</v>
          </cell>
        </row>
        <row r="44">
          <cell r="A44" t="str">
            <v>NICE EST &amp; VIEUX NICE</v>
          </cell>
        </row>
        <row r="45">
          <cell r="A45" t="str">
            <v>NICE EST 12H-19H</v>
          </cell>
        </row>
        <row r="46">
          <cell r="A46" t="str">
            <v>NICE EST DIM</v>
          </cell>
        </row>
        <row r="47">
          <cell r="A47" t="str">
            <v>NICE NORD</v>
          </cell>
        </row>
        <row r="48">
          <cell r="A48" t="str">
            <v>NICE NORD &amp; VIEUX NICE</v>
          </cell>
        </row>
        <row r="49">
          <cell r="A49" t="str">
            <v>NICE NORD DIM</v>
          </cell>
        </row>
        <row r="50">
          <cell r="A50" t="str">
            <v>NICE OUEST</v>
          </cell>
        </row>
        <row r="51">
          <cell r="A51" t="str">
            <v>Presta Except</v>
          </cell>
        </row>
        <row r="52">
          <cell r="A52" t="str">
            <v>RECUP CREDIT</v>
          </cell>
        </row>
        <row r="53">
          <cell r="A53" t="str">
            <v>RECUP DEBIT</v>
          </cell>
        </row>
        <row r="54">
          <cell r="A54" t="str">
            <v>RECUP DEBIT / CONGES</v>
          </cell>
        </row>
        <row r="55">
          <cell r="A55" t="str">
            <v>RECUP DÉBIT / RTT</v>
          </cell>
        </row>
        <row r="56">
          <cell r="A56" t="str">
            <v>REPOS</v>
          </cell>
        </row>
        <row r="57">
          <cell r="A57" t="str">
            <v>RTT</v>
          </cell>
        </row>
        <row r="58">
          <cell r="A58" t="str">
            <v>RTT AM</v>
          </cell>
        </row>
        <row r="59">
          <cell r="A59" t="str">
            <v>RTT Matin</v>
          </cell>
        </row>
        <row r="60">
          <cell r="A60" t="str">
            <v>V.N AM DIM</v>
          </cell>
        </row>
        <row r="61">
          <cell r="A61" t="str">
            <v>VN 13H-20H</v>
          </cell>
        </row>
        <row r="62">
          <cell r="A62" t="str">
            <v>VN DIM MATIN PAL</v>
          </cell>
        </row>
        <row r="63">
          <cell r="A63" t="str">
            <v xml:space="preserve">VN BENNETTE VL + FOURGON </v>
          </cell>
        </row>
        <row r="64">
          <cell r="A64" t="str">
            <v>VN MATIN</v>
          </cell>
        </row>
        <row r="65">
          <cell r="A65" t="str">
            <v>ZP</v>
          </cell>
        </row>
      </sheetData>
      <sheetData sheetId="3"/>
      <sheetData sheetId="4"/>
      <sheetData sheetId="5"/>
      <sheetData sheetId="6">
        <row r="2">
          <cell r="D2" t="str">
            <v>Addario Grégory</v>
          </cell>
        </row>
        <row r="3">
          <cell r="D3" t="str">
            <v>Addario Jean-Baptiste</v>
          </cell>
        </row>
        <row r="4">
          <cell r="D4" t="str">
            <v>Alliouane Saïd</v>
          </cell>
        </row>
        <row r="5">
          <cell r="D5" t="str">
            <v>Arnaud Fabrice</v>
          </cell>
        </row>
        <row r="6">
          <cell r="D6" t="str">
            <v>Audibert Michel</v>
          </cell>
        </row>
        <row r="7">
          <cell r="D7" t="str">
            <v>Ben Bouzid Bourhane</v>
          </cell>
        </row>
        <row r="8">
          <cell r="D8" t="str">
            <v>Benchniti Toufik</v>
          </cell>
        </row>
        <row r="9">
          <cell r="D9" t="str">
            <v>Bigotti Romain</v>
          </cell>
        </row>
        <row r="10">
          <cell r="D10" t="str">
            <v>Bour Yvon</v>
          </cell>
        </row>
        <row r="11">
          <cell r="D11" t="str">
            <v>Brandon Charles</v>
          </cell>
        </row>
        <row r="12">
          <cell r="D12" t="str">
            <v>Brulin Olivier</v>
          </cell>
        </row>
        <row r="13">
          <cell r="D13" t="str">
            <v>Burle Yann</v>
          </cell>
        </row>
        <row r="14">
          <cell r="D14" t="str">
            <v>Calvifiori Nicolas</v>
          </cell>
        </row>
        <row r="15">
          <cell r="D15" t="str">
            <v>Cantelli Thomas</v>
          </cell>
        </row>
        <row r="16">
          <cell r="D16" t="str">
            <v>Cambra Florian</v>
          </cell>
        </row>
        <row r="17">
          <cell r="D17" t="str">
            <v>Cardinale Jean-Claude</v>
          </cell>
        </row>
        <row r="18">
          <cell r="D18" t="str">
            <v>Castres Antoine</v>
          </cell>
        </row>
        <row r="19">
          <cell r="D19" t="str">
            <v>Cirimèle Thomas</v>
          </cell>
        </row>
        <row r="20">
          <cell r="D20" t="str">
            <v>Chauvin Nicolas</v>
          </cell>
        </row>
        <row r="21">
          <cell r="D21" t="str">
            <v>Claus Benjamin</v>
          </cell>
        </row>
        <row r="22">
          <cell r="D22" t="str">
            <v>Courtois Alexis</v>
          </cell>
        </row>
        <row r="23">
          <cell r="D23" t="str">
            <v>Darbois Jonathan</v>
          </cell>
        </row>
        <row r="24">
          <cell r="D24" t="str">
            <v>Dhouimer Yassine</v>
          </cell>
        </row>
        <row r="25">
          <cell r="D25" t="str">
            <v>Ellena Thomas</v>
          </cell>
        </row>
        <row r="26">
          <cell r="D26" t="str">
            <v>Fasani Vincent</v>
          </cell>
        </row>
        <row r="27">
          <cell r="D27" t="str">
            <v>Franchi Anthony</v>
          </cell>
        </row>
        <row r="28">
          <cell r="D28" t="str">
            <v>Frendo Mathieu</v>
          </cell>
        </row>
        <row r="29">
          <cell r="D29" t="str">
            <v>Frougier David</v>
          </cell>
        </row>
        <row r="30">
          <cell r="D30" t="str">
            <v>Gandolin Adrien</v>
          </cell>
        </row>
        <row r="31">
          <cell r="D31" t="str">
            <v>Gazonnaud Yann</v>
          </cell>
        </row>
        <row r="32">
          <cell r="D32" t="str">
            <v>Ghersi Cyril</v>
          </cell>
        </row>
        <row r="33">
          <cell r="D33" t="str">
            <v>Giordano Lucas</v>
          </cell>
        </row>
        <row r="34">
          <cell r="D34" t="str">
            <v>Glaskoff Hervé</v>
          </cell>
        </row>
        <row r="35">
          <cell r="D35" t="str">
            <v>Guizani Samy</v>
          </cell>
        </row>
        <row r="36">
          <cell r="D36" t="str">
            <v>Imbert Frédéric</v>
          </cell>
        </row>
        <row r="37">
          <cell r="D37" t="str">
            <v>Isoard Nicolas</v>
          </cell>
        </row>
        <row r="38">
          <cell r="D38" t="str">
            <v>Ladhib Yacine</v>
          </cell>
        </row>
        <row r="39">
          <cell r="D39" t="str">
            <v>Lantéri Joachim</v>
          </cell>
        </row>
        <row r="40">
          <cell r="D40" t="str">
            <v>Lemoine Steeve</v>
          </cell>
        </row>
        <row r="41">
          <cell r="D41" t="str">
            <v>Maiel Nawfel</v>
          </cell>
        </row>
        <row r="42">
          <cell r="D42" t="str">
            <v>Mallo Alfred</v>
          </cell>
        </row>
        <row r="43">
          <cell r="D43" t="str">
            <v>Mandrea Thierry</v>
          </cell>
        </row>
        <row r="44">
          <cell r="D44" t="str">
            <v>Mandrea Valentin</v>
          </cell>
        </row>
        <row r="45">
          <cell r="D45" t="str">
            <v>Mangiarotti Tony</v>
          </cell>
        </row>
        <row r="46">
          <cell r="D46" t="str">
            <v>Mannassero Enzo</v>
          </cell>
        </row>
        <row r="47">
          <cell r="D47" t="str">
            <v>Marcelli Alain</v>
          </cell>
        </row>
        <row r="48">
          <cell r="D48" t="str">
            <v>Marino Alain</v>
          </cell>
        </row>
        <row r="49">
          <cell r="D49" t="str">
            <v>Martinelli Julien</v>
          </cell>
        </row>
        <row r="50">
          <cell r="D50" t="str">
            <v>Marzaro Christopher</v>
          </cell>
        </row>
        <row r="51">
          <cell r="D51" t="str">
            <v>Massela Lucas</v>
          </cell>
        </row>
        <row r="52">
          <cell r="D52" t="str">
            <v>Miceli Cédric</v>
          </cell>
        </row>
        <row r="53">
          <cell r="D53" t="str">
            <v>Miceli Lorenzo</v>
          </cell>
        </row>
        <row r="54">
          <cell r="D54" t="str">
            <v>Moraldo Adrien</v>
          </cell>
        </row>
        <row r="55">
          <cell r="D55" t="str">
            <v>Napolitano Walter</v>
          </cell>
        </row>
        <row r="56">
          <cell r="D56" t="str">
            <v>Orofino Carmelo</v>
          </cell>
        </row>
        <row r="57">
          <cell r="D57" t="str">
            <v>Outili Yassin</v>
          </cell>
        </row>
        <row r="58">
          <cell r="D58" t="str">
            <v>Paul Patrick</v>
          </cell>
        </row>
        <row r="59">
          <cell r="D59" t="str">
            <v>Perez Yann</v>
          </cell>
        </row>
        <row r="60">
          <cell r="D60" t="str">
            <v>Peschi Anthony</v>
          </cell>
        </row>
        <row r="61">
          <cell r="D61" t="str">
            <v>Perrone Lucas</v>
          </cell>
        </row>
        <row r="62">
          <cell r="D62" t="str">
            <v>Quesada  Anthony</v>
          </cell>
        </row>
        <row r="63">
          <cell r="D63" t="str">
            <v>Restagno Alexandre</v>
          </cell>
        </row>
        <row r="64">
          <cell r="D64" t="str">
            <v>Rini Romain</v>
          </cell>
        </row>
        <row r="65">
          <cell r="D65" t="str">
            <v>Rodriguez Franck</v>
          </cell>
        </row>
        <row r="66">
          <cell r="D66" t="str">
            <v>Romero Trystan</v>
          </cell>
        </row>
        <row r="67">
          <cell r="D67" t="str">
            <v>Sammartano Maxime</v>
          </cell>
        </row>
        <row r="68">
          <cell r="D68" t="str">
            <v>Scheit Jean Marc</v>
          </cell>
        </row>
        <row r="69">
          <cell r="D69" t="str">
            <v>Spadaccini Steve</v>
          </cell>
        </row>
        <row r="70">
          <cell r="D70" t="str">
            <v>Suso Laurent</v>
          </cell>
        </row>
        <row r="71">
          <cell r="D71" t="str">
            <v>Terranova Pierre</v>
          </cell>
        </row>
        <row r="72">
          <cell r="D72" t="str">
            <v>Torre Jean-Marie</v>
          </cell>
        </row>
        <row r="73">
          <cell r="D73" t="str">
            <v>Valenti Sandro</v>
          </cell>
        </row>
        <row r="74">
          <cell r="D74" t="str">
            <v>Vanini Kévin</v>
          </cell>
        </row>
        <row r="75">
          <cell r="D75" t="str">
            <v>Viale Jonathan</v>
          </cell>
        </row>
        <row r="76">
          <cell r="D76" t="str">
            <v>Virello Patrick</v>
          </cell>
        </row>
        <row r="77">
          <cell r="D77" t="str">
            <v>Zavaglia  Thomas</v>
          </cell>
        </row>
        <row r="78">
          <cell r="D78" t="str">
            <v>Ambonville David</v>
          </cell>
        </row>
        <row r="79">
          <cell r="D79" t="str">
            <v>Atarsia Kamel</v>
          </cell>
        </row>
        <row r="80">
          <cell r="D80" t="str">
            <v>Coviaux Mickaël</v>
          </cell>
        </row>
        <row r="81">
          <cell r="D81" t="str">
            <v>Dalmasso Yves</v>
          </cell>
        </row>
        <row r="82">
          <cell r="D82" t="str">
            <v>Dancette Jean Luc</v>
          </cell>
        </row>
        <row r="83">
          <cell r="D83" t="str">
            <v>Dargent Roland</v>
          </cell>
        </row>
        <row r="84">
          <cell r="D84" t="str">
            <v>Garros Carolane</v>
          </cell>
        </row>
        <row r="85">
          <cell r="D85" t="str">
            <v>Féralis Cécile</v>
          </cell>
        </row>
        <row r="86">
          <cell r="D86" t="str">
            <v>Landrieux Nathalie</v>
          </cell>
        </row>
        <row r="87">
          <cell r="D87" t="str">
            <v>Moliner David</v>
          </cell>
        </row>
        <row r="88">
          <cell r="D88" t="str">
            <v>Piombino Jean-Marc</v>
          </cell>
        </row>
        <row r="89">
          <cell r="D89" t="str">
            <v>Rateau Laurent</v>
          </cell>
        </row>
        <row r="90">
          <cell r="D90" t="str">
            <v>Rosso Dominique</v>
          </cell>
        </row>
        <row r="91">
          <cell r="D91" t="str">
            <v>Selsis Bruno</v>
          </cell>
        </row>
      </sheetData>
      <sheetData sheetId="7"/>
      <sheetData sheetId="8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STE_AGENTS"/>
      <sheetName val="DER_AGENTS_CS"/>
      <sheetName val="DER_AGENTS_CPL_CS"/>
      <sheetName val="TA&lt;100%"/>
      <sheetName val="CONTRACTUEL"/>
    </sheetNames>
    <sheetDataSet>
      <sheetData sheetId="0">
        <row r="1">
          <cell r="A1" t="str">
            <v>Mat</v>
          </cell>
          <cell r="B1" t="str">
            <v>NOMS</v>
          </cell>
          <cell r="C1" t="str">
            <v>PRENOMS</v>
          </cell>
          <cell r="D1" t="str">
            <v>NOMS &amp; PRENOMS</v>
          </cell>
          <cell r="E1" t="str">
            <v>NOMS &amp; PRENOMS &amp; MATRICULES</v>
          </cell>
          <cell r="F1" t="str">
            <v>Matricule</v>
          </cell>
          <cell r="G1" t="str">
            <v>Inactif</v>
          </cell>
          <cell r="H1" t="str">
            <v>Code serv</v>
          </cell>
        </row>
        <row r="2">
          <cell r="A2" t="str">
            <v>N0133037</v>
          </cell>
          <cell r="B2" t="str">
            <v>Addario</v>
          </cell>
          <cell r="C2" t="str">
            <v>Grégory</v>
          </cell>
          <cell r="D2" t="str">
            <v>Addario Grégory</v>
          </cell>
          <cell r="E2" t="str">
            <v>Addario Grégory |N0133037</v>
          </cell>
          <cell r="F2" t="str">
            <v>N0133037</v>
          </cell>
          <cell r="G2" t="str">
            <v>Oui</v>
          </cell>
          <cell r="H2" t="str">
            <v>NHA-21</v>
          </cell>
        </row>
        <row r="3">
          <cell r="A3" t="str">
            <v>N0140432</v>
          </cell>
          <cell r="B3" t="str">
            <v>Addario</v>
          </cell>
          <cell r="C3" t="str">
            <v>Jean-Baptiste</v>
          </cell>
          <cell r="D3" t="str">
            <v>Addario Jean-Baptiste</v>
          </cell>
          <cell r="E3" t="str">
            <v>Addario Jean-Baptiste |N0140432</v>
          </cell>
          <cell r="F3" t="str">
            <v>N0140432</v>
          </cell>
          <cell r="G3"/>
          <cell r="H3" t="str">
            <v>NHA-21</v>
          </cell>
        </row>
        <row r="4">
          <cell r="A4" t="str">
            <v>N0133886</v>
          </cell>
          <cell r="B4" t="str">
            <v>Alliouane</v>
          </cell>
          <cell r="C4" t="str">
            <v>Saïd</v>
          </cell>
          <cell r="D4" t="str">
            <v>Alliouane Saïd</v>
          </cell>
          <cell r="E4" t="str">
            <v>Alliouane Saïd |N0133886</v>
          </cell>
          <cell r="F4" t="str">
            <v>N0133886</v>
          </cell>
          <cell r="G4"/>
          <cell r="H4" t="str">
            <v>NHA-21</v>
          </cell>
        </row>
        <row r="5">
          <cell r="A5" t="str">
            <v>N0134784</v>
          </cell>
          <cell r="B5" t="str">
            <v>Arnaud</v>
          </cell>
          <cell r="C5" t="str">
            <v>Fabrice</v>
          </cell>
          <cell r="D5" t="str">
            <v>Arnaud Fabrice</v>
          </cell>
          <cell r="E5" t="str">
            <v>Arnaud Fabrice |N0134784</v>
          </cell>
          <cell r="F5" t="str">
            <v>N0134784</v>
          </cell>
          <cell r="G5" t="str">
            <v>Oui</v>
          </cell>
          <cell r="H5" t="str">
            <v>NHA-21</v>
          </cell>
        </row>
        <row r="6">
          <cell r="A6" t="str">
            <v>N0122024</v>
          </cell>
          <cell r="B6" t="str">
            <v>Audibert</v>
          </cell>
          <cell r="C6" t="str">
            <v>Michel</v>
          </cell>
          <cell r="D6" t="str">
            <v>Audibert Michel</v>
          </cell>
          <cell r="E6" t="str">
            <v>Audibert Michel |N0122024</v>
          </cell>
          <cell r="F6" t="str">
            <v>N0122024</v>
          </cell>
          <cell r="G6"/>
          <cell r="H6" t="str">
            <v>NHA-21</v>
          </cell>
        </row>
        <row r="7">
          <cell r="A7" t="str">
            <v>N0123074</v>
          </cell>
          <cell r="B7" t="str">
            <v>Ben Bouzid</v>
          </cell>
          <cell r="C7" t="str">
            <v>Bourhane</v>
          </cell>
          <cell r="D7" t="str">
            <v>Ben Bouzid Bourhane</v>
          </cell>
          <cell r="E7" t="str">
            <v>Ben Bouzid Bourhane |N0123074</v>
          </cell>
          <cell r="F7" t="str">
            <v>N0123074</v>
          </cell>
          <cell r="G7"/>
          <cell r="H7" t="str">
            <v>NHA-21</v>
          </cell>
        </row>
        <row r="8">
          <cell r="A8" t="str">
            <v>N0142864</v>
          </cell>
          <cell r="B8" t="str">
            <v>Benchniti</v>
          </cell>
          <cell r="C8" t="str">
            <v>Toufik</v>
          </cell>
          <cell r="D8" t="str">
            <v>Benchniti Toufik</v>
          </cell>
          <cell r="E8" t="str">
            <v>Benchniti Toufik |N0142864</v>
          </cell>
          <cell r="F8" t="str">
            <v>N0142864</v>
          </cell>
          <cell r="G8"/>
          <cell r="H8" t="str">
            <v>NHA-21</v>
          </cell>
        </row>
        <row r="9">
          <cell r="A9" t="str">
            <v>N0123220</v>
          </cell>
          <cell r="B9" t="str">
            <v>Bigotti</v>
          </cell>
          <cell r="C9" t="str">
            <v>Romain</v>
          </cell>
          <cell r="D9" t="str">
            <v>Bigotti Romain</v>
          </cell>
          <cell r="E9" t="str">
            <v>Bigotti Romain |N0123220</v>
          </cell>
          <cell r="F9" t="str">
            <v>N0123220</v>
          </cell>
          <cell r="G9" t="str">
            <v>Oui</v>
          </cell>
          <cell r="H9" t="str">
            <v>NHA-21</v>
          </cell>
        </row>
        <row r="10">
          <cell r="A10" t="str">
            <v>N0138896</v>
          </cell>
          <cell r="B10" t="str">
            <v>Brandon</v>
          </cell>
          <cell r="C10" t="str">
            <v>Charles</v>
          </cell>
          <cell r="D10" t="str">
            <v>Brandon Charles</v>
          </cell>
          <cell r="E10" t="str">
            <v>Brandon Charles |N0138896</v>
          </cell>
          <cell r="F10" t="str">
            <v>N0138896</v>
          </cell>
          <cell r="G10" t="str">
            <v>Oui</v>
          </cell>
          <cell r="H10" t="str">
            <v>NHA-21</v>
          </cell>
        </row>
        <row r="11">
          <cell r="A11" t="str">
            <v>N0142794</v>
          </cell>
          <cell r="B11" t="str">
            <v>Brulin</v>
          </cell>
          <cell r="C11" t="str">
            <v>Olivier</v>
          </cell>
          <cell r="D11" t="str">
            <v>Brulin Olivier</v>
          </cell>
          <cell r="E11" t="str">
            <v>Brulin Olivier |N0142794</v>
          </cell>
          <cell r="F11" t="str">
            <v>N0142794</v>
          </cell>
          <cell r="G11"/>
          <cell r="H11" t="str">
            <v>NHA-21</v>
          </cell>
        </row>
        <row r="12">
          <cell r="A12" t="str">
            <v>N0122892</v>
          </cell>
          <cell r="B12" t="str">
            <v>Burle</v>
          </cell>
          <cell r="C12" t="str">
            <v>Yann</v>
          </cell>
          <cell r="D12" t="str">
            <v>Burle Yann</v>
          </cell>
          <cell r="E12" t="str">
            <v>Burle Yann |N0122892</v>
          </cell>
          <cell r="F12" t="str">
            <v>N0122892</v>
          </cell>
          <cell r="G12" t="str">
            <v>Oui</v>
          </cell>
          <cell r="H12" t="str">
            <v>NHA-21</v>
          </cell>
        </row>
        <row r="13">
          <cell r="A13" t="str">
            <v>N0137062</v>
          </cell>
          <cell r="B13" t="str">
            <v>Calvifiori</v>
          </cell>
          <cell r="C13" t="str">
            <v>Nicolas</v>
          </cell>
          <cell r="D13" t="str">
            <v>Calvifiori Nicolas</v>
          </cell>
          <cell r="E13" t="str">
            <v>Calvifiori Nicolas |N0137062</v>
          </cell>
          <cell r="F13" t="str">
            <v>N0137062</v>
          </cell>
          <cell r="G13"/>
          <cell r="H13" t="str">
            <v>NHA-21</v>
          </cell>
        </row>
        <row r="14">
          <cell r="A14" t="str">
            <v>N0144897</v>
          </cell>
          <cell r="B14" t="str">
            <v>Cambra</v>
          </cell>
          <cell r="C14" t="str">
            <v>Florian</v>
          </cell>
          <cell r="D14" t="str">
            <v>Cambra Florian</v>
          </cell>
          <cell r="E14" t="str">
            <v>Cambra Florian |N0144897</v>
          </cell>
          <cell r="F14" t="str">
            <v>N0144897</v>
          </cell>
          <cell r="G14" t="str">
            <v>Oui</v>
          </cell>
          <cell r="H14" t="str">
            <v>NHA-21</v>
          </cell>
        </row>
        <row r="15">
          <cell r="A15" t="str">
            <v>N0137063</v>
          </cell>
          <cell r="B15" t="str">
            <v>Cantelli</v>
          </cell>
          <cell r="C15" t="str">
            <v>Thomas</v>
          </cell>
          <cell r="D15" t="str">
            <v>Cantelli Thomas</v>
          </cell>
          <cell r="E15" t="str">
            <v>Cantelli Thomas |N0137063</v>
          </cell>
          <cell r="F15" t="str">
            <v>N0137063</v>
          </cell>
          <cell r="G15" t="str">
            <v>Oui</v>
          </cell>
          <cell r="H15" t="str">
            <v>NHA-21</v>
          </cell>
        </row>
        <row r="16">
          <cell r="A16" t="str">
            <v>N0122246</v>
          </cell>
          <cell r="B16" t="str">
            <v>Cardinale</v>
          </cell>
          <cell r="C16" t="str">
            <v>Jean-Claude</v>
          </cell>
          <cell r="D16" t="str">
            <v>Cardinale Jean-Claude</v>
          </cell>
          <cell r="E16" t="str">
            <v>Cardinale Jean-Claude |N0122246</v>
          </cell>
          <cell r="F16" t="str">
            <v>N0122246</v>
          </cell>
          <cell r="G16"/>
          <cell r="H16" t="str">
            <v>NHA-21</v>
          </cell>
        </row>
        <row r="17">
          <cell r="A17" t="str">
            <v>N0126103</v>
          </cell>
          <cell r="B17" t="str">
            <v>Castres</v>
          </cell>
          <cell r="C17" t="str">
            <v>Antoine</v>
          </cell>
          <cell r="D17" t="str">
            <v>Castres Antoine</v>
          </cell>
          <cell r="E17" t="str">
            <v>Castres Antoine |N0126103</v>
          </cell>
          <cell r="F17" t="str">
            <v>N0126103</v>
          </cell>
          <cell r="G17" t="str">
            <v>Oui</v>
          </cell>
          <cell r="H17" t="str">
            <v>NHA-21</v>
          </cell>
        </row>
        <row r="18">
          <cell r="A18" t="str">
            <v>N0142787</v>
          </cell>
          <cell r="B18" t="str">
            <v>Cirimèle</v>
          </cell>
          <cell r="C18" t="str">
            <v>Thomas</v>
          </cell>
          <cell r="D18" t="str">
            <v>Cirimèle Thomas</v>
          </cell>
          <cell r="E18" t="str">
            <v>Cirimèle Thomas |N0142787</v>
          </cell>
          <cell r="F18" t="str">
            <v>N0142787</v>
          </cell>
          <cell r="G18" t="str">
            <v>Oui</v>
          </cell>
          <cell r="H18" t="str">
            <v>NHA-21</v>
          </cell>
        </row>
        <row r="19">
          <cell r="A19" t="str">
            <v>N0140957</v>
          </cell>
          <cell r="B19" t="str">
            <v>Chauvin</v>
          </cell>
          <cell r="C19" t="str">
            <v>Nicolas</v>
          </cell>
          <cell r="D19" t="str">
            <v>Chauvin Nicolas</v>
          </cell>
          <cell r="E19" t="str">
            <v>Chauvin Nicolas |N0140957</v>
          </cell>
          <cell r="F19" t="str">
            <v>N0140957</v>
          </cell>
          <cell r="G19" t="str">
            <v>Oui</v>
          </cell>
          <cell r="H19" t="str">
            <v>NHA-21</v>
          </cell>
        </row>
        <row r="20">
          <cell r="A20" t="str">
            <v>N0142717</v>
          </cell>
          <cell r="B20" t="str">
            <v>Claus</v>
          </cell>
          <cell r="C20" t="str">
            <v>Benjamin</v>
          </cell>
          <cell r="D20" t="str">
            <v>Claus Benjamin</v>
          </cell>
          <cell r="E20" t="str">
            <v>Claus Benjamin |N0142717</v>
          </cell>
          <cell r="F20" t="str">
            <v>N0142717</v>
          </cell>
          <cell r="G20"/>
          <cell r="H20" t="str">
            <v>NHA-21</v>
          </cell>
        </row>
        <row r="21">
          <cell r="A21" t="str">
            <v>N0134733</v>
          </cell>
          <cell r="B21" t="str">
            <v>Courtois</v>
          </cell>
          <cell r="C21" t="str">
            <v>Alexis</v>
          </cell>
          <cell r="D21" t="str">
            <v>Courtois Alexis</v>
          </cell>
          <cell r="E21" t="str">
            <v>Courtois Alexis |N0134733</v>
          </cell>
          <cell r="F21" t="str">
            <v>N0134733</v>
          </cell>
          <cell r="G21" t="str">
            <v>Oui</v>
          </cell>
          <cell r="H21" t="str">
            <v>NHA-21</v>
          </cell>
        </row>
        <row r="22">
          <cell r="A22" t="str">
            <v>N0123925</v>
          </cell>
          <cell r="B22" t="str">
            <v>Darbois</v>
          </cell>
          <cell r="C22" t="str">
            <v>Jonathan</v>
          </cell>
          <cell r="D22" t="str">
            <v>Darbois Jonathan</v>
          </cell>
          <cell r="E22" t="str">
            <v>Darbois Jonathan |N0123925</v>
          </cell>
          <cell r="F22" t="str">
            <v>N0123925</v>
          </cell>
          <cell r="G22"/>
          <cell r="H22" t="str">
            <v>NHA-21</v>
          </cell>
        </row>
        <row r="23">
          <cell r="A23" t="str">
            <v>N0136834</v>
          </cell>
          <cell r="B23" t="str">
            <v>Dhouimer</v>
          </cell>
          <cell r="C23" t="str">
            <v>Yassine</v>
          </cell>
          <cell r="D23" t="str">
            <v>Dhouimer Yassine</v>
          </cell>
          <cell r="E23" t="str">
            <v>Dhouimer Yassine |N0136834</v>
          </cell>
          <cell r="F23" t="str">
            <v>N0136834</v>
          </cell>
          <cell r="G23"/>
          <cell r="H23" t="str">
            <v>NHA-21</v>
          </cell>
        </row>
        <row r="24">
          <cell r="A24" t="str">
            <v>N0137095</v>
          </cell>
          <cell r="B24" t="str">
            <v>Ellena</v>
          </cell>
          <cell r="C24" t="str">
            <v>Thomas</v>
          </cell>
          <cell r="D24" t="str">
            <v>Ellena Thomas</v>
          </cell>
          <cell r="E24" t="str">
            <v>Ellena Thomas |N0137095</v>
          </cell>
          <cell r="F24" t="str">
            <v>N0137095</v>
          </cell>
          <cell r="G24" t="str">
            <v>Oui</v>
          </cell>
          <cell r="H24" t="str">
            <v>NHA-21</v>
          </cell>
        </row>
        <row r="25">
          <cell r="A25" t="str">
            <v>N0138859</v>
          </cell>
          <cell r="B25" t="str">
            <v>Fasani</v>
          </cell>
          <cell r="C25" t="str">
            <v>Vincent</v>
          </cell>
          <cell r="D25" t="str">
            <v>Fasani Vincent</v>
          </cell>
          <cell r="E25" t="str">
            <v>Fasani Vincent |N0138859</v>
          </cell>
          <cell r="F25" t="str">
            <v>N0138859</v>
          </cell>
          <cell r="G25"/>
          <cell r="H25" t="str">
            <v>NHA-21</v>
          </cell>
        </row>
        <row r="26">
          <cell r="A26" t="str">
            <v>N0124292</v>
          </cell>
          <cell r="B26" t="str">
            <v>Franchi</v>
          </cell>
          <cell r="C26" t="str">
            <v>Anthony</v>
          </cell>
          <cell r="D26" t="str">
            <v>Franchi Anthony</v>
          </cell>
          <cell r="E26" t="str">
            <v>Franchi Anthony |N0124292</v>
          </cell>
          <cell r="F26" t="str">
            <v>N0124292</v>
          </cell>
          <cell r="G26"/>
          <cell r="H26" t="str">
            <v>NHA-21</v>
          </cell>
        </row>
        <row r="27">
          <cell r="A27" t="str">
            <v>N0123075</v>
          </cell>
          <cell r="B27" t="str">
            <v>Frendo</v>
          </cell>
          <cell r="C27" t="str">
            <v>Mathieu</v>
          </cell>
          <cell r="D27" t="str">
            <v>Frendo Mathieu</v>
          </cell>
          <cell r="E27" t="str">
            <v>Frendo Mathieu |N0123075</v>
          </cell>
          <cell r="F27" t="str">
            <v>N0123075</v>
          </cell>
          <cell r="G27" t="str">
            <v>Oui</v>
          </cell>
          <cell r="H27" t="str">
            <v>NHA-21</v>
          </cell>
        </row>
        <row r="28">
          <cell r="A28" t="str">
            <v>N0138898</v>
          </cell>
          <cell r="B28" t="str">
            <v>Frougier</v>
          </cell>
          <cell r="C28" t="str">
            <v>David</v>
          </cell>
          <cell r="D28" t="str">
            <v>Frougier David</v>
          </cell>
          <cell r="E28" t="str">
            <v>Frougier David |N0138898</v>
          </cell>
          <cell r="F28" t="str">
            <v>N0138898</v>
          </cell>
          <cell r="G28" t="str">
            <v>Oui</v>
          </cell>
          <cell r="H28" t="str">
            <v>NHA-21</v>
          </cell>
        </row>
        <row r="29">
          <cell r="A29" t="str">
            <v>N0132761</v>
          </cell>
          <cell r="B29" t="str">
            <v>Gandolin</v>
          </cell>
          <cell r="C29" t="str">
            <v>Adrien</v>
          </cell>
          <cell r="D29" t="str">
            <v>Gandolin Adrien</v>
          </cell>
          <cell r="E29" t="str">
            <v>Gandolin Adrien |N0132761</v>
          </cell>
          <cell r="F29" t="str">
            <v>N0132761</v>
          </cell>
          <cell r="G29" t="str">
            <v>Oui</v>
          </cell>
          <cell r="H29" t="str">
            <v>NHA-21</v>
          </cell>
        </row>
        <row r="30">
          <cell r="A30" t="str">
            <v>N0137009</v>
          </cell>
          <cell r="B30" t="str">
            <v>Gazonnaud</v>
          </cell>
          <cell r="C30" t="str">
            <v>Yann</v>
          </cell>
          <cell r="D30" t="str">
            <v>Gazonnaud Yann</v>
          </cell>
          <cell r="E30" t="str">
            <v>Gazonnaud Yann |N0137009</v>
          </cell>
          <cell r="F30" t="str">
            <v>N0137009</v>
          </cell>
          <cell r="G30" t="str">
            <v>Oui</v>
          </cell>
          <cell r="H30" t="str">
            <v>NHA-21</v>
          </cell>
        </row>
        <row r="31">
          <cell r="A31" t="str">
            <v>N0144388</v>
          </cell>
          <cell r="B31" t="str">
            <v>Ghersi</v>
          </cell>
          <cell r="C31" t="str">
            <v>Cyril</v>
          </cell>
          <cell r="D31" t="str">
            <v>Ghersi Cyril</v>
          </cell>
          <cell r="E31" t="str">
            <v>Ghersi Cyril |N0144388</v>
          </cell>
          <cell r="F31" t="str">
            <v>N0144388</v>
          </cell>
          <cell r="G31" t="str">
            <v>Oui</v>
          </cell>
          <cell r="H31" t="str">
            <v>NHA-21</v>
          </cell>
        </row>
        <row r="32">
          <cell r="A32" t="str">
            <v>N0142718</v>
          </cell>
          <cell r="B32" t="str">
            <v>Giordano</v>
          </cell>
          <cell r="C32" t="str">
            <v>Lucas</v>
          </cell>
          <cell r="D32" t="str">
            <v>Giordano Lucas</v>
          </cell>
          <cell r="E32" t="str">
            <v>Giordano Lucas |N0142718</v>
          </cell>
          <cell r="F32" t="str">
            <v>N0142718</v>
          </cell>
          <cell r="G32"/>
          <cell r="H32" t="str">
            <v>NHA-21</v>
          </cell>
        </row>
        <row r="33">
          <cell r="A33" t="str">
            <v>N0131051</v>
          </cell>
          <cell r="B33" t="str">
            <v>Glaskoff</v>
          </cell>
          <cell r="C33" t="str">
            <v>Hervé</v>
          </cell>
          <cell r="D33" t="str">
            <v>Glaskoff Hervé</v>
          </cell>
          <cell r="E33" t="str">
            <v>Glaskoff Hervé |N0131051</v>
          </cell>
          <cell r="F33" t="str">
            <v>N0131051</v>
          </cell>
          <cell r="G33"/>
          <cell r="H33" t="str">
            <v>NHA-21</v>
          </cell>
        </row>
        <row r="34">
          <cell r="A34" t="str">
            <v>N0123610</v>
          </cell>
          <cell r="B34" t="str">
            <v>Guizani</v>
          </cell>
          <cell r="C34" t="str">
            <v>Samy</v>
          </cell>
          <cell r="D34" t="str">
            <v>Guizani Samy</v>
          </cell>
          <cell r="E34" t="str">
            <v>Guizani Samy |N0123610</v>
          </cell>
          <cell r="F34" t="str">
            <v>N0123610</v>
          </cell>
          <cell r="G34" t="str">
            <v>Oui</v>
          </cell>
          <cell r="H34" t="str">
            <v>NHA-21</v>
          </cell>
        </row>
        <row r="35">
          <cell r="A35" t="str">
            <v>N0143849</v>
          </cell>
          <cell r="B35" t="str">
            <v>Imbert</v>
          </cell>
          <cell r="C35" t="str">
            <v>Frédéric</v>
          </cell>
          <cell r="D35" t="str">
            <v>Imbert Frédéric</v>
          </cell>
          <cell r="E35" t="str">
            <v>Imbert Frédéric |N0143849</v>
          </cell>
          <cell r="F35" t="str">
            <v>N0143849</v>
          </cell>
          <cell r="G35" t="str">
            <v>Oui</v>
          </cell>
          <cell r="H35" t="str">
            <v>NHA-21</v>
          </cell>
        </row>
        <row r="36">
          <cell r="A36" t="str">
            <v>N0123758</v>
          </cell>
          <cell r="B36" t="str">
            <v>Isoard</v>
          </cell>
          <cell r="C36" t="str">
            <v>Nicolas</v>
          </cell>
          <cell r="D36" t="str">
            <v>Isoard Nicolas</v>
          </cell>
          <cell r="E36" t="str">
            <v>Isoard Nicolas |N0123758</v>
          </cell>
          <cell r="F36" t="str">
            <v>N0123758</v>
          </cell>
          <cell r="G36"/>
          <cell r="H36" t="str">
            <v>NHA-21</v>
          </cell>
        </row>
        <row r="37">
          <cell r="A37" t="str">
            <v>N0142781</v>
          </cell>
          <cell r="B37" t="str">
            <v>Ladhib</v>
          </cell>
          <cell r="C37" t="str">
            <v>Yacine</v>
          </cell>
          <cell r="D37" t="str">
            <v>Ladhib Yacine</v>
          </cell>
          <cell r="E37" t="str">
            <v>Ladhib Yacine |N0142781</v>
          </cell>
          <cell r="F37" t="str">
            <v>N0142781</v>
          </cell>
          <cell r="G37"/>
          <cell r="H37" t="str">
            <v>NHA-21</v>
          </cell>
        </row>
        <row r="38">
          <cell r="A38" t="str">
            <v>N0137004</v>
          </cell>
          <cell r="B38" t="str">
            <v>Lantéri</v>
          </cell>
          <cell r="C38" t="str">
            <v>Joachim</v>
          </cell>
          <cell r="D38" t="str">
            <v>Lantéri Joachim</v>
          </cell>
          <cell r="E38" t="str">
            <v>Lantéri Joachim |N0137004</v>
          </cell>
          <cell r="F38" t="str">
            <v>N0137004</v>
          </cell>
          <cell r="G38" t="str">
            <v>Oui</v>
          </cell>
          <cell r="H38" t="str">
            <v>NHA-21</v>
          </cell>
        </row>
        <row r="39">
          <cell r="A39" t="str">
            <v>N0142779</v>
          </cell>
          <cell r="B39" t="str">
            <v>Lemoine</v>
          </cell>
          <cell r="C39" t="str">
            <v>Steeve</v>
          </cell>
          <cell r="D39" t="str">
            <v>Lemoine Steeve</v>
          </cell>
          <cell r="E39" t="str">
            <v>Lemoine Steeve |N0142779</v>
          </cell>
          <cell r="F39" t="str">
            <v>N0142779</v>
          </cell>
          <cell r="G39" t="str">
            <v>Oui</v>
          </cell>
          <cell r="H39" t="str">
            <v>NHA-21</v>
          </cell>
        </row>
        <row r="40">
          <cell r="A40" t="str">
            <v>N0140919</v>
          </cell>
          <cell r="B40" t="str">
            <v>Maiel</v>
          </cell>
          <cell r="C40" t="str">
            <v>Nawfel</v>
          </cell>
          <cell r="D40" t="str">
            <v>Maiel Nawfel</v>
          </cell>
          <cell r="E40" t="str">
            <v>Maiel Nawfel |N0140919</v>
          </cell>
          <cell r="F40" t="str">
            <v>N0140919</v>
          </cell>
          <cell r="G40"/>
          <cell r="H40" t="str">
            <v>NHA-21</v>
          </cell>
        </row>
        <row r="41">
          <cell r="A41" t="str">
            <v>N0122577</v>
          </cell>
          <cell r="B41" t="str">
            <v>Mallo</v>
          </cell>
          <cell r="C41" t="str">
            <v>Alfred</v>
          </cell>
          <cell r="D41" t="str">
            <v>Mallo Alfred</v>
          </cell>
          <cell r="E41" t="str">
            <v>Mallo Alfred |N0122577</v>
          </cell>
          <cell r="F41" t="str">
            <v>N0122577</v>
          </cell>
          <cell r="G41"/>
          <cell r="H41" t="str">
            <v>NHA-21</v>
          </cell>
        </row>
        <row r="42">
          <cell r="A42" t="str">
            <v>N0122349</v>
          </cell>
          <cell r="B42" t="str">
            <v>Mandrea</v>
          </cell>
          <cell r="C42" t="str">
            <v>Thierry</v>
          </cell>
          <cell r="D42" t="str">
            <v>Mandrea Thierry</v>
          </cell>
          <cell r="E42" t="str">
            <v>Mandrea Thierry |N0122349</v>
          </cell>
          <cell r="F42" t="str">
            <v>N0122349</v>
          </cell>
          <cell r="G42"/>
          <cell r="H42" t="str">
            <v>NHA-21</v>
          </cell>
        </row>
        <row r="43">
          <cell r="A43" t="str">
            <v>N0142775</v>
          </cell>
          <cell r="B43" t="str">
            <v>Mandrea</v>
          </cell>
          <cell r="C43" t="str">
            <v>Valentin</v>
          </cell>
          <cell r="D43" t="str">
            <v>Mandrea Valentin</v>
          </cell>
          <cell r="E43" t="str">
            <v>Mandrea Valentin |N0142775</v>
          </cell>
          <cell r="F43" t="str">
            <v>N0142775</v>
          </cell>
          <cell r="G43"/>
          <cell r="H43" t="str">
            <v>NHA-21</v>
          </cell>
        </row>
        <row r="44">
          <cell r="A44" t="str">
            <v>N0124279</v>
          </cell>
          <cell r="B44" t="str">
            <v>Mangiarotti</v>
          </cell>
          <cell r="C44" t="str">
            <v>Tony</v>
          </cell>
          <cell r="D44" t="str">
            <v>Mangiarotti Tony</v>
          </cell>
          <cell r="E44" t="str">
            <v>Mangiarotti Tony |N0124279</v>
          </cell>
          <cell r="F44" t="str">
            <v>N0124279</v>
          </cell>
          <cell r="G44" t="str">
            <v>Oui</v>
          </cell>
          <cell r="H44" t="str">
            <v>NHA-21</v>
          </cell>
        </row>
        <row r="45">
          <cell r="A45" t="str">
            <v>N0142828</v>
          </cell>
          <cell r="B45" t="str">
            <v>Mannassero</v>
          </cell>
          <cell r="C45" t="str">
            <v>Enzo</v>
          </cell>
          <cell r="D45" t="str">
            <v>Mannassero Enzo</v>
          </cell>
          <cell r="E45" t="str">
            <v>Mannassero Enzo |N0142828</v>
          </cell>
          <cell r="F45" t="str">
            <v>N0142828</v>
          </cell>
          <cell r="G45" t="str">
            <v>Oui</v>
          </cell>
          <cell r="H45" t="str">
            <v>NHA-21</v>
          </cell>
        </row>
        <row r="46">
          <cell r="A46" t="str">
            <v>N0122389</v>
          </cell>
          <cell r="B46" t="str">
            <v>Marcelli</v>
          </cell>
          <cell r="C46" t="str">
            <v>Alain</v>
          </cell>
          <cell r="D46" t="str">
            <v>Marcelli Alain</v>
          </cell>
          <cell r="E46" t="str">
            <v>Marcelli Alain |N0122389</v>
          </cell>
          <cell r="F46" t="str">
            <v>N0122389</v>
          </cell>
          <cell r="G46"/>
          <cell r="H46" t="str">
            <v>NHA-21</v>
          </cell>
        </row>
        <row r="47">
          <cell r="A47" t="str">
            <v>N0125446</v>
          </cell>
          <cell r="B47" t="str">
            <v>Marino</v>
          </cell>
          <cell r="C47" t="str">
            <v>Alain</v>
          </cell>
          <cell r="D47" t="str">
            <v>Marino Alain</v>
          </cell>
          <cell r="E47" t="str">
            <v>Marino Alain |N0125446</v>
          </cell>
          <cell r="F47" t="str">
            <v>N0125446</v>
          </cell>
          <cell r="G47" t="str">
            <v>Oui</v>
          </cell>
          <cell r="H47" t="str">
            <v>NHA-21</v>
          </cell>
        </row>
        <row r="48">
          <cell r="A48" t="str">
            <v>N0122896</v>
          </cell>
          <cell r="B48" t="str">
            <v>Martinelli</v>
          </cell>
          <cell r="C48" t="str">
            <v>Julien</v>
          </cell>
          <cell r="D48" t="str">
            <v>Martinelli Julien</v>
          </cell>
          <cell r="E48" t="str">
            <v>Martinelli Julien |N0122896</v>
          </cell>
          <cell r="F48" t="str">
            <v>N0122896</v>
          </cell>
          <cell r="G48" t="str">
            <v>Oui</v>
          </cell>
          <cell r="H48" t="str">
            <v>NHA-21</v>
          </cell>
        </row>
        <row r="49">
          <cell r="A49" t="str">
            <v>N0123069</v>
          </cell>
          <cell r="B49" t="str">
            <v>Marzaro</v>
          </cell>
          <cell r="C49" t="str">
            <v>Christopher</v>
          </cell>
          <cell r="D49" t="str">
            <v>Marzaro Christopher</v>
          </cell>
          <cell r="E49" t="str">
            <v>Marzaro Christopher |N0123069</v>
          </cell>
          <cell r="F49" t="str">
            <v>N0123069</v>
          </cell>
          <cell r="G49"/>
          <cell r="H49" t="str">
            <v>NHA-21</v>
          </cell>
        </row>
        <row r="50">
          <cell r="A50" t="str">
            <v>N0138863</v>
          </cell>
          <cell r="B50" t="str">
            <v>Massela</v>
          </cell>
          <cell r="C50" t="str">
            <v>Lucas</v>
          </cell>
          <cell r="D50" t="str">
            <v>Massela Lucas</v>
          </cell>
          <cell r="E50" t="str">
            <v>Massela Lucas |N0138863</v>
          </cell>
          <cell r="F50" t="str">
            <v>N0138863</v>
          </cell>
          <cell r="G50" t="str">
            <v>Oui</v>
          </cell>
          <cell r="H50" t="str">
            <v>NHA-21</v>
          </cell>
        </row>
        <row r="51">
          <cell r="A51" t="str">
            <v>N0145626</v>
          </cell>
          <cell r="B51" t="str">
            <v>Miceli</v>
          </cell>
          <cell r="C51" t="str">
            <v>Cédric</v>
          </cell>
          <cell r="D51" t="str">
            <v>Miceli Cédric</v>
          </cell>
          <cell r="E51" t="str">
            <v>Miceli Cédric |N0145626</v>
          </cell>
          <cell r="F51" t="str">
            <v>N0145626</v>
          </cell>
          <cell r="G51"/>
          <cell r="H51" t="str">
            <v>NHA-21</v>
          </cell>
        </row>
        <row r="52">
          <cell r="A52" t="str">
            <v>N0140953</v>
          </cell>
          <cell r="B52" t="str">
            <v>Miceli</v>
          </cell>
          <cell r="C52" t="str">
            <v>Lorenzo</v>
          </cell>
          <cell r="D52" t="str">
            <v>Miceli Lorenzo</v>
          </cell>
          <cell r="E52" t="str">
            <v>Miceli Lorenzo |N0140953</v>
          </cell>
          <cell r="F52" t="str">
            <v>N0140953</v>
          </cell>
          <cell r="G52"/>
          <cell r="H52" t="str">
            <v>NHA-21</v>
          </cell>
        </row>
        <row r="53">
          <cell r="A53" t="str">
            <v>N0128551</v>
          </cell>
          <cell r="B53" t="str">
            <v>Moraldo</v>
          </cell>
          <cell r="C53" t="str">
            <v>Adrien</v>
          </cell>
          <cell r="D53" t="str">
            <v>Moraldo Adrien</v>
          </cell>
          <cell r="E53" t="str">
            <v>Moraldo Adrien |N0128551</v>
          </cell>
          <cell r="F53" t="str">
            <v>N0128551</v>
          </cell>
          <cell r="G53"/>
          <cell r="H53" t="str">
            <v>NHA-21</v>
          </cell>
        </row>
        <row r="54">
          <cell r="A54" t="str">
            <v>N0123263</v>
          </cell>
          <cell r="B54" t="str">
            <v>Napolitano</v>
          </cell>
          <cell r="C54" t="str">
            <v>Walter</v>
          </cell>
          <cell r="D54" t="str">
            <v>Napolitano Walter</v>
          </cell>
          <cell r="E54" t="str">
            <v>Napolitano Walter |N0123263</v>
          </cell>
          <cell r="F54" t="str">
            <v>N0123263</v>
          </cell>
          <cell r="G54" t="str">
            <v>Oui</v>
          </cell>
          <cell r="H54" t="str">
            <v>NHA-21</v>
          </cell>
        </row>
        <row r="55">
          <cell r="A55" t="str">
            <v>N0123459</v>
          </cell>
          <cell r="B55" t="str">
            <v>Orofino</v>
          </cell>
          <cell r="C55" t="str">
            <v>Carmelo</v>
          </cell>
          <cell r="D55" t="str">
            <v>Orofino Carmelo</v>
          </cell>
          <cell r="E55" t="str">
            <v>Orofino Carmelo |N0123459</v>
          </cell>
          <cell r="F55" t="str">
            <v>N0123459</v>
          </cell>
          <cell r="G55" t="str">
            <v>Oui</v>
          </cell>
          <cell r="H55" t="str">
            <v>NHA-21</v>
          </cell>
        </row>
        <row r="56">
          <cell r="A56" t="str">
            <v>N0128554</v>
          </cell>
          <cell r="B56" t="str">
            <v>Outili</v>
          </cell>
          <cell r="C56" t="str">
            <v>Yassin</v>
          </cell>
          <cell r="D56" t="str">
            <v>Outili Yassin</v>
          </cell>
          <cell r="E56" t="str">
            <v>Outili Yassin |N0128554</v>
          </cell>
          <cell r="F56" t="str">
            <v>N0128554</v>
          </cell>
          <cell r="G56" t="str">
            <v>Oui</v>
          </cell>
          <cell r="H56" t="str">
            <v>NHA-21</v>
          </cell>
        </row>
        <row r="57">
          <cell r="A57" t="str">
            <v>M142356</v>
          </cell>
          <cell r="B57" t="str">
            <v>Paul</v>
          </cell>
          <cell r="C57" t="str">
            <v>Patrick</v>
          </cell>
          <cell r="D57" t="str">
            <v>Paul Patrick</v>
          </cell>
          <cell r="E57" t="str">
            <v>Paul Patrick |M142356</v>
          </cell>
          <cell r="F57" t="str">
            <v>M142356</v>
          </cell>
          <cell r="G57" t="str">
            <v>Oui</v>
          </cell>
          <cell r="H57" t="str">
            <v>NHA-21</v>
          </cell>
        </row>
        <row r="58">
          <cell r="A58" t="str">
            <v>N0128555</v>
          </cell>
          <cell r="B58" t="str">
            <v>Perez</v>
          </cell>
          <cell r="C58" t="str">
            <v>Yann</v>
          </cell>
          <cell r="D58" t="str">
            <v>Perez Yann</v>
          </cell>
          <cell r="E58" t="str">
            <v>Perez Yann |N0128555</v>
          </cell>
          <cell r="F58" t="str">
            <v>N0128555</v>
          </cell>
          <cell r="G58" t="str">
            <v>Oui</v>
          </cell>
          <cell r="H58" t="str">
            <v>NHA-21</v>
          </cell>
        </row>
        <row r="59">
          <cell r="A59" t="str">
            <v>N0133403</v>
          </cell>
          <cell r="B59" t="str">
            <v>Perrone</v>
          </cell>
          <cell r="C59" t="str">
            <v>Lucas</v>
          </cell>
          <cell r="D59" t="str">
            <v>Perrone Lucas</v>
          </cell>
          <cell r="E59" t="str">
            <v>Perrone Lucas |N0133403</v>
          </cell>
          <cell r="F59" t="str">
            <v>N0133403</v>
          </cell>
          <cell r="G59"/>
          <cell r="H59" t="str">
            <v>NHA-21</v>
          </cell>
        </row>
        <row r="60">
          <cell r="A60" t="str">
            <v>N0147085</v>
          </cell>
          <cell r="B60" t="str">
            <v>Peschi</v>
          </cell>
          <cell r="C60" t="str">
            <v>Anthony</v>
          </cell>
          <cell r="D60" t="str">
            <v>Peschi Anthony</v>
          </cell>
          <cell r="E60" t="str">
            <v>Peschi Anthony |N0147085</v>
          </cell>
          <cell r="F60" t="str">
            <v>N0147085</v>
          </cell>
          <cell r="G60"/>
          <cell r="H60" t="str">
            <v>NHA-21</v>
          </cell>
        </row>
        <row r="61">
          <cell r="A61" t="str">
            <v>N0144902</v>
          </cell>
          <cell r="B61" t="str">
            <v>Quesada</v>
          </cell>
          <cell r="C61" t="str">
            <v xml:space="preserve"> Anthony</v>
          </cell>
          <cell r="D61" t="str">
            <v>Quesada  Anthony</v>
          </cell>
          <cell r="E61" t="str">
            <v>Quesada  Anthony |N0144902</v>
          </cell>
          <cell r="F61" t="str">
            <v>N0144902</v>
          </cell>
          <cell r="G61"/>
          <cell r="H61" t="str">
            <v>NHA-21</v>
          </cell>
        </row>
        <row r="62">
          <cell r="A62" t="str">
            <v>N0133080</v>
          </cell>
          <cell r="B62" t="str">
            <v>Restagno</v>
          </cell>
          <cell r="C62" t="str">
            <v>Alexandre</v>
          </cell>
          <cell r="D62" t="str">
            <v>Restagno Alexandre</v>
          </cell>
          <cell r="E62" t="str">
            <v>Restagno Alexandre |N0133080</v>
          </cell>
          <cell r="F62" t="str">
            <v>N0133080</v>
          </cell>
          <cell r="G62"/>
          <cell r="H62" t="str">
            <v>NHA-21</v>
          </cell>
        </row>
        <row r="63">
          <cell r="A63" t="str">
            <v>N0132724</v>
          </cell>
          <cell r="B63" t="str">
            <v>Rini</v>
          </cell>
          <cell r="C63" t="str">
            <v>Romain</v>
          </cell>
          <cell r="D63" t="str">
            <v>Rini Romain</v>
          </cell>
          <cell r="E63" t="str">
            <v>Rini Romain |N0132724</v>
          </cell>
          <cell r="F63" t="str">
            <v>N0132724</v>
          </cell>
          <cell r="G63" t="str">
            <v>Oui</v>
          </cell>
          <cell r="H63" t="str">
            <v>NHA-21</v>
          </cell>
        </row>
        <row r="64">
          <cell r="A64" t="str">
            <v>N0144498</v>
          </cell>
          <cell r="B64" t="str">
            <v>Romero</v>
          </cell>
          <cell r="C64" t="str">
            <v>Trystan</v>
          </cell>
          <cell r="D64" t="str">
            <v>Romero Trystan</v>
          </cell>
          <cell r="E64" t="str">
            <v>Romero Trystan |N0144498</v>
          </cell>
          <cell r="F64" t="str">
            <v>N0144498</v>
          </cell>
          <cell r="G64"/>
          <cell r="H64" t="str">
            <v>NHA-21</v>
          </cell>
        </row>
        <row r="65">
          <cell r="A65" t="str">
            <v>N0108913</v>
          </cell>
          <cell r="B65" t="str">
            <v>Rodriguez</v>
          </cell>
          <cell r="C65" t="str">
            <v>Franck</v>
          </cell>
          <cell r="D65" t="str">
            <v>Rodriguez Franck</v>
          </cell>
          <cell r="E65" t="str">
            <v>Rodriguez Franck |N0108913</v>
          </cell>
          <cell r="F65" t="str">
            <v>N0108913</v>
          </cell>
          <cell r="G65" t="str">
            <v>Oui</v>
          </cell>
          <cell r="H65" t="str">
            <v>NHA-21</v>
          </cell>
        </row>
        <row r="66">
          <cell r="A66" t="str">
            <v>N0144564</v>
          </cell>
          <cell r="B66" t="str">
            <v>Sammartano</v>
          </cell>
          <cell r="C66" t="str">
            <v>Maxime</v>
          </cell>
          <cell r="D66" t="str">
            <v>Sammartano Maxime</v>
          </cell>
          <cell r="E66" t="str">
            <v>Sammartano Maxime |N0144564</v>
          </cell>
          <cell r="F66" t="str">
            <v>N0144564</v>
          </cell>
          <cell r="G66"/>
          <cell r="H66" t="str">
            <v>NHA-21</v>
          </cell>
        </row>
        <row r="67">
          <cell r="A67" t="str">
            <v>N0126224</v>
          </cell>
          <cell r="B67" t="str">
            <v>Scheit</v>
          </cell>
          <cell r="C67" t="str">
            <v>Jean Marc</v>
          </cell>
          <cell r="D67" t="str">
            <v>Scheit Jean Marc</v>
          </cell>
          <cell r="E67" t="str">
            <v>Scheit Jean Marc |N0126224</v>
          </cell>
          <cell r="F67" t="str">
            <v>N0126224</v>
          </cell>
          <cell r="G67"/>
          <cell r="H67" t="str">
            <v>NHA-21</v>
          </cell>
        </row>
        <row r="68">
          <cell r="A68" t="str">
            <v>N0134783</v>
          </cell>
          <cell r="B68" t="str">
            <v>Spadaccini</v>
          </cell>
          <cell r="C68" t="str">
            <v>Steve</v>
          </cell>
          <cell r="D68" t="str">
            <v>Spadaccini Steve</v>
          </cell>
          <cell r="E68" t="str">
            <v>Spadaccini Steve |N0134783</v>
          </cell>
          <cell r="F68" t="str">
            <v>N0134783</v>
          </cell>
          <cell r="G68"/>
          <cell r="H68" t="str">
            <v>NHA-21</v>
          </cell>
        </row>
        <row r="69">
          <cell r="A69" t="str">
            <v>N0146496</v>
          </cell>
          <cell r="B69" t="str">
            <v>Suso</v>
          </cell>
          <cell r="C69" t="str">
            <v>Laurent</v>
          </cell>
          <cell r="D69" t="str">
            <v>Suso Laurent</v>
          </cell>
          <cell r="E69" t="str">
            <v>Suso Laurent |N0146496</v>
          </cell>
          <cell r="F69" t="str">
            <v>N0146496</v>
          </cell>
          <cell r="G69"/>
          <cell r="H69" t="str">
            <v>NHA-21</v>
          </cell>
        </row>
        <row r="70">
          <cell r="A70" t="str">
            <v>N0140951</v>
          </cell>
          <cell r="B70" t="str">
            <v>Terranova</v>
          </cell>
          <cell r="C70" t="str">
            <v>Pierre</v>
          </cell>
          <cell r="D70" t="str">
            <v>Terranova Pierre</v>
          </cell>
          <cell r="E70" t="str">
            <v>Terranova Pierre |N0140951</v>
          </cell>
          <cell r="F70" t="str">
            <v>N0140951</v>
          </cell>
          <cell r="G70" t="str">
            <v>Oui</v>
          </cell>
          <cell r="H70" t="str">
            <v>NHA-21</v>
          </cell>
        </row>
        <row r="71">
          <cell r="A71" t="str">
            <v>N0122603</v>
          </cell>
          <cell r="B71" t="str">
            <v>Torre</v>
          </cell>
          <cell r="C71" t="str">
            <v>Jean-Marie</v>
          </cell>
          <cell r="D71" t="str">
            <v>Torre Jean-Marie</v>
          </cell>
          <cell r="E71" t="str">
            <v>Torre Jean-Marie |N0122603</v>
          </cell>
          <cell r="F71" t="str">
            <v>N0122603</v>
          </cell>
          <cell r="G71"/>
          <cell r="H71" t="str">
            <v>NHA-21</v>
          </cell>
        </row>
        <row r="72">
          <cell r="A72" t="str">
            <v>N0138924</v>
          </cell>
          <cell r="B72" t="str">
            <v>Valenti</v>
          </cell>
          <cell r="C72" t="str">
            <v>Sandro</v>
          </cell>
          <cell r="D72" t="str">
            <v>Valenti Sandro</v>
          </cell>
          <cell r="E72" t="str">
            <v>Valenti Sandro |N0138924</v>
          </cell>
          <cell r="F72" t="str">
            <v>N0138924</v>
          </cell>
          <cell r="G72" t="str">
            <v>Oui</v>
          </cell>
          <cell r="H72" t="str">
            <v>NHA-21</v>
          </cell>
        </row>
        <row r="73">
          <cell r="A73" t="str">
            <v>N0137014</v>
          </cell>
          <cell r="B73" t="str">
            <v>Vanini</v>
          </cell>
          <cell r="C73" t="str">
            <v>Kévin</v>
          </cell>
          <cell r="D73" t="str">
            <v>Vanini Kévin</v>
          </cell>
          <cell r="E73" t="str">
            <v>Vanini Kévin |N0137014</v>
          </cell>
          <cell r="F73" t="str">
            <v>N0137014</v>
          </cell>
          <cell r="G73" t="str">
            <v>Oui</v>
          </cell>
          <cell r="H73" t="str">
            <v>NHA-21</v>
          </cell>
        </row>
        <row r="74">
          <cell r="A74" t="str">
            <v>N0131234</v>
          </cell>
          <cell r="B74" t="str">
            <v>Viale</v>
          </cell>
          <cell r="C74" t="str">
            <v>Jonathan</v>
          </cell>
          <cell r="D74" t="str">
            <v>Viale Jonathan</v>
          </cell>
          <cell r="E74" t="str">
            <v>Viale Jonathan |N0131234</v>
          </cell>
          <cell r="F74" t="str">
            <v>N0131234</v>
          </cell>
          <cell r="G74"/>
          <cell r="H74" t="str">
            <v>NHA-21</v>
          </cell>
        </row>
        <row r="75">
          <cell r="A75" t="str">
            <v>N0122630</v>
          </cell>
          <cell r="B75" t="str">
            <v>Virello</v>
          </cell>
          <cell r="C75" t="str">
            <v>Patrick</v>
          </cell>
          <cell r="D75" t="str">
            <v>Virello Patrick</v>
          </cell>
          <cell r="E75" t="str">
            <v>Virello Patrick |N0122630</v>
          </cell>
          <cell r="F75" t="str">
            <v>N0122630</v>
          </cell>
          <cell r="G75"/>
          <cell r="H75" t="str">
            <v>NHA-21</v>
          </cell>
        </row>
        <row r="76">
          <cell r="A76" t="str">
            <v>N0143213</v>
          </cell>
          <cell r="B76" t="str">
            <v xml:space="preserve">Zavaglia </v>
          </cell>
          <cell r="C76" t="str">
            <v>Thomas</v>
          </cell>
          <cell r="D76" t="str">
            <v>Zavaglia  Thomas</v>
          </cell>
          <cell r="E76" t="str">
            <v>Zavaglia  Thomas |N0143213</v>
          </cell>
          <cell r="F76" t="str">
            <v>N0143213</v>
          </cell>
          <cell r="G76"/>
          <cell r="H76" t="str">
            <v>NHA-21</v>
          </cell>
        </row>
        <row r="77">
          <cell r="A77" t="str">
            <v>N0136689</v>
          </cell>
          <cell r="B77" t="str">
            <v>Ambonville</v>
          </cell>
          <cell r="C77" t="str">
            <v>David</v>
          </cell>
          <cell r="D77" t="str">
            <v>Ambonville David</v>
          </cell>
          <cell r="E77" t="str">
            <v>Ambonville David |N0136689</v>
          </cell>
          <cell r="F77" t="str">
            <v>N0136689</v>
          </cell>
          <cell r="G77"/>
          <cell r="H77" t="str">
            <v>NHA-21</v>
          </cell>
        </row>
        <row r="78">
          <cell r="A78" t="str">
            <v>N0123300</v>
          </cell>
          <cell r="B78" t="str">
            <v>Atarsia</v>
          </cell>
          <cell r="C78" t="str">
            <v>Kamel</v>
          </cell>
          <cell r="D78" t="str">
            <v>Atarsia Kamel</v>
          </cell>
          <cell r="E78" t="str">
            <v>Atarsia Kamel |N0123300</v>
          </cell>
          <cell r="F78" t="str">
            <v>N0123300</v>
          </cell>
          <cell r="G78" t="str">
            <v>Oui</v>
          </cell>
          <cell r="H78" t="str">
            <v>NHA-21</v>
          </cell>
        </row>
        <row r="79">
          <cell r="A79" t="str">
            <v>N0122107</v>
          </cell>
          <cell r="B79" t="str">
            <v>Bour</v>
          </cell>
          <cell r="C79" t="str">
            <v>Yvon</v>
          </cell>
          <cell r="D79" t="str">
            <v>Bour Yvon</v>
          </cell>
          <cell r="E79" t="str">
            <v>Bour Yvon |N0122107</v>
          </cell>
          <cell r="F79" t="str">
            <v>N0122107</v>
          </cell>
          <cell r="G79" t="str">
            <v>Oui</v>
          </cell>
          <cell r="H79" t="str">
            <v>NHA-21</v>
          </cell>
        </row>
        <row r="80">
          <cell r="A80" t="str">
            <v>N0122279</v>
          </cell>
          <cell r="B80" t="str">
            <v>Dalmasso</v>
          </cell>
          <cell r="C80" t="str">
            <v>Yves</v>
          </cell>
          <cell r="D80" t="str">
            <v>Dalmasso Yves</v>
          </cell>
          <cell r="E80" t="str">
            <v>Dalmasso Yves |N0122279</v>
          </cell>
          <cell r="F80" t="str">
            <v>N0122279</v>
          </cell>
          <cell r="G80"/>
          <cell r="H80" t="str">
            <v>NHA-21</v>
          </cell>
        </row>
        <row r="81">
          <cell r="A81" t="str">
            <v>N0140594</v>
          </cell>
          <cell r="B81" t="str">
            <v>Dancette</v>
          </cell>
          <cell r="C81" t="str">
            <v>Jean Luc</v>
          </cell>
          <cell r="D81" t="str">
            <v>Dancette Jean Luc</v>
          </cell>
          <cell r="E81" t="str">
            <v>Dancette Jean Luc |N0140594</v>
          </cell>
          <cell r="F81" t="str">
            <v>N0140594</v>
          </cell>
          <cell r="G81"/>
          <cell r="H81" t="str">
            <v>NHA-21</v>
          </cell>
        </row>
        <row r="82">
          <cell r="A82" t="str">
            <v>N0141969</v>
          </cell>
          <cell r="B82" t="str">
            <v>Dargent</v>
          </cell>
          <cell r="C82" t="str">
            <v>Roland</v>
          </cell>
          <cell r="D82" t="str">
            <v>Dargent Roland</v>
          </cell>
          <cell r="E82" t="str">
            <v>Dargent Roland |N0141969</v>
          </cell>
          <cell r="F82" t="str">
            <v>N0141969</v>
          </cell>
          <cell r="G82" t="str">
            <v>Oui</v>
          </cell>
          <cell r="H82" t="str">
            <v>NHA-21</v>
          </cell>
        </row>
        <row r="83">
          <cell r="A83" t="str">
            <v>N0141785</v>
          </cell>
          <cell r="B83" t="str">
            <v>Coviaux</v>
          </cell>
          <cell r="C83" t="str">
            <v>Mickaël</v>
          </cell>
          <cell r="D83" t="str">
            <v>Coviaux Mickaël</v>
          </cell>
          <cell r="E83" t="str">
            <v>Coviaux Mickaël |N0141785</v>
          </cell>
          <cell r="F83" t="str">
            <v>N0141785</v>
          </cell>
          <cell r="G83"/>
          <cell r="H83" t="str">
            <v>NHA-21</v>
          </cell>
        </row>
        <row r="84">
          <cell r="A84" t="str">
            <v>N0140595</v>
          </cell>
          <cell r="B84" t="str">
            <v>Garros</v>
          </cell>
          <cell r="C84" t="str">
            <v>Carolane</v>
          </cell>
          <cell r="D84" t="str">
            <v>Garros Carolane</v>
          </cell>
          <cell r="E84" t="str">
            <v>Garros Carolane |N0140595</v>
          </cell>
          <cell r="F84" t="str">
            <v>N0140595</v>
          </cell>
          <cell r="G84" t="str">
            <v>Oui</v>
          </cell>
          <cell r="H84" t="str">
            <v>NHA-21</v>
          </cell>
        </row>
        <row r="85">
          <cell r="A85" t="str">
            <v>N0122309</v>
          </cell>
          <cell r="B85" t="str">
            <v>Féralis</v>
          </cell>
          <cell r="C85" t="str">
            <v>Cécile</v>
          </cell>
          <cell r="D85" t="str">
            <v>Féralis Cécile</v>
          </cell>
          <cell r="E85" t="str">
            <v>Féralis Cécile |N0122309</v>
          </cell>
          <cell r="F85" t="str">
            <v>N0122309</v>
          </cell>
          <cell r="G85" t="str">
            <v>Oui</v>
          </cell>
          <cell r="H85" t="str">
            <v>NHA-21</v>
          </cell>
        </row>
        <row r="86">
          <cell r="A86" t="str">
            <v>N0123368</v>
          </cell>
          <cell r="B86" t="str">
            <v>Landrieux</v>
          </cell>
          <cell r="C86" t="str">
            <v>Nathalie</v>
          </cell>
          <cell r="D86" t="str">
            <v>Landrieux Nathalie</v>
          </cell>
          <cell r="E86" t="str">
            <v>Landrieux Nathalie |N0123368</v>
          </cell>
          <cell r="F86" t="str">
            <v>N0123368</v>
          </cell>
          <cell r="G86"/>
          <cell r="H86" t="str">
            <v>NHA-21</v>
          </cell>
        </row>
        <row r="87">
          <cell r="A87" t="str">
            <v>N0122749</v>
          </cell>
          <cell r="B87" t="str">
            <v>Moliner</v>
          </cell>
          <cell r="C87" t="str">
            <v>David</v>
          </cell>
          <cell r="D87" t="str">
            <v>Moliner David</v>
          </cell>
          <cell r="E87" t="str">
            <v>Moliner David |N0122749</v>
          </cell>
          <cell r="F87" t="str">
            <v>N0122749</v>
          </cell>
          <cell r="G87" t="str">
            <v>Oui</v>
          </cell>
          <cell r="H87" t="str">
            <v>NHA-21</v>
          </cell>
        </row>
        <row r="88">
          <cell r="A88" t="str">
            <v>N0122657</v>
          </cell>
          <cell r="B88" t="str">
            <v>Piombino</v>
          </cell>
          <cell r="C88" t="str">
            <v>Jean-Marc</v>
          </cell>
          <cell r="D88" t="str">
            <v>Piombino Jean-Marc</v>
          </cell>
          <cell r="E88" t="str">
            <v>Piombino Jean-Marc |N0122657</v>
          </cell>
          <cell r="F88" t="str">
            <v>N0122657</v>
          </cell>
          <cell r="G88"/>
          <cell r="H88" t="str">
            <v>NHA-21</v>
          </cell>
        </row>
        <row r="89">
          <cell r="A89" t="str">
            <v>N0122934</v>
          </cell>
          <cell r="B89" t="str">
            <v>Rateau</v>
          </cell>
          <cell r="C89" t="str">
            <v>Laurent</v>
          </cell>
          <cell r="D89" t="str">
            <v>Rateau Laurent</v>
          </cell>
          <cell r="E89" t="str">
            <v>Rateau Laurent |N0122934</v>
          </cell>
          <cell r="F89" t="str">
            <v>N0122934</v>
          </cell>
          <cell r="G89"/>
          <cell r="H89" t="str">
            <v>NHA-21</v>
          </cell>
        </row>
        <row r="90">
          <cell r="A90" t="str">
            <v>N0122634</v>
          </cell>
          <cell r="B90" t="str">
            <v>Rosso</v>
          </cell>
          <cell r="C90" t="str">
            <v>Dominique</v>
          </cell>
          <cell r="D90" t="str">
            <v>Rosso Dominique</v>
          </cell>
          <cell r="E90" t="str">
            <v>Rosso Dominique |N0122634</v>
          </cell>
          <cell r="F90" t="str">
            <v>N0122634</v>
          </cell>
          <cell r="G90" t="str">
            <v>Oui</v>
          </cell>
          <cell r="H90" t="str">
            <v>NHA-21</v>
          </cell>
        </row>
        <row r="91">
          <cell r="A91" t="str">
            <v>N0136550</v>
          </cell>
          <cell r="B91" t="str">
            <v>Selsis</v>
          </cell>
          <cell r="C91" t="str">
            <v>Bruno</v>
          </cell>
          <cell r="D91" t="str">
            <v>Selsis Bruno</v>
          </cell>
          <cell r="E91" t="str">
            <v>Selsis Bruno |N0136550</v>
          </cell>
          <cell r="F91" t="str">
            <v>N0136550</v>
          </cell>
          <cell r="G91"/>
          <cell r="H91" t="str">
            <v>NHA-21</v>
          </cell>
        </row>
      </sheetData>
      <sheetData sheetId="1"/>
      <sheetData sheetId="2"/>
      <sheetData sheetId="3">
        <row r="2">
          <cell r="A2" t="str">
            <v>N0123758</v>
          </cell>
        </row>
      </sheetData>
      <sheetData sheetId="4">
        <row r="2">
          <cell r="A2" t="str">
            <v>N0137809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omments" Target="../comments1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POINT">
    <tabColor rgb="FF0033CC"/>
    <pageSetUpPr fitToPage="1"/>
  </sheetPr>
  <dimension ref="A1:ACB12"/>
  <sheetViews>
    <sheetView tabSelected="1" zoomScale="90" zoomScaleNormal="90" workbookViewId="0">
      <pane xSplit="4" ySplit="1" topLeftCell="E2" activePane="bottomRight" state="frozen"/>
      <selection activeCell="E1" sqref="E1:E1048576"/>
      <selection pane="topRight" activeCell="E1" sqref="E1:E1048576"/>
      <selection pane="bottomLeft" activeCell="E1" sqref="E1:E1048576"/>
      <selection pane="bottomRight" activeCell="D16" sqref="D16"/>
    </sheetView>
  </sheetViews>
  <sheetFormatPr baseColWidth="10" defaultColWidth="10.83203125" defaultRowHeight="16"/>
  <cols>
    <col min="1" max="1" width="10.83203125" style="1" customWidth="1"/>
    <col min="2" max="2" width="10.5" style="1" customWidth="1"/>
    <col min="3" max="3" width="12.1640625" style="1" customWidth="1"/>
    <col min="4" max="4" width="17.1640625" style="1" customWidth="1"/>
    <col min="5" max="6" width="13.1640625" style="1" hidden="1" customWidth="1"/>
    <col min="7" max="7" width="15.83203125" style="1" hidden="1" customWidth="1"/>
    <col min="8" max="8" width="20.6640625" style="2" customWidth="1"/>
    <col min="9" max="9" width="23" style="2" customWidth="1"/>
    <col min="10" max="10" width="14.83203125" style="1" customWidth="1"/>
    <col min="11" max="93" width="15.6640625" style="1" customWidth="1"/>
    <col min="94" max="94" width="16.1640625" style="1" customWidth="1"/>
    <col min="95" max="490" width="15.6640625" style="1" customWidth="1"/>
    <col min="491" max="492" width="19.83203125" style="1" customWidth="1"/>
    <col min="493" max="494" width="15.6640625" style="1" customWidth="1"/>
    <col min="495" max="495" width="17.6640625" style="1" customWidth="1"/>
    <col min="496" max="496" width="16" style="1" customWidth="1"/>
    <col min="497" max="734" width="15.6640625" style="1" customWidth="1"/>
    <col min="735" max="735" width="16.6640625" style="1" customWidth="1"/>
    <col min="736" max="736" width="15.5" style="1" customWidth="1"/>
    <col min="737" max="737" width="15.6640625" style="1" customWidth="1"/>
    <col min="738" max="738" width="15" style="1" customWidth="1"/>
    <col min="739" max="739" width="18" style="1" customWidth="1"/>
    <col min="740" max="740" width="17" style="1" customWidth="1"/>
    <col min="741" max="741" width="14.83203125" style="1" customWidth="1"/>
    <col min="742" max="16384" width="10.83203125" style="1"/>
  </cols>
  <sheetData>
    <row r="1" spans="1:756">
      <c r="A1" s="35" t="s">
        <v>72</v>
      </c>
      <c r="B1" s="35" t="s">
        <v>71</v>
      </c>
      <c r="C1" s="35" t="s">
        <v>70</v>
      </c>
      <c r="D1" s="34" t="s">
        <v>69</v>
      </c>
      <c r="E1" s="35" t="s">
        <v>68</v>
      </c>
      <c r="F1" s="34" t="s">
        <v>67</v>
      </c>
      <c r="G1" s="33" t="s">
        <v>66</v>
      </c>
      <c r="H1" s="9"/>
      <c r="I1" s="9"/>
      <c r="J1" s="32">
        <v>43831</v>
      </c>
      <c r="K1" s="32">
        <f t="shared" ref="K1:BV1" si="0">J1+1</f>
        <v>43832</v>
      </c>
      <c r="L1" s="32">
        <f t="shared" si="0"/>
        <v>43833</v>
      </c>
      <c r="M1" s="32">
        <f t="shared" si="0"/>
        <v>43834</v>
      </c>
      <c r="N1" s="32">
        <f t="shared" si="0"/>
        <v>43835</v>
      </c>
      <c r="O1" s="32">
        <f t="shared" si="0"/>
        <v>43836</v>
      </c>
      <c r="P1" s="32">
        <f t="shared" si="0"/>
        <v>43837</v>
      </c>
      <c r="Q1" s="32">
        <f t="shared" si="0"/>
        <v>43838</v>
      </c>
      <c r="R1" s="32">
        <f t="shared" si="0"/>
        <v>43839</v>
      </c>
      <c r="S1" s="32">
        <f t="shared" si="0"/>
        <v>43840</v>
      </c>
      <c r="T1" s="32">
        <f t="shared" si="0"/>
        <v>43841</v>
      </c>
      <c r="U1" s="32">
        <f t="shared" si="0"/>
        <v>43842</v>
      </c>
      <c r="V1" s="32">
        <f t="shared" si="0"/>
        <v>43843</v>
      </c>
      <c r="W1" s="32">
        <f t="shared" si="0"/>
        <v>43844</v>
      </c>
      <c r="X1" s="32">
        <f t="shared" si="0"/>
        <v>43845</v>
      </c>
      <c r="Y1" s="32">
        <f t="shared" si="0"/>
        <v>43846</v>
      </c>
      <c r="Z1" s="32">
        <f t="shared" si="0"/>
        <v>43847</v>
      </c>
      <c r="AA1" s="32">
        <f t="shared" si="0"/>
        <v>43848</v>
      </c>
      <c r="AB1" s="32">
        <f t="shared" si="0"/>
        <v>43849</v>
      </c>
      <c r="AC1" s="32">
        <f t="shared" si="0"/>
        <v>43850</v>
      </c>
      <c r="AD1" s="32">
        <f t="shared" si="0"/>
        <v>43851</v>
      </c>
      <c r="AE1" s="32">
        <f t="shared" si="0"/>
        <v>43852</v>
      </c>
      <c r="AF1" s="32">
        <f t="shared" si="0"/>
        <v>43853</v>
      </c>
      <c r="AG1" s="32">
        <f t="shared" si="0"/>
        <v>43854</v>
      </c>
      <c r="AH1" s="32">
        <f t="shared" si="0"/>
        <v>43855</v>
      </c>
      <c r="AI1" s="32">
        <f t="shared" si="0"/>
        <v>43856</v>
      </c>
      <c r="AJ1" s="32">
        <f t="shared" si="0"/>
        <v>43857</v>
      </c>
      <c r="AK1" s="32">
        <f t="shared" si="0"/>
        <v>43858</v>
      </c>
      <c r="AL1" s="32">
        <f t="shared" si="0"/>
        <v>43859</v>
      </c>
      <c r="AM1" s="32">
        <f t="shared" si="0"/>
        <v>43860</v>
      </c>
      <c r="AN1" s="32">
        <f t="shared" si="0"/>
        <v>43861</v>
      </c>
      <c r="AO1" s="32">
        <f t="shared" si="0"/>
        <v>43862</v>
      </c>
      <c r="AP1" s="32">
        <f t="shared" si="0"/>
        <v>43863</v>
      </c>
      <c r="AQ1" s="32">
        <f t="shared" si="0"/>
        <v>43864</v>
      </c>
      <c r="AR1" s="32">
        <f t="shared" si="0"/>
        <v>43865</v>
      </c>
      <c r="AS1" s="32">
        <f t="shared" si="0"/>
        <v>43866</v>
      </c>
      <c r="AT1" s="32">
        <f t="shared" si="0"/>
        <v>43867</v>
      </c>
      <c r="AU1" s="32">
        <f t="shared" si="0"/>
        <v>43868</v>
      </c>
      <c r="AV1" s="32">
        <f t="shared" si="0"/>
        <v>43869</v>
      </c>
      <c r="AW1" s="32">
        <f t="shared" si="0"/>
        <v>43870</v>
      </c>
      <c r="AX1" s="32">
        <f t="shared" si="0"/>
        <v>43871</v>
      </c>
      <c r="AY1" s="32">
        <f t="shared" si="0"/>
        <v>43872</v>
      </c>
      <c r="AZ1" s="32">
        <f t="shared" si="0"/>
        <v>43873</v>
      </c>
      <c r="BA1" s="32">
        <f t="shared" si="0"/>
        <v>43874</v>
      </c>
      <c r="BB1" s="32">
        <f t="shared" si="0"/>
        <v>43875</v>
      </c>
      <c r="BC1" s="32">
        <f t="shared" si="0"/>
        <v>43876</v>
      </c>
      <c r="BD1" s="32">
        <f t="shared" si="0"/>
        <v>43877</v>
      </c>
      <c r="BE1" s="32">
        <f t="shared" si="0"/>
        <v>43878</v>
      </c>
      <c r="BF1" s="32">
        <f t="shared" si="0"/>
        <v>43879</v>
      </c>
      <c r="BG1" s="32">
        <f t="shared" si="0"/>
        <v>43880</v>
      </c>
      <c r="BH1" s="32">
        <f t="shared" si="0"/>
        <v>43881</v>
      </c>
      <c r="BI1" s="32">
        <f t="shared" si="0"/>
        <v>43882</v>
      </c>
      <c r="BJ1" s="32">
        <f t="shared" si="0"/>
        <v>43883</v>
      </c>
      <c r="BK1" s="32">
        <f t="shared" si="0"/>
        <v>43884</v>
      </c>
      <c r="BL1" s="32">
        <f t="shared" si="0"/>
        <v>43885</v>
      </c>
      <c r="BM1" s="32">
        <f t="shared" si="0"/>
        <v>43886</v>
      </c>
      <c r="BN1" s="32">
        <f t="shared" si="0"/>
        <v>43887</v>
      </c>
      <c r="BO1" s="32">
        <f t="shared" si="0"/>
        <v>43888</v>
      </c>
      <c r="BP1" s="32">
        <f t="shared" si="0"/>
        <v>43889</v>
      </c>
      <c r="BQ1" s="32">
        <f t="shared" si="0"/>
        <v>43890</v>
      </c>
      <c r="BR1" s="32">
        <f t="shared" si="0"/>
        <v>43891</v>
      </c>
      <c r="BS1" s="32">
        <f t="shared" si="0"/>
        <v>43892</v>
      </c>
      <c r="BT1" s="32">
        <f t="shared" si="0"/>
        <v>43893</v>
      </c>
      <c r="BU1" s="32">
        <f t="shared" si="0"/>
        <v>43894</v>
      </c>
      <c r="BV1" s="32">
        <f t="shared" si="0"/>
        <v>43895</v>
      </c>
      <c r="BW1" s="32">
        <f t="shared" ref="BW1:EH1" si="1">BV1+1</f>
        <v>43896</v>
      </c>
      <c r="BX1" s="32">
        <f t="shared" si="1"/>
        <v>43897</v>
      </c>
      <c r="BY1" s="32">
        <f t="shared" si="1"/>
        <v>43898</v>
      </c>
      <c r="BZ1" s="32">
        <f t="shared" si="1"/>
        <v>43899</v>
      </c>
      <c r="CA1" s="32">
        <f t="shared" si="1"/>
        <v>43900</v>
      </c>
      <c r="CB1" s="32">
        <f t="shared" si="1"/>
        <v>43901</v>
      </c>
      <c r="CC1" s="32">
        <f t="shared" si="1"/>
        <v>43902</v>
      </c>
      <c r="CD1" s="32">
        <f t="shared" si="1"/>
        <v>43903</v>
      </c>
      <c r="CE1" s="32">
        <f t="shared" si="1"/>
        <v>43904</v>
      </c>
      <c r="CF1" s="32">
        <f t="shared" si="1"/>
        <v>43905</v>
      </c>
      <c r="CG1" s="32">
        <f t="shared" si="1"/>
        <v>43906</v>
      </c>
      <c r="CH1" s="32">
        <f t="shared" si="1"/>
        <v>43907</v>
      </c>
      <c r="CI1" s="32">
        <f t="shared" si="1"/>
        <v>43908</v>
      </c>
      <c r="CJ1" s="32">
        <f t="shared" si="1"/>
        <v>43909</v>
      </c>
      <c r="CK1" s="32">
        <f t="shared" si="1"/>
        <v>43910</v>
      </c>
      <c r="CL1" s="32">
        <f t="shared" si="1"/>
        <v>43911</v>
      </c>
      <c r="CM1" s="32">
        <f t="shared" si="1"/>
        <v>43912</v>
      </c>
      <c r="CN1" s="32">
        <f t="shared" si="1"/>
        <v>43913</v>
      </c>
      <c r="CO1" s="32">
        <f t="shared" si="1"/>
        <v>43914</v>
      </c>
      <c r="CP1" s="32">
        <f t="shared" si="1"/>
        <v>43915</v>
      </c>
      <c r="CQ1" s="32">
        <f t="shared" si="1"/>
        <v>43916</v>
      </c>
      <c r="CR1" s="32">
        <f t="shared" si="1"/>
        <v>43917</v>
      </c>
      <c r="CS1" s="32">
        <f t="shared" si="1"/>
        <v>43918</v>
      </c>
      <c r="CT1" s="32">
        <f t="shared" si="1"/>
        <v>43919</v>
      </c>
      <c r="CU1" s="32">
        <f t="shared" si="1"/>
        <v>43920</v>
      </c>
      <c r="CV1" s="32">
        <f t="shared" si="1"/>
        <v>43921</v>
      </c>
      <c r="CW1" s="32">
        <f t="shared" si="1"/>
        <v>43922</v>
      </c>
      <c r="CX1" s="32">
        <f t="shared" si="1"/>
        <v>43923</v>
      </c>
      <c r="CY1" s="32">
        <f t="shared" si="1"/>
        <v>43924</v>
      </c>
      <c r="CZ1" s="32">
        <f t="shared" si="1"/>
        <v>43925</v>
      </c>
      <c r="DA1" s="32">
        <f t="shared" si="1"/>
        <v>43926</v>
      </c>
      <c r="DB1" s="32">
        <f t="shared" si="1"/>
        <v>43927</v>
      </c>
      <c r="DC1" s="32">
        <f t="shared" si="1"/>
        <v>43928</v>
      </c>
      <c r="DD1" s="32">
        <f t="shared" si="1"/>
        <v>43929</v>
      </c>
      <c r="DE1" s="32">
        <f t="shared" si="1"/>
        <v>43930</v>
      </c>
      <c r="DF1" s="32">
        <f t="shared" si="1"/>
        <v>43931</v>
      </c>
      <c r="DG1" s="32">
        <f t="shared" si="1"/>
        <v>43932</v>
      </c>
      <c r="DH1" s="32">
        <f t="shared" si="1"/>
        <v>43933</v>
      </c>
      <c r="DI1" s="32">
        <f t="shared" si="1"/>
        <v>43934</v>
      </c>
      <c r="DJ1" s="32">
        <f t="shared" si="1"/>
        <v>43935</v>
      </c>
      <c r="DK1" s="32">
        <f t="shared" si="1"/>
        <v>43936</v>
      </c>
      <c r="DL1" s="32">
        <f t="shared" si="1"/>
        <v>43937</v>
      </c>
      <c r="DM1" s="32">
        <f t="shared" si="1"/>
        <v>43938</v>
      </c>
      <c r="DN1" s="32">
        <f t="shared" si="1"/>
        <v>43939</v>
      </c>
      <c r="DO1" s="32">
        <f t="shared" si="1"/>
        <v>43940</v>
      </c>
      <c r="DP1" s="32">
        <f t="shared" si="1"/>
        <v>43941</v>
      </c>
      <c r="DQ1" s="32">
        <f t="shared" si="1"/>
        <v>43942</v>
      </c>
      <c r="DR1" s="32">
        <f t="shared" si="1"/>
        <v>43943</v>
      </c>
      <c r="DS1" s="32">
        <f t="shared" si="1"/>
        <v>43944</v>
      </c>
      <c r="DT1" s="32">
        <f t="shared" si="1"/>
        <v>43945</v>
      </c>
      <c r="DU1" s="32">
        <f t="shared" si="1"/>
        <v>43946</v>
      </c>
      <c r="DV1" s="32">
        <f t="shared" si="1"/>
        <v>43947</v>
      </c>
      <c r="DW1" s="32">
        <f t="shared" si="1"/>
        <v>43948</v>
      </c>
      <c r="DX1" s="32">
        <f t="shared" si="1"/>
        <v>43949</v>
      </c>
      <c r="DY1" s="32">
        <f t="shared" si="1"/>
        <v>43950</v>
      </c>
      <c r="DZ1" s="32">
        <f t="shared" si="1"/>
        <v>43951</v>
      </c>
      <c r="EA1" s="32">
        <f t="shared" si="1"/>
        <v>43952</v>
      </c>
      <c r="EB1" s="32">
        <f t="shared" si="1"/>
        <v>43953</v>
      </c>
      <c r="EC1" s="32">
        <f t="shared" si="1"/>
        <v>43954</v>
      </c>
      <c r="ED1" s="32">
        <f t="shared" si="1"/>
        <v>43955</v>
      </c>
      <c r="EE1" s="32">
        <f t="shared" si="1"/>
        <v>43956</v>
      </c>
      <c r="EF1" s="32">
        <f t="shared" si="1"/>
        <v>43957</v>
      </c>
      <c r="EG1" s="32">
        <f t="shared" si="1"/>
        <v>43958</v>
      </c>
      <c r="EH1" s="32">
        <f t="shared" si="1"/>
        <v>43959</v>
      </c>
      <c r="EI1" s="32">
        <f t="shared" ref="EI1:GT1" si="2">EH1+1</f>
        <v>43960</v>
      </c>
      <c r="EJ1" s="32">
        <f t="shared" si="2"/>
        <v>43961</v>
      </c>
      <c r="EK1" s="32">
        <f t="shared" si="2"/>
        <v>43962</v>
      </c>
      <c r="EL1" s="32">
        <f t="shared" si="2"/>
        <v>43963</v>
      </c>
      <c r="EM1" s="32">
        <f t="shared" si="2"/>
        <v>43964</v>
      </c>
      <c r="EN1" s="32">
        <f t="shared" si="2"/>
        <v>43965</v>
      </c>
      <c r="EO1" s="32">
        <f t="shared" si="2"/>
        <v>43966</v>
      </c>
      <c r="EP1" s="32">
        <f t="shared" si="2"/>
        <v>43967</v>
      </c>
      <c r="EQ1" s="32">
        <f t="shared" si="2"/>
        <v>43968</v>
      </c>
      <c r="ER1" s="32">
        <f t="shared" si="2"/>
        <v>43969</v>
      </c>
      <c r="ES1" s="32">
        <f t="shared" si="2"/>
        <v>43970</v>
      </c>
      <c r="ET1" s="32">
        <f t="shared" si="2"/>
        <v>43971</v>
      </c>
      <c r="EU1" s="32">
        <f t="shared" si="2"/>
        <v>43972</v>
      </c>
      <c r="EV1" s="32">
        <f t="shared" si="2"/>
        <v>43973</v>
      </c>
      <c r="EW1" s="32">
        <f t="shared" si="2"/>
        <v>43974</v>
      </c>
      <c r="EX1" s="32">
        <f t="shared" si="2"/>
        <v>43975</v>
      </c>
      <c r="EY1" s="32">
        <f t="shared" si="2"/>
        <v>43976</v>
      </c>
      <c r="EZ1" s="32">
        <f t="shared" si="2"/>
        <v>43977</v>
      </c>
      <c r="FA1" s="32">
        <f t="shared" si="2"/>
        <v>43978</v>
      </c>
      <c r="FB1" s="32">
        <f t="shared" si="2"/>
        <v>43979</v>
      </c>
      <c r="FC1" s="32">
        <f t="shared" si="2"/>
        <v>43980</v>
      </c>
      <c r="FD1" s="32">
        <f t="shared" si="2"/>
        <v>43981</v>
      </c>
      <c r="FE1" s="32">
        <f t="shared" si="2"/>
        <v>43982</v>
      </c>
      <c r="FF1" s="32">
        <f t="shared" si="2"/>
        <v>43983</v>
      </c>
      <c r="FG1" s="32">
        <f t="shared" si="2"/>
        <v>43984</v>
      </c>
      <c r="FH1" s="32">
        <f t="shared" si="2"/>
        <v>43985</v>
      </c>
      <c r="FI1" s="32">
        <f t="shared" si="2"/>
        <v>43986</v>
      </c>
      <c r="FJ1" s="32">
        <f t="shared" si="2"/>
        <v>43987</v>
      </c>
      <c r="FK1" s="32">
        <f t="shared" si="2"/>
        <v>43988</v>
      </c>
      <c r="FL1" s="32">
        <f t="shared" si="2"/>
        <v>43989</v>
      </c>
      <c r="FM1" s="32">
        <f t="shared" si="2"/>
        <v>43990</v>
      </c>
      <c r="FN1" s="32">
        <f t="shared" si="2"/>
        <v>43991</v>
      </c>
      <c r="FO1" s="32">
        <f t="shared" si="2"/>
        <v>43992</v>
      </c>
      <c r="FP1" s="32">
        <f t="shared" si="2"/>
        <v>43993</v>
      </c>
      <c r="FQ1" s="32">
        <f t="shared" si="2"/>
        <v>43994</v>
      </c>
      <c r="FR1" s="32">
        <f t="shared" si="2"/>
        <v>43995</v>
      </c>
      <c r="FS1" s="32">
        <f t="shared" si="2"/>
        <v>43996</v>
      </c>
      <c r="FT1" s="32">
        <f t="shared" si="2"/>
        <v>43997</v>
      </c>
      <c r="FU1" s="32">
        <f t="shared" si="2"/>
        <v>43998</v>
      </c>
      <c r="FV1" s="32">
        <f t="shared" si="2"/>
        <v>43999</v>
      </c>
      <c r="FW1" s="32">
        <f t="shared" si="2"/>
        <v>44000</v>
      </c>
      <c r="FX1" s="32">
        <f t="shared" si="2"/>
        <v>44001</v>
      </c>
      <c r="FY1" s="32">
        <f t="shared" si="2"/>
        <v>44002</v>
      </c>
      <c r="FZ1" s="32">
        <f t="shared" si="2"/>
        <v>44003</v>
      </c>
      <c r="GA1" s="32">
        <f t="shared" si="2"/>
        <v>44004</v>
      </c>
      <c r="GB1" s="32">
        <f t="shared" si="2"/>
        <v>44005</v>
      </c>
      <c r="GC1" s="32">
        <f t="shared" si="2"/>
        <v>44006</v>
      </c>
      <c r="GD1" s="32">
        <f t="shared" si="2"/>
        <v>44007</v>
      </c>
      <c r="GE1" s="32">
        <f t="shared" si="2"/>
        <v>44008</v>
      </c>
      <c r="GF1" s="32">
        <f t="shared" si="2"/>
        <v>44009</v>
      </c>
      <c r="GG1" s="32">
        <f t="shared" si="2"/>
        <v>44010</v>
      </c>
      <c r="GH1" s="32">
        <f t="shared" si="2"/>
        <v>44011</v>
      </c>
      <c r="GI1" s="32">
        <f t="shared" si="2"/>
        <v>44012</v>
      </c>
      <c r="GJ1" s="32">
        <f t="shared" si="2"/>
        <v>44013</v>
      </c>
      <c r="GK1" s="32">
        <f t="shared" si="2"/>
        <v>44014</v>
      </c>
      <c r="GL1" s="32">
        <f t="shared" si="2"/>
        <v>44015</v>
      </c>
      <c r="GM1" s="32">
        <f t="shared" si="2"/>
        <v>44016</v>
      </c>
      <c r="GN1" s="32">
        <f t="shared" si="2"/>
        <v>44017</v>
      </c>
      <c r="GO1" s="32">
        <f t="shared" si="2"/>
        <v>44018</v>
      </c>
      <c r="GP1" s="32">
        <f t="shared" si="2"/>
        <v>44019</v>
      </c>
      <c r="GQ1" s="32">
        <f t="shared" si="2"/>
        <v>44020</v>
      </c>
      <c r="GR1" s="32">
        <f t="shared" si="2"/>
        <v>44021</v>
      </c>
      <c r="GS1" s="32">
        <f t="shared" si="2"/>
        <v>44022</v>
      </c>
      <c r="GT1" s="32">
        <f t="shared" si="2"/>
        <v>44023</v>
      </c>
      <c r="GU1" s="32">
        <f t="shared" ref="GU1:JF1" si="3">GT1+1</f>
        <v>44024</v>
      </c>
      <c r="GV1" s="32">
        <f t="shared" si="3"/>
        <v>44025</v>
      </c>
      <c r="GW1" s="32">
        <f t="shared" si="3"/>
        <v>44026</v>
      </c>
      <c r="GX1" s="32">
        <f t="shared" si="3"/>
        <v>44027</v>
      </c>
      <c r="GY1" s="32">
        <f t="shared" si="3"/>
        <v>44028</v>
      </c>
      <c r="GZ1" s="32">
        <f t="shared" si="3"/>
        <v>44029</v>
      </c>
      <c r="HA1" s="32">
        <f t="shared" si="3"/>
        <v>44030</v>
      </c>
      <c r="HB1" s="32">
        <f t="shared" si="3"/>
        <v>44031</v>
      </c>
      <c r="HC1" s="32">
        <f t="shared" si="3"/>
        <v>44032</v>
      </c>
      <c r="HD1" s="32">
        <f t="shared" si="3"/>
        <v>44033</v>
      </c>
      <c r="HE1" s="32">
        <f t="shared" si="3"/>
        <v>44034</v>
      </c>
      <c r="HF1" s="32">
        <f t="shared" si="3"/>
        <v>44035</v>
      </c>
      <c r="HG1" s="32">
        <f t="shared" si="3"/>
        <v>44036</v>
      </c>
      <c r="HH1" s="32">
        <f t="shared" si="3"/>
        <v>44037</v>
      </c>
      <c r="HI1" s="32">
        <f t="shared" si="3"/>
        <v>44038</v>
      </c>
      <c r="HJ1" s="32">
        <f t="shared" si="3"/>
        <v>44039</v>
      </c>
      <c r="HK1" s="32">
        <f t="shared" si="3"/>
        <v>44040</v>
      </c>
      <c r="HL1" s="32">
        <f t="shared" si="3"/>
        <v>44041</v>
      </c>
      <c r="HM1" s="32">
        <f t="shared" si="3"/>
        <v>44042</v>
      </c>
      <c r="HN1" s="32">
        <f t="shared" si="3"/>
        <v>44043</v>
      </c>
      <c r="HO1" s="32">
        <f t="shared" si="3"/>
        <v>44044</v>
      </c>
      <c r="HP1" s="32">
        <f t="shared" si="3"/>
        <v>44045</v>
      </c>
      <c r="HQ1" s="32">
        <f t="shared" si="3"/>
        <v>44046</v>
      </c>
      <c r="HR1" s="32">
        <f t="shared" si="3"/>
        <v>44047</v>
      </c>
      <c r="HS1" s="32">
        <f t="shared" si="3"/>
        <v>44048</v>
      </c>
      <c r="HT1" s="32">
        <f t="shared" si="3"/>
        <v>44049</v>
      </c>
      <c r="HU1" s="32">
        <f t="shared" si="3"/>
        <v>44050</v>
      </c>
      <c r="HV1" s="32">
        <f t="shared" si="3"/>
        <v>44051</v>
      </c>
      <c r="HW1" s="32">
        <f t="shared" si="3"/>
        <v>44052</v>
      </c>
      <c r="HX1" s="32">
        <f t="shared" si="3"/>
        <v>44053</v>
      </c>
      <c r="HY1" s="32">
        <f t="shared" si="3"/>
        <v>44054</v>
      </c>
      <c r="HZ1" s="32">
        <f t="shared" si="3"/>
        <v>44055</v>
      </c>
      <c r="IA1" s="32">
        <f t="shared" si="3"/>
        <v>44056</v>
      </c>
      <c r="IB1" s="32">
        <f t="shared" si="3"/>
        <v>44057</v>
      </c>
      <c r="IC1" s="32">
        <f t="shared" si="3"/>
        <v>44058</v>
      </c>
      <c r="ID1" s="32">
        <f t="shared" si="3"/>
        <v>44059</v>
      </c>
      <c r="IE1" s="32">
        <f t="shared" si="3"/>
        <v>44060</v>
      </c>
      <c r="IF1" s="32">
        <f t="shared" si="3"/>
        <v>44061</v>
      </c>
      <c r="IG1" s="32">
        <f t="shared" si="3"/>
        <v>44062</v>
      </c>
      <c r="IH1" s="32">
        <f t="shared" si="3"/>
        <v>44063</v>
      </c>
      <c r="II1" s="32">
        <f t="shared" si="3"/>
        <v>44064</v>
      </c>
      <c r="IJ1" s="32">
        <f t="shared" si="3"/>
        <v>44065</v>
      </c>
      <c r="IK1" s="32">
        <f t="shared" si="3"/>
        <v>44066</v>
      </c>
      <c r="IL1" s="32">
        <f t="shared" si="3"/>
        <v>44067</v>
      </c>
      <c r="IM1" s="32">
        <f t="shared" si="3"/>
        <v>44068</v>
      </c>
      <c r="IN1" s="32">
        <f t="shared" si="3"/>
        <v>44069</v>
      </c>
      <c r="IO1" s="32">
        <f t="shared" si="3"/>
        <v>44070</v>
      </c>
      <c r="IP1" s="32">
        <f t="shared" si="3"/>
        <v>44071</v>
      </c>
      <c r="IQ1" s="32">
        <f t="shared" si="3"/>
        <v>44072</v>
      </c>
      <c r="IR1" s="32">
        <f t="shared" si="3"/>
        <v>44073</v>
      </c>
      <c r="IS1" s="32">
        <f t="shared" si="3"/>
        <v>44074</v>
      </c>
      <c r="IT1" s="32">
        <f t="shared" si="3"/>
        <v>44075</v>
      </c>
      <c r="IU1" s="32">
        <f t="shared" si="3"/>
        <v>44076</v>
      </c>
      <c r="IV1" s="32">
        <f t="shared" si="3"/>
        <v>44077</v>
      </c>
      <c r="IW1" s="32">
        <f t="shared" si="3"/>
        <v>44078</v>
      </c>
      <c r="IX1" s="32">
        <f t="shared" si="3"/>
        <v>44079</v>
      </c>
      <c r="IY1" s="32">
        <f t="shared" si="3"/>
        <v>44080</v>
      </c>
      <c r="IZ1" s="32">
        <f t="shared" si="3"/>
        <v>44081</v>
      </c>
      <c r="JA1" s="32">
        <f t="shared" si="3"/>
        <v>44082</v>
      </c>
      <c r="JB1" s="32">
        <f t="shared" si="3"/>
        <v>44083</v>
      </c>
      <c r="JC1" s="32">
        <f t="shared" si="3"/>
        <v>44084</v>
      </c>
      <c r="JD1" s="32">
        <f t="shared" si="3"/>
        <v>44085</v>
      </c>
      <c r="JE1" s="32">
        <f t="shared" si="3"/>
        <v>44086</v>
      </c>
      <c r="JF1" s="32">
        <f t="shared" si="3"/>
        <v>44087</v>
      </c>
      <c r="JG1" s="32">
        <f t="shared" ref="JG1:LR1" si="4">JF1+1</f>
        <v>44088</v>
      </c>
      <c r="JH1" s="32">
        <f t="shared" si="4"/>
        <v>44089</v>
      </c>
      <c r="JI1" s="32">
        <f t="shared" si="4"/>
        <v>44090</v>
      </c>
      <c r="JJ1" s="32">
        <f t="shared" si="4"/>
        <v>44091</v>
      </c>
      <c r="JK1" s="32">
        <f t="shared" si="4"/>
        <v>44092</v>
      </c>
      <c r="JL1" s="32">
        <f t="shared" si="4"/>
        <v>44093</v>
      </c>
      <c r="JM1" s="32">
        <f t="shared" si="4"/>
        <v>44094</v>
      </c>
      <c r="JN1" s="32">
        <f t="shared" si="4"/>
        <v>44095</v>
      </c>
      <c r="JO1" s="32">
        <f t="shared" si="4"/>
        <v>44096</v>
      </c>
      <c r="JP1" s="32">
        <f t="shared" si="4"/>
        <v>44097</v>
      </c>
      <c r="JQ1" s="32">
        <f t="shared" si="4"/>
        <v>44098</v>
      </c>
      <c r="JR1" s="32">
        <f t="shared" si="4"/>
        <v>44099</v>
      </c>
      <c r="JS1" s="32">
        <f t="shared" si="4"/>
        <v>44100</v>
      </c>
      <c r="JT1" s="32">
        <f t="shared" si="4"/>
        <v>44101</v>
      </c>
      <c r="JU1" s="32">
        <f t="shared" si="4"/>
        <v>44102</v>
      </c>
      <c r="JV1" s="32">
        <f t="shared" si="4"/>
        <v>44103</v>
      </c>
      <c r="JW1" s="32">
        <f t="shared" si="4"/>
        <v>44104</v>
      </c>
      <c r="JX1" s="32">
        <f t="shared" si="4"/>
        <v>44105</v>
      </c>
      <c r="JY1" s="32">
        <f t="shared" si="4"/>
        <v>44106</v>
      </c>
      <c r="JZ1" s="32">
        <f t="shared" si="4"/>
        <v>44107</v>
      </c>
      <c r="KA1" s="32">
        <f t="shared" si="4"/>
        <v>44108</v>
      </c>
      <c r="KB1" s="32">
        <f t="shared" si="4"/>
        <v>44109</v>
      </c>
      <c r="KC1" s="32">
        <f t="shared" si="4"/>
        <v>44110</v>
      </c>
      <c r="KD1" s="32">
        <f t="shared" si="4"/>
        <v>44111</v>
      </c>
      <c r="KE1" s="32">
        <f t="shared" si="4"/>
        <v>44112</v>
      </c>
      <c r="KF1" s="32">
        <f t="shared" si="4"/>
        <v>44113</v>
      </c>
      <c r="KG1" s="32">
        <f t="shared" si="4"/>
        <v>44114</v>
      </c>
      <c r="KH1" s="32">
        <f t="shared" si="4"/>
        <v>44115</v>
      </c>
      <c r="KI1" s="32">
        <f t="shared" si="4"/>
        <v>44116</v>
      </c>
      <c r="KJ1" s="32">
        <f t="shared" si="4"/>
        <v>44117</v>
      </c>
      <c r="KK1" s="32">
        <f t="shared" si="4"/>
        <v>44118</v>
      </c>
      <c r="KL1" s="32">
        <f t="shared" si="4"/>
        <v>44119</v>
      </c>
      <c r="KM1" s="32">
        <f t="shared" si="4"/>
        <v>44120</v>
      </c>
      <c r="KN1" s="32">
        <f t="shared" si="4"/>
        <v>44121</v>
      </c>
      <c r="KO1" s="32">
        <f t="shared" si="4"/>
        <v>44122</v>
      </c>
      <c r="KP1" s="32">
        <f t="shared" si="4"/>
        <v>44123</v>
      </c>
      <c r="KQ1" s="32">
        <f t="shared" si="4"/>
        <v>44124</v>
      </c>
      <c r="KR1" s="32">
        <f t="shared" si="4"/>
        <v>44125</v>
      </c>
      <c r="KS1" s="32">
        <f t="shared" si="4"/>
        <v>44126</v>
      </c>
      <c r="KT1" s="32">
        <f t="shared" si="4"/>
        <v>44127</v>
      </c>
      <c r="KU1" s="32">
        <f t="shared" si="4"/>
        <v>44128</v>
      </c>
      <c r="KV1" s="32">
        <f t="shared" si="4"/>
        <v>44129</v>
      </c>
      <c r="KW1" s="32">
        <f t="shared" si="4"/>
        <v>44130</v>
      </c>
      <c r="KX1" s="32">
        <f t="shared" si="4"/>
        <v>44131</v>
      </c>
      <c r="KY1" s="32">
        <f t="shared" si="4"/>
        <v>44132</v>
      </c>
      <c r="KZ1" s="32">
        <f t="shared" si="4"/>
        <v>44133</v>
      </c>
      <c r="LA1" s="32">
        <f t="shared" si="4"/>
        <v>44134</v>
      </c>
      <c r="LB1" s="32">
        <f t="shared" si="4"/>
        <v>44135</v>
      </c>
      <c r="LC1" s="32">
        <f t="shared" si="4"/>
        <v>44136</v>
      </c>
      <c r="LD1" s="32">
        <f t="shared" si="4"/>
        <v>44137</v>
      </c>
      <c r="LE1" s="32">
        <f t="shared" si="4"/>
        <v>44138</v>
      </c>
      <c r="LF1" s="32">
        <f t="shared" si="4"/>
        <v>44139</v>
      </c>
      <c r="LG1" s="32">
        <f t="shared" si="4"/>
        <v>44140</v>
      </c>
      <c r="LH1" s="32">
        <f t="shared" si="4"/>
        <v>44141</v>
      </c>
      <c r="LI1" s="32">
        <f t="shared" si="4"/>
        <v>44142</v>
      </c>
      <c r="LJ1" s="32">
        <f t="shared" si="4"/>
        <v>44143</v>
      </c>
      <c r="LK1" s="32">
        <f t="shared" si="4"/>
        <v>44144</v>
      </c>
      <c r="LL1" s="32">
        <f t="shared" si="4"/>
        <v>44145</v>
      </c>
      <c r="LM1" s="32">
        <f t="shared" si="4"/>
        <v>44146</v>
      </c>
      <c r="LN1" s="32">
        <f t="shared" si="4"/>
        <v>44147</v>
      </c>
      <c r="LO1" s="32">
        <f t="shared" si="4"/>
        <v>44148</v>
      </c>
      <c r="LP1" s="32">
        <f t="shared" si="4"/>
        <v>44149</v>
      </c>
      <c r="LQ1" s="32">
        <f t="shared" si="4"/>
        <v>44150</v>
      </c>
      <c r="LR1" s="32">
        <f t="shared" si="4"/>
        <v>44151</v>
      </c>
      <c r="LS1" s="32">
        <f t="shared" ref="LS1:OD1" si="5">LR1+1</f>
        <v>44152</v>
      </c>
      <c r="LT1" s="32">
        <f t="shared" si="5"/>
        <v>44153</v>
      </c>
      <c r="LU1" s="32">
        <f t="shared" si="5"/>
        <v>44154</v>
      </c>
      <c r="LV1" s="32">
        <f t="shared" si="5"/>
        <v>44155</v>
      </c>
      <c r="LW1" s="32">
        <f t="shared" si="5"/>
        <v>44156</v>
      </c>
      <c r="LX1" s="32">
        <f t="shared" si="5"/>
        <v>44157</v>
      </c>
      <c r="LY1" s="32">
        <f t="shared" si="5"/>
        <v>44158</v>
      </c>
      <c r="LZ1" s="32">
        <f t="shared" si="5"/>
        <v>44159</v>
      </c>
      <c r="MA1" s="32">
        <f t="shared" si="5"/>
        <v>44160</v>
      </c>
      <c r="MB1" s="32">
        <f t="shared" si="5"/>
        <v>44161</v>
      </c>
      <c r="MC1" s="32">
        <f t="shared" si="5"/>
        <v>44162</v>
      </c>
      <c r="MD1" s="32">
        <f t="shared" si="5"/>
        <v>44163</v>
      </c>
      <c r="ME1" s="32">
        <f t="shared" si="5"/>
        <v>44164</v>
      </c>
      <c r="MF1" s="32">
        <f t="shared" si="5"/>
        <v>44165</v>
      </c>
      <c r="MG1" s="32">
        <f t="shared" si="5"/>
        <v>44166</v>
      </c>
      <c r="MH1" s="32">
        <f t="shared" si="5"/>
        <v>44167</v>
      </c>
      <c r="MI1" s="32">
        <f t="shared" si="5"/>
        <v>44168</v>
      </c>
      <c r="MJ1" s="32">
        <f t="shared" si="5"/>
        <v>44169</v>
      </c>
      <c r="MK1" s="32">
        <f t="shared" si="5"/>
        <v>44170</v>
      </c>
      <c r="ML1" s="32">
        <f t="shared" si="5"/>
        <v>44171</v>
      </c>
      <c r="MM1" s="32">
        <f t="shared" si="5"/>
        <v>44172</v>
      </c>
      <c r="MN1" s="32">
        <f t="shared" si="5"/>
        <v>44173</v>
      </c>
      <c r="MO1" s="32">
        <f t="shared" si="5"/>
        <v>44174</v>
      </c>
      <c r="MP1" s="32">
        <f t="shared" si="5"/>
        <v>44175</v>
      </c>
      <c r="MQ1" s="32">
        <f t="shared" si="5"/>
        <v>44176</v>
      </c>
      <c r="MR1" s="32">
        <f t="shared" si="5"/>
        <v>44177</v>
      </c>
      <c r="MS1" s="32">
        <f t="shared" si="5"/>
        <v>44178</v>
      </c>
      <c r="MT1" s="32">
        <f t="shared" si="5"/>
        <v>44179</v>
      </c>
      <c r="MU1" s="32">
        <f t="shared" si="5"/>
        <v>44180</v>
      </c>
      <c r="MV1" s="32">
        <f t="shared" si="5"/>
        <v>44181</v>
      </c>
      <c r="MW1" s="32">
        <f t="shared" si="5"/>
        <v>44182</v>
      </c>
      <c r="MX1" s="32">
        <f t="shared" si="5"/>
        <v>44183</v>
      </c>
      <c r="MY1" s="32">
        <f t="shared" si="5"/>
        <v>44184</v>
      </c>
      <c r="MZ1" s="32">
        <f t="shared" si="5"/>
        <v>44185</v>
      </c>
      <c r="NA1" s="32">
        <f t="shared" si="5"/>
        <v>44186</v>
      </c>
      <c r="NB1" s="32">
        <f t="shared" si="5"/>
        <v>44187</v>
      </c>
      <c r="NC1" s="32">
        <f t="shared" si="5"/>
        <v>44188</v>
      </c>
      <c r="ND1" s="32">
        <f t="shared" si="5"/>
        <v>44189</v>
      </c>
      <c r="NE1" s="32">
        <f t="shared" si="5"/>
        <v>44190</v>
      </c>
      <c r="NF1" s="32">
        <f t="shared" si="5"/>
        <v>44191</v>
      </c>
      <c r="NG1" s="32">
        <f t="shared" si="5"/>
        <v>44192</v>
      </c>
      <c r="NH1" s="32">
        <f t="shared" si="5"/>
        <v>44193</v>
      </c>
      <c r="NI1" s="32">
        <f t="shared" si="5"/>
        <v>44194</v>
      </c>
      <c r="NJ1" s="32">
        <f t="shared" si="5"/>
        <v>44195</v>
      </c>
      <c r="NK1" s="32">
        <f t="shared" si="5"/>
        <v>44196</v>
      </c>
      <c r="NL1" s="32">
        <f t="shared" si="5"/>
        <v>44197</v>
      </c>
      <c r="NM1" s="32">
        <f t="shared" si="5"/>
        <v>44198</v>
      </c>
      <c r="NN1" s="32">
        <f t="shared" si="5"/>
        <v>44199</v>
      </c>
      <c r="NO1" s="32">
        <f t="shared" si="5"/>
        <v>44200</v>
      </c>
      <c r="NP1" s="32">
        <f t="shared" si="5"/>
        <v>44201</v>
      </c>
      <c r="NQ1" s="32">
        <f t="shared" si="5"/>
        <v>44202</v>
      </c>
      <c r="NR1" s="32">
        <f t="shared" si="5"/>
        <v>44203</v>
      </c>
      <c r="NS1" s="32">
        <f t="shared" si="5"/>
        <v>44204</v>
      </c>
      <c r="NT1" s="32">
        <f t="shared" si="5"/>
        <v>44205</v>
      </c>
      <c r="NU1" s="32">
        <f t="shared" si="5"/>
        <v>44206</v>
      </c>
      <c r="NV1" s="32">
        <f t="shared" si="5"/>
        <v>44207</v>
      </c>
      <c r="NW1" s="32">
        <f t="shared" si="5"/>
        <v>44208</v>
      </c>
      <c r="NX1" s="32">
        <f t="shared" si="5"/>
        <v>44209</v>
      </c>
      <c r="NY1" s="32">
        <f t="shared" si="5"/>
        <v>44210</v>
      </c>
      <c r="NZ1" s="32">
        <f t="shared" si="5"/>
        <v>44211</v>
      </c>
      <c r="OA1" s="32">
        <f t="shared" si="5"/>
        <v>44212</v>
      </c>
      <c r="OB1" s="32">
        <f t="shared" si="5"/>
        <v>44213</v>
      </c>
      <c r="OC1" s="32">
        <f t="shared" si="5"/>
        <v>44214</v>
      </c>
      <c r="OD1" s="32">
        <f t="shared" si="5"/>
        <v>44215</v>
      </c>
      <c r="OE1" s="32">
        <f t="shared" ref="OE1:QP1" si="6">OD1+1</f>
        <v>44216</v>
      </c>
      <c r="OF1" s="32">
        <f t="shared" si="6"/>
        <v>44217</v>
      </c>
      <c r="OG1" s="32">
        <f t="shared" si="6"/>
        <v>44218</v>
      </c>
      <c r="OH1" s="32">
        <f t="shared" si="6"/>
        <v>44219</v>
      </c>
      <c r="OI1" s="32">
        <f t="shared" si="6"/>
        <v>44220</v>
      </c>
      <c r="OJ1" s="32">
        <f t="shared" si="6"/>
        <v>44221</v>
      </c>
      <c r="OK1" s="32">
        <f t="shared" si="6"/>
        <v>44222</v>
      </c>
      <c r="OL1" s="32">
        <f t="shared" si="6"/>
        <v>44223</v>
      </c>
      <c r="OM1" s="32">
        <f t="shared" si="6"/>
        <v>44224</v>
      </c>
      <c r="ON1" s="32">
        <f t="shared" si="6"/>
        <v>44225</v>
      </c>
      <c r="OO1" s="32">
        <f t="shared" si="6"/>
        <v>44226</v>
      </c>
      <c r="OP1" s="32">
        <f t="shared" si="6"/>
        <v>44227</v>
      </c>
      <c r="OQ1" s="32">
        <f t="shared" si="6"/>
        <v>44228</v>
      </c>
      <c r="OR1" s="32">
        <f t="shared" si="6"/>
        <v>44229</v>
      </c>
      <c r="OS1" s="32">
        <f t="shared" si="6"/>
        <v>44230</v>
      </c>
      <c r="OT1" s="32">
        <f t="shared" si="6"/>
        <v>44231</v>
      </c>
      <c r="OU1" s="32">
        <f t="shared" si="6"/>
        <v>44232</v>
      </c>
      <c r="OV1" s="32">
        <f t="shared" si="6"/>
        <v>44233</v>
      </c>
      <c r="OW1" s="32">
        <f t="shared" si="6"/>
        <v>44234</v>
      </c>
      <c r="OX1" s="32">
        <f t="shared" si="6"/>
        <v>44235</v>
      </c>
      <c r="OY1" s="32">
        <f t="shared" si="6"/>
        <v>44236</v>
      </c>
      <c r="OZ1" s="32">
        <f t="shared" si="6"/>
        <v>44237</v>
      </c>
      <c r="PA1" s="32">
        <f t="shared" si="6"/>
        <v>44238</v>
      </c>
      <c r="PB1" s="32">
        <f t="shared" si="6"/>
        <v>44239</v>
      </c>
      <c r="PC1" s="32">
        <f t="shared" si="6"/>
        <v>44240</v>
      </c>
      <c r="PD1" s="32">
        <f t="shared" si="6"/>
        <v>44241</v>
      </c>
      <c r="PE1" s="32">
        <f t="shared" si="6"/>
        <v>44242</v>
      </c>
      <c r="PF1" s="32">
        <f t="shared" si="6"/>
        <v>44243</v>
      </c>
      <c r="PG1" s="32">
        <f t="shared" si="6"/>
        <v>44244</v>
      </c>
      <c r="PH1" s="32">
        <f t="shared" si="6"/>
        <v>44245</v>
      </c>
      <c r="PI1" s="32">
        <f t="shared" si="6"/>
        <v>44246</v>
      </c>
      <c r="PJ1" s="32">
        <f t="shared" si="6"/>
        <v>44247</v>
      </c>
      <c r="PK1" s="32">
        <f t="shared" si="6"/>
        <v>44248</v>
      </c>
      <c r="PL1" s="32">
        <f t="shared" si="6"/>
        <v>44249</v>
      </c>
      <c r="PM1" s="32">
        <f t="shared" si="6"/>
        <v>44250</v>
      </c>
      <c r="PN1" s="32">
        <f t="shared" si="6"/>
        <v>44251</v>
      </c>
      <c r="PO1" s="32">
        <f t="shared" si="6"/>
        <v>44252</v>
      </c>
      <c r="PP1" s="32">
        <f t="shared" si="6"/>
        <v>44253</v>
      </c>
      <c r="PQ1" s="32">
        <f t="shared" si="6"/>
        <v>44254</v>
      </c>
      <c r="PR1" s="32">
        <f t="shared" si="6"/>
        <v>44255</v>
      </c>
      <c r="PS1" s="32">
        <f t="shared" si="6"/>
        <v>44256</v>
      </c>
      <c r="PT1" s="32">
        <f t="shared" si="6"/>
        <v>44257</v>
      </c>
      <c r="PU1" s="32">
        <f t="shared" si="6"/>
        <v>44258</v>
      </c>
      <c r="PV1" s="32">
        <f t="shared" si="6"/>
        <v>44259</v>
      </c>
      <c r="PW1" s="32">
        <f t="shared" si="6"/>
        <v>44260</v>
      </c>
      <c r="PX1" s="32">
        <f t="shared" si="6"/>
        <v>44261</v>
      </c>
      <c r="PY1" s="32">
        <f t="shared" si="6"/>
        <v>44262</v>
      </c>
      <c r="PZ1" s="32">
        <f t="shared" si="6"/>
        <v>44263</v>
      </c>
      <c r="QA1" s="32">
        <f t="shared" si="6"/>
        <v>44264</v>
      </c>
      <c r="QB1" s="32">
        <f t="shared" si="6"/>
        <v>44265</v>
      </c>
      <c r="QC1" s="32">
        <f t="shared" si="6"/>
        <v>44266</v>
      </c>
      <c r="QD1" s="32">
        <f t="shared" si="6"/>
        <v>44267</v>
      </c>
      <c r="QE1" s="32">
        <f t="shared" si="6"/>
        <v>44268</v>
      </c>
      <c r="QF1" s="32">
        <f t="shared" si="6"/>
        <v>44269</v>
      </c>
      <c r="QG1" s="32">
        <f t="shared" si="6"/>
        <v>44270</v>
      </c>
      <c r="QH1" s="32">
        <f t="shared" si="6"/>
        <v>44271</v>
      </c>
      <c r="QI1" s="32">
        <f t="shared" si="6"/>
        <v>44272</v>
      </c>
      <c r="QJ1" s="32">
        <f t="shared" si="6"/>
        <v>44273</v>
      </c>
      <c r="QK1" s="32">
        <f t="shared" si="6"/>
        <v>44274</v>
      </c>
      <c r="QL1" s="32">
        <f t="shared" si="6"/>
        <v>44275</v>
      </c>
      <c r="QM1" s="32">
        <f t="shared" si="6"/>
        <v>44276</v>
      </c>
      <c r="QN1" s="32">
        <f t="shared" si="6"/>
        <v>44277</v>
      </c>
      <c r="QO1" s="32">
        <f t="shared" si="6"/>
        <v>44278</v>
      </c>
      <c r="QP1" s="32">
        <f t="shared" si="6"/>
        <v>44279</v>
      </c>
      <c r="QQ1" s="32">
        <f t="shared" ref="QQ1:TB1" si="7">QP1+1</f>
        <v>44280</v>
      </c>
      <c r="QR1" s="32">
        <f t="shared" si="7"/>
        <v>44281</v>
      </c>
      <c r="QS1" s="32">
        <f t="shared" si="7"/>
        <v>44282</v>
      </c>
      <c r="QT1" s="32">
        <f t="shared" si="7"/>
        <v>44283</v>
      </c>
      <c r="QU1" s="32">
        <f t="shared" si="7"/>
        <v>44284</v>
      </c>
      <c r="QV1" s="32">
        <f t="shared" si="7"/>
        <v>44285</v>
      </c>
      <c r="QW1" s="32">
        <f t="shared" si="7"/>
        <v>44286</v>
      </c>
      <c r="QX1" s="32">
        <f t="shared" si="7"/>
        <v>44287</v>
      </c>
      <c r="QY1" s="32">
        <f t="shared" si="7"/>
        <v>44288</v>
      </c>
      <c r="QZ1" s="32">
        <f t="shared" si="7"/>
        <v>44289</v>
      </c>
      <c r="RA1" s="32">
        <f t="shared" si="7"/>
        <v>44290</v>
      </c>
      <c r="RB1" s="32">
        <f t="shared" si="7"/>
        <v>44291</v>
      </c>
      <c r="RC1" s="32">
        <f t="shared" si="7"/>
        <v>44292</v>
      </c>
      <c r="RD1" s="32">
        <f t="shared" si="7"/>
        <v>44293</v>
      </c>
      <c r="RE1" s="32">
        <f t="shared" si="7"/>
        <v>44294</v>
      </c>
      <c r="RF1" s="32">
        <f t="shared" si="7"/>
        <v>44295</v>
      </c>
      <c r="RG1" s="32">
        <f t="shared" si="7"/>
        <v>44296</v>
      </c>
      <c r="RH1" s="32">
        <f t="shared" si="7"/>
        <v>44297</v>
      </c>
      <c r="RI1" s="32">
        <f t="shared" si="7"/>
        <v>44298</v>
      </c>
      <c r="RJ1" s="32">
        <f t="shared" si="7"/>
        <v>44299</v>
      </c>
      <c r="RK1" s="32">
        <f t="shared" si="7"/>
        <v>44300</v>
      </c>
      <c r="RL1" s="32">
        <f t="shared" si="7"/>
        <v>44301</v>
      </c>
      <c r="RM1" s="32">
        <f t="shared" si="7"/>
        <v>44302</v>
      </c>
      <c r="RN1" s="32">
        <f t="shared" si="7"/>
        <v>44303</v>
      </c>
      <c r="RO1" s="32">
        <f t="shared" si="7"/>
        <v>44304</v>
      </c>
      <c r="RP1" s="32">
        <f t="shared" si="7"/>
        <v>44305</v>
      </c>
      <c r="RQ1" s="32">
        <f t="shared" si="7"/>
        <v>44306</v>
      </c>
      <c r="RR1" s="32">
        <f t="shared" si="7"/>
        <v>44307</v>
      </c>
      <c r="RS1" s="32">
        <f t="shared" si="7"/>
        <v>44308</v>
      </c>
      <c r="RT1" s="32">
        <f t="shared" si="7"/>
        <v>44309</v>
      </c>
      <c r="RU1" s="32">
        <f t="shared" si="7"/>
        <v>44310</v>
      </c>
      <c r="RV1" s="32">
        <f t="shared" si="7"/>
        <v>44311</v>
      </c>
      <c r="RW1" s="32">
        <f t="shared" si="7"/>
        <v>44312</v>
      </c>
      <c r="RX1" s="32">
        <f t="shared" si="7"/>
        <v>44313</v>
      </c>
      <c r="RY1" s="32">
        <f t="shared" si="7"/>
        <v>44314</v>
      </c>
      <c r="RZ1" s="32">
        <f t="shared" si="7"/>
        <v>44315</v>
      </c>
      <c r="SA1" s="32">
        <f t="shared" si="7"/>
        <v>44316</v>
      </c>
      <c r="SB1" s="32">
        <f t="shared" si="7"/>
        <v>44317</v>
      </c>
      <c r="SC1" s="32">
        <f t="shared" si="7"/>
        <v>44318</v>
      </c>
      <c r="SD1" s="32">
        <f t="shared" si="7"/>
        <v>44319</v>
      </c>
      <c r="SE1" s="32">
        <f t="shared" si="7"/>
        <v>44320</v>
      </c>
      <c r="SF1" s="32">
        <f t="shared" si="7"/>
        <v>44321</v>
      </c>
      <c r="SG1" s="32">
        <f t="shared" si="7"/>
        <v>44322</v>
      </c>
      <c r="SH1" s="32">
        <f t="shared" si="7"/>
        <v>44323</v>
      </c>
      <c r="SI1" s="32">
        <f t="shared" si="7"/>
        <v>44324</v>
      </c>
      <c r="SJ1" s="32">
        <f t="shared" si="7"/>
        <v>44325</v>
      </c>
      <c r="SK1" s="32">
        <f t="shared" si="7"/>
        <v>44326</v>
      </c>
      <c r="SL1" s="32">
        <f t="shared" si="7"/>
        <v>44327</v>
      </c>
      <c r="SM1" s="32">
        <f t="shared" si="7"/>
        <v>44328</v>
      </c>
      <c r="SN1" s="32">
        <f t="shared" si="7"/>
        <v>44329</v>
      </c>
      <c r="SO1" s="32">
        <f t="shared" si="7"/>
        <v>44330</v>
      </c>
      <c r="SP1" s="32">
        <f t="shared" si="7"/>
        <v>44331</v>
      </c>
      <c r="SQ1" s="32">
        <f t="shared" si="7"/>
        <v>44332</v>
      </c>
      <c r="SR1" s="32">
        <f t="shared" si="7"/>
        <v>44333</v>
      </c>
      <c r="SS1" s="32">
        <f t="shared" si="7"/>
        <v>44334</v>
      </c>
      <c r="ST1" s="32">
        <f t="shared" si="7"/>
        <v>44335</v>
      </c>
      <c r="SU1" s="32">
        <f t="shared" si="7"/>
        <v>44336</v>
      </c>
      <c r="SV1" s="32">
        <f t="shared" si="7"/>
        <v>44337</v>
      </c>
      <c r="SW1" s="32">
        <f t="shared" si="7"/>
        <v>44338</v>
      </c>
      <c r="SX1" s="32">
        <f t="shared" si="7"/>
        <v>44339</v>
      </c>
      <c r="SY1" s="32">
        <f t="shared" si="7"/>
        <v>44340</v>
      </c>
      <c r="SZ1" s="32">
        <f t="shared" si="7"/>
        <v>44341</v>
      </c>
      <c r="TA1" s="32">
        <f t="shared" si="7"/>
        <v>44342</v>
      </c>
      <c r="TB1" s="32">
        <f t="shared" si="7"/>
        <v>44343</v>
      </c>
      <c r="TC1" s="32">
        <f t="shared" ref="TC1:VN1" si="8">TB1+1</f>
        <v>44344</v>
      </c>
      <c r="TD1" s="32">
        <f t="shared" si="8"/>
        <v>44345</v>
      </c>
      <c r="TE1" s="32">
        <f t="shared" si="8"/>
        <v>44346</v>
      </c>
      <c r="TF1" s="32">
        <f t="shared" si="8"/>
        <v>44347</v>
      </c>
      <c r="TG1" s="32">
        <f t="shared" si="8"/>
        <v>44348</v>
      </c>
      <c r="TH1" s="32">
        <f t="shared" si="8"/>
        <v>44349</v>
      </c>
      <c r="TI1" s="32">
        <f t="shared" si="8"/>
        <v>44350</v>
      </c>
      <c r="TJ1" s="32">
        <f t="shared" si="8"/>
        <v>44351</v>
      </c>
      <c r="TK1" s="32">
        <f t="shared" si="8"/>
        <v>44352</v>
      </c>
      <c r="TL1" s="32">
        <f t="shared" si="8"/>
        <v>44353</v>
      </c>
      <c r="TM1" s="32">
        <f t="shared" si="8"/>
        <v>44354</v>
      </c>
      <c r="TN1" s="32">
        <f t="shared" si="8"/>
        <v>44355</v>
      </c>
      <c r="TO1" s="32">
        <f t="shared" si="8"/>
        <v>44356</v>
      </c>
      <c r="TP1" s="32">
        <f t="shared" si="8"/>
        <v>44357</v>
      </c>
      <c r="TQ1" s="32">
        <f t="shared" si="8"/>
        <v>44358</v>
      </c>
      <c r="TR1" s="32">
        <f t="shared" si="8"/>
        <v>44359</v>
      </c>
      <c r="TS1" s="32">
        <f t="shared" si="8"/>
        <v>44360</v>
      </c>
      <c r="TT1" s="32">
        <f t="shared" si="8"/>
        <v>44361</v>
      </c>
      <c r="TU1" s="32">
        <f t="shared" si="8"/>
        <v>44362</v>
      </c>
      <c r="TV1" s="32">
        <f t="shared" si="8"/>
        <v>44363</v>
      </c>
      <c r="TW1" s="32">
        <f t="shared" si="8"/>
        <v>44364</v>
      </c>
      <c r="TX1" s="32">
        <f t="shared" si="8"/>
        <v>44365</v>
      </c>
      <c r="TY1" s="32">
        <f t="shared" si="8"/>
        <v>44366</v>
      </c>
      <c r="TZ1" s="32">
        <f t="shared" si="8"/>
        <v>44367</v>
      </c>
      <c r="UA1" s="32">
        <f t="shared" si="8"/>
        <v>44368</v>
      </c>
      <c r="UB1" s="32">
        <f t="shared" si="8"/>
        <v>44369</v>
      </c>
      <c r="UC1" s="32">
        <f t="shared" si="8"/>
        <v>44370</v>
      </c>
      <c r="UD1" s="32">
        <f t="shared" si="8"/>
        <v>44371</v>
      </c>
      <c r="UE1" s="32">
        <f t="shared" si="8"/>
        <v>44372</v>
      </c>
      <c r="UF1" s="32">
        <f t="shared" si="8"/>
        <v>44373</v>
      </c>
      <c r="UG1" s="32">
        <f t="shared" si="8"/>
        <v>44374</v>
      </c>
      <c r="UH1" s="32">
        <f t="shared" si="8"/>
        <v>44375</v>
      </c>
      <c r="UI1" s="32">
        <f t="shared" si="8"/>
        <v>44376</v>
      </c>
      <c r="UJ1" s="32">
        <f t="shared" si="8"/>
        <v>44377</v>
      </c>
      <c r="UK1" s="32">
        <f t="shared" si="8"/>
        <v>44378</v>
      </c>
      <c r="UL1" s="32">
        <f t="shared" si="8"/>
        <v>44379</v>
      </c>
      <c r="UM1" s="32">
        <f t="shared" si="8"/>
        <v>44380</v>
      </c>
      <c r="UN1" s="32">
        <f t="shared" si="8"/>
        <v>44381</v>
      </c>
      <c r="UO1" s="32">
        <f t="shared" si="8"/>
        <v>44382</v>
      </c>
      <c r="UP1" s="32">
        <f t="shared" si="8"/>
        <v>44383</v>
      </c>
      <c r="UQ1" s="32">
        <f t="shared" si="8"/>
        <v>44384</v>
      </c>
      <c r="UR1" s="32">
        <f t="shared" si="8"/>
        <v>44385</v>
      </c>
      <c r="US1" s="32">
        <f t="shared" si="8"/>
        <v>44386</v>
      </c>
      <c r="UT1" s="32">
        <f t="shared" si="8"/>
        <v>44387</v>
      </c>
      <c r="UU1" s="32">
        <f t="shared" si="8"/>
        <v>44388</v>
      </c>
      <c r="UV1" s="32">
        <f t="shared" si="8"/>
        <v>44389</v>
      </c>
      <c r="UW1" s="32">
        <f t="shared" si="8"/>
        <v>44390</v>
      </c>
      <c r="UX1" s="32">
        <f t="shared" si="8"/>
        <v>44391</v>
      </c>
      <c r="UY1" s="32">
        <f t="shared" si="8"/>
        <v>44392</v>
      </c>
      <c r="UZ1" s="32">
        <f t="shared" si="8"/>
        <v>44393</v>
      </c>
      <c r="VA1" s="32">
        <f t="shared" si="8"/>
        <v>44394</v>
      </c>
      <c r="VB1" s="32">
        <f t="shared" si="8"/>
        <v>44395</v>
      </c>
      <c r="VC1" s="32">
        <f t="shared" si="8"/>
        <v>44396</v>
      </c>
      <c r="VD1" s="32">
        <f t="shared" si="8"/>
        <v>44397</v>
      </c>
      <c r="VE1" s="32">
        <f t="shared" si="8"/>
        <v>44398</v>
      </c>
      <c r="VF1" s="32">
        <f t="shared" si="8"/>
        <v>44399</v>
      </c>
      <c r="VG1" s="32">
        <f t="shared" si="8"/>
        <v>44400</v>
      </c>
      <c r="VH1" s="32">
        <f t="shared" si="8"/>
        <v>44401</v>
      </c>
      <c r="VI1" s="32">
        <f t="shared" si="8"/>
        <v>44402</v>
      </c>
      <c r="VJ1" s="32">
        <f t="shared" si="8"/>
        <v>44403</v>
      </c>
      <c r="VK1" s="32">
        <f t="shared" si="8"/>
        <v>44404</v>
      </c>
      <c r="VL1" s="32">
        <f t="shared" si="8"/>
        <v>44405</v>
      </c>
      <c r="VM1" s="32">
        <f t="shared" si="8"/>
        <v>44406</v>
      </c>
      <c r="VN1" s="32">
        <f t="shared" si="8"/>
        <v>44407</v>
      </c>
      <c r="VO1" s="32">
        <f t="shared" ref="VO1:XZ1" si="9">VN1+1</f>
        <v>44408</v>
      </c>
      <c r="VP1" s="32">
        <f t="shared" si="9"/>
        <v>44409</v>
      </c>
      <c r="VQ1" s="32">
        <f t="shared" si="9"/>
        <v>44410</v>
      </c>
      <c r="VR1" s="32">
        <f t="shared" si="9"/>
        <v>44411</v>
      </c>
      <c r="VS1" s="32">
        <f t="shared" si="9"/>
        <v>44412</v>
      </c>
      <c r="VT1" s="32">
        <f t="shared" si="9"/>
        <v>44413</v>
      </c>
      <c r="VU1" s="32">
        <f t="shared" si="9"/>
        <v>44414</v>
      </c>
      <c r="VV1" s="32">
        <f t="shared" si="9"/>
        <v>44415</v>
      </c>
      <c r="VW1" s="32">
        <f t="shared" si="9"/>
        <v>44416</v>
      </c>
      <c r="VX1" s="32">
        <f t="shared" si="9"/>
        <v>44417</v>
      </c>
      <c r="VY1" s="32">
        <f t="shared" si="9"/>
        <v>44418</v>
      </c>
      <c r="VZ1" s="32">
        <f t="shared" si="9"/>
        <v>44419</v>
      </c>
      <c r="WA1" s="32">
        <f t="shared" si="9"/>
        <v>44420</v>
      </c>
      <c r="WB1" s="32">
        <f t="shared" si="9"/>
        <v>44421</v>
      </c>
      <c r="WC1" s="32">
        <f t="shared" si="9"/>
        <v>44422</v>
      </c>
      <c r="WD1" s="32">
        <f t="shared" si="9"/>
        <v>44423</v>
      </c>
      <c r="WE1" s="32">
        <f t="shared" si="9"/>
        <v>44424</v>
      </c>
      <c r="WF1" s="32">
        <f t="shared" si="9"/>
        <v>44425</v>
      </c>
      <c r="WG1" s="32">
        <f t="shared" si="9"/>
        <v>44426</v>
      </c>
      <c r="WH1" s="32">
        <f t="shared" si="9"/>
        <v>44427</v>
      </c>
      <c r="WI1" s="32">
        <f t="shared" si="9"/>
        <v>44428</v>
      </c>
      <c r="WJ1" s="32">
        <f t="shared" si="9"/>
        <v>44429</v>
      </c>
      <c r="WK1" s="32">
        <f t="shared" si="9"/>
        <v>44430</v>
      </c>
      <c r="WL1" s="32">
        <f t="shared" si="9"/>
        <v>44431</v>
      </c>
      <c r="WM1" s="32">
        <f t="shared" si="9"/>
        <v>44432</v>
      </c>
      <c r="WN1" s="32">
        <f t="shared" si="9"/>
        <v>44433</v>
      </c>
      <c r="WO1" s="32">
        <f t="shared" si="9"/>
        <v>44434</v>
      </c>
      <c r="WP1" s="32">
        <f t="shared" si="9"/>
        <v>44435</v>
      </c>
      <c r="WQ1" s="32">
        <f t="shared" si="9"/>
        <v>44436</v>
      </c>
      <c r="WR1" s="32">
        <f t="shared" si="9"/>
        <v>44437</v>
      </c>
      <c r="WS1" s="32">
        <f t="shared" si="9"/>
        <v>44438</v>
      </c>
      <c r="WT1" s="32">
        <f t="shared" si="9"/>
        <v>44439</v>
      </c>
      <c r="WU1" s="32">
        <f t="shared" si="9"/>
        <v>44440</v>
      </c>
      <c r="WV1" s="32">
        <f t="shared" si="9"/>
        <v>44441</v>
      </c>
      <c r="WW1" s="32">
        <f t="shared" si="9"/>
        <v>44442</v>
      </c>
      <c r="WX1" s="32">
        <f t="shared" si="9"/>
        <v>44443</v>
      </c>
      <c r="WY1" s="32">
        <f t="shared" si="9"/>
        <v>44444</v>
      </c>
      <c r="WZ1" s="32">
        <f t="shared" si="9"/>
        <v>44445</v>
      </c>
      <c r="XA1" s="32">
        <f t="shared" si="9"/>
        <v>44446</v>
      </c>
      <c r="XB1" s="32">
        <f t="shared" si="9"/>
        <v>44447</v>
      </c>
      <c r="XC1" s="32">
        <f t="shared" si="9"/>
        <v>44448</v>
      </c>
      <c r="XD1" s="32">
        <f t="shared" si="9"/>
        <v>44449</v>
      </c>
      <c r="XE1" s="32">
        <f t="shared" si="9"/>
        <v>44450</v>
      </c>
      <c r="XF1" s="32">
        <f t="shared" si="9"/>
        <v>44451</v>
      </c>
      <c r="XG1" s="32">
        <f t="shared" si="9"/>
        <v>44452</v>
      </c>
      <c r="XH1" s="32">
        <f t="shared" si="9"/>
        <v>44453</v>
      </c>
      <c r="XI1" s="32">
        <f t="shared" si="9"/>
        <v>44454</v>
      </c>
      <c r="XJ1" s="32">
        <f t="shared" si="9"/>
        <v>44455</v>
      </c>
      <c r="XK1" s="32">
        <f t="shared" si="9"/>
        <v>44456</v>
      </c>
      <c r="XL1" s="32">
        <f t="shared" si="9"/>
        <v>44457</v>
      </c>
      <c r="XM1" s="32">
        <f t="shared" si="9"/>
        <v>44458</v>
      </c>
      <c r="XN1" s="32">
        <f t="shared" si="9"/>
        <v>44459</v>
      </c>
      <c r="XO1" s="32">
        <f t="shared" si="9"/>
        <v>44460</v>
      </c>
      <c r="XP1" s="32">
        <f t="shared" si="9"/>
        <v>44461</v>
      </c>
      <c r="XQ1" s="32">
        <f t="shared" si="9"/>
        <v>44462</v>
      </c>
      <c r="XR1" s="32">
        <f t="shared" si="9"/>
        <v>44463</v>
      </c>
      <c r="XS1" s="32">
        <f t="shared" si="9"/>
        <v>44464</v>
      </c>
      <c r="XT1" s="32">
        <f t="shared" si="9"/>
        <v>44465</v>
      </c>
      <c r="XU1" s="32">
        <f t="shared" si="9"/>
        <v>44466</v>
      </c>
      <c r="XV1" s="32">
        <f t="shared" si="9"/>
        <v>44467</v>
      </c>
      <c r="XW1" s="32">
        <f t="shared" si="9"/>
        <v>44468</v>
      </c>
      <c r="XX1" s="32">
        <f t="shared" si="9"/>
        <v>44469</v>
      </c>
      <c r="XY1" s="32">
        <f t="shared" si="9"/>
        <v>44470</v>
      </c>
      <c r="XZ1" s="32">
        <f t="shared" si="9"/>
        <v>44471</v>
      </c>
      <c r="YA1" s="32">
        <f t="shared" ref="YA1:AAL1" si="10">XZ1+1</f>
        <v>44472</v>
      </c>
      <c r="YB1" s="32">
        <f t="shared" si="10"/>
        <v>44473</v>
      </c>
      <c r="YC1" s="32">
        <f t="shared" si="10"/>
        <v>44474</v>
      </c>
      <c r="YD1" s="32">
        <f t="shared" si="10"/>
        <v>44475</v>
      </c>
      <c r="YE1" s="32">
        <f t="shared" si="10"/>
        <v>44476</v>
      </c>
      <c r="YF1" s="32">
        <f t="shared" si="10"/>
        <v>44477</v>
      </c>
      <c r="YG1" s="32">
        <f t="shared" si="10"/>
        <v>44478</v>
      </c>
      <c r="YH1" s="32">
        <f t="shared" si="10"/>
        <v>44479</v>
      </c>
      <c r="YI1" s="32">
        <f t="shared" si="10"/>
        <v>44480</v>
      </c>
      <c r="YJ1" s="32">
        <f t="shared" si="10"/>
        <v>44481</v>
      </c>
      <c r="YK1" s="32">
        <f t="shared" si="10"/>
        <v>44482</v>
      </c>
      <c r="YL1" s="32">
        <f t="shared" si="10"/>
        <v>44483</v>
      </c>
      <c r="YM1" s="32">
        <f t="shared" si="10"/>
        <v>44484</v>
      </c>
      <c r="YN1" s="32">
        <f t="shared" si="10"/>
        <v>44485</v>
      </c>
      <c r="YO1" s="32">
        <f t="shared" si="10"/>
        <v>44486</v>
      </c>
      <c r="YP1" s="32">
        <f t="shared" si="10"/>
        <v>44487</v>
      </c>
      <c r="YQ1" s="32">
        <f t="shared" si="10"/>
        <v>44488</v>
      </c>
      <c r="YR1" s="32">
        <f t="shared" si="10"/>
        <v>44489</v>
      </c>
      <c r="YS1" s="32">
        <f t="shared" si="10"/>
        <v>44490</v>
      </c>
      <c r="YT1" s="32">
        <f t="shared" si="10"/>
        <v>44491</v>
      </c>
      <c r="YU1" s="32">
        <f t="shared" si="10"/>
        <v>44492</v>
      </c>
      <c r="YV1" s="32">
        <f t="shared" si="10"/>
        <v>44493</v>
      </c>
      <c r="YW1" s="32">
        <f t="shared" si="10"/>
        <v>44494</v>
      </c>
      <c r="YX1" s="32">
        <f t="shared" si="10"/>
        <v>44495</v>
      </c>
      <c r="YY1" s="32">
        <f t="shared" si="10"/>
        <v>44496</v>
      </c>
      <c r="YZ1" s="32">
        <f t="shared" si="10"/>
        <v>44497</v>
      </c>
      <c r="ZA1" s="32">
        <f t="shared" si="10"/>
        <v>44498</v>
      </c>
      <c r="ZB1" s="32">
        <f t="shared" si="10"/>
        <v>44499</v>
      </c>
      <c r="ZC1" s="32">
        <f t="shared" si="10"/>
        <v>44500</v>
      </c>
      <c r="ZD1" s="32">
        <f t="shared" si="10"/>
        <v>44501</v>
      </c>
      <c r="ZE1" s="32">
        <f t="shared" si="10"/>
        <v>44502</v>
      </c>
      <c r="ZF1" s="32">
        <f t="shared" si="10"/>
        <v>44503</v>
      </c>
      <c r="ZG1" s="32">
        <f t="shared" si="10"/>
        <v>44504</v>
      </c>
      <c r="ZH1" s="32">
        <f t="shared" si="10"/>
        <v>44505</v>
      </c>
      <c r="ZI1" s="32">
        <f t="shared" si="10"/>
        <v>44506</v>
      </c>
      <c r="ZJ1" s="32">
        <f t="shared" si="10"/>
        <v>44507</v>
      </c>
      <c r="ZK1" s="32">
        <f t="shared" si="10"/>
        <v>44508</v>
      </c>
      <c r="ZL1" s="32">
        <f t="shared" si="10"/>
        <v>44509</v>
      </c>
      <c r="ZM1" s="32">
        <f t="shared" si="10"/>
        <v>44510</v>
      </c>
      <c r="ZN1" s="32">
        <f t="shared" si="10"/>
        <v>44511</v>
      </c>
      <c r="ZO1" s="32">
        <f t="shared" si="10"/>
        <v>44512</v>
      </c>
      <c r="ZP1" s="32">
        <f t="shared" si="10"/>
        <v>44513</v>
      </c>
      <c r="ZQ1" s="32">
        <f t="shared" si="10"/>
        <v>44514</v>
      </c>
      <c r="ZR1" s="32">
        <f t="shared" si="10"/>
        <v>44515</v>
      </c>
      <c r="ZS1" s="32">
        <f t="shared" si="10"/>
        <v>44516</v>
      </c>
      <c r="ZT1" s="32">
        <f t="shared" si="10"/>
        <v>44517</v>
      </c>
      <c r="ZU1" s="32">
        <f t="shared" si="10"/>
        <v>44518</v>
      </c>
      <c r="ZV1" s="32">
        <f t="shared" si="10"/>
        <v>44519</v>
      </c>
      <c r="ZW1" s="32">
        <f t="shared" si="10"/>
        <v>44520</v>
      </c>
      <c r="ZX1" s="32">
        <f t="shared" si="10"/>
        <v>44521</v>
      </c>
      <c r="ZY1" s="32">
        <f t="shared" si="10"/>
        <v>44522</v>
      </c>
      <c r="ZZ1" s="32">
        <f t="shared" si="10"/>
        <v>44523</v>
      </c>
      <c r="AAA1" s="32">
        <f t="shared" si="10"/>
        <v>44524</v>
      </c>
      <c r="AAB1" s="32">
        <f t="shared" si="10"/>
        <v>44525</v>
      </c>
      <c r="AAC1" s="32">
        <f t="shared" si="10"/>
        <v>44526</v>
      </c>
      <c r="AAD1" s="32">
        <f t="shared" si="10"/>
        <v>44527</v>
      </c>
      <c r="AAE1" s="32">
        <f t="shared" si="10"/>
        <v>44528</v>
      </c>
      <c r="AAF1" s="32">
        <f t="shared" si="10"/>
        <v>44529</v>
      </c>
      <c r="AAG1" s="32">
        <f t="shared" si="10"/>
        <v>44530</v>
      </c>
      <c r="AAH1" s="32">
        <f t="shared" si="10"/>
        <v>44531</v>
      </c>
      <c r="AAI1" s="32">
        <f t="shared" si="10"/>
        <v>44532</v>
      </c>
      <c r="AAJ1" s="32">
        <f t="shared" si="10"/>
        <v>44533</v>
      </c>
      <c r="AAK1" s="32">
        <f t="shared" si="10"/>
        <v>44534</v>
      </c>
      <c r="AAL1" s="32">
        <f t="shared" si="10"/>
        <v>44535</v>
      </c>
      <c r="AAM1" s="32">
        <f t="shared" ref="AAM1:ABL1" si="11">AAL1+1</f>
        <v>44536</v>
      </c>
      <c r="AAN1" s="32">
        <f t="shared" si="11"/>
        <v>44537</v>
      </c>
      <c r="AAO1" s="32">
        <f t="shared" si="11"/>
        <v>44538</v>
      </c>
      <c r="AAP1" s="32">
        <f t="shared" si="11"/>
        <v>44539</v>
      </c>
      <c r="AAQ1" s="32">
        <f t="shared" si="11"/>
        <v>44540</v>
      </c>
      <c r="AAR1" s="32">
        <f t="shared" si="11"/>
        <v>44541</v>
      </c>
      <c r="AAS1" s="32">
        <f t="shared" si="11"/>
        <v>44542</v>
      </c>
      <c r="AAT1" s="32">
        <f t="shared" si="11"/>
        <v>44543</v>
      </c>
      <c r="AAU1" s="32">
        <f t="shared" si="11"/>
        <v>44544</v>
      </c>
      <c r="AAV1" s="32">
        <f t="shared" si="11"/>
        <v>44545</v>
      </c>
      <c r="AAW1" s="32">
        <f t="shared" si="11"/>
        <v>44546</v>
      </c>
      <c r="AAX1" s="32">
        <f t="shared" si="11"/>
        <v>44547</v>
      </c>
      <c r="AAY1" s="32">
        <f t="shared" si="11"/>
        <v>44548</v>
      </c>
      <c r="AAZ1" s="32">
        <f t="shared" si="11"/>
        <v>44549</v>
      </c>
      <c r="ABA1" s="32">
        <f t="shared" si="11"/>
        <v>44550</v>
      </c>
      <c r="ABB1" s="32">
        <f t="shared" si="11"/>
        <v>44551</v>
      </c>
      <c r="ABC1" s="32">
        <f t="shared" si="11"/>
        <v>44552</v>
      </c>
      <c r="ABD1" s="32">
        <f t="shared" si="11"/>
        <v>44553</v>
      </c>
      <c r="ABE1" s="32">
        <f t="shared" si="11"/>
        <v>44554</v>
      </c>
      <c r="ABF1" s="32">
        <f t="shared" si="11"/>
        <v>44555</v>
      </c>
      <c r="ABG1" s="32">
        <f t="shared" si="11"/>
        <v>44556</v>
      </c>
      <c r="ABH1" s="32">
        <f t="shared" si="11"/>
        <v>44557</v>
      </c>
      <c r="ABI1" s="32">
        <f t="shared" si="11"/>
        <v>44558</v>
      </c>
      <c r="ABJ1" s="32">
        <f t="shared" si="11"/>
        <v>44559</v>
      </c>
      <c r="ABK1" s="32">
        <f t="shared" si="11"/>
        <v>44560</v>
      </c>
      <c r="ABL1" s="32">
        <f t="shared" si="11"/>
        <v>44561</v>
      </c>
      <c r="ABO1" s="31">
        <f ca="1">EDATE(DATE(YEAR(TODAY()),1,1),-2)</f>
        <v>43770</v>
      </c>
      <c r="ABP1" s="30">
        <f ca="1">EDATE(DATE(YEAR(TODAY()),1,1),-1)</f>
        <v>43800</v>
      </c>
      <c r="ABQ1" s="30">
        <f ca="1">DATE(YEAR(TODAY()),1,1)</f>
        <v>43831</v>
      </c>
      <c r="ABR1" s="30">
        <f ca="1">DATE(YEAR(TODAY()),2,1)</f>
        <v>43862</v>
      </c>
      <c r="ABS1" s="30">
        <f ca="1">DATE(YEAR(TODAY()),3,1)</f>
        <v>43891</v>
      </c>
      <c r="ABT1" s="30">
        <f ca="1">DATE(YEAR(TODAY()),4,1)</f>
        <v>43922</v>
      </c>
      <c r="ABU1" s="30">
        <f ca="1">DATE(YEAR(TODAY()),5,1)</f>
        <v>43952</v>
      </c>
      <c r="ABV1" s="30">
        <f ca="1">DATE(YEAR(TODAY()),6,1)</f>
        <v>43983</v>
      </c>
      <c r="ABW1" s="30">
        <f ca="1">DATE(YEAR(TODAY()),7,1)</f>
        <v>44013</v>
      </c>
      <c r="ABX1" s="30">
        <f ca="1">DATE(YEAR(TODAY()),8,1)</f>
        <v>44044</v>
      </c>
      <c r="ABY1" s="30">
        <f ca="1">DATE(YEAR(TODAY()),9,1)</f>
        <v>44075</v>
      </c>
      <c r="ABZ1" s="30">
        <f ca="1">DATE(YEAR(TODAY()),10,1)</f>
        <v>44105</v>
      </c>
      <c r="ACA1" s="30">
        <f ca="1">DATE(YEAR(TODAY()),11,1)</f>
        <v>44136</v>
      </c>
      <c r="ACB1" s="29">
        <f ca="1">DATE(YEAR(TODAY()),12,1)</f>
        <v>44166</v>
      </c>
    </row>
    <row r="2" spans="1:756" s="3" customFormat="1" ht="28" customHeight="1">
      <c r="A2" s="24" t="s">
        <v>65</v>
      </c>
      <c r="B2" s="9" t="s">
        <v>73</v>
      </c>
      <c r="C2" s="9" t="s">
        <v>74</v>
      </c>
      <c r="D2" s="9" t="s">
        <v>75</v>
      </c>
      <c r="E2" s="9">
        <f>VLOOKUP($A2,[2]LISTE_AGENTS!$A:$G,7,FALSE)</f>
        <v>0</v>
      </c>
      <c r="F2" s="9" t="str">
        <f>VLOOKUP($A2,[2]LISTE_AGENTS!$A:$H,8,FALSE)</f>
        <v>NHA-21</v>
      </c>
      <c r="G2" s="25" t="s">
        <v>56</v>
      </c>
      <c r="H2" s="9"/>
      <c r="I2" s="9"/>
      <c r="J2" s="8" t="s">
        <v>49</v>
      </c>
      <c r="K2" s="8" t="s">
        <v>49</v>
      </c>
      <c r="L2" s="8" t="s">
        <v>49</v>
      </c>
      <c r="M2" s="8" t="s">
        <v>1</v>
      </c>
      <c r="N2" s="8" t="s">
        <v>49</v>
      </c>
      <c r="O2" s="8" t="s">
        <v>49</v>
      </c>
      <c r="P2" s="8" t="s">
        <v>49</v>
      </c>
      <c r="Q2" s="8" t="s">
        <v>49</v>
      </c>
      <c r="R2" s="8" t="s">
        <v>49</v>
      </c>
      <c r="S2" s="8" t="s">
        <v>1</v>
      </c>
      <c r="T2" s="8" t="s">
        <v>1</v>
      </c>
      <c r="U2" s="8" t="s">
        <v>1</v>
      </c>
      <c r="V2" s="8" t="s">
        <v>27</v>
      </c>
      <c r="W2" s="8" t="s">
        <v>27</v>
      </c>
      <c r="X2" s="8" t="s">
        <v>27</v>
      </c>
      <c r="Y2" s="8" t="s">
        <v>27</v>
      </c>
      <c r="Z2" s="8" t="s">
        <v>1</v>
      </c>
      <c r="AA2" s="8" t="s">
        <v>50</v>
      </c>
      <c r="AB2" s="8" t="s">
        <v>1</v>
      </c>
      <c r="AC2" s="8" t="s">
        <v>49</v>
      </c>
      <c r="AD2" s="8" t="s">
        <v>49</v>
      </c>
      <c r="AE2" s="8" t="s">
        <v>49</v>
      </c>
      <c r="AF2" s="8" t="s">
        <v>49</v>
      </c>
      <c r="AG2" s="8" t="s">
        <v>0</v>
      </c>
      <c r="AH2" s="8" t="s">
        <v>1</v>
      </c>
      <c r="AI2" s="8" t="s">
        <v>1</v>
      </c>
      <c r="AJ2" s="8" t="s">
        <v>49</v>
      </c>
      <c r="AK2" s="8" t="s">
        <v>49</v>
      </c>
      <c r="AL2" s="8" t="s">
        <v>49</v>
      </c>
      <c r="AM2" s="8" t="s">
        <v>49</v>
      </c>
      <c r="AN2" s="8" t="s">
        <v>49</v>
      </c>
      <c r="AO2" s="8" t="s">
        <v>1</v>
      </c>
      <c r="AP2" s="8" t="s">
        <v>1</v>
      </c>
      <c r="AQ2" s="8" t="s">
        <v>27</v>
      </c>
      <c r="AR2" s="8" t="s">
        <v>27</v>
      </c>
      <c r="AS2" s="8" t="s">
        <v>27</v>
      </c>
      <c r="AT2" s="8" t="s">
        <v>27</v>
      </c>
      <c r="AU2" s="8" t="s">
        <v>1</v>
      </c>
      <c r="AV2" s="8" t="s">
        <v>50</v>
      </c>
      <c r="AW2" s="8" t="s">
        <v>1</v>
      </c>
      <c r="AX2" s="8" t="s">
        <v>49</v>
      </c>
      <c r="AY2" s="8" t="s">
        <v>49</v>
      </c>
      <c r="AZ2" s="8" t="s">
        <v>49</v>
      </c>
      <c r="BA2" s="8" t="s">
        <v>49</v>
      </c>
      <c r="BB2" s="8" t="s">
        <v>49</v>
      </c>
      <c r="BC2" s="8" t="s">
        <v>1</v>
      </c>
      <c r="BD2" s="8" t="s">
        <v>1</v>
      </c>
      <c r="BE2" s="8" t="s">
        <v>49</v>
      </c>
      <c r="BF2" s="8" t="s">
        <v>49</v>
      </c>
      <c r="BG2" s="8" t="s">
        <v>49</v>
      </c>
      <c r="BH2" s="8" t="s">
        <v>49</v>
      </c>
      <c r="BI2" s="8" t="s">
        <v>49</v>
      </c>
      <c r="BJ2" s="8" t="s">
        <v>1</v>
      </c>
      <c r="BK2" s="8" t="s">
        <v>49</v>
      </c>
      <c r="BL2" s="8" t="s">
        <v>49</v>
      </c>
      <c r="BM2" s="8" t="s">
        <v>49</v>
      </c>
      <c r="BN2" s="8" t="s">
        <v>49</v>
      </c>
      <c r="BO2" s="8" t="s">
        <v>49</v>
      </c>
      <c r="BP2" s="8" t="s">
        <v>1</v>
      </c>
      <c r="BQ2" s="8" t="s">
        <v>1</v>
      </c>
      <c r="BR2" s="8" t="s">
        <v>1</v>
      </c>
      <c r="BS2" s="8" t="s">
        <v>0</v>
      </c>
      <c r="BT2" s="8" t="s">
        <v>0</v>
      </c>
      <c r="BU2" s="8" t="s">
        <v>0</v>
      </c>
      <c r="BV2" s="8" t="s">
        <v>0</v>
      </c>
      <c r="BW2" s="8" t="s">
        <v>0</v>
      </c>
      <c r="BX2" s="8" t="s">
        <v>1</v>
      </c>
      <c r="BY2" s="8" t="s">
        <v>1</v>
      </c>
      <c r="BZ2" s="8" t="s">
        <v>0</v>
      </c>
      <c r="CA2" s="8" t="s">
        <v>0</v>
      </c>
      <c r="CB2" s="8" t="s">
        <v>0</v>
      </c>
      <c r="CC2" s="8" t="s">
        <v>0</v>
      </c>
      <c r="CD2" s="8" t="s">
        <v>0</v>
      </c>
      <c r="CE2" s="8" t="s">
        <v>61</v>
      </c>
      <c r="CF2" s="8" t="s">
        <v>1</v>
      </c>
      <c r="CG2" s="8" t="s">
        <v>27</v>
      </c>
      <c r="CH2" s="8" t="s">
        <v>27</v>
      </c>
      <c r="CI2" s="8" t="s">
        <v>27</v>
      </c>
      <c r="CJ2" s="8" t="s">
        <v>27</v>
      </c>
      <c r="CK2" s="8" t="s">
        <v>27</v>
      </c>
      <c r="CL2" s="8" t="s">
        <v>1</v>
      </c>
      <c r="CM2" s="8" t="s">
        <v>49</v>
      </c>
      <c r="CN2" s="8" t="s">
        <v>49</v>
      </c>
      <c r="CO2" s="8" t="s">
        <v>49</v>
      </c>
      <c r="CP2" s="8" t="s">
        <v>49</v>
      </c>
      <c r="CQ2" s="8" t="s">
        <v>49</v>
      </c>
      <c r="CR2" s="8" t="s">
        <v>1</v>
      </c>
      <c r="CS2" s="8" t="s">
        <v>1</v>
      </c>
      <c r="CT2" s="8" t="s">
        <v>1</v>
      </c>
      <c r="CU2" s="8" t="s">
        <v>5</v>
      </c>
      <c r="CV2" s="8" t="s">
        <v>5</v>
      </c>
      <c r="CW2" s="8" t="s">
        <v>5</v>
      </c>
      <c r="CX2" s="8" t="s">
        <v>5</v>
      </c>
      <c r="CY2" s="8" t="s">
        <v>5</v>
      </c>
      <c r="CZ2" s="8" t="s">
        <v>1</v>
      </c>
      <c r="DA2" s="8" t="s">
        <v>1</v>
      </c>
      <c r="DB2" s="8" t="s">
        <v>5</v>
      </c>
      <c r="DC2" s="8" t="s">
        <v>5</v>
      </c>
      <c r="DD2" s="8" t="s">
        <v>5</v>
      </c>
      <c r="DE2" s="8" t="s">
        <v>5</v>
      </c>
      <c r="DF2" s="8" t="s">
        <v>5</v>
      </c>
      <c r="DG2" s="8" t="s">
        <v>1</v>
      </c>
      <c r="DH2" s="8" t="s">
        <v>1</v>
      </c>
      <c r="DI2" s="8" t="s">
        <v>1</v>
      </c>
      <c r="DJ2" s="8" t="s">
        <v>27</v>
      </c>
      <c r="DK2" s="8" t="s">
        <v>1</v>
      </c>
      <c r="DL2" s="8" t="s">
        <v>27</v>
      </c>
      <c r="DM2" s="8" t="s">
        <v>27</v>
      </c>
      <c r="DN2" s="8" t="s">
        <v>53</v>
      </c>
      <c r="DO2" s="8" t="s">
        <v>1</v>
      </c>
      <c r="DP2" s="8" t="s">
        <v>49</v>
      </c>
      <c r="DQ2" s="8" t="s">
        <v>49</v>
      </c>
      <c r="DR2" s="8" t="s">
        <v>49</v>
      </c>
      <c r="DS2" s="8" t="s">
        <v>49</v>
      </c>
      <c r="DT2" s="8" t="s">
        <v>49</v>
      </c>
      <c r="DU2" s="8" t="s">
        <v>1</v>
      </c>
      <c r="DV2" s="8" t="s">
        <v>1</v>
      </c>
      <c r="DW2" s="8" t="s">
        <v>49</v>
      </c>
      <c r="DX2" s="8" t="s">
        <v>49</v>
      </c>
      <c r="DY2" s="8" t="s">
        <v>49</v>
      </c>
      <c r="DZ2" s="8" t="s">
        <v>49</v>
      </c>
      <c r="EA2" s="8" t="s">
        <v>1</v>
      </c>
      <c r="EB2" s="8" t="s">
        <v>1</v>
      </c>
      <c r="EC2" s="8" t="s">
        <v>1</v>
      </c>
      <c r="ED2" s="8" t="s">
        <v>49</v>
      </c>
      <c r="EE2" s="8" t="s">
        <v>49</v>
      </c>
      <c r="EF2" s="8" t="s">
        <v>49</v>
      </c>
      <c r="EG2" s="8" t="s">
        <v>49</v>
      </c>
      <c r="EH2" s="8" t="s">
        <v>1</v>
      </c>
      <c r="EI2" s="8" t="s">
        <v>1</v>
      </c>
      <c r="EJ2" s="8" t="s">
        <v>1</v>
      </c>
      <c r="EK2" s="8" t="s">
        <v>49</v>
      </c>
      <c r="EL2" s="8" t="s">
        <v>49</v>
      </c>
      <c r="EM2" s="8" t="s">
        <v>49</v>
      </c>
      <c r="EN2" s="8" t="s">
        <v>49</v>
      </c>
      <c r="EO2" s="8" t="s">
        <v>49</v>
      </c>
      <c r="EP2" s="8" t="s">
        <v>1</v>
      </c>
      <c r="EQ2" s="8" t="s">
        <v>1</v>
      </c>
      <c r="ER2" s="8" t="s">
        <v>49</v>
      </c>
      <c r="ES2" s="8" t="s">
        <v>49</v>
      </c>
      <c r="ET2" s="8" t="s">
        <v>49</v>
      </c>
      <c r="EU2" s="8" t="s">
        <v>1</v>
      </c>
      <c r="EV2" s="8" t="s">
        <v>1</v>
      </c>
      <c r="EW2" s="8" t="s">
        <v>50</v>
      </c>
      <c r="EX2" s="8" t="s">
        <v>1</v>
      </c>
      <c r="EY2" s="8" t="s">
        <v>49</v>
      </c>
      <c r="EZ2" s="8" t="s">
        <v>49</v>
      </c>
      <c r="FA2" s="8" t="s">
        <v>49</v>
      </c>
      <c r="FB2" s="8" t="s">
        <v>49</v>
      </c>
      <c r="FC2" s="8" t="s">
        <v>49</v>
      </c>
      <c r="FD2" s="8" t="s">
        <v>1</v>
      </c>
      <c r="FE2" s="8" t="s">
        <v>49</v>
      </c>
      <c r="FF2" s="8" t="s">
        <v>49</v>
      </c>
      <c r="FG2" s="8" t="s">
        <v>49</v>
      </c>
      <c r="FH2" s="8" t="s">
        <v>49</v>
      </c>
      <c r="FI2" s="8" t="s">
        <v>49</v>
      </c>
      <c r="FJ2" s="8" t="s">
        <v>1</v>
      </c>
      <c r="FK2" s="8" t="s">
        <v>39</v>
      </c>
      <c r="FL2" s="8" t="s">
        <v>1</v>
      </c>
      <c r="FM2" s="8" t="s">
        <v>49</v>
      </c>
      <c r="FN2" s="8" t="s">
        <v>49</v>
      </c>
      <c r="FO2" s="8" t="s">
        <v>49</v>
      </c>
      <c r="FP2" s="8" t="s">
        <v>49</v>
      </c>
      <c r="FQ2" s="8" t="s">
        <v>49</v>
      </c>
      <c r="FR2" s="8" t="s">
        <v>1</v>
      </c>
      <c r="FS2" s="8" t="s">
        <v>1</v>
      </c>
      <c r="FT2" s="8" t="s">
        <v>49</v>
      </c>
      <c r="FU2" s="8" t="s">
        <v>49</v>
      </c>
      <c r="FV2" s="8" t="s">
        <v>49</v>
      </c>
      <c r="FW2" s="8" t="s">
        <v>49</v>
      </c>
      <c r="FX2" s="8" t="s">
        <v>49</v>
      </c>
      <c r="FY2" s="8" t="s">
        <v>1</v>
      </c>
      <c r="FZ2" s="8" t="s">
        <v>1</v>
      </c>
      <c r="GA2" s="8" t="s">
        <v>27</v>
      </c>
      <c r="GB2" s="8" t="s">
        <v>27</v>
      </c>
      <c r="GC2" s="8" t="s">
        <v>1</v>
      </c>
      <c r="GD2" s="8" t="s">
        <v>27</v>
      </c>
      <c r="GE2" s="8" t="s">
        <v>25</v>
      </c>
      <c r="GF2" s="8" t="s">
        <v>50</v>
      </c>
      <c r="GG2" s="8" t="s">
        <v>1</v>
      </c>
      <c r="GH2" s="8" t="s">
        <v>51</v>
      </c>
      <c r="GI2" s="8" t="s">
        <v>51</v>
      </c>
      <c r="GJ2" s="8" t="s">
        <v>51</v>
      </c>
      <c r="GK2" s="8" t="s">
        <v>51</v>
      </c>
      <c r="GL2" s="8" t="s">
        <v>51</v>
      </c>
      <c r="GM2" s="8" t="s">
        <v>52</v>
      </c>
      <c r="GN2" s="8" t="s">
        <v>1</v>
      </c>
      <c r="GO2" s="8" t="s">
        <v>27</v>
      </c>
      <c r="GP2" s="8" t="s">
        <v>27</v>
      </c>
      <c r="GQ2" s="8" t="s">
        <v>27</v>
      </c>
      <c r="GR2" s="8" t="s">
        <v>27</v>
      </c>
      <c r="GS2" s="8" t="s">
        <v>25</v>
      </c>
      <c r="GT2" s="8" t="s">
        <v>62</v>
      </c>
      <c r="GU2" s="8" t="s">
        <v>1</v>
      </c>
      <c r="GV2" s="8" t="s">
        <v>25</v>
      </c>
      <c r="GW2" s="8" t="s">
        <v>1</v>
      </c>
      <c r="GX2" s="8" t="s">
        <v>25</v>
      </c>
      <c r="GY2" s="8" t="s">
        <v>25</v>
      </c>
      <c r="GZ2" s="8" t="s">
        <v>25</v>
      </c>
      <c r="HA2" s="8" t="s">
        <v>1</v>
      </c>
      <c r="HB2" s="8" t="s">
        <v>1</v>
      </c>
      <c r="HC2" s="8" t="s">
        <v>0</v>
      </c>
      <c r="HD2" s="8" t="s">
        <v>0</v>
      </c>
      <c r="HE2" s="8" t="s">
        <v>0</v>
      </c>
      <c r="HF2" s="8" t="s">
        <v>0</v>
      </c>
      <c r="HG2" s="8" t="s">
        <v>0</v>
      </c>
      <c r="HH2" s="8" t="s">
        <v>1</v>
      </c>
      <c r="HI2" s="8" t="s">
        <v>1</v>
      </c>
      <c r="HJ2" s="8" t="s">
        <v>0</v>
      </c>
      <c r="HK2" s="8" t="s">
        <v>0</v>
      </c>
      <c r="HL2" s="8" t="s">
        <v>0</v>
      </c>
      <c r="HM2" s="8" t="s">
        <v>0</v>
      </c>
      <c r="HN2" s="8" t="s">
        <v>0</v>
      </c>
      <c r="HO2" s="8" t="s">
        <v>1</v>
      </c>
      <c r="HP2" s="8" t="s">
        <v>1</v>
      </c>
      <c r="HQ2" s="8" t="s">
        <v>49</v>
      </c>
      <c r="HR2" s="8" t="s">
        <v>49</v>
      </c>
      <c r="HS2" s="8" t="s">
        <v>49</v>
      </c>
      <c r="HT2" s="8" t="s">
        <v>49</v>
      </c>
      <c r="HU2" s="8" t="s">
        <v>49</v>
      </c>
      <c r="HV2" s="8" t="s">
        <v>1</v>
      </c>
      <c r="HW2" s="8" t="s">
        <v>1</v>
      </c>
      <c r="HX2" s="8" t="s">
        <v>49</v>
      </c>
      <c r="HY2" s="8" t="s">
        <v>49</v>
      </c>
      <c r="HZ2" s="8" t="s">
        <v>49</v>
      </c>
      <c r="IA2" s="8" t="s">
        <v>49</v>
      </c>
      <c r="IB2" s="8" t="s">
        <v>49</v>
      </c>
      <c r="IC2" s="8" t="s">
        <v>1</v>
      </c>
      <c r="ID2" s="8" t="s">
        <v>1</v>
      </c>
      <c r="IE2" s="8" t="s">
        <v>27</v>
      </c>
      <c r="IF2" s="8" t="s">
        <v>27</v>
      </c>
      <c r="IG2" s="8" t="s">
        <v>27</v>
      </c>
      <c r="IH2" s="8" t="s">
        <v>27</v>
      </c>
      <c r="II2" s="8" t="s">
        <v>1</v>
      </c>
      <c r="IJ2" s="8" t="s">
        <v>50</v>
      </c>
      <c r="IK2" s="8" t="s">
        <v>1</v>
      </c>
      <c r="IL2" s="8" t="s">
        <v>27</v>
      </c>
      <c r="IM2" s="8" t="s">
        <v>27</v>
      </c>
      <c r="IN2" s="8" t="s">
        <v>27</v>
      </c>
      <c r="IO2" s="8" t="s">
        <v>27</v>
      </c>
      <c r="IP2" s="8" t="s">
        <v>21</v>
      </c>
      <c r="IQ2" s="8" t="s">
        <v>1</v>
      </c>
      <c r="IR2" s="8" t="s">
        <v>58</v>
      </c>
      <c r="IS2" s="8" t="s">
        <v>29</v>
      </c>
      <c r="IT2" s="8" t="s">
        <v>29</v>
      </c>
      <c r="IU2" s="8" t="s">
        <v>29</v>
      </c>
      <c r="IV2" s="8" t="s">
        <v>29</v>
      </c>
      <c r="IW2" s="8" t="s">
        <v>49</v>
      </c>
      <c r="IX2" s="8" t="s">
        <v>1</v>
      </c>
      <c r="IY2" s="8" t="s">
        <v>49</v>
      </c>
      <c r="IZ2" s="8" t="s">
        <v>49</v>
      </c>
      <c r="JA2" s="8" t="s">
        <v>49</v>
      </c>
      <c r="JB2" s="8" t="s">
        <v>49</v>
      </c>
      <c r="JC2" s="8" t="s">
        <v>49</v>
      </c>
      <c r="JD2" s="8" t="s">
        <v>1</v>
      </c>
      <c r="JE2" s="8" t="s">
        <v>1</v>
      </c>
      <c r="JF2" s="8" t="s">
        <v>1</v>
      </c>
      <c r="JG2" s="8" t="s">
        <v>49</v>
      </c>
      <c r="JH2" s="8" t="s">
        <v>49</v>
      </c>
      <c r="JI2" s="8" t="s">
        <v>49</v>
      </c>
      <c r="JJ2" s="8" t="s">
        <v>49</v>
      </c>
      <c r="JK2" s="8" t="s">
        <v>49</v>
      </c>
      <c r="JL2" s="8" t="s">
        <v>1</v>
      </c>
      <c r="JM2" s="8" t="s">
        <v>54</v>
      </c>
      <c r="JN2" s="8" t="s">
        <v>27</v>
      </c>
      <c r="JO2" s="8" t="s">
        <v>27</v>
      </c>
      <c r="JP2" s="8" t="s">
        <v>1</v>
      </c>
      <c r="JQ2" s="8" t="s">
        <v>27</v>
      </c>
      <c r="JR2" s="8" t="s">
        <v>27</v>
      </c>
      <c r="JS2" s="8" t="s">
        <v>51</v>
      </c>
      <c r="JT2" s="8" t="s">
        <v>1</v>
      </c>
      <c r="JU2" s="8" t="s">
        <v>27</v>
      </c>
      <c r="JV2" s="8" t="s">
        <v>27</v>
      </c>
      <c r="JW2" s="8" t="s">
        <v>25</v>
      </c>
      <c r="JX2" s="8" t="s">
        <v>27</v>
      </c>
      <c r="JY2" s="8" t="s">
        <v>1</v>
      </c>
      <c r="JZ2" s="8" t="s">
        <v>39</v>
      </c>
      <c r="KA2" s="8" t="s">
        <v>1</v>
      </c>
      <c r="KB2" s="8" t="s">
        <v>49</v>
      </c>
      <c r="KC2" s="8" t="s">
        <v>49</v>
      </c>
      <c r="KD2" s="8" t="s">
        <v>49</v>
      </c>
      <c r="KE2" s="8" t="s">
        <v>49</v>
      </c>
      <c r="KF2" s="8" t="s">
        <v>49</v>
      </c>
      <c r="KG2" s="8" t="s">
        <v>1</v>
      </c>
      <c r="KH2" s="8" t="s">
        <v>49</v>
      </c>
      <c r="KI2" s="8" t="s">
        <v>49</v>
      </c>
      <c r="KJ2" s="8" t="s">
        <v>49</v>
      </c>
      <c r="KK2" s="8" t="s">
        <v>49</v>
      </c>
      <c r="KL2" s="8" t="s">
        <v>49</v>
      </c>
      <c r="KM2" s="8" t="s">
        <v>1</v>
      </c>
      <c r="KN2" s="8" t="s">
        <v>1</v>
      </c>
      <c r="KO2" s="8" t="s">
        <v>1</v>
      </c>
      <c r="KP2" s="8" t="s">
        <v>49</v>
      </c>
      <c r="KQ2" s="8" t="s">
        <v>49</v>
      </c>
      <c r="KR2" s="8" t="s">
        <v>49</v>
      </c>
      <c r="KS2" s="8" t="s">
        <v>49</v>
      </c>
      <c r="KT2" s="8" t="s">
        <v>49</v>
      </c>
      <c r="KU2" s="8" t="s">
        <v>1</v>
      </c>
      <c r="KV2" s="8" t="s">
        <v>60</v>
      </c>
      <c r="KW2" s="8" t="s">
        <v>27</v>
      </c>
      <c r="KX2" s="8" t="s">
        <v>27</v>
      </c>
      <c r="KY2" s="8" t="s">
        <v>1</v>
      </c>
      <c r="KZ2" s="8" t="s">
        <v>27</v>
      </c>
      <c r="LA2" s="8" t="s">
        <v>27</v>
      </c>
      <c r="LB2" s="8" t="s">
        <v>51</v>
      </c>
      <c r="LC2" s="8" t="s">
        <v>1</v>
      </c>
      <c r="LD2" s="8" t="s">
        <v>49</v>
      </c>
      <c r="LE2" s="8" t="s">
        <v>49</v>
      </c>
      <c r="LF2" s="8" t="s">
        <v>49</v>
      </c>
      <c r="LG2" s="8" t="s">
        <v>49</v>
      </c>
      <c r="LH2" s="8" t="s">
        <v>49</v>
      </c>
      <c r="LI2" s="8" t="s">
        <v>1</v>
      </c>
      <c r="LJ2" s="8" t="s">
        <v>49</v>
      </c>
      <c r="LK2" s="8" t="s">
        <v>49</v>
      </c>
      <c r="LL2" s="8" t="s">
        <v>49</v>
      </c>
      <c r="LM2" s="8" t="s">
        <v>49</v>
      </c>
      <c r="LN2" s="8" t="s">
        <v>49</v>
      </c>
      <c r="LO2" s="8" t="s">
        <v>1</v>
      </c>
      <c r="LP2" s="8" t="s">
        <v>1</v>
      </c>
      <c r="LQ2" s="8" t="s">
        <v>1</v>
      </c>
      <c r="LR2" s="8" t="s">
        <v>49</v>
      </c>
      <c r="LS2" s="8" t="s">
        <v>49</v>
      </c>
      <c r="LT2" s="8" t="s">
        <v>49</v>
      </c>
      <c r="LU2" s="8" t="s">
        <v>49</v>
      </c>
      <c r="LV2" s="8" t="s">
        <v>49</v>
      </c>
      <c r="LW2" s="8" t="s">
        <v>1</v>
      </c>
      <c r="LX2" s="8" t="s">
        <v>1</v>
      </c>
      <c r="LY2" s="8"/>
      <c r="LZ2" s="8"/>
      <c r="MA2" s="8"/>
      <c r="MB2" s="8"/>
      <c r="MC2" s="8"/>
      <c r="MD2" s="8" t="s">
        <v>1</v>
      </c>
      <c r="ME2" s="8" t="s">
        <v>1</v>
      </c>
      <c r="MF2" s="8"/>
      <c r="MG2" s="8"/>
      <c r="MH2" s="8"/>
      <c r="MI2" s="8"/>
      <c r="MJ2" s="8"/>
      <c r="MK2" s="8" t="s">
        <v>1</v>
      </c>
      <c r="ML2" s="8" t="s">
        <v>1</v>
      </c>
      <c r="MM2" s="8"/>
      <c r="MN2" s="8"/>
      <c r="MO2" s="8"/>
      <c r="MP2" s="8"/>
      <c r="MQ2" s="8"/>
      <c r="MR2" s="8" t="s">
        <v>1</v>
      </c>
      <c r="MS2" s="8" t="s">
        <v>1</v>
      </c>
      <c r="MT2" s="8"/>
      <c r="MU2" s="8"/>
      <c r="MV2" s="8"/>
      <c r="MW2" s="8"/>
      <c r="MX2" s="8"/>
      <c r="MY2" s="8" t="s">
        <v>1</v>
      </c>
      <c r="MZ2" s="8" t="s">
        <v>1</v>
      </c>
      <c r="NA2" s="8"/>
      <c r="NB2" s="8"/>
      <c r="NC2" s="8"/>
      <c r="ND2" s="8"/>
      <c r="NE2" s="8" t="s">
        <v>1</v>
      </c>
      <c r="NF2" s="8" t="s">
        <v>1</v>
      </c>
      <c r="NG2" s="8" t="s">
        <v>1</v>
      </c>
      <c r="NH2" s="8"/>
      <c r="NI2" s="8"/>
      <c r="NJ2" s="8"/>
      <c r="NK2" s="8"/>
      <c r="NL2" s="8"/>
      <c r="NM2" s="8"/>
      <c r="NN2" s="8"/>
      <c r="NO2" s="8"/>
      <c r="NP2" s="8"/>
      <c r="NQ2" s="8"/>
      <c r="NR2" s="8"/>
      <c r="NS2" s="8"/>
      <c r="NT2" s="8"/>
      <c r="NU2" s="8"/>
      <c r="NV2" s="8"/>
      <c r="NW2" s="8"/>
      <c r="NX2" s="8"/>
      <c r="NY2" s="8"/>
      <c r="NZ2" s="8"/>
      <c r="OA2" s="8"/>
      <c r="OB2" s="8"/>
      <c r="OC2" s="8"/>
      <c r="OD2" s="8"/>
      <c r="OE2" s="8"/>
      <c r="OF2" s="8"/>
      <c r="OG2" s="8"/>
      <c r="OH2" s="8"/>
      <c r="OI2" s="8"/>
      <c r="OJ2" s="8"/>
      <c r="OK2" s="8"/>
      <c r="OL2" s="8"/>
      <c r="OM2" s="8"/>
      <c r="ON2" s="8"/>
      <c r="OO2" s="8"/>
      <c r="OP2" s="8"/>
      <c r="OQ2" s="8"/>
      <c r="OR2" s="8"/>
      <c r="OS2" s="8"/>
      <c r="OT2" s="8"/>
      <c r="OU2" s="8"/>
      <c r="OV2" s="8"/>
      <c r="OW2" s="8"/>
      <c r="OX2" s="8"/>
      <c r="OY2" s="8"/>
      <c r="OZ2" s="8"/>
      <c r="PA2" s="8"/>
      <c r="PB2" s="8"/>
      <c r="PC2" s="8"/>
      <c r="PD2" s="8"/>
      <c r="PE2" s="8"/>
      <c r="PF2" s="8"/>
      <c r="PG2" s="8"/>
      <c r="PH2" s="8"/>
      <c r="PI2" s="8"/>
      <c r="PJ2" s="8"/>
      <c r="PK2" s="8"/>
      <c r="PL2" s="8"/>
      <c r="PM2" s="8"/>
      <c r="PN2" s="8"/>
      <c r="PO2" s="8"/>
      <c r="PP2" s="8"/>
      <c r="PQ2" s="8"/>
      <c r="PR2" s="8"/>
      <c r="PS2" s="8"/>
      <c r="PT2" s="8"/>
      <c r="PU2" s="8"/>
      <c r="PV2" s="8"/>
      <c r="PW2" s="8"/>
      <c r="PX2" s="8"/>
      <c r="PY2" s="8"/>
      <c r="PZ2" s="8"/>
      <c r="QA2" s="8"/>
      <c r="QB2" s="8"/>
      <c r="QC2" s="8"/>
      <c r="QD2" s="8"/>
      <c r="QE2" s="8"/>
      <c r="QF2" s="8"/>
      <c r="QG2" s="8"/>
      <c r="QH2" s="8"/>
      <c r="QI2" s="8"/>
      <c r="QJ2" s="8"/>
      <c r="QK2" s="8"/>
      <c r="QL2" s="8"/>
      <c r="QM2" s="8"/>
      <c r="QN2" s="8"/>
      <c r="QO2" s="8"/>
      <c r="QP2" s="8"/>
      <c r="QQ2" s="8"/>
      <c r="QR2" s="8"/>
      <c r="QS2" s="8"/>
      <c r="QT2" s="8"/>
      <c r="QU2" s="8"/>
      <c r="QV2" s="8"/>
      <c r="QW2" s="8"/>
      <c r="QX2" s="8"/>
      <c r="QY2" s="8"/>
      <c r="QZ2" s="8"/>
      <c r="RA2" s="8"/>
      <c r="RB2" s="8"/>
      <c r="RC2" s="8"/>
      <c r="RD2" s="8"/>
      <c r="RE2" s="8"/>
      <c r="RF2" s="8"/>
      <c r="RG2" s="8"/>
      <c r="RH2" s="8"/>
      <c r="RI2" s="8"/>
      <c r="RJ2" s="8"/>
      <c r="RK2" s="8"/>
      <c r="RL2" s="8"/>
      <c r="RM2" s="8"/>
      <c r="RN2" s="8"/>
      <c r="RO2" s="8"/>
      <c r="RP2" s="8"/>
      <c r="RQ2" s="8"/>
      <c r="RR2" s="8"/>
      <c r="RS2" s="8"/>
      <c r="RT2" s="8"/>
      <c r="RU2" s="8"/>
      <c r="RV2" s="8"/>
      <c r="RW2" s="8"/>
      <c r="RX2" s="8"/>
      <c r="RY2" s="8"/>
      <c r="RZ2" s="8"/>
      <c r="SA2" s="8"/>
      <c r="SB2" s="8"/>
      <c r="SC2" s="8"/>
      <c r="SD2" s="8"/>
      <c r="SE2" s="8"/>
      <c r="SF2" s="8"/>
      <c r="SG2" s="8"/>
      <c r="SH2" s="8"/>
      <c r="SI2" s="8"/>
      <c r="SJ2" s="8"/>
      <c r="SK2" s="8"/>
      <c r="SL2" s="8"/>
      <c r="SM2" s="8"/>
      <c r="SN2" s="8"/>
      <c r="SO2" s="8"/>
      <c r="SP2" s="8"/>
      <c r="SQ2" s="8"/>
      <c r="SR2" s="8"/>
      <c r="SS2" s="8"/>
      <c r="ST2" s="8"/>
      <c r="SU2" s="8"/>
      <c r="SV2" s="8"/>
      <c r="SW2" s="8"/>
      <c r="SX2" s="8"/>
      <c r="SY2" s="8"/>
      <c r="SZ2" s="8"/>
      <c r="TA2" s="8"/>
      <c r="TB2" s="8"/>
      <c r="TC2" s="8"/>
      <c r="TD2" s="8"/>
      <c r="TE2" s="8"/>
      <c r="TF2" s="8"/>
      <c r="TG2" s="8"/>
      <c r="TH2" s="8"/>
      <c r="TI2" s="8"/>
      <c r="TJ2" s="8"/>
      <c r="TK2" s="8"/>
      <c r="TL2" s="8"/>
      <c r="TM2" s="8"/>
      <c r="TN2" s="8"/>
      <c r="TO2" s="8"/>
      <c r="TP2" s="8"/>
      <c r="TQ2" s="8"/>
      <c r="TR2" s="8"/>
      <c r="TS2" s="8"/>
      <c r="TT2" s="8"/>
      <c r="TU2" s="8"/>
      <c r="TV2" s="8"/>
      <c r="TW2" s="8"/>
      <c r="TX2" s="8"/>
      <c r="TY2" s="8"/>
      <c r="TZ2" s="8"/>
      <c r="UA2" s="8"/>
      <c r="UB2" s="8"/>
      <c r="UC2" s="8"/>
      <c r="UD2" s="8"/>
      <c r="UE2" s="8"/>
      <c r="UF2" s="8"/>
      <c r="UG2" s="8"/>
      <c r="UH2" s="8"/>
      <c r="UI2" s="8"/>
      <c r="UJ2" s="8"/>
      <c r="UK2" s="8"/>
      <c r="UL2" s="8"/>
      <c r="UM2" s="8"/>
      <c r="UN2" s="8"/>
      <c r="UO2" s="8"/>
      <c r="UP2" s="8"/>
      <c r="UQ2" s="8"/>
      <c r="UR2" s="8"/>
      <c r="US2" s="8"/>
      <c r="UT2" s="8"/>
      <c r="UU2" s="8"/>
      <c r="UV2" s="8"/>
      <c r="UW2" s="8"/>
      <c r="UX2" s="8"/>
      <c r="UY2" s="8"/>
      <c r="UZ2" s="8"/>
      <c r="VA2" s="8"/>
      <c r="VB2" s="8"/>
      <c r="VC2" s="8"/>
      <c r="VD2" s="8"/>
      <c r="VE2" s="8"/>
      <c r="VF2" s="8"/>
      <c r="VG2" s="8"/>
      <c r="VH2" s="8"/>
      <c r="VI2" s="8"/>
      <c r="VJ2" s="8"/>
      <c r="VK2" s="8"/>
      <c r="VL2" s="8"/>
      <c r="VM2" s="8"/>
      <c r="VN2" s="8"/>
      <c r="VO2" s="8"/>
      <c r="VP2" s="8"/>
      <c r="VQ2" s="8"/>
      <c r="VR2" s="8"/>
      <c r="VS2" s="8"/>
      <c r="VT2" s="8"/>
      <c r="VU2" s="8"/>
      <c r="VV2" s="8"/>
      <c r="VW2" s="8"/>
      <c r="VX2" s="8"/>
      <c r="VY2" s="8"/>
      <c r="VZ2" s="8"/>
      <c r="WA2" s="8"/>
      <c r="WB2" s="8"/>
      <c r="WC2" s="8"/>
      <c r="WD2" s="8"/>
      <c r="WE2" s="8"/>
      <c r="WF2" s="8"/>
      <c r="WG2" s="8"/>
      <c r="WH2" s="8"/>
      <c r="WI2" s="8"/>
      <c r="WJ2" s="8"/>
      <c r="WK2" s="8"/>
      <c r="WL2" s="8"/>
      <c r="WM2" s="8"/>
      <c r="WN2" s="8"/>
      <c r="WO2" s="8"/>
      <c r="WP2" s="8"/>
      <c r="WQ2" s="8"/>
      <c r="WR2" s="8"/>
      <c r="WS2" s="8"/>
      <c r="WT2" s="8"/>
      <c r="WU2" s="8"/>
      <c r="WV2" s="8"/>
      <c r="WW2" s="8"/>
      <c r="WX2" s="8"/>
      <c r="WY2" s="8"/>
      <c r="WZ2" s="8"/>
      <c r="XA2" s="8"/>
      <c r="XB2" s="8"/>
      <c r="XC2" s="8"/>
      <c r="XD2" s="8"/>
      <c r="XE2" s="8"/>
      <c r="XF2" s="8"/>
      <c r="XG2" s="8"/>
      <c r="XH2" s="8"/>
      <c r="XI2" s="8"/>
      <c r="XJ2" s="8"/>
      <c r="XK2" s="8"/>
      <c r="XL2" s="8"/>
      <c r="XM2" s="8"/>
      <c r="XN2" s="8"/>
      <c r="XO2" s="8"/>
      <c r="XP2" s="8"/>
      <c r="XQ2" s="8"/>
      <c r="XR2" s="8"/>
      <c r="XS2" s="8"/>
      <c r="XT2" s="8"/>
      <c r="XU2" s="8"/>
      <c r="XV2" s="8"/>
      <c r="XW2" s="8"/>
      <c r="XX2" s="8"/>
      <c r="XY2" s="8"/>
      <c r="XZ2" s="8"/>
      <c r="YA2" s="8"/>
      <c r="YB2" s="8"/>
      <c r="YC2" s="8"/>
      <c r="YD2" s="8"/>
      <c r="YE2" s="8"/>
      <c r="YF2" s="8"/>
      <c r="YG2" s="8"/>
      <c r="YH2" s="8"/>
      <c r="YI2" s="8"/>
      <c r="YJ2" s="8"/>
      <c r="YK2" s="8"/>
      <c r="YL2" s="8"/>
      <c r="YM2" s="8"/>
      <c r="YN2" s="8"/>
      <c r="YO2" s="8"/>
      <c r="YP2" s="8"/>
      <c r="YQ2" s="8"/>
      <c r="YR2" s="8"/>
      <c r="YS2" s="8"/>
      <c r="YT2" s="8"/>
      <c r="YU2" s="8"/>
      <c r="YV2" s="8"/>
      <c r="YW2" s="8"/>
      <c r="YX2" s="8"/>
      <c r="YY2" s="8"/>
      <c r="YZ2" s="8"/>
      <c r="ZA2" s="8"/>
      <c r="ZB2" s="8"/>
      <c r="ZC2" s="8"/>
      <c r="ZD2" s="8"/>
      <c r="ZE2" s="8"/>
      <c r="ZF2" s="8"/>
      <c r="ZG2" s="8"/>
      <c r="ZH2" s="8"/>
      <c r="ZI2" s="8"/>
      <c r="ZJ2" s="8"/>
      <c r="ZK2" s="8"/>
      <c r="ZL2" s="8"/>
      <c r="ZM2" s="8"/>
      <c r="ZN2" s="8"/>
      <c r="ZO2" s="8"/>
      <c r="ZP2" s="8"/>
      <c r="ZQ2" s="8"/>
      <c r="ZR2" s="8"/>
      <c r="ZS2" s="8"/>
      <c r="ZT2" s="8"/>
      <c r="ZU2" s="8"/>
      <c r="ZV2" s="8"/>
      <c r="ZW2" s="8"/>
      <c r="ZX2" s="8"/>
      <c r="ZY2" s="8"/>
      <c r="ZZ2" s="8"/>
      <c r="AAA2" s="8"/>
      <c r="AAB2" s="8"/>
      <c r="AAC2" s="8"/>
      <c r="AAD2" s="8"/>
      <c r="AAE2" s="8"/>
      <c r="AAF2" s="8"/>
      <c r="AAG2" s="8"/>
      <c r="AAH2" s="8"/>
      <c r="AAI2" s="8"/>
      <c r="AAJ2" s="8"/>
      <c r="AAK2" s="8"/>
      <c r="AAL2" s="8"/>
      <c r="AAM2" s="8"/>
      <c r="AAN2" s="8"/>
      <c r="AAO2" s="8"/>
      <c r="AAP2" s="8"/>
      <c r="AAQ2" s="8"/>
      <c r="AAR2" s="8"/>
      <c r="AAS2" s="8"/>
      <c r="AAT2" s="8"/>
      <c r="AAU2" s="8"/>
      <c r="AAV2" s="8"/>
      <c r="AAW2" s="8"/>
      <c r="AAX2" s="8"/>
      <c r="AAY2" s="8"/>
      <c r="AAZ2" s="8"/>
      <c r="ABA2" s="8"/>
      <c r="ABB2" s="8"/>
      <c r="ABC2" s="8"/>
      <c r="ABD2" s="8"/>
      <c r="ABE2" s="8"/>
      <c r="ABF2" s="8"/>
      <c r="ABG2" s="8"/>
      <c r="ABH2" s="8"/>
      <c r="ABI2" s="8"/>
      <c r="ABJ2" s="8"/>
      <c r="ABK2" s="8"/>
      <c r="ABL2" s="8"/>
      <c r="ABO2" s="6">
        <f t="shared" ref="ABO2:ACB3" ca="1" si="12">COUNTIFS($J2:$ABL2,"*"&amp;"Congés"&amp;"*",$J$1:$ABL$1,"&gt;="&amp;ABO$1,$J$1:$ABL$1,"&lt;="&amp;EOMONTH(ABO$1,0))+COUNTIFS($J2:$ABL2,"*"&amp;"RECUP DEBIT"&amp;"*",$J$1:$ABL$1,"&gt;="&amp;ABO$1,$J$1:$ABL$1,"&lt;="&amp;EOMONTH(ABO$1,0))+COUNTIFS($J2:$ABL2,"*"&amp;"RTT"&amp;"*",$J$1:$ABL$1,"&gt;="&amp;ABO$1,$J$1:$ABL$1,"&lt;="&amp;EOMONTH(ABO$1,0))+COUNTIFS($J2:$ABL2,"*"&amp;"ENFANT MALADE"&amp;"*",$J$1:$ABL$1,"&gt;="&amp;ABO$1,$J$1:$ABL$1,"&lt;="&amp;EOMONTH(ABO$1,0))+COUNTIFS($J2:$ABL2,"*"&amp;"BONIFICATION"&amp;"*",$J$1:$ABL$1,"&gt;="&amp;ABO$1,$J$1:$ABL$1,"&lt;="&amp;EOMONTH(ABO$1,0))</f>
        <v>0</v>
      </c>
      <c r="ABP2" s="5">
        <f t="shared" ca="1" si="12"/>
        <v>0</v>
      </c>
      <c r="ABQ2" s="5">
        <f t="shared" ca="1" si="12"/>
        <v>1</v>
      </c>
      <c r="ABR2" s="5">
        <f t="shared" ca="1" si="12"/>
        <v>0</v>
      </c>
      <c r="ABS2" s="5">
        <f t="shared" ca="1" si="12"/>
        <v>12</v>
      </c>
      <c r="ABT2" s="5">
        <f t="shared" ca="1" si="12"/>
        <v>8</v>
      </c>
      <c r="ABU2" s="5">
        <f t="shared" ca="1" si="12"/>
        <v>0</v>
      </c>
      <c r="ABV2" s="5">
        <f t="shared" ca="1" si="12"/>
        <v>0</v>
      </c>
      <c r="ABW2" s="5">
        <f t="shared" ca="1" si="12"/>
        <v>10</v>
      </c>
      <c r="ABX2" s="5">
        <f t="shared" ca="1" si="12"/>
        <v>0</v>
      </c>
      <c r="ABY2" s="5">
        <f t="shared" ca="1" si="12"/>
        <v>0</v>
      </c>
      <c r="ABZ2" s="5">
        <f t="shared" ca="1" si="12"/>
        <v>0</v>
      </c>
      <c r="ACA2" s="5">
        <f t="shared" ca="1" si="12"/>
        <v>0</v>
      </c>
      <c r="ACB2" s="4">
        <f t="shared" ca="1" si="12"/>
        <v>0</v>
      </c>
    </row>
    <row r="3" spans="1:756" s="3" customFormat="1" ht="28" customHeight="1" thickBot="1">
      <c r="A3" s="27" t="s">
        <v>64</v>
      </c>
      <c r="B3" s="9" t="s">
        <v>76</v>
      </c>
      <c r="C3" s="9" t="s">
        <v>76</v>
      </c>
      <c r="D3" s="9" t="s">
        <v>77</v>
      </c>
      <c r="E3" s="9">
        <f>VLOOKUP($A3,[2]LISTE_AGENTS!$A:$G,7,FALSE)</f>
        <v>0</v>
      </c>
      <c r="F3" s="9" t="str">
        <f>VLOOKUP($A3,[2]LISTE_AGENTS!$A:$H,8,FALSE)</f>
        <v>NHA-21</v>
      </c>
      <c r="G3" s="25" t="s">
        <v>56</v>
      </c>
      <c r="H3" s="9"/>
      <c r="I3" s="9"/>
      <c r="J3" s="8" t="s">
        <v>1</v>
      </c>
      <c r="K3" s="8" t="s">
        <v>0</v>
      </c>
      <c r="L3" s="8" t="s">
        <v>0</v>
      </c>
      <c r="M3" s="8" t="s">
        <v>1</v>
      </c>
      <c r="N3" s="8" t="s">
        <v>1</v>
      </c>
      <c r="O3" s="8" t="s">
        <v>57</v>
      </c>
      <c r="P3" s="8" t="s">
        <v>57</v>
      </c>
      <c r="Q3" s="8" t="s">
        <v>57</v>
      </c>
      <c r="R3" s="8" t="s">
        <v>57</v>
      </c>
      <c r="S3" s="8" t="s">
        <v>57</v>
      </c>
      <c r="T3" s="8" t="s">
        <v>1</v>
      </c>
      <c r="U3" s="8" t="s">
        <v>55</v>
      </c>
      <c r="V3" s="8" t="s">
        <v>1</v>
      </c>
      <c r="W3" s="8" t="s">
        <v>57</v>
      </c>
      <c r="X3" s="8" t="s">
        <v>57</v>
      </c>
      <c r="Y3" s="8" t="s">
        <v>57</v>
      </c>
      <c r="Z3" s="8" t="s">
        <v>57</v>
      </c>
      <c r="AA3" s="8" t="s">
        <v>59</v>
      </c>
      <c r="AB3" s="8" t="s">
        <v>1</v>
      </c>
      <c r="AC3" s="8" t="s">
        <v>57</v>
      </c>
      <c r="AD3" s="8" t="s">
        <v>57</v>
      </c>
      <c r="AE3" s="8" t="s">
        <v>57</v>
      </c>
      <c r="AF3" s="8" t="s">
        <v>57</v>
      </c>
      <c r="AG3" s="8" t="s">
        <v>57</v>
      </c>
      <c r="AH3" s="8" t="s">
        <v>1</v>
      </c>
      <c r="AI3" s="8" t="s">
        <v>55</v>
      </c>
      <c r="AJ3" s="8" t="s">
        <v>57</v>
      </c>
      <c r="AK3" s="8" t="s">
        <v>5</v>
      </c>
      <c r="AL3" s="8" t="s">
        <v>57</v>
      </c>
      <c r="AM3" s="8" t="s">
        <v>57</v>
      </c>
      <c r="AN3" s="8" t="s">
        <v>57</v>
      </c>
      <c r="AO3" s="8" t="s">
        <v>1</v>
      </c>
      <c r="AP3" s="8" t="s">
        <v>60</v>
      </c>
      <c r="AQ3" s="8" t="s">
        <v>57</v>
      </c>
      <c r="AR3" s="8" t="s">
        <v>57</v>
      </c>
      <c r="AS3" s="8" t="s">
        <v>57</v>
      </c>
      <c r="AT3" s="8" t="s">
        <v>57</v>
      </c>
      <c r="AU3" s="8" t="s">
        <v>57</v>
      </c>
      <c r="AV3" s="8" t="s">
        <v>1</v>
      </c>
      <c r="AW3" s="8" t="s">
        <v>1</v>
      </c>
      <c r="AX3" s="8" t="s">
        <v>1</v>
      </c>
      <c r="AY3" s="8" t="s">
        <v>57</v>
      </c>
      <c r="AZ3" s="8" t="s">
        <v>57</v>
      </c>
      <c r="BA3" s="8" t="s">
        <v>57</v>
      </c>
      <c r="BB3" s="8" t="s">
        <v>57</v>
      </c>
      <c r="BC3" s="8" t="s">
        <v>59</v>
      </c>
      <c r="BD3" s="8" t="s">
        <v>1</v>
      </c>
      <c r="BE3" s="8" t="s">
        <v>57</v>
      </c>
      <c r="BF3" s="8" t="s">
        <v>57</v>
      </c>
      <c r="BG3" s="8" t="s">
        <v>57</v>
      </c>
      <c r="BH3" s="8" t="s">
        <v>57</v>
      </c>
      <c r="BI3" s="8" t="s">
        <v>57</v>
      </c>
      <c r="BJ3" s="8" t="s">
        <v>1</v>
      </c>
      <c r="BK3" s="8" t="s">
        <v>55</v>
      </c>
      <c r="BL3" s="8" t="s">
        <v>57</v>
      </c>
      <c r="BM3" s="8" t="s">
        <v>57</v>
      </c>
      <c r="BN3" s="8" t="s">
        <v>57</v>
      </c>
      <c r="BO3" s="8" t="s">
        <v>57</v>
      </c>
      <c r="BP3" s="8" t="s">
        <v>57</v>
      </c>
      <c r="BQ3" s="8" t="s">
        <v>1</v>
      </c>
      <c r="BR3" s="8" t="s">
        <v>54</v>
      </c>
      <c r="BS3" s="8" t="s">
        <v>57</v>
      </c>
      <c r="BT3" s="8" t="s">
        <v>57</v>
      </c>
      <c r="BU3" s="8" t="s">
        <v>57</v>
      </c>
      <c r="BV3" s="8" t="s">
        <v>57</v>
      </c>
      <c r="BW3" s="8" t="s">
        <v>57</v>
      </c>
      <c r="BX3" s="8" t="s">
        <v>1</v>
      </c>
      <c r="BY3" s="8" t="s">
        <v>1</v>
      </c>
      <c r="BZ3" s="8" t="s">
        <v>1</v>
      </c>
      <c r="CA3" s="8" t="s">
        <v>57</v>
      </c>
      <c r="CB3" s="8" t="s">
        <v>57</v>
      </c>
      <c r="CC3" s="8" t="s">
        <v>57</v>
      </c>
      <c r="CD3" s="8" t="s">
        <v>57</v>
      </c>
      <c r="CE3" s="8" t="s">
        <v>59</v>
      </c>
      <c r="CF3" s="8" t="s">
        <v>1</v>
      </c>
      <c r="CG3" s="8" t="s">
        <v>57</v>
      </c>
      <c r="CH3" s="8" t="s">
        <v>57</v>
      </c>
      <c r="CI3" s="8" t="s">
        <v>57</v>
      </c>
      <c r="CJ3" s="8" t="s">
        <v>57</v>
      </c>
      <c r="CK3" s="8" t="s">
        <v>57</v>
      </c>
      <c r="CL3" s="8" t="s">
        <v>1</v>
      </c>
      <c r="CM3" s="8" t="s">
        <v>55</v>
      </c>
      <c r="CN3" s="8" t="s">
        <v>0</v>
      </c>
      <c r="CO3" s="8" t="s">
        <v>0</v>
      </c>
      <c r="CP3" s="8" t="s">
        <v>0</v>
      </c>
      <c r="CQ3" s="8" t="s">
        <v>0</v>
      </c>
      <c r="CR3" s="8" t="s">
        <v>0</v>
      </c>
      <c r="CS3" s="8" t="s">
        <v>1</v>
      </c>
      <c r="CT3" s="8" t="s">
        <v>1</v>
      </c>
      <c r="CU3" s="8" t="s">
        <v>0</v>
      </c>
      <c r="CV3" s="8" t="s">
        <v>0</v>
      </c>
      <c r="CW3" s="8" t="s">
        <v>0</v>
      </c>
      <c r="CX3" s="8" t="s">
        <v>0</v>
      </c>
      <c r="CY3" s="8" t="s">
        <v>0</v>
      </c>
      <c r="CZ3" s="8" t="s">
        <v>1</v>
      </c>
      <c r="DA3" s="8" t="s">
        <v>1</v>
      </c>
      <c r="DB3" s="8" t="s">
        <v>0</v>
      </c>
      <c r="DC3" s="8" t="s">
        <v>0</v>
      </c>
      <c r="DD3" s="8" t="s">
        <v>0</v>
      </c>
      <c r="DE3" s="8" t="s">
        <v>0</v>
      </c>
      <c r="DF3" s="8" t="s">
        <v>0</v>
      </c>
      <c r="DG3" s="8" t="s">
        <v>1</v>
      </c>
      <c r="DH3" s="8" t="s">
        <v>1</v>
      </c>
      <c r="DI3" s="8" t="s">
        <v>1</v>
      </c>
      <c r="DJ3" s="8" t="s">
        <v>0</v>
      </c>
      <c r="DK3" s="8" t="s">
        <v>57</v>
      </c>
      <c r="DL3" s="8" t="s">
        <v>57</v>
      </c>
      <c r="DM3" s="8" t="s">
        <v>57</v>
      </c>
      <c r="DN3" s="8" t="s">
        <v>1</v>
      </c>
      <c r="DO3" s="8" t="s">
        <v>55</v>
      </c>
      <c r="DP3" s="8" t="s">
        <v>57</v>
      </c>
      <c r="DQ3" s="8" t="s">
        <v>57</v>
      </c>
      <c r="DR3" s="8" t="s">
        <v>57</v>
      </c>
      <c r="DS3" s="8" t="s">
        <v>57</v>
      </c>
      <c r="DT3" s="8" t="s">
        <v>57</v>
      </c>
      <c r="DU3" s="8" t="s">
        <v>1</v>
      </c>
      <c r="DV3" s="8" t="s">
        <v>55</v>
      </c>
      <c r="DW3" s="8" t="s">
        <v>0</v>
      </c>
      <c r="DX3" s="8" t="s">
        <v>0</v>
      </c>
      <c r="DY3" s="8" t="s">
        <v>0</v>
      </c>
      <c r="DZ3" s="8" t="s">
        <v>0</v>
      </c>
      <c r="EA3" s="8" t="s">
        <v>1</v>
      </c>
      <c r="EB3" s="8" t="s">
        <v>1</v>
      </c>
      <c r="EC3" s="8" t="s">
        <v>1</v>
      </c>
      <c r="ED3" s="8" t="s">
        <v>57</v>
      </c>
      <c r="EE3" s="8" t="s">
        <v>57</v>
      </c>
      <c r="EF3" s="8" t="s">
        <v>57</v>
      </c>
      <c r="EG3" s="8" t="s">
        <v>57</v>
      </c>
      <c r="EH3" s="8" t="s">
        <v>1</v>
      </c>
      <c r="EI3" s="8" t="s">
        <v>1</v>
      </c>
      <c r="EJ3" s="8" t="s">
        <v>55</v>
      </c>
      <c r="EK3" s="8" t="s">
        <v>57</v>
      </c>
      <c r="EL3" s="8" t="s">
        <v>57</v>
      </c>
      <c r="EM3" s="8" t="s">
        <v>57</v>
      </c>
      <c r="EN3" s="8" t="s">
        <v>57</v>
      </c>
      <c r="EO3" s="8" t="s">
        <v>57</v>
      </c>
      <c r="EP3" s="8" t="s">
        <v>1</v>
      </c>
      <c r="EQ3" s="8" t="s">
        <v>1</v>
      </c>
      <c r="ER3" s="8" t="s">
        <v>1</v>
      </c>
      <c r="ES3" s="8" t="s">
        <v>57</v>
      </c>
      <c r="ET3" s="8" t="s">
        <v>57</v>
      </c>
      <c r="EU3" s="8" t="s">
        <v>1</v>
      </c>
      <c r="EV3" s="8" t="s">
        <v>57</v>
      </c>
      <c r="EW3" s="8" t="s">
        <v>59</v>
      </c>
      <c r="EX3" s="8" t="s">
        <v>1</v>
      </c>
      <c r="EY3" s="8" t="s">
        <v>57</v>
      </c>
      <c r="EZ3" s="8" t="s">
        <v>57</v>
      </c>
      <c r="FA3" s="8" t="s">
        <v>57</v>
      </c>
      <c r="FB3" s="8" t="s">
        <v>57</v>
      </c>
      <c r="FC3" s="8" t="s">
        <v>57</v>
      </c>
      <c r="FD3" s="8" t="s">
        <v>1</v>
      </c>
      <c r="FE3" s="8" t="s">
        <v>1</v>
      </c>
      <c r="FF3" s="8" t="s">
        <v>57</v>
      </c>
      <c r="FG3" s="8" t="s">
        <v>57</v>
      </c>
      <c r="FH3" s="8" t="s">
        <v>57</v>
      </c>
      <c r="FI3" s="8" t="s">
        <v>57</v>
      </c>
      <c r="FJ3" s="8" t="s">
        <v>57</v>
      </c>
      <c r="FK3" s="8" t="s">
        <v>1</v>
      </c>
      <c r="FL3" s="8" t="s">
        <v>1</v>
      </c>
      <c r="FM3" s="8" t="s">
        <v>57</v>
      </c>
      <c r="FN3" s="8" t="s">
        <v>57</v>
      </c>
      <c r="FO3" s="8" t="s">
        <v>57</v>
      </c>
      <c r="FP3" s="8" t="s">
        <v>57</v>
      </c>
      <c r="FQ3" s="8" t="s">
        <v>57</v>
      </c>
      <c r="FR3" s="8" t="s">
        <v>1</v>
      </c>
      <c r="FS3" s="8" t="s">
        <v>55</v>
      </c>
      <c r="FT3" s="8" t="s">
        <v>57</v>
      </c>
      <c r="FU3" s="8" t="s">
        <v>57</v>
      </c>
      <c r="FV3" s="8" t="s">
        <v>57</v>
      </c>
      <c r="FW3" s="8" t="s">
        <v>57</v>
      </c>
      <c r="FX3" s="8" t="s">
        <v>57</v>
      </c>
      <c r="FY3" s="8" t="s">
        <v>1</v>
      </c>
      <c r="FZ3" s="8" t="s">
        <v>55</v>
      </c>
      <c r="GA3" s="8" t="s">
        <v>1</v>
      </c>
      <c r="GB3" s="8" t="s">
        <v>57</v>
      </c>
      <c r="GC3" s="8" t="s">
        <v>57</v>
      </c>
      <c r="GD3" s="8" t="s">
        <v>57</v>
      </c>
      <c r="GE3" s="8" t="s">
        <v>57</v>
      </c>
      <c r="GF3" s="8" t="s">
        <v>59</v>
      </c>
      <c r="GG3" s="8" t="s">
        <v>1</v>
      </c>
      <c r="GH3" s="8" t="s">
        <v>57</v>
      </c>
      <c r="GI3" s="8" t="s">
        <v>57</v>
      </c>
      <c r="GJ3" s="8" t="s">
        <v>57</v>
      </c>
      <c r="GK3" s="8" t="s">
        <v>57</v>
      </c>
      <c r="GL3" s="8" t="s">
        <v>57</v>
      </c>
      <c r="GM3" s="8" t="s">
        <v>1</v>
      </c>
      <c r="GN3" s="8" t="s">
        <v>55</v>
      </c>
      <c r="GO3" s="8" t="s">
        <v>57</v>
      </c>
      <c r="GP3" s="8" t="s">
        <v>57</v>
      </c>
      <c r="GQ3" s="8" t="s">
        <v>57</v>
      </c>
      <c r="GR3" s="8" t="s">
        <v>57</v>
      </c>
      <c r="GS3" s="8" t="s">
        <v>0</v>
      </c>
      <c r="GT3" s="8" t="s">
        <v>1</v>
      </c>
      <c r="GU3" s="8" t="s">
        <v>1</v>
      </c>
      <c r="GV3" s="8" t="s">
        <v>57</v>
      </c>
      <c r="GW3" s="8" t="s">
        <v>1</v>
      </c>
      <c r="GX3" s="8" t="s">
        <v>57</v>
      </c>
      <c r="GY3" s="8" t="s">
        <v>57</v>
      </c>
      <c r="GZ3" s="8" t="s">
        <v>57</v>
      </c>
      <c r="HA3" s="8" t="s">
        <v>1</v>
      </c>
      <c r="HB3" s="8" t="s">
        <v>55</v>
      </c>
      <c r="HC3" s="8" t="s">
        <v>1</v>
      </c>
      <c r="HD3" s="8" t="s">
        <v>57</v>
      </c>
      <c r="HE3" s="8" t="s">
        <v>57</v>
      </c>
      <c r="HF3" s="8" t="s">
        <v>57</v>
      </c>
      <c r="HG3" s="8" t="s">
        <v>57</v>
      </c>
      <c r="HH3" s="8" t="s">
        <v>59</v>
      </c>
      <c r="HI3" s="8" t="s">
        <v>1</v>
      </c>
      <c r="HJ3" s="8" t="s">
        <v>57</v>
      </c>
      <c r="HK3" s="8" t="s">
        <v>57</v>
      </c>
      <c r="HL3" s="8" t="s">
        <v>57</v>
      </c>
      <c r="HM3" s="8" t="s">
        <v>57</v>
      </c>
      <c r="HN3" s="8" t="s">
        <v>57</v>
      </c>
      <c r="HO3" s="8" t="s">
        <v>1</v>
      </c>
      <c r="HP3" s="8" t="s">
        <v>55</v>
      </c>
      <c r="HQ3" s="8" t="s">
        <v>0</v>
      </c>
      <c r="HR3" s="8" t="s">
        <v>0</v>
      </c>
      <c r="HS3" s="8" t="s">
        <v>0</v>
      </c>
      <c r="HT3" s="8" t="s">
        <v>0</v>
      </c>
      <c r="HU3" s="8" t="s">
        <v>0</v>
      </c>
      <c r="HV3" s="8" t="s">
        <v>1</v>
      </c>
      <c r="HW3" s="8" t="s">
        <v>1</v>
      </c>
      <c r="HX3" s="8" t="s">
        <v>0</v>
      </c>
      <c r="HY3" s="8" t="s">
        <v>0</v>
      </c>
      <c r="HZ3" s="8" t="s">
        <v>0</v>
      </c>
      <c r="IA3" s="8" t="s">
        <v>0</v>
      </c>
      <c r="IB3" s="8" t="s">
        <v>0</v>
      </c>
      <c r="IC3" s="8" t="s">
        <v>1</v>
      </c>
      <c r="ID3" s="8" t="s">
        <v>1</v>
      </c>
      <c r="IE3" s="8" t="s">
        <v>57</v>
      </c>
      <c r="IF3" s="8" t="s">
        <v>57</v>
      </c>
      <c r="IG3" s="8" t="s">
        <v>57</v>
      </c>
      <c r="IH3" s="8" t="s">
        <v>57</v>
      </c>
      <c r="II3" s="8" t="s">
        <v>57</v>
      </c>
      <c r="IJ3" s="8" t="s">
        <v>1</v>
      </c>
      <c r="IK3" s="8" t="s">
        <v>55</v>
      </c>
      <c r="IL3" s="8" t="s">
        <v>57</v>
      </c>
      <c r="IM3" s="8" t="s">
        <v>57</v>
      </c>
      <c r="IN3" s="8" t="s">
        <v>57</v>
      </c>
      <c r="IO3" s="8" t="s">
        <v>57</v>
      </c>
      <c r="IP3" s="8" t="s">
        <v>57</v>
      </c>
      <c r="IQ3" s="8" t="s">
        <v>1</v>
      </c>
      <c r="IR3" s="8" t="s">
        <v>55</v>
      </c>
      <c r="IS3" s="8" t="s">
        <v>57</v>
      </c>
      <c r="IT3" s="8" t="s">
        <v>57</v>
      </c>
      <c r="IU3" s="8" t="s">
        <v>57</v>
      </c>
      <c r="IV3" s="8" t="s">
        <v>57</v>
      </c>
      <c r="IW3" s="8" t="s">
        <v>57</v>
      </c>
      <c r="IX3" s="8" t="s">
        <v>1</v>
      </c>
      <c r="IY3" s="8" t="s">
        <v>1</v>
      </c>
      <c r="IZ3" s="8" t="s">
        <v>1</v>
      </c>
      <c r="JA3" s="8" t="s">
        <v>57</v>
      </c>
      <c r="JB3" s="8" t="s">
        <v>57</v>
      </c>
      <c r="JC3" s="8" t="s">
        <v>57</v>
      </c>
      <c r="JD3" s="8" t="s">
        <v>57</v>
      </c>
      <c r="JE3" s="8" t="s">
        <v>59</v>
      </c>
      <c r="JF3" s="8" t="s">
        <v>1</v>
      </c>
      <c r="JG3" s="8" t="s">
        <v>57</v>
      </c>
      <c r="JH3" s="8" t="s">
        <v>57</v>
      </c>
      <c r="JI3" s="8" t="s">
        <v>57</v>
      </c>
      <c r="JJ3" s="8" t="s">
        <v>57</v>
      </c>
      <c r="JK3" s="8" t="s">
        <v>63</v>
      </c>
      <c r="JL3" s="8" t="s">
        <v>23</v>
      </c>
      <c r="JM3" s="8" t="s">
        <v>23</v>
      </c>
      <c r="JN3" s="8" t="s">
        <v>57</v>
      </c>
      <c r="JO3" s="8" t="s">
        <v>57</v>
      </c>
      <c r="JP3" s="8" t="s">
        <v>57</v>
      </c>
      <c r="JQ3" s="8" t="s">
        <v>57</v>
      </c>
      <c r="JR3" s="8" t="s">
        <v>57</v>
      </c>
      <c r="JS3" s="8" t="s">
        <v>1</v>
      </c>
      <c r="JT3" s="8" t="s">
        <v>60</v>
      </c>
      <c r="JU3" s="8" t="s">
        <v>57</v>
      </c>
      <c r="JV3" s="8" t="s">
        <v>57</v>
      </c>
      <c r="JW3" s="8" t="s">
        <v>57</v>
      </c>
      <c r="JX3" s="8" t="s">
        <v>57</v>
      </c>
      <c r="JY3" s="8" t="s">
        <v>1</v>
      </c>
      <c r="JZ3" s="8" t="s">
        <v>1</v>
      </c>
      <c r="KA3" s="8" t="s">
        <v>1</v>
      </c>
      <c r="KB3" s="8" t="s">
        <v>1</v>
      </c>
      <c r="KC3" s="8" t="s">
        <v>57</v>
      </c>
      <c r="KD3" s="8" t="s">
        <v>57</v>
      </c>
      <c r="KE3" s="8" t="s">
        <v>57</v>
      </c>
      <c r="KF3" s="8" t="s">
        <v>57</v>
      </c>
      <c r="KG3" s="8" t="s">
        <v>59</v>
      </c>
      <c r="KH3" s="8" t="s">
        <v>1</v>
      </c>
      <c r="KI3" s="8" t="s">
        <v>57</v>
      </c>
      <c r="KJ3" s="8" t="s">
        <v>57</v>
      </c>
      <c r="KK3" s="8" t="s">
        <v>5</v>
      </c>
      <c r="KL3" s="8" t="s">
        <v>57</v>
      </c>
      <c r="KM3" s="8" t="s">
        <v>57</v>
      </c>
      <c r="KN3" s="8" t="s">
        <v>1</v>
      </c>
      <c r="KO3" s="8" t="s">
        <v>60</v>
      </c>
      <c r="KP3" s="8" t="s">
        <v>57</v>
      </c>
      <c r="KQ3" s="8" t="s">
        <v>57</v>
      </c>
      <c r="KR3" s="8" t="s">
        <v>57</v>
      </c>
      <c r="KS3" s="8" t="s">
        <v>57</v>
      </c>
      <c r="KT3" s="8" t="s">
        <v>57</v>
      </c>
      <c r="KU3" s="8" t="s">
        <v>1</v>
      </c>
      <c r="KV3" s="8" t="s">
        <v>1</v>
      </c>
      <c r="KW3" s="8" t="s">
        <v>5</v>
      </c>
      <c r="KX3" s="8" t="s">
        <v>5</v>
      </c>
      <c r="KY3" s="8" t="s">
        <v>5</v>
      </c>
      <c r="KZ3" s="8" t="s">
        <v>5</v>
      </c>
      <c r="LA3" s="8" t="s">
        <v>5</v>
      </c>
      <c r="LB3" s="8" t="s">
        <v>1</v>
      </c>
      <c r="LC3" s="8" t="s">
        <v>1</v>
      </c>
      <c r="LD3" s="8" t="s">
        <v>0</v>
      </c>
      <c r="LE3" s="8" t="s">
        <v>0</v>
      </c>
      <c r="LF3" s="8" t="s">
        <v>0</v>
      </c>
      <c r="LG3" s="8" t="s">
        <v>0</v>
      </c>
      <c r="LH3" s="8" t="s">
        <v>0</v>
      </c>
      <c r="LI3" s="8" t="s">
        <v>1</v>
      </c>
      <c r="LJ3" s="8" t="s">
        <v>1</v>
      </c>
      <c r="LK3" s="8" t="s">
        <v>1</v>
      </c>
      <c r="LL3" s="8" t="s">
        <v>57</v>
      </c>
      <c r="LM3" s="8" t="s">
        <v>1</v>
      </c>
      <c r="LN3" s="8" t="s">
        <v>57</v>
      </c>
      <c r="LO3" s="8" t="s">
        <v>57</v>
      </c>
      <c r="LP3" s="8" t="s">
        <v>59</v>
      </c>
      <c r="LQ3" s="8" t="s">
        <v>1</v>
      </c>
      <c r="LR3" s="8" t="s">
        <v>57</v>
      </c>
      <c r="LS3" s="8" t="s">
        <v>57</v>
      </c>
      <c r="LT3" s="8" t="s">
        <v>57</v>
      </c>
      <c r="LU3" s="8" t="s">
        <v>57</v>
      </c>
      <c r="LV3" s="8" t="s">
        <v>57</v>
      </c>
      <c r="LW3" s="8" t="s">
        <v>1</v>
      </c>
      <c r="LX3" s="8" t="s">
        <v>58</v>
      </c>
      <c r="LY3" s="8" t="s">
        <v>57</v>
      </c>
      <c r="LZ3" s="8"/>
      <c r="MA3" s="8"/>
      <c r="MB3" s="8"/>
      <c r="MC3" s="8"/>
      <c r="MD3" s="8" t="s">
        <v>1</v>
      </c>
      <c r="ME3" s="8" t="s">
        <v>1</v>
      </c>
      <c r="MF3" s="8"/>
      <c r="MG3" s="8"/>
      <c r="MH3" s="8"/>
      <c r="MI3" s="8"/>
      <c r="MJ3" s="8"/>
      <c r="MK3" s="8" t="s">
        <v>1</v>
      </c>
      <c r="ML3" s="8" t="s">
        <v>1</v>
      </c>
      <c r="MM3" s="8"/>
      <c r="MN3" s="8"/>
      <c r="MO3" s="8"/>
      <c r="MP3" s="8"/>
      <c r="MQ3" s="8"/>
      <c r="MR3" s="8" t="s">
        <v>1</v>
      </c>
      <c r="MS3" s="8" t="s">
        <v>1</v>
      </c>
      <c r="MT3" s="8"/>
      <c r="MU3" s="8"/>
      <c r="MV3" s="8"/>
      <c r="MW3" s="8"/>
      <c r="MX3" s="8"/>
      <c r="MY3" s="8" t="s">
        <v>1</v>
      </c>
      <c r="MZ3" s="8" t="s">
        <v>1</v>
      </c>
      <c r="NA3" s="8"/>
      <c r="NB3" s="8"/>
      <c r="NC3" s="8"/>
      <c r="ND3" s="8"/>
      <c r="NE3" s="8" t="s">
        <v>1</v>
      </c>
      <c r="NF3" s="8" t="s">
        <v>1</v>
      </c>
      <c r="NG3" s="8" t="s">
        <v>1</v>
      </c>
      <c r="NH3" s="8"/>
      <c r="NI3" s="8"/>
      <c r="NJ3" s="8"/>
      <c r="NK3" s="8"/>
      <c r="NL3" s="8"/>
      <c r="NM3" s="8"/>
      <c r="NN3" s="8"/>
      <c r="NO3" s="8"/>
      <c r="NP3" s="8"/>
      <c r="NQ3" s="8"/>
      <c r="NR3" s="8"/>
      <c r="NS3" s="8"/>
      <c r="NT3" s="8"/>
      <c r="NU3" s="8"/>
      <c r="NV3" s="8"/>
      <c r="NW3" s="8"/>
      <c r="NX3" s="8"/>
      <c r="NY3" s="8"/>
      <c r="NZ3" s="8"/>
      <c r="OA3" s="8"/>
      <c r="OB3" s="8"/>
      <c r="OC3" s="8"/>
      <c r="OD3" s="8"/>
      <c r="OE3" s="8"/>
      <c r="OF3" s="8"/>
      <c r="OG3" s="8"/>
      <c r="OH3" s="8"/>
      <c r="OI3" s="8"/>
      <c r="OJ3" s="8"/>
      <c r="OK3" s="8"/>
      <c r="OL3" s="8"/>
      <c r="OM3" s="8"/>
      <c r="ON3" s="8"/>
      <c r="OO3" s="8"/>
      <c r="OP3" s="8"/>
      <c r="OQ3" s="8"/>
      <c r="OR3" s="8"/>
      <c r="OS3" s="8"/>
      <c r="OT3" s="8"/>
      <c r="OU3" s="8"/>
      <c r="OV3" s="8"/>
      <c r="OW3" s="8"/>
      <c r="OX3" s="8"/>
      <c r="OY3" s="8"/>
      <c r="OZ3" s="8"/>
      <c r="PA3" s="8"/>
      <c r="PB3" s="8"/>
      <c r="PC3" s="8"/>
      <c r="PD3" s="8"/>
      <c r="PE3" s="8"/>
      <c r="PF3" s="8"/>
      <c r="PG3" s="8"/>
      <c r="PH3" s="8"/>
      <c r="PI3" s="8"/>
      <c r="PJ3" s="8"/>
      <c r="PK3" s="8"/>
      <c r="PL3" s="8"/>
      <c r="PM3" s="8"/>
      <c r="PN3" s="8"/>
      <c r="PO3" s="8"/>
      <c r="PP3" s="8"/>
      <c r="PQ3" s="8"/>
      <c r="PR3" s="8"/>
      <c r="PS3" s="8"/>
      <c r="PT3" s="8"/>
      <c r="PU3" s="8"/>
      <c r="PV3" s="8"/>
      <c r="PW3" s="8"/>
      <c r="PX3" s="8"/>
      <c r="PY3" s="8"/>
      <c r="PZ3" s="8"/>
      <c r="QA3" s="8"/>
      <c r="QB3" s="8"/>
      <c r="QC3" s="8"/>
      <c r="QD3" s="8"/>
      <c r="QE3" s="8"/>
      <c r="QF3" s="8"/>
      <c r="QG3" s="8"/>
      <c r="QH3" s="8"/>
      <c r="QI3" s="8"/>
      <c r="QJ3" s="8"/>
      <c r="QK3" s="8"/>
      <c r="QL3" s="8"/>
      <c r="QM3" s="8"/>
      <c r="QN3" s="8"/>
      <c r="QO3" s="8"/>
      <c r="QP3" s="8"/>
      <c r="QQ3" s="8"/>
      <c r="QR3" s="8"/>
      <c r="QS3" s="8"/>
      <c r="QT3" s="8"/>
      <c r="QU3" s="8"/>
      <c r="QV3" s="8"/>
      <c r="QW3" s="8"/>
      <c r="QX3" s="8"/>
      <c r="QY3" s="8"/>
      <c r="QZ3" s="8"/>
      <c r="RA3" s="8"/>
      <c r="RB3" s="8"/>
      <c r="RC3" s="8"/>
      <c r="RD3" s="8"/>
      <c r="RE3" s="8"/>
      <c r="RF3" s="8"/>
      <c r="RG3" s="8"/>
      <c r="RH3" s="8"/>
      <c r="RI3" s="8"/>
      <c r="RJ3" s="8"/>
      <c r="RK3" s="8"/>
      <c r="RL3" s="8"/>
      <c r="RM3" s="8"/>
      <c r="RN3" s="8"/>
      <c r="RO3" s="8"/>
      <c r="RP3" s="8"/>
      <c r="RQ3" s="8"/>
      <c r="RR3" s="8"/>
      <c r="RS3" s="8"/>
      <c r="RT3" s="8"/>
      <c r="RU3" s="8"/>
      <c r="RV3" s="8"/>
      <c r="RW3" s="8"/>
      <c r="RX3" s="8"/>
      <c r="RY3" s="8"/>
      <c r="RZ3" s="8"/>
      <c r="SA3" s="8"/>
      <c r="SB3" s="8"/>
      <c r="SC3" s="8"/>
      <c r="SD3" s="8"/>
      <c r="SE3" s="8"/>
      <c r="SF3" s="8"/>
      <c r="SG3" s="8"/>
      <c r="SH3" s="8"/>
      <c r="SI3" s="8"/>
      <c r="SJ3" s="8"/>
      <c r="SK3" s="8"/>
      <c r="SL3" s="8"/>
      <c r="SM3" s="8"/>
      <c r="SN3" s="8"/>
      <c r="SO3" s="8"/>
      <c r="SP3" s="8"/>
      <c r="SQ3" s="8"/>
      <c r="SR3" s="8"/>
      <c r="SS3" s="8"/>
      <c r="ST3" s="8"/>
      <c r="SU3" s="8"/>
      <c r="SV3" s="8"/>
      <c r="SW3" s="8"/>
      <c r="SX3" s="8"/>
      <c r="SY3" s="8"/>
      <c r="SZ3" s="8"/>
      <c r="TA3" s="8"/>
      <c r="TB3" s="8"/>
      <c r="TC3" s="8"/>
      <c r="TD3" s="8"/>
      <c r="TE3" s="8"/>
      <c r="TF3" s="8"/>
      <c r="TG3" s="8"/>
      <c r="TH3" s="8"/>
      <c r="TI3" s="8"/>
      <c r="TJ3" s="8"/>
      <c r="TK3" s="8"/>
      <c r="TL3" s="8"/>
      <c r="TM3" s="8"/>
      <c r="TN3" s="8"/>
      <c r="TO3" s="8"/>
      <c r="TP3" s="8"/>
      <c r="TQ3" s="8"/>
      <c r="TR3" s="8"/>
      <c r="TS3" s="8"/>
      <c r="TT3" s="8"/>
      <c r="TU3" s="8"/>
      <c r="TV3" s="8"/>
      <c r="TW3" s="8"/>
      <c r="TX3" s="8"/>
      <c r="TY3" s="8"/>
      <c r="TZ3" s="8"/>
      <c r="UA3" s="8"/>
      <c r="UB3" s="8"/>
      <c r="UC3" s="8"/>
      <c r="UD3" s="8"/>
      <c r="UE3" s="8"/>
      <c r="UF3" s="8"/>
      <c r="UG3" s="8"/>
      <c r="UH3" s="8"/>
      <c r="UI3" s="8"/>
      <c r="UJ3" s="8"/>
      <c r="UK3" s="8"/>
      <c r="UL3" s="8"/>
      <c r="UM3" s="8"/>
      <c r="UN3" s="8"/>
      <c r="UO3" s="8"/>
      <c r="UP3" s="8"/>
      <c r="UQ3" s="8"/>
      <c r="UR3" s="8"/>
      <c r="US3" s="8"/>
      <c r="UT3" s="8"/>
      <c r="UU3" s="8"/>
      <c r="UV3" s="8"/>
      <c r="UW3" s="8"/>
      <c r="UX3" s="8"/>
      <c r="UY3" s="8"/>
      <c r="UZ3" s="8"/>
      <c r="VA3" s="8"/>
      <c r="VB3" s="8"/>
      <c r="VC3" s="8"/>
      <c r="VD3" s="8"/>
      <c r="VE3" s="8"/>
      <c r="VF3" s="8"/>
      <c r="VG3" s="8"/>
      <c r="VH3" s="8"/>
      <c r="VI3" s="8"/>
      <c r="VJ3" s="8"/>
      <c r="VK3" s="8"/>
      <c r="VL3" s="8"/>
      <c r="VM3" s="8"/>
      <c r="VN3" s="8"/>
      <c r="VO3" s="8"/>
      <c r="VP3" s="8"/>
      <c r="VQ3" s="8"/>
      <c r="VR3" s="8"/>
      <c r="VS3" s="8"/>
      <c r="VT3" s="8"/>
      <c r="VU3" s="8"/>
      <c r="VV3" s="8"/>
      <c r="VW3" s="8"/>
      <c r="VX3" s="8"/>
      <c r="VY3" s="8"/>
      <c r="VZ3" s="8"/>
      <c r="WA3" s="8"/>
      <c r="WB3" s="8"/>
      <c r="WC3" s="8"/>
      <c r="WD3" s="8"/>
      <c r="WE3" s="8"/>
      <c r="WF3" s="8"/>
      <c r="WG3" s="8"/>
      <c r="WH3" s="8"/>
      <c r="WI3" s="8"/>
      <c r="WJ3" s="8"/>
      <c r="WK3" s="8"/>
      <c r="WL3" s="8"/>
      <c r="WM3" s="8"/>
      <c r="WN3" s="8"/>
      <c r="WO3" s="8"/>
      <c r="WP3" s="8"/>
      <c r="WQ3" s="8"/>
      <c r="WR3" s="8"/>
      <c r="WS3" s="8"/>
      <c r="WT3" s="8"/>
      <c r="WU3" s="8"/>
      <c r="WV3" s="8"/>
      <c r="WW3" s="8"/>
      <c r="WX3" s="8"/>
      <c r="WY3" s="8"/>
      <c r="WZ3" s="8"/>
      <c r="XA3" s="8"/>
      <c r="XB3" s="8"/>
      <c r="XC3" s="8"/>
      <c r="XD3" s="8"/>
      <c r="XE3" s="8"/>
      <c r="XF3" s="8"/>
      <c r="XG3" s="8"/>
      <c r="XH3" s="8"/>
      <c r="XI3" s="8"/>
      <c r="XJ3" s="8"/>
      <c r="XK3" s="8"/>
      <c r="XL3" s="8"/>
      <c r="XM3" s="8"/>
      <c r="XN3" s="8"/>
      <c r="XO3" s="8"/>
      <c r="XP3" s="8"/>
      <c r="XQ3" s="8"/>
      <c r="XR3" s="8"/>
      <c r="XS3" s="8"/>
      <c r="XT3" s="8"/>
      <c r="XU3" s="8"/>
      <c r="XV3" s="8"/>
      <c r="XW3" s="8"/>
      <c r="XX3" s="8"/>
      <c r="XY3" s="8"/>
      <c r="XZ3" s="8"/>
      <c r="YA3" s="8"/>
      <c r="YB3" s="8"/>
      <c r="YC3" s="8"/>
      <c r="YD3" s="8"/>
      <c r="YE3" s="8"/>
      <c r="YF3" s="8"/>
      <c r="YG3" s="8"/>
      <c r="YH3" s="8"/>
      <c r="YI3" s="8"/>
      <c r="YJ3" s="8"/>
      <c r="YK3" s="8"/>
      <c r="YL3" s="8"/>
      <c r="YM3" s="8"/>
      <c r="YN3" s="8"/>
      <c r="YO3" s="8"/>
      <c r="YP3" s="8"/>
      <c r="YQ3" s="8"/>
      <c r="YR3" s="8"/>
      <c r="YS3" s="8"/>
      <c r="YT3" s="8"/>
      <c r="YU3" s="8"/>
      <c r="YV3" s="8"/>
      <c r="YW3" s="8"/>
      <c r="YX3" s="8"/>
      <c r="YY3" s="8"/>
      <c r="YZ3" s="8"/>
      <c r="ZA3" s="8"/>
      <c r="ZB3" s="8"/>
      <c r="ZC3" s="8"/>
      <c r="ZD3" s="8"/>
      <c r="ZE3" s="8"/>
      <c r="ZF3" s="8"/>
      <c r="ZG3" s="8"/>
      <c r="ZH3" s="8"/>
      <c r="ZI3" s="8"/>
      <c r="ZJ3" s="8"/>
      <c r="ZK3" s="8"/>
      <c r="ZL3" s="8"/>
      <c r="ZM3" s="8"/>
      <c r="ZN3" s="8"/>
      <c r="ZO3" s="8"/>
      <c r="ZP3" s="8"/>
      <c r="ZQ3" s="8"/>
      <c r="ZR3" s="8"/>
      <c r="ZS3" s="8"/>
      <c r="ZT3" s="8"/>
      <c r="ZU3" s="8"/>
      <c r="ZV3" s="8"/>
      <c r="ZW3" s="8"/>
      <c r="ZX3" s="8"/>
      <c r="ZY3" s="8"/>
      <c r="ZZ3" s="8"/>
      <c r="AAA3" s="8"/>
      <c r="AAB3" s="8"/>
      <c r="AAC3" s="8"/>
      <c r="AAD3" s="8"/>
      <c r="AAE3" s="8"/>
      <c r="AAF3" s="8"/>
      <c r="AAG3" s="8"/>
      <c r="AAH3" s="8"/>
      <c r="AAI3" s="8"/>
      <c r="AAJ3" s="8"/>
      <c r="AAK3" s="8"/>
      <c r="AAL3" s="8"/>
      <c r="AAM3" s="8"/>
      <c r="AAN3" s="8"/>
      <c r="AAO3" s="8"/>
      <c r="AAP3" s="8"/>
      <c r="AAQ3" s="8"/>
      <c r="AAR3" s="8"/>
      <c r="AAS3" s="8"/>
      <c r="AAT3" s="8"/>
      <c r="AAU3" s="8"/>
      <c r="AAV3" s="8"/>
      <c r="AAW3" s="8"/>
      <c r="AAX3" s="8"/>
      <c r="AAY3" s="8"/>
      <c r="AAZ3" s="8"/>
      <c r="ABA3" s="8"/>
      <c r="ABB3" s="8"/>
      <c r="ABC3" s="8"/>
      <c r="ABD3" s="8"/>
      <c r="ABE3" s="8"/>
      <c r="ABF3" s="8"/>
      <c r="ABG3" s="8"/>
      <c r="ABH3" s="8"/>
      <c r="ABI3" s="8"/>
      <c r="ABJ3" s="8"/>
      <c r="ABK3" s="8"/>
      <c r="ABL3" s="8"/>
      <c r="ABM3" s="26"/>
      <c r="ABO3" s="6">
        <f t="shared" ca="1" si="12"/>
        <v>0</v>
      </c>
      <c r="ABP3" s="5">
        <f t="shared" ca="1" si="12"/>
        <v>0</v>
      </c>
      <c r="ABQ3" s="5">
        <f t="shared" ca="1" si="12"/>
        <v>3</v>
      </c>
      <c r="ABR3" s="5">
        <f t="shared" ca="1" si="12"/>
        <v>0</v>
      </c>
      <c r="ABS3" s="5">
        <f t="shared" ca="1" si="12"/>
        <v>7</v>
      </c>
      <c r="ABT3" s="5">
        <f t="shared" ca="1" si="12"/>
        <v>13</v>
      </c>
      <c r="ABU3" s="5">
        <f t="shared" ca="1" si="12"/>
        <v>0</v>
      </c>
      <c r="ABV3" s="5">
        <f t="shared" ca="1" si="12"/>
        <v>0</v>
      </c>
      <c r="ABW3" s="5">
        <f t="shared" ca="1" si="12"/>
        <v>1</v>
      </c>
      <c r="ABX3" s="5">
        <f t="shared" ca="1" si="12"/>
        <v>10</v>
      </c>
      <c r="ABY3" s="5">
        <f t="shared" ca="1" si="12"/>
        <v>0</v>
      </c>
      <c r="ABZ3" s="5">
        <f t="shared" ca="1" si="12"/>
        <v>6</v>
      </c>
      <c r="ACA3" s="5">
        <f t="shared" ca="1" si="12"/>
        <v>5</v>
      </c>
      <c r="ACB3" s="4">
        <f t="shared" ca="1" si="12"/>
        <v>0</v>
      </c>
    </row>
    <row r="4" spans="1:756" s="3" customFormat="1" ht="28" customHeight="1" thickTop="1">
      <c r="A4" s="23" t="s">
        <v>48</v>
      </c>
      <c r="B4" s="22" t="s">
        <v>78</v>
      </c>
      <c r="C4" s="22" t="s">
        <v>78</v>
      </c>
      <c r="D4" s="21" t="s">
        <v>78</v>
      </c>
      <c r="E4" s="11">
        <f>VLOOKUP($A4,[2]LISTE_AGENTS!$A:$G,7,FALSE)</f>
        <v>0</v>
      </c>
      <c r="F4" s="11" t="str">
        <f>VLOOKUP($A4,[2]LISTE_AGENTS!$A:$H,8,FALSE)</f>
        <v>NHA-21</v>
      </c>
      <c r="G4" s="10" t="s">
        <v>16</v>
      </c>
      <c r="H4" s="9"/>
      <c r="I4" s="9"/>
      <c r="J4" s="8" t="s">
        <v>1</v>
      </c>
      <c r="K4" s="8" t="s">
        <v>47</v>
      </c>
      <c r="L4" s="8" t="s">
        <v>0</v>
      </c>
      <c r="M4" s="8" t="s">
        <v>1</v>
      </c>
      <c r="N4" s="8" t="s">
        <v>1</v>
      </c>
      <c r="O4" s="8" t="s">
        <v>0</v>
      </c>
      <c r="P4" s="8" t="s">
        <v>33</v>
      </c>
      <c r="Q4" s="8" t="s">
        <v>33</v>
      </c>
      <c r="R4" s="8" t="s">
        <v>33</v>
      </c>
      <c r="S4" s="8" t="s">
        <v>33</v>
      </c>
      <c r="T4" s="8" t="s">
        <v>1</v>
      </c>
      <c r="U4" s="8" t="s">
        <v>11</v>
      </c>
      <c r="V4" s="8" t="s">
        <v>33</v>
      </c>
      <c r="W4" s="8" t="s">
        <v>33</v>
      </c>
      <c r="X4" s="8" t="s">
        <v>33</v>
      </c>
      <c r="Y4" s="8" t="s">
        <v>33</v>
      </c>
      <c r="Z4" s="8" t="s">
        <v>33</v>
      </c>
      <c r="AA4" s="8" t="s">
        <v>1</v>
      </c>
      <c r="AB4" s="8" t="s">
        <v>1</v>
      </c>
      <c r="AC4" s="8" t="s">
        <v>33</v>
      </c>
      <c r="AD4" s="8" t="s">
        <v>33</v>
      </c>
      <c r="AE4" s="8" t="s">
        <v>33</v>
      </c>
      <c r="AF4" s="8" t="s">
        <v>33</v>
      </c>
      <c r="AG4" s="8" t="s">
        <v>46</v>
      </c>
      <c r="AH4" s="8" t="s">
        <v>1</v>
      </c>
      <c r="AI4" s="8" t="s">
        <v>14</v>
      </c>
      <c r="AJ4" s="8" t="s">
        <v>1</v>
      </c>
      <c r="AK4" s="8" t="s">
        <v>33</v>
      </c>
      <c r="AL4" s="8" t="s">
        <v>33</v>
      </c>
      <c r="AM4" s="8" t="s">
        <v>33</v>
      </c>
      <c r="AN4" s="8" t="s">
        <v>33</v>
      </c>
      <c r="AO4" s="8" t="s">
        <v>7</v>
      </c>
      <c r="AP4" s="8" t="s">
        <v>1</v>
      </c>
      <c r="AQ4" s="8" t="s">
        <v>33</v>
      </c>
      <c r="AR4" s="8" t="s">
        <v>33</v>
      </c>
      <c r="AS4" s="8" t="s">
        <v>33</v>
      </c>
      <c r="AT4" s="8" t="s">
        <v>33</v>
      </c>
      <c r="AU4" s="8" t="s">
        <v>5</v>
      </c>
      <c r="AV4" s="8" t="s">
        <v>1</v>
      </c>
      <c r="AW4" s="8" t="s">
        <v>1</v>
      </c>
      <c r="AX4" s="8" t="s">
        <v>33</v>
      </c>
      <c r="AY4" s="8" t="s">
        <v>33</v>
      </c>
      <c r="AZ4" s="8" t="s">
        <v>33</v>
      </c>
      <c r="BA4" s="8" t="s">
        <v>33</v>
      </c>
      <c r="BB4" s="8" t="s">
        <v>33</v>
      </c>
      <c r="BC4" s="8" t="s">
        <v>1</v>
      </c>
      <c r="BD4" s="8" t="s">
        <v>1</v>
      </c>
      <c r="BE4" s="8" t="s">
        <v>33</v>
      </c>
      <c r="BF4" s="8" t="s">
        <v>33</v>
      </c>
      <c r="BG4" s="8" t="s">
        <v>5</v>
      </c>
      <c r="BH4" s="8" t="s">
        <v>33</v>
      </c>
      <c r="BI4" s="8" t="s">
        <v>33</v>
      </c>
      <c r="BJ4" s="8" t="s">
        <v>1</v>
      </c>
      <c r="BK4" s="8" t="s">
        <v>11</v>
      </c>
      <c r="BL4" s="8" t="s">
        <v>33</v>
      </c>
      <c r="BM4" s="8" t="s">
        <v>33</v>
      </c>
      <c r="BN4" s="8" t="s">
        <v>5</v>
      </c>
      <c r="BO4" s="8" t="s">
        <v>0</v>
      </c>
      <c r="BP4" s="8" t="s">
        <v>0</v>
      </c>
      <c r="BQ4" s="8" t="s">
        <v>1</v>
      </c>
      <c r="BR4" s="8" t="s">
        <v>1</v>
      </c>
      <c r="BS4" s="8" t="s">
        <v>0</v>
      </c>
      <c r="BT4" s="8" t="s">
        <v>0</v>
      </c>
      <c r="BU4" s="8" t="s">
        <v>33</v>
      </c>
      <c r="BV4" s="8" t="s">
        <v>33</v>
      </c>
      <c r="BW4" s="8" t="s">
        <v>33</v>
      </c>
      <c r="BX4" s="8" t="s">
        <v>1</v>
      </c>
      <c r="BY4" s="8" t="s">
        <v>10</v>
      </c>
      <c r="BZ4" s="8" t="s">
        <v>33</v>
      </c>
      <c r="CA4" s="8" t="s">
        <v>33</v>
      </c>
      <c r="CB4" s="8" t="s">
        <v>33</v>
      </c>
      <c r="CC4" s="8" t="s">
        <v>25</v>
      </c>
      <c r="CD4" s="8" t="s">
        <v>1</v>
      </c>
      <c r="CE4" s="8" t="s">
        <v>4</v>
      </c>
      <c r="CF4" s="8" t="s">
        <v>1</v>
      </c>
      <c r="CG4" s="8" t="s">
        <v>33</v>
      </c>
      <c r="CH4" s="8" t="s">
        <v>33</v>
      </c>
      <c r="CI4" s="8" t="s">
        <v>33</v>
      </c>
      <c r="CJ4" s="8" t="s">
        <v>15</v>
      </c>
      <c r="CK4" s="8" t="s">
        <v>33</v>
      </c>
      <c r="CL4" s="8" t="s">
        <v>1</v>
      </c>
      <c r="CM4" s="8" t="s">
        <v>1</v>
      </c>
      <c r="CN4" s="8" t="s">
        <v>33</v>
      </c>
      <c r="CO4" s="8" t="s">
        <v>33</v>
      </c>
      <c r="CP4" s="8" t="s">
        <v>33</v>
      </c>
      <c r="CQ4" s="8" t="s">
        <v>33</v>
      </c>
      <c r="CR4" s="8" t="s">
        <v>33</v>
      </c>
      <c r="CS4" s="8" t="s">
        <v>1</v>
      </c>
      <c r="CT4" s="8" t="s">
        <v>10</v>
      </c>
      <c r="CU4" s="8" t="s">
        <v>5</v>
      </c>
      <c r="CV4" s="8" t="s">
        <v>27</v>
      </c>
      <c r="CW4" s="8" t="s">
        <v>27</v>
      </c>
      <c r="CX4" s="8" t="s">
        <v>27</v>
      </c>
      <c r="CY4" s="8" t="s">
        <v>27</v>
      </c>
      <c r="CZ4" s="8" t="s">
        <v>1</v>
      </c>
      <c r="DA4" s="8" t="s">
        <v>10</v>
      </c>
      <c r="DB4" s="8" t="s">
        <v>32</v>
      </c>
      <c r="DC4" s="8" t="s">
        <v>32</v>
      </c>
      <c r="DD4" s="8" t="s">
        <v>27</v>
      </c>
      <c r="DE4" s="8" t="s">
        <v>27</v>
      </c>
      <c r="DF4" s="8" t="s">
        <v>27</v>
      </c>
      <c r="DG4" s="8" t="s">
        <v>1</v>
      </c>
      <c r="DH4" s="8" t="s">
        <v>1</v>
      </c>
      <c r="DI4" s="8" t="s">
        <v>1</v>
      </c>
      <c r="DJ4" s="8" t="s">
        <v>25</v>
      </c>
      <c r="DK4" s="8" t="s">
        <v>25</v>
      </c>
      <c r="DL4" s="8" t="s">
        <v>25</v>
      </c>
      <c r="DM4" s="8" t="s">
        <v>25</v>
      </c>
      <c r="DN4" s="8" t="s">
        <v>1</v>
      </c>
      <c r="DO4" s="8" t="s">
        <v>1</v>
      </c>
      <c r="DP4" s="8" t="s">
        <v>0</v>
      </c>
      <c r="DQ4" s="8" t="s">
        <v>0</v>
      </c>
      <c r="DR4" s="8" t="s">
        <v>0</v>
      </c>
      <c r="DS4" s="8" t="s">
        <v>0</v>
      </c>
      <c r="DT4" s="8" t="s">
        <v>0</v>
      </c>
      <c r="DU4" s="8" t="s">
        <v>1</v>
      </c>
      <c r="DV4" s="8" t="s">
        <v>10</v>
      </c>
      <c r="DW4" s="8" t="s">
        <v>12</v>
      </c>
      <c r="DX4" s="8" t="s">
        <v>12</v>
      </c>
      <c r="DY4" s="8" t="s">
        <v>12</v>
      </c>
      <c r="DZ4" s="8" t="s">
        <v>12</v>
      </c>
      <c r="EA4" s="8" t="s">
        <v>1</v>
      </c>
      <c r="EB4" s="8" t="s">
        <v>1</v>
      </c>
      <c r="EC4" s="8" t="s">
        <v>10</v>
      </c>
      <c r="ED4" s="8" t="s">
        <v>12</v>
      </c>
      <c r="EE4" s="8" t="s">
        <v>37</v>
      </c>
      <c r="EF4" s="8" t="s">
        <v>37</v>
      </c>
      <c r="EG4" s="8" t="s">
        <v>37</v>
      </c>
      <c r="EH4" s="8" t="s">
        <v>1</v>
      </c>
      <c r="EI4" s="8" t="s">
        <v>19</v>
      </c>
      <c r="EJ4" s="8" t="s">
        <v>1</v>
      </c>
      <c r="EK4" s="8" t="s">
        <v>30</v>
      </c>
      <c r="EL4" s="8" t="s">
        <v>12</v>
      </c>
      <c r="EM4" s="8" t="s">
        <v>12</v>
      </c>
      <c r="EN4" s="8" t="s">
        <v>12</v>
      </c>
      <c r="EO4" s="8" t="s">
        <v>12</v>
      </c>
      <c r="EP4" s="8" t="s">
        <v>1</v>
      </c>
      <c r="EQ4" s="8" t="s">
        <v>1</v>
      </c>
      <c r="ER4" s="8" t="s">
        <v>31</v>
      </c>
      <c r="ES4" s="8" t="s">
        <v>31</v>
      </c>
      <c r="ET4" s="8" t="s">
        <v>31</v>
      </c>
      <c r="EU4" s="8" t="s">
        <v>1</v>
      </c>
      <c r="EV4" s="8" t="s">
        <v>1</v>
      </c>
      <c r="EW4" s="8" t="s">
        <v>7</v>
      </c>
      <c r="EX4" s="8" t="s">
        <v>1</v>
      </c>
      <c r="EY4" s="8" t="s">
        <v>31</v>
      </c>
      <c r="EZ4" s="8" t="s">
        <v>31</v>
      </c>
      <c r="FA4" s="8" t="s">
        <v>31</v>
      </c>
      <c r="FB4" s="8" t="s">
        <v>31</v>
      </c>
      <c r="FC4" s="8" t="s">
        <v>31</v>
      </c>
      <c r="FD4" s="8" t="s">
        <v>1</v>
      </c>
      <c r="FE4" s="8" t="s">
        <v>14</v>
      </c>
      <c r="FF4" s="8" t="s">
        <v>0</v>
      </c>
      <c r="FG4" s="8" t="s">
        <v>31</v>
      </c>
      <c r="FH4" s="8" t="s">
        <v>31</v>
      </c>
      <c r="FI4" s="8" t="s">
        <v>31</v>
      </c>
      <c r="FJ4" s="8" t="s">
        <v>31</v>
      </c>
      <c r="FK4" s="8" t="s">
        <v>1</v>
      </c>
      <c r="FL4" s="8" t="s">
        <v>1</v>
      </c>
      <c r="FM4" s="8" t="s">
        <v>31</v>
      </c>
      <c r="FN4" s="8" t="s">
        <v>31</v>
      </c>
      <c r="FO4" s="8" t="s">
        <v>31</v>
      </c>
      <c r="FP4" s="8" t="s">
        <v>31</v>
      </c>
      <c r="FQ4" s="8" t="s">
        <v>31</v>
      </c>
      <c r="FR4" s="8" t="s">
        <v>1</v>
      </c>
      <c r="FS4" s="8" t="s">
        <v>14</v>
      </c>
      <c r="FT4" s="17" t="s">
        <v>31</v>
      </c>
      <c r="FU4" s="17" t="s">
        <v>31</v>
      </c>
      <c r="FV4" s="17" t="s">
        <v>5</v>
      </c>
      <c r="FW4" s="17" t="s">
        <v>31</v>
      </c>
      <c r="FX4" s="17" t="s">
        <v>31</v>
      </c>
      <c r="FY4" s="17" t="s">
        <v>19</v>
      </c>
      <c r="FZ4" s="17" t="s">
        <v>1</v>
      </c>
      <c r="GA4" s="17" t="s">
        <v>31</v>
      </c>
      <c r="GB4" s="17" t="s">
        <v>31</v>
      </c>
      <c r="GC4" s="17" t="s">
        <v>31</v>
      </c>
      <c r="GD4" s="17" t="s">
        <v>31</v>
      </c>
      <c r="GE4" s="17" t="s">
        <v>31</v>
      </c>
      <c r="GF4" s="17" t="s">
        <v>1</v>
      </c>
      <c r="GG4" s="17" t="s">
        <v>1</v>
      </c>
      <c r="GH4" s="17" t="s">
        <v>31</v>
      </c>
      <c r="GI4" s="17" t="s">
        <v>31</v>
      </c>
      <c r="GJ4" s="17" t="s">
        <v>31</v>
      </c>
      <c r="GK4" s="17" t="s">
        <v>31</v>
      </c>
      <c r="GL4" s="17" t="s">
        <v>31</v>
      </c>
      <c r="GM4" s="17" t="s">
        <v>1</v>
      </c>
      <c r="GN4" s="17" t="s">
        <v>14</v>
      </c>
      <c r="GO4" s="17" t="s">
        <v>31</v>
      </c>
      <c r="GP4" s="17" t="s">
        <v>31</v>
      </c>
      <c r="GQ4" s="17" t="s">
        <v>31</v>
      </c>
      <c r="GR4" s="17" t="s">
        <v>5</v>
      </c>
      <c r="GS4" s="17" t="s">
        <v>31</v>
      </c>
      <c r="GT4" s="17" t="s">
        <v>1</v>
      </c>
      <c r="GU4" s="17" t="s">
        <v>22</v>
      </c>
      <c r="GV4" s="17" t="s">
        <v>31</v>
      </c>
      <c r="GW4" s="17" t="s">
        <v>1</v>
      </c>
      <c r="GX4" s="17" t="s">
        <v>31</v>
      </c>
      <c r="GY4" s="17" t="s">
        <v>31</v>
      </c>
      <c r="GZ4" s="17" t="s">
        <v>31</v>
      </c>
      <c r="HA4" s="17" t="s">
        <v>19</v>
      </c>
      <c r="HB4" s="17" t="s">
        <v>1</v>
      </c>
      <c r="HC4" s="17" t="s">
        <v>31</v>
      </c>
      <c r="HD4" s="17" t="s">
        <v>31</v>
      </c>
      <c r="HE4" s="17" t="s">
        <v>31</v>
      </c>
      <c r="HF4" s="17" t="s">
        <v>31</v>
      </c>
      <c r="HG4" s="17" t="s">
        <v>31</v>
      </c>
      <c r="HH4" s="20" t="s">
        <v>1</v>
      </c>
      <c r="HI4" s="19" t="s">
        <v>18</v>
      </c>
      <c r="HJ4" s="17" t="s">
        <v>31</v>
      </c>
      <c r="HK4" s="17" t="s">
        <v>31</v>
      </c>
      <c r="HL4" s="17" t="s">
        <v>31</v>
      </c>
      <c r="HM4" s="17" t="s">
        <v>31</v>
      </c>
      <c r="HN4" s="17" t="s">
        <v>1</v>
      </c>
      <c r="HO4" s="17" t="s">
        <v>7</v>
      </c>
      <c r="HP4" s="17" t="s">
        <v>1</v>
      </c>
      <c r="HQ4" s="17" t="s">
        <v>31</v>
      </c>
      <c r="HR4" s="17" t="s">
        <v>31</v>
      </c>
      <c r="HS4" s="17" t="s">
        <v>31</v>
      </c>
      <c r="HT4" s="17" t="s">
        <v>31</v>
      </c>
      <c r="HU4" s="17" t="s">
        <v>31</v>
      </c>
      <c r="HV4" s="17" t="s">
        <v>1</v>
      </c>
      <c r="HW4" s="17" t="s">
        <v>1</v>
      </c>
      <c r="HX4" s="17" t="s">
        <v>31</v>
      </c>
      <c r="HY4" s="17" t="s">
        <v>31</v>
      </c>
      <c r="HZ4" s="17" t="s">
        <v>31</v>
      </c>
      <c r="IA4" s="17" t="s">
        <v>31</v>
      </c>
      <c r="IB4" s="17" t="s">
        <v>31</v>
      </c>
      <c r="IC4" s="17" t="s">
        <v>1</v>
      </c>
      <c r="ID4" s="17" t="s">
        <v>18</v>
      </c>
      <c r="IE4" s="17" t="s">
        <v>31</v>
      </c>
      <c r="IF4" s="17" t="s">
        <v>31</v>
      </c>
      <c r="IG4" s="17" t="s">
        <v>31</v>
      </c>
      <c r="IH4" s="17" t="s">
        <v>31</v>
      </c>
      <c r="II4" s="17" t="s">
        <v>24</v>
      </c>
      <c r="IJ4" s="17" t="s">
        <v>23</v>
      </c>
      <c r="IK4" s="17" t="s">
        <v>23</v>
      </c>
      <c r="IL4" s="17" t="s">
        <v>31</v>
      </c>
      <c r="IM4" s="17" t="s">
        <v>31</v>
      </c>
      <c r="IN4" s="17" t="s">
        <v>31</v>
      </c>
      <c r="IO4" s="17" t="s">
        <v>31</v>
      </c>
      <c r="IP4" s="17" t="s">
        <v>1</v>
      </c>
      <c r="IQ4" s="17" t="s">
        <v>7</v>
      </c>
      <c r="IR4" s="17" t="s">
        <v>1</v>
      </c>
      <c r="IS4" s="17" t="s">
        <v>31</v>
      </c>
      <c r="IT4" s="17" t="s">
        <v>31</v>
      </c>
      <c r="IU4" s="17" t="s">
        <v>31</v>
      </c>
      <c r="IV4" s="17" t="s">
        <v>31</v>
      </c>
      <c r="IW4" s="17" t="s">
        <v>31</v>
      </c>
      <c r="IX4" s="17" t="s">
        <v>1</v>
      </c>
      <c r="IY4" s="8" t="s">
        <v>14</v>
      </c>
      <c r="IZ4" s="18" t="s">
        <v>0</v>
      </c>
      <c r="JA4" s="18" t="s">
        <v>0</v>
      </c>
      <c r="JB4" s="18" t="s">
        <v>0</v>
      </c>
      <c r="JC4" s="18" t="s">
        <v>0</v>
      </c>
      <c r="JD4" s="18" t="s">
        <v>0</v>
      </c>
      <c r="JE4" s="18" t="s">
        <v>1</v>
      </c>
      <c r="JF4" s="18" t="s">
        <v>1</v>
      </c>
      <c r="JG4" s="18" t="s">
        <v>0</v>
      </c>
      <c r="JH4" s="18" t="s">
        <v>0</v>
      </c>
      <c r="JI4" s="18" t="s">
        <v>0</v>
      </c>
      <c r="JJ4" s="17" t="s">
        <v>31</v>
      </c>
      <c r="JK4" s="17" t="s">
        <v>31</v>
      </c>
      <c r="JL4" s="17" t="s">
        <v>19</v>
      </c>
      <c r="JM4" s="17" t="s">
        <v>1</v>
      </c>
      <c r="JN4" s="17" t="s">
        <v>31</v>
      </c>
      <c r="JO4" s="17" t="s">
        <v>31</v>
      </c>
      <c r="JP4" s="17" t="s">
        <v>31</v>
      </c>
      <c r="JQ4" s="17" t="s">
        <v>31</v>
      </c>
      <c r="JR4" s="17" t="s">
        <v>31</v>
      </c>
      <c r="JS4" s="17" t="s">
        <v>1</v>
      </c>
      <c r="JT4" s="17" t="s">
        <v>18</v>
      </c>
      <c r="JU4" s="17" t="s">
        <v>31</v>
      </c>
      <c r="JV4" s="17" t="s">
        <v>31</v>
      </c>
      <c r="JW4" s="17" t="s">
        <v>31</v>
      </c>
      <c r="JX4" s="17" t="s">
        <v>6</v>
      </c>
      <c r="JY4" s="17" t="s">
        <v>6</v>
      </c>
      <c r="JZ4" s="17" t="s">
        <v>1</v>
      </c>
      <c r="KA4" s="17" t="s">
        <v>1</v>
      </c>
      <c r="KB4" s="17" t="s">
        <v>0</v>
      </c>
      <c r="KC4" s="17" t="s">
        <v>45</v>
      </c>
      <c r="KD4" s="17" t="s">
        <v>6</v>
      </c>
      <c r="KE4" s="17" t="s">
        <v>6</v>
      </c>
      <c r="KF4" s="17" t="s">
        <v>6</v>
      </c>
      <c r="KG4" s="17" t="s">
        <v>19</v>
      </c>
      <c r="KH4" s="17" t="s">
        <v>1</v>
      </c>
      <c r="KI4" s="17" t="s">
        <v>31</v>
      </c>
      <c r="KJ4" s="17" t="s">
        <v>31</v>
      </c>
      <c r="KK4" s="17" t="s">
        <v>31</v>
      </c>
      <c r="KL4" s="17" t="s">
        <v>44</v>
      </c>
      <c r="KM4" s="17" t="s">
        <v>1</v>
      </c>
      <c r="KN4" s="17" t="s">
        <v>7</v>
      </c>
      <c r="KO4" s="17" t="s">
        <v>18</v>
      </c>
      <c r="KP4" s="17" t="s">
        <v>0</v>
      </c>
      <c r="KQ4" s="17" t="s">
        <v>0</v>
      </c>
      <c r="KR4" s="17" t="s">
        <v>31</v>
      </c>
      <c r="KS4" s="17" t="s">
        <v>31</v>
      </c>
      <c r="KT4" s="17" t="s">
        <v>31</v>
      </c>
      <c r="KU4" s="17" t="s">
        <v>1</v>
      </c>
      <c r="KV4" s="17" t="s">
        <v>18</v>
      </c>
      <c r="KW4" s="17" t="s">
        <v>31</v>
      </c>
      <c r="KX4" s="17" t="s">
        <v>31</v>
      </c>
      <c r="KY4" s="17" t="s">
        <v>31</v>
      </c>
      <c r="KZ4" s="17" t="s">
        <v>31</v>
      </c>
      <c r="LA4" s="17" t="s">
        <v>1</v>
      </c>
      <c r="LB4" s="17" t="s">
        <v>7</v>
      </c>
      <c r="LC4" s="17" t="s">
        <v>1</v>
      </c>
      <c r="LD4" s="17" t="s">
        <v>31</v>
      </c>
      <c r="LE4" s="17" t="s">
        <v>31</v>
      </c>
      <c r="LF4" s="17" t="s">
        <v>31</v>
      </c>
      <c r="LG4" s="17" t="s">
        <v>31</v>
      </c>
      <c r="LH4" s="17" t="s">
        <v>31</v>
      </c>
      <c r="LI4" s="17" t="s">
        <v>1</v>
      </c>
      <c r="LJ4" s="17" t="s">
        <v>18</v>
      </c>
      <c r="LK4" s="17" t="s">
        <v>31</v>
      </c>
      <c r="LL4" s="17" t="s">
        <v>31</v>
      </c>
      <c r="LM4" s="17" t="s">
        <v>1</v>
      </c>
      <c r="LN4" s="17" t="s">
        <v>31</v>
      </c>
      <c r="LO4" s="17" t="s">
        <v>31</v>
      </c>
      <c r="LP4" s="17" t="s">
        <v>19</v>
      </c>
      <c r="LQ4" s="17" t="s">
        <v>1</v>
      </c>
      <c r="LR4" s="17" t="s">
        <v>31</v>
      </c>
      <c r="LS4" s="17" t="s">
        <v>31</v>
      </c>
      <c r="LT4" s="17" t="s">
        <v>31</v>
      </c>
      <c r="LU4" s="17" t="s">
        <v>31</v>
      </c>
      <c r="LV4" s="17" t="s">
        <v>31</v>
      </c>
      <c r="LW4" s="17" t="s">
        <v>1</v>
      </c>
      <c r="LX4" s="8" t="s">
        <v>18</v>
      </c>
      <c r="LY4" s="17" t="s">
        <v>31</v>
      </c>
      <c r="LZ4" s="17"/>
      <c r="MA4" s="17"/>
      <c r="MB4" s="17"/>
      <c r="MC4" s="17"/>
      <c r="MD4" s="17" t="s">
        <v>1</v>
      </c>
      <c r="ME4" s="17" t="s">
        <v>1</v>
      </c>
      <c r="MF4" s="17"/>
      <c r="MG4" s="17"/>
      <c r="MH4" s="17"/>
      <c r="MI4" s="17"/>
      <c r="MJ4" s="17"/>
      <c r="MK4" s="17" t="s">
        <v>1</v>
      </c>
      <c r="ML4" s="17" t="s">
        <v>1</v>
      </c>
      <c r="MM4" s="17"/>
      <c r="MN4" s="17"/>
      <c r="MO4" s="17"/>
      <c r="MP4" s="17"/>
      <c r="MQ4" s="17"/>
      <c r="MR4" s="17" t="s">
        <v>1</v>
      </c>
      <c r="MS4" s="17" t="s">
        <v>1</v>
      </c>
      <c r="MT4" s="17"/>
      <c r="MU4" s="17"/>
      <c r="MV4" s="17"/>
      <c r="MW4" s="17"/>
      <c r="MX4" s="17"/>
      <c r="MY4" s="17" t="s">
        <v>1</v>
      </c>
      <c r="MZ4" s="17" t="s">
        <v>1</v>
      </c>
      <c r="NA4" s="17"/>
      <c r="NB4" s="17"/>
      <c r="NC4" s="17"/>
      <c r="ND4" s="17"/>
      <c r="NE4" s="17" t="s">
        <v>1</v>
      </c>
      <c r="NF4" s="17" t="s">
        <v>1</v>
      </c>
      <c r="NG4" s="17" t="s">
        <v>1</v>
      </c>
      <c r="NH4" s="8" t="s">
        <v>0</v>
      </c>
      <c r="NI4" s="8" t="s">
        <v>0</v>
      </c>
      <c r="NJ4" s="8" t="s">
        <v>0</v>
      </c>
      <c r="NK4" s="8" t="s">
        <v>0</v>
      </c>
      <c r="NL4" s="17"/>
      <c r="NM4" s="17"/>
      <c r="NN4" s="17"/>
      <c r="NO4" s="17"/>
      <c r="NP4" s="17"/>
      <c r="NQ4" s="17"/>
      <c r="NR4" s="17"/>
      <c r="NS4" s="17"/>
      <c r="NT4" s="17"/>
      <c r="NU4" s="17"/>
      <c r="NV4" s="17"/>
      <c r="NW4" s="17"/>
      <c r="NX4" s="17"/>
      <c r="NY4" s="17"/>
      <c r="NZ4" s="17"/>
      <c r="OA4" s="17"/>
      <c r="OB4" s="17"/>
      <c r="OC4" s="17"/>
      <c r="OD4" s="17"/>
      <c r="OE4" s="17"/>
      <c r="OF4" s="17"/>
      <c r="OG4" s="17"/>
      <c r="OH4" s="17"/>
      <c r="OI4" s="17"/>
      <c r="OJ4" s="17"/>
      <c r="OK4" s="17"/>
      <c r="OL4" s="17"/>
      <c r="OM4" s="17"/>
      <c r="ON4" s="17"/>
      <c r="OO4" s="17"/>
      <c r="OP4" s="17"/>
      <c r="OQ4" s="17"/>
      <c r="OR4" s="17"/>
      <c r="OS4" s="17"/>
      <c r="OT4" s="17"/>
      <c r="OU4" s="17"/>
      <c r="OV4" s="17"/>
      <c r="OW4" s="17"/>
      <c r="OX4" s="17"/>
      <c r="OY4" s="17"/>
      <c r="OZ4" s="17"/>
      <c r="PA4" s="17"/>
      <c r="PB4" s="17"/>
      <c r="PC4" s="17"/>
      <c r="PD4" s="17"/>
      <c r="PE4" s="17"/>
      <c r="PF4" s="17"/>
      <c r="PG4" s="17"/>
      <c r="PH4" s="17"/>
      <c r="PI4" s="17"/>
      <c r="PJ4" s="17"/>
      <c r="PK4" s="17"/>
      <c r="PL4" s="17"/>
      <c r="PM4" s="17"/>
      <c r="PN4" s="17"/>
      <c r="PO4" s="17"/>
      <c r="PP4" s="17"/>
      <c r="PQ4" s="17"/>
      <c r="PR4" s="17"/>
      <c r="PS4" s="17"/>
      <c r="PT4" s="17"/>
      <c r="PU4" s="17"/>
      <c r="PV4" s="17"/>
      <c r="PW4" s="17"/>
      <c r="PX4" s="17"/>
      <c r="PY4" s="17"/>
      <c r="PZ4" s="17"/>
      <c r="QA4" s="17"/>
      <c r="QB4" s="17"/>
      <c r="QC4" s="17"/>
      <c r="QD4" s="17"/>
      <c r="QE4" s="17"/>
      <c r="QF4" s="17"/>
      <c r="QG4" s="17"/>
      <c r="QH4" s="17"/>
      <c r="QI4" s="17"/>
      <c r="QJ4" s="17"/>
      <c r="QK4" s="17"/>
      <c r="QL4" s="17"/>
      <c r="QM4" s="17"/>
      <c r="QN4" s="17"/>
      <c r="QO4" s="17"/>
      <c r="QP4" s="17"/>
      <c r="QQ4" s="17"/>
      <c r="QR4" s="17"/>
      <c r="QS4" s="17"/>
      <c r="QT4" s="17"/>
      <c r="QU4" s="17"/>
      <c r="QV4" s="17"/>
      <c r="QW4" s="17"/>
      <c r="QX4" s="17"/>
      <c r="QY4" s="17"/>
      <c r="QZ4" s="17"/>
      <c r="RA4" s="17"/>
      <c r="RB4" s="17"/>
      <c r="RC4" s="17"/>
      <c r="RD4" s="17"/>
      <c r="RE4" s="17"/>
      <c r="RF4" s="17"/>
      <c r="RG4" s="17"/>
      <c r="RH4" s="17"/>
      <c r="RI4" s="17"/>
      <c r="RJ4" s="17"/>
      <c r="RK4" s="17"/>
      <c r="RL4" s="17"/>
      <c r="RM4" s="17"/>
      <c r="RN4" s="17"/>
      <c r="RO4" s="17"/>
      <c r="RP4" s="17"/>
      <c r="RQ4" s="17"/>
      <c r="RR4" s="17"/>
      <c r="RS4" s="17"/>
      <c r="RT4" s="17"/>
      <c r="RU4" s="17"/>
      <c r="RV4" s="17"/>
      <c r="RW4" s="17"/>
      <c r="RX4" s="17"/>
      <c r="RY4" s="17"/>
      <c r="RZ4" s="17"/>
      <c r="SA4" s="17"/>
      <c r="SB4" s="17"/>
      <c r="SC4" s="17"/>
      <c r="SD4" s="17"/>
      <c r="SE4" s="17"/>
      <c r="SF4" s="17"/>
      <c r="SG4" s="17"/>
      <c r="SH4" s="17"/>
      <c r="SI4" s="17"/>
      <c r="SJ4" s="17"/>
      <c r="SK4" s="17"/>
      <c r="SL4" s="17"/>
      <c r="SM4" s="17"/>
      <c r="SN4" s="17"/>
      <c r="SO4" s="17"/>
      <c r="SP4" s="17"/>
      <c r="SQ4" s="17"/>
      <c r="SR4" s="17"/>
      <c r="SS4" s="17"/>
      <c r="ST4" s="17"/>
      <c r="SU4" s="17"/>
      <c r="SV4" s="17"/>
      <c r="SW4" s="17"/>
      <c r="SX4" s="17"/>
      <c r="SY4" s="17"/>
      <c r="SZ4" s="17"/>
      <c r="TA4" s="17"/>
      <c r="TB4" s="17"/>
      <c r="TC4" s="17"/>
      <c r="TD4" s="17"/>
      <c r="TE4" s="17"/>
      <c r="TF4" s="17"/>
      <c r="TG4" s="17"/>
      <c r="TH4" s="17"/>
      <c r="TI4" s="17"/>
      <c r="TJ4" s="17"/>
      <c r="TK4" s="17"/>
      <c r="TL4" s="17"/>
      <c r="TM4" s="17"/>
      <c r="TN4" s="17"/>
      <c r="TO4" s="17"/>
      <c r="TP4" s="17"/>
      <c r="TQ4" s="17"/>
      <c r="TR4" s="17"/>
      <c r="TS4" s="17"/>
      <c r="TT4" s="17"/>
      <c r="TU4" s="17"/>
      <c r="TV4" s="17"/>
      <c r="TW4" s="17"/>
      <c r="TX4" s="17"/>
      <c r="TY4" s="17"/>
      <c r="TZ4" s="17"/>
      <c r="UA4" s="17"/>
      <c r="UB4" s="17"/>
      <c r="UC4" s="17"/>
      <c r="UD4" s="17"/>
      <c r="UE4" s="17"/>
      <c r="UF4" s="17"/>
      <c r="UG4" s="17"/>
      <c r="UH4" s="17"/>
      <c r="UI4" s="17"/>
      <c r="UJ4" s="17"/>
      <c r="UK4" s="17"/>
      <c r="UL4" s="17"/>
      <c r="UM4" s="17"/>
      <c r="UN4" s="17"/>
      <c r="UO4" s="17"/>
      <c r="UP4" s="17"/>
      <c r="UQ4" s="17"/>
      <c r="UR4" s="17"/>
      <c r="US4" s="17"/>
      <c r="UT4" s="17"/>
      <c r="UU4" s="17"/>
      <c r="UV4" s="17"/>
      <c r="UW4" s="17"/>
      <c r="UX4" s="17"/>
      <c r="UY4" s="17"/>
      <c r="UZ4" s="17"/>
      <c r="VA4" s="17"/>
      <c r="VB4" s="17"/>
      <c r="VC4" s="17"/>
      <c r="VD4" s="17"/>
      <c r="VE4" s="17"/>
      <c r="VF4" s="17"/>
      <c r="VG4" s="17"/>
      <c r="VH4" s="17"/>
      <c r="VI4" s="17"/>
      <c r="VJ4" s="17"/>
      <c r="VK4" s="17"/>
      <c r="VL4" s="17"/>
      <c r="VM4" s="17"/>
      <c r="VN4" s="17"/>
      <c r="VO4" s="17"/>
      <c r="VP4" s="17"/>
      <c r="VQ4" s="17"/>
      <c r="VR4" s="17"/>
      <c r="VS4" s="17"/>
      <c r="VT4" s="17"/>
      <c r="VU4" s="17"/>
      <c r="VV4" s="17"/>
      <c r="VW4" s="17"/>
      <c r="VX4" s="17"/>
      <c r="VY4" s="17"/>
      <c r="VZ4" s="17"/>
      <c r="WA4" s="17"/>
      <c r="WB4" s="17"/>
      <c r="WC4" s="17"/>
      <c r="WD4" s="17"/>
      <c r="WE4" s="17"/>
      <c r="WF4" s="17"/>
      <c r="WG4" s="17"/>
      <c r="WH4" s="17"/>
      <c r="WI4" s="17"/>
      <c r="WJ4" s="17"/>
      <c r="WK4" s="17"/>
      <c r="WL4" s="17"/>
      <c r="WM4" s="17"/>
      <c r="WN4" s="17"/>
      <c r="WO4" s="17"/>
      <c r="WP4" s="17"/>
      <c r="WQ4" s="17"/>
      <c r="WR4" s="17"/>
      <c r="WS4" s="17"/>
      <c r="WT4" s="17"/>
      <c r="WU4" s="17"/>
      <c r="WV4" s="17"/>
      <c r="WW4" s="17"/>
      <c r="WX4" s="17"/>
      <c r="WY4" s="17"/>
      <c r="WZ4" s="17"/>
      <c r="XA4" s="17"/>
      <c r="XB4" s="17"/>
      <c r="XC4" s="17"/>
      <c r="XD4" s="17"/>
      <c r="XE4" s="17"/>
      <c r="XF4" s="17"/>
      <c r="XG4" s="17"/>
      <c r="XH4" s="17"/>
      <c r="XI4" s="17"/>
      <c r="XJ4" s="17"/>
      <c r="XK4" s="17"/>
      <c r="XL4" s="17"/>
      <c r="XM4" s="17"/>
      <c r="XN4" s="17"/>
      <c r="XO4" s="17"/>
      <c r="XP4" s="17"/>
      <c r="XQ4" s="17"/>
      <c r="XR4" s="17"/>
      <c r="XS4" s="17"/>
      <c r="XT4" s="17"/>
      <c r="XU4" s="17"/>
      <c r="XV4" s="17"/>
      <c r="XW4" s="17"/>
      <c r="XX4" s="17"/>
      <c r="XY4" s="17"/>
      <c r="XZ4" s="17"/>
      <c r="YA4" s="17"/>
      <c r="YB4" s="17"/>
      <c r="YC4" s="17"/>
      <c r="YD4" s="17"/>
      <c r="YE4" s="17"/>
      <c r="YF4" s="17"/>
      <c r="YG4" s="17"/>
      <c r="YH4" s="17"/>
      <c r="YI4" s="17"/>
      <c r="YJ4" s="17"/>
      <c r="YK4" s="17"/>
      <c r="YL4" s="17"/>
      <c r="YM4" s="17"/>
      <c r="YN4" s="17"/>
      <c r="YO4" s="17"/>
      <c r="YP4" s="17"/>
      <c r="YQ4" s="17"/>
      <c r="YR4" s="17"/>
      <c r="YS4" s="17"/>
      <c r="YT4" s="17"/>
      <c r="YU4" s="17"/>
      <c r="YV4" s="17"/>
      <c r="YW4" s="17"/>
      <c r="YX4" s="17"/>
      <c r="YY4" s="17"/>
      <c r="YZ4" s="17"/>
      <c r="ZA4" s="17"/>
      <c r="ZB4" s="17"/>
      <c r="ZC4" s="17"/>
      <c r="ZD4" s="17"/>
      <c r="ZE4" s="17"/>
      <c r="ZF4" s="17"/>
      <c r="ZG4" s="17"/>
      <c r="ZH4" s="17"/>
      <c r="ZI4" s="17"/>
      <c r="ZJ4" s="17"/>
      <c r="ZK4" s="17"/>
      <c r="ZL4" s="17"/>
      <c r="ZM4" s="17"/>
      <c r="ZN4" s="17"/>
      <c r="ZO4" s="17"/>
      <c r="ZP4" s="17"/>
      <c r="ZQ4" s="17"/>
      <c r="ZR4" s="17"/>
      <c r="ZS4" s="17"/>
      <c r="ZT4" s="17"/>
      <c r="ZU4" s="17"/>
      <c r="ZV4" s="17"/>
      <c r="ZW4" s="17"/>
      <c r="ZX4" s="17"/>
      <c r="ZY4" s="17"/>
      <c r="ZZ4" s="17"/>
      <c r="AAA4" s="17"/>
      <c r="AAB4" s="17"/>
      <c r="AAC4" s="17"/>
      <c r="AAD4" s="17"/>
      <c r="AAE4" s="17"/>
      <c r="AAF4" s="17"/>
      <c r="AAG4" s="17"/>
      <c r="AAH4" s="17"/>
      <c r="AAI4" s="17"/>
      <c r="AAJ4" s="17"/>
      <c r="AAK4" s="17"/>
      <c r="AAL4" s="17"/>
      <c r="AAM4" s="17"/>
      <c r="AAN4" s="17"/>
      <c r="AAO4" s="17"/>
      <c r="AAP4" s="17"/>
      <c r="AAQ4" s="17"/>
      <c r="AAR4" s="17"/>
      <c r="AAS4" s="17"/>
      <c r="AAT4" s="17"/>
      <c r="AAU4" s="17"/>
      <c r="AAV4" s="17"/>
      <c r="AAW4" s="17"/>
      <c r="AAX4" s="17"/>
      <c r="AAY4" s="17"/>
      <c r="AAZ4" s="17"/>
      <c r="ABA4" s="17"/>
      <c r="ABB4" s="17"/>
      <c r="ABC4" s="17"/>
      <c r="ABD4" s="17"/>
      <c r="ABE4" s="17"/>
      <c r="ABF4" s="17"/>
      <c r="ABG4" s="17"/>
      <c r="ABH4" s="17"/>
      <c r="ABI4" s="17"/>
      <c r="ABJ4" s="17"/>
      <c r="ABK4" s="17"/>
      <c r="ABL4" s="17"/>
      <c r="ABO4" s="6">
        <f t="shared" ref="ABO4:ACB5" ca="1" si="13">COUNTIFS($J4:$ABL4,"*"&amp;"Congés"&amp;"*",$J$1:$ABL$1,"&gt;="&amp;ABO$1,$J$1:$ABL$1,"&lt;="&amp;EOMONTH(ABO$1,0))+COUNTIFS($J4:$ABL4,"*"&amp;"RECUP DEBIT"&amp;"*",$J$1:$ABL$1,"&gt;="&amp;ABO$1,$J$1:$ABL$1,"&lt;="&amp;EOMONTH(ABO$1,0))+COUNTIFS($J4:$ABL4,"*"&amp;"RTT"&amp;"*",$J$1:$ABL$1,"&gt;="&amp;ABO$1,$J$1:$ABL$1,"&lt;="&amp;EOMONTH(ABO$1,0))+COUNTIFS($J4:$ABL4,"*"&amp;"ENFANT MALADE"&amp;"*",$J$1:$ABL$1,"&gt;="&amp;ABO$1,$J$1:$ABL$1,"&lt;="&amp;EOMONTH(ABO$1,0))+COUNTIFS($J4:$ABL4,"*"&amp;"BONIFICATION"&amp;"*",$J$1:$ABL$1,"&gt;="&amp;ABO$1,$J$1:$ABL$1,"&lt;="&amp;EOMONTH(ABO$1,0))</f>
        <v>0</v>
      </c>
      <c r="ABP4" s="5">
        <f t="shared" ca="1" si="13"/>
        <v>0</v>
      </c>
      <c r="ABQ4" s="5">
        <f t="shared" ca="1" si="13"/>
        <v>2</v>
      </c>
      <c r="ABR4" s="5">
        <f t="shared" ca="1" si="13"/>
        <v>5</v>
      </c>
      <c r="ABS4" s="5">
        <f t="shared" ca="1" si="13"/>
        <v>3</v>
      </c>
      <c r="ABT4" s="5">
        <f t="shared" ca="1" si="13"/>
        <v>5</v>
      </c>
      <c r="ABU4" s="5">
        <f t="shared" ca="1" si="13"/>
        <v>0</v>
      </c>
      <c r="ABV4" s="5">
        <f t="shared" ca="1" si="13"/>
        <v>2</v>
      </c>
      <c r="ABW4" s="5">
        <f t="shared" ca="1" si="13"/>
        <v>1</v>
      </c>
      <c r="ABX4" s="5">
        <f t="shared" ca="1" si="13"/>
        <v>0</v>
      </c>
      <c r="ABY4" s="5">
        <f t="shared" ca="1" si="13"/>
        <v>8</v>
      </c>
      <c r="ABZ4" s="5">
        <f t="shared" ca="1" si="13"/>
        <v>4</v>
      </c>
      <c r="ACA4" s="5">
        <f t="shared" ca="1" si="13"/>
        <v>0</v>
      </c>
      <c r="ACB4" s="4">
        <f t="shared" ca="1" si="13"/>
        <v>4</v>
      </c>
    </row>
    <row r="5" spans="1:756" s="15" customFormat="1" ht="28" customHeight="1">
      <c r="A5" s="14" t="s">
        <v>43</v>
      </c>
      <c r="B5" s="13" t="s">
        <v>79</v>
      </c>
      <c r="C5" s="13" t="s">
        <v>79</v>
      </c>
      <c r="D5" s="12" t="s">
        <v>79</v>
      </c>
      <c r="E5" s="11">
        <f>VLOOKUP($A5,[2]LISTE_AGENTS!$A:$G,7,FALSE)</f>
        <v>0</v>
      </c>
      <c r="F5" s="11" t="str">
        <f>VLOOKUP($A5,[2]LISTE_AGENTS!$A:$H,8,FALSE)</f>
        <v>NHA-21</v>
      </c>
      <c r="G5" s="10" t="s">
        <v>16</v>
      </c>
      <c r="H5" s="9"/>
      <c r="I5" s="9"/>
      <c r="J5" s="8" t="s">
        <v>42</v>
      </c>
      <c r="K5" s="8" t="s">
        <v>27</v>
      </c>
      <c r="L5" s="8" t="s">
        <v>33</v>
      </c>
      <c r="M5" s="8" t="s">
        <v>19</v>
      </c>
      <c r="N5" s="8" t="s">
        <v>1</v>
      </c>
      <c r="O5" s="8" t="s">
        <v>33</v>
      </c>
      <c r="P5" s="8" t="s">
        <v>28</v>
      </c>
      <c r="Q5" s="8" t="s">
        <v>28</v>
      </c>
      <c r="R5" s="8" t="s">
        <v>27</v>
      </c>
      <c r="S5" s="8" t="s">
        <v>1</v>
      </c>
      <c r="T5" s="8" t="s">
        <v>4</v>
      </c>
      <c r="U5" s="8" t="s">
        <v>1</v>
      </c>
      <c r="V5" s="8" t="s">
        <v>27</v>
      </c>
      <c r="W5" s="8" t="s">
        <v>27</v>
      </c>
      <c r="X5" s="8" t="s">
        <v>27</v>
      </c>
      <c r="Y5" s="8" t="s">
        <v>27</v>
      </c>
      <c r="Z5" s="8" t="s">
        <v>15</v>
      </c>
      <c r="AA5" s="8" t="s">
        <v>19</v>
      </c>
      <c r="AB5" s="8" t="s">
        <v>1</v>
      </c>
      <c r="AC5" s="8" t="s">
        <v>27</v>
      </c>
      <c r="AD5" s="8" t="s">
        <v>27</v>
      </c>
      <c r="AE5" s="8" t="s">
        <v>27</v>
      </c>
      <c r="AF5" s="8" t="s">
        <v>27</v>
      </c>
      <c r="AG5" s="8" t="s">
        <v>41</v>
      </c>
      <c r="AH5" s="8" t="s">
        <v>19</v>
      </c>
      <c r="AI5" s="8" t="s">
        <v>1</v>
      </c>
      <c r="AJ5" s="8" t="s">
        <v>33</v>
      </c>
      <c r="AK5" s="8" t="s">
        <v>12</v>
      </c>
      <c r="AL5" s="8" t="s">
        <v>12</v>
      </c>
      <c r="AM5" s="8" t="s">
        <v>12</v>
      </c>
      <c r="AN5" s="8" t="s">
        <v>12</v>
      </c>
      <c r="AO5" s="8" t="s">
        <v>1</v>
      </c>
      <c r="AP5" s="8" t="s">
        <v>14</v>
      </c>
      <c r="AQ5" s="8" t="s">
        <v>15</v>
      </c>
      <c r="AR5" s="8" t="s">
        <v>12</v>
      </c>
      <c r="AS5" s="8" t="s">
        <v>12</v>
      </c>
      <c r="AT5" s="8" t="s">
        <v>27</v>
      </c>
      <c r="AU5" s="8" t="s">
        <v>12</v>
      </c>
      <c r="AV5" s="8" t="s">
        <v>1</v>
      </c>
      <c r="AW5" s="8" t="s">
        <v>14</v>
      </c>
      <c r="AX5" s="8" t="s">
        <v>27</v>
      </c>
      <c r="AY5" s="8" t="s">
        <v>12</v>
      </c>
      <c r="AZ5" s="8" t="s">
        <v>1</v>
      </c>
      <c r="BA5" s="8" t="s">
        <v>12</v>
      </c>
      <c r="BB5" s="8" t="s">
        <v>12</v>
      </c>
      <c r="BC5" s="8" t="s">
        <v>7</v>
      </c>
      <c r="BD5" s="8" t="s">
        <v>1</v>
      </c>
      <c r="BE5" s="8" t="s">
        <v>0</v>
      </c>
      <c r="BF5" s="8" t="s">
        <v>0</v>
      </c>
      <c r="BG5" s="8" t="s">
        <v>0</v>
      </c>
      <c r="BH5" s="8" t="s">
        <v>0</v>
      </c>
      <c r="BI5" s="8" t="s">
        <v>0</v>
      </c>
      <c r="BJ5" s="8" t="s">
        <v>1</v>
      </c>
      <c r="BK5" s="8" t="s">
        <v>1</v>
      </c>
      <c r="BL5" s="8" t="s">
        <v>1</v>
      </c>
      <c r="BM5" s="8" t="s">
        <v>28</v>
      </c>
      <c r="BN5" s="8" t="s">
        <v>33</v>
      </c>
      <c r="BO5" s="8" t="s">
        <v>33</v>
      </c>
      <c r="BP5" s="8" t="s">
        <v>33</v>
      </c>
      <c r="BQ5" s="8" t="s">
        <v>7</v>
      </c>
      <c r="BR5" s="8" t="s">
        <v>1</v>
      </c>
      <c r="BS5" s="8" t="s">
        <v>0</v>
      </c>
      <c r="BT5" s="8" t="s">
        <v>0</v>
      </c>
      <c r="BU5" s="8" t="s">
        <v>0</v>
      </c>
      <c r="BV5" s="8" t="s">
        <v>0</v>
      </c>
      <c r="BW5" s="8" t="s">
        <v>0</v>
      </c>
      <c r="BX5" s="8" t="s">
        <v>1</v>
      </c>
      <c r="BY5" s="8" t="s">
        <v>1</v>
      </c>
      <c r="BZ5" s="8" t="s">
        <v>28</v>
      </c>
      <c r="CA5" s="8" t="s">
        <v>28</v>
      </c>
      <c r="CB5" s="8" t="s">
        <v>15</v>
      </c>
      <c r="CC5" s="8" t="s">
        <v>9</v>
      </c>
      <c r="CD5" s="8" t="s">
        <v>33</v>
      </c>
      <c r="CE5" s="8" t="s">
        <v>1</v>
      </c>
      <c r="CF5" s="8" t="s">
        <v>10</v>
      </c>
      <c r="CG5" s="8" t="s">
        <v>28</v>
      </c>
      <c r="CH5" s="8" t="s">
        <v>28</v>
      </c>
      <c r="CI5" s="8" t="s">
        <v>28</v>
      </c>
      <c r="CJ5" s="8" t="s">
        <v>28</v>
      </c>
      <c r="CK5" s="8" t="s">
        <v>40</v>
      </c>
      <c r="CL5" s="8" t="s">
        <v>23</v>
      </c>
      <c r="CM5" s="8" t="s">
        <v>23</v>
      </c>
      <c r="CN5" s="8" t="s">
        <v>27</v>
      </c>
      <c r="CO5" s="8" t="s">
        <v>27</v>
      </c>
      <c r="CP5" s="8" t="s">
        <v>27</v>
      </c>
      <c r="CQ5" s="8" t="s">
        <v>27</v>
      </c>
      <c r="CR5" s="8" t="s">
        <v>27</v>
      </c>
      <c r="CS5" s="8" t="s">
        <v>1</v>
      </c>
      <c r="CT5" s="8" t="s">
        <v>1</v>
      </c>
      <c r="CU5" s="8" t="s">
        <v>27</v>
      </c>
      <c r="CV5" s="8" t="s">
        <v>27</v>
      </c>
      <c r="CW5" s="8" t="s">
        <v>27</v>
      </c>
      <c r="CX5" s="8" t="s">
        <v>27</v>
      </c>
      <c r="CY5" s="8" t="s">
        <v>27</v>
      </c>
      <c r="CZ5" s="8" t="s">
        <v>39</v>
      </c>
      <c r="DA5" s="8" t="s">
        <v>1</v>
      </c>
      <c r="DB5" s="8" t="s">
        <v>27</v>
      </c>
      <c r="DC5" s="8" t="s">
        <v>27</v>
      </c>
      <c r="DD5" s="8" t="s">
        <v>27</v>
      </c>
      <c r="DE5" s="8" t="s">
        <v>27</v>
      </c>
      <c r="DF5" s="8" t="s">
        <v>27</v>
      </c>
      <c r="DG5" s="8" t="s">
        <v>38</v>
      </c>
      <c r="DH5" s="8" t="s">
        <v>1</v>
      </c>
      <c r="DI5" s="8" t="s">
        <v>14</v>
      </c>
      <c r="DJ5" s="8" t="s">
        <v>5</v>
      </c>
      <c r="DK5" s="8" t="s">
        <v>5</v>
      </c>
      <c r="DL5" s="8" t="s">
        <v>5</v>
      </c>
      <c r="DM5" s="8" t="s">
        <v>0</v>
      </c>
      <c r="DN5" s="8" t="s">
        <v>1</v>
      </c>
      <c r="DO5" s="8" t="s">
        <v>1</v>
      </c>
      <c r="DP5" s="8" t="s">
        <v>27</v>
      </c>
      <c r="DQ5" s="8" t="s">
        <v>26</v>
      </c>
      <c r="DR5" s="8" t="s">
        <v>27</v>
      </c>
      <c r="DS5" s="8" t="s">
        <v>26</v>
      </c>
      <c r="DT5" s="8" t="s">
        <v>27</v>
      </c>
      <c r="DU5" s="8" t="s">
        <v>1</v>
      </c>
      <c r="DV5" s="8" t="s">
        <v>1</v>
      </c>
      <c r="DW5" s="8" t="s">
        <v>27</v>
      </c>
      <c r="DX5" s="8" t="s">
        <v>27</v>
      </c>
      <c r="DY5" s="8" t="s">
        <v>12</v>
      </c>
      <c r="DZ5" s="8" t="s">
        <v>12</v>
      </c>
      <c r="EA5" s="8" t="s">
        <v>1</v>
      </c>
      <c r="EB5" s="8" t="s">
        <v>19</v>
      </c>
      <c r="EC5" s="8" t="s">
        <v>1</v>
      </c>
      <c r="ED5" s="8" t="s">
        <v>12</v>
      </c>
      <c r="EE5" s="8" t="s">
        <v>37</v>
      </c>
      <c r="EF5" s="8" t="s">
        <v>37</v>
      </c>
      <c r="EG5" s="8" t="s">
        <v>37</v>
      </c>
      <c r="EH5" s="8" t="s">
        <v>1</v>
      </c>
      <c r="EI5" s="8" t="s">
        <v>1</v>
      </c>
      <c r="EJ5" s="8" t="s">
        <v>10</v>
      </c>
      <c r="EK5" s="8" t="s">
        <v>26</v>
      </c>
      <c r="EL5" s="8" t="s">
        <v>26</v>
      </c>
      <c r="EM5" s="8" t="s">
        <v>26</v>
      </c>
      <c r="EN5" s="8" t="s">
        <v>26</v>
      </c>
      <c r="EO5" s="8" t="s">
        <v>1</v>
      </c>
      <c r="EP5" s="8" t="s">
        <v>7</v>
      </c>
      <c r="EQ5" s="8" t="s">
        <v>10</v>
      </c>
      <c r="ER5" s="8" t="s">
        <v>26</v>
      </c>
      <c r="ES5" s="8" t="s">
        <v>26</v>
      </c>
      <c r="ET5" s="8" t="s">
        <v>26</v>
      </c>
      <c r="EU5" s="8" t="s">
        <v>1</v>
      </c>
      <c r="EV5" s="8" t="s">
        <v>26</v>
      </c>
      <c r="EW5" s="8" t="s">
        <v>1</v>
      </c>
      <c r="EX5" s="8" t="s">
        <v>14</v>
      </c>
      <c r="EY5" s="8" t="s">
        <v>27</v>
      </c>
      <c r="EZ5" s="8" t="s">
        <v>0</v>
      </c>
      <c r="FA5" s="8" t="s">
        <v>12</v>
      </c>
      <c r="FB5" s="8" t="s">
        <v>12</v>
      </c>
      <c r="FC5" s="8" t="s">
        <v>12</v>
      </c>
      <c r="FD5" s="8" t="s">
        <v>19</v>
      </c>
      <c r="FE5" s="8" t="s">
        <v>1</v>
      </c>
      <c r="FF5" s="8" t="s">
        <v>27</v>
      </c>
      <c r="FG5" s="8" t="s">
        <v>12</v>
      </c>
      <c r="FH5" s="8" t="s">
        <v>12</v>
      </c>
      <c r="FI5" s="8" t="s">
        <v>12</v>
      </c>
      <c r="FJ5" s="8" t="s">
        <v>12</v>
      </c>
      <c r="FK5" s="8" t="s">
        <v>1</v>
      </c>
      <c r="FL5" s="8" t="s">
        <v>18</v>
      </c>
      <c r="FM5" s="8" t="s">
        <v>27</v>
      </c>
      <c r="FN5" s="8" t="s">
        <v>12</v>
      </c>
      <c r="FO5" s="8" t="s">
        <v>12</v>
      </c>
      <c r="FP5" s="8" t="s">
        <v>12</v>
      </c>
      <c r="FQ5" s="8" t="s">
        <v>1</v>
      </c>
      <c r="FR5" s="8" t="s">
        <v>7</v>
      </c>
      <c r="FS5" s="8" t="s">
        <v>1</v>
      </c>
      <c r="FT5" s="8" t="s">
        <v>27</v>
      </c>
      <c r="FU5" s="8" t="s">
        <v>12</v>
      </c>
      <c r="FV5" s="8" t="s">
        <v>31</v>
      </c>
      <c r="FW5" s="8" t="s">
        <v>25</v>
      </c>
      <c r="FX5" s="8" t="s">
        <v>25</v>
      </c>
      <c r="FY5" s="8" t="s">
        <v>1</v>
      </c>
      <c r="FZ5" s="8" t="s">
        <v>14</v>
      </c>
      <c r="GA5" s="8" t="s">
        <v>25</v>
      </c>
      <c r="GB5" s="8" t="s">
        <v>25</v>
      </c>
      <c r="GC5" s="8" t="s">
        <v>25</v>
      </c>
      <c r="GD5" s="8" t="s">
        <v>2</v>
      </c>
      <c r="GE5" s="8" t="s">
        <v>3</v>
      </c>
      <c r="GF5" s="8" t="s">
        <v>1</v>
      </c>
      <c r="GG5" s="8" t="s">
        <v>14</v>
      </c>
      <c r="GH5" s="8" t="s">
        <v>12</v>
      </c>
      <c r="GI5" s="8" t="s">
        <v>12</v>
      </c>
      <c r="GJ5" s="8" t="s">
        <v>5</v>
      </c>
      <c r="GK5" s="8" t="s">
        <v>12</v>
      </c>
      <c r="GL5" s="8" t="s">
        <v>12</v>
      </c>
      <c r="GM5" s="8" t="s">
        <v>1</v>
      </c>
      <c r="GN5" s="8" t="s">
        <v>18</v>
      </c>
      <c r="GO5" s="8" t="s">
        <v>12</v>
      </c>
      <c r="GP5" s="8" t="s">
        <v>27</v>
      </c>
      <c r="GQ5" s="8" t="s">
        <v>1</v>
      </c>
      <c r="GR5" s="8" t="s">
        <v>31</v>
      </c>
      <c r="GS5" s="8" t="s">
        <v>12</v>
      </c>
      <c r="GT5" s="8" t="s">
        <v>7</v>
      </c>
      <c r="GU5" s="8" t="s">
        <v>1</v>
      </c>
      <c r="GV5" s="8" t="s">
        <v>3</v>
      </c>
      <c r="GW5" s="8" t="s">
        <v>1</v>
      </c>
      <c r="GX5" s="8" t="s">
        <v>3</v>
      </c>
      <c r="GY5" s="8" t="s">
        <v>3</v>
      </c>
      <c r="GZ5" s="8" t="s">
        <v>3</v>
      </c>
      <c r="HA5" s="8" t="s">
        <v>13</v>
      </c>
      <c r="HB5" s="8" t="s">
        <v>18</v>
      </c>
      <c r="HC5" s="8" t="s">
        <v>0</v>
      </c>
      <c r="HD5" s="8" t="s">
        <v>0</v>
      </c>
      <c r="HE5" s="8" t="s">
        <v>0</v>
      </c>
      <c r="HF5" s="8" t="s">
        <v>0</v>
      </c>
      <c r="HG5" s="8" t="s">
        <v>0</v>
      </c>
      <c r="HH5" s="8" t="s">
        <v>1</v>
      </c>
      <c r="HI5" s="8" t="s">
        <v>1</v>
      </c>
      <c r="HJ5" s="8" t="s">
        <v>0</v>
      </c>
      <c r="HK5" s="8" t="s">
        <v>0</v>
      </c>
      <c r="HL5" s="8" t="s">
        <v>0</v>
      </c>
      <c r="HM5" s="8" t="s">
        <v>0</v>
      </c>
      <c r="HN5" s="8" t="s">
        <v>0</v>
      </c>
      <c r="HO5" s="8" t="s">
        <v>1</v>
      </c>
      <c r="HP5" s="8" t="s">
        <v>1</v>
      </c>
      <c r="HQ5" s="8" t="s">
        <v>1</v>
      </c>
      <c r="HR5" s="8" t="s">
        <v>17</v>
      </c>
      <c r="HS5" s="8" t="s">
        <v>17</v>
      </c>
      <c r="HT5" s="8" t="s">
        <v>17</v>
      </c>
      <c r="HU5" s="8" t="s">
        <v>17</v>
      </c>
      <c r="HV5" s="8" t="s">
        <v>4</v>
      </c>
      <c r="HW5" s="8" t="s">
        <v>36</v>
      </c>
      <c r="HX5" s="8" t="s">
        <v>0</v>
      </c>
      <c r="HY5" s="8" t="s">
        <v>12</v>
      </c>
      <c r="HZ5" s="8" t="s">
        <v>12</v>
      </c>
      <c r="IA5" s="8" t="s">
        <v>12</v>
      </c>
      <c r="IB5" s="8" t="s">
        <v>12</v>
      </c>
      <c r="IC5" s="8" t="s">
        <v>1</v>
      </c>
      <c r="ID5" s="8" t="s">
        <v>35</v>
      </c>
      <c r="IE5" s="8" t="s">
        <v>12</v>
      </c>
      <c r="IF5" s="8" t="s">
        <v>12</v>
      </c>
      <c r="IG5" s="8" t="s">
        <v>17</v>
      </c>
      <c r="IH5" s="8" t="s">
        <v>12</v>
      </c>
      <c r="II5" s="8" t="s">
        <v>12</v>
      </c>
      <c r="IJ5" s="8" t="s">
        <v>1</v>
      </c>
      <c r="IK5" s="8" t="s">
        <v>18</v>
      </c>
      <c r="IL5" s="8" t="s">
        <v>27</v>
      </c>
      <c r="IM5" s="8" t="s">
        <v>12</v>
      </c>
      <c r="IN5" s="8" t="s">
        <v>2</v>
      </c>
      <c r="IO5" s="8" t="s">
        <v>34</v>
      </c>
      <c r="IP5" s="8" t="s">
        <v>20</v>
      </c>
      <c r="IQ5" s="8" t="s">
        <v>1</v>
      </c>
      <c r="IR5" s="8" t="s">
        <v>14</v>
      </c>
      <c r="IS5" s="8" t="s">
        <v>25</v>
      </c>
      <c r="IT5" s="8" t="s">
        <v>12</v>
      </c>
      <c r="IU5" s="8" t="s">
        <v>12</v>
      </c>
      <c r="IV5" s="8" t="s">
        <v>12</v>
      </c>
      <c r="IW5" s="8" t="s">
        <v>12</v>
      </c>
      <c r="IX5" s="8" t="s">
        <v>1</v>
      </c>
      <c r="IY5" s="8" t="s">
        <v>18</v>
      </c>
      <c r="IZ5" s="16" t="s">
        <v>0</v>
      </c>
      <c r="JA5" s="16" t="s">
        <v>0</v>
      </c>
      <c r="JB5" s="16" t="s">
        <v>0</v>
      </c>
      <c r="JC5" s="16" t="s">
        <v>0</v>
      </c>
      <c r="JD5" s="8" t="s">
        <v>1</v>
      </c>
      <c r="JE5" s="8" t="s">
        <v>7</v>
      </c>
      <c r="JF5" s="8" t="s">
        <v>1</v>
      </c>
      <c r="JG5" s="8" t="s">
        <v>8</v>
      </c>
      <c r="JH5" s="8" t="s">
        <v>8</v>
      </c>
      <c r="JI5" s="8" t="s">
        <v>8</v>
      </c>
      <c r="JJ5" s="8" t="s">
        <v>8</v>
      </c>
      <c r="JK5" s="8" t="s">
        <v>8</v>
      </c>
      <c r="JL5" s="8" t="s">
        <v>1</v>
      </c>
      <c r="JM5" s="8" t="s">
        <v>14</v>
      </c>
      <c r="JN5" s="8" t="s">
        <v>17</v>
      </c>
      <c r="JO5" s="8" t="s">
        <v>12</v>
      </c>
      <c r="JP5" s="8" t="s">
        <v>25</v>
      </c>
      <c r="JQ5" s="8" t="s">
        <v>12</v>
      </c>
      <c r="JR5" s="8" t="s">
        <v>12</v>
      </c>
      <c r="JS5" s="8" t="s">
        <v>1</v>
      </c>
      <c r="JT5" s="8" t="s">
        <v>14</v>
      </c>
      <c r="JU5" s="8" t="s">
        <v>3</v>
      </c>
      <c r="JV5" s="8" t="s">
        <v>12</v>
      </c>
      <c r="JW5" s="8" t="s">
        <v>12</v>
      </c>
      <c r="JX5" s="8" t="s">
        <v>31</v>
      </c>
      <c r="JY5" s="8" t="s">
        <v>1</v>
      </c>
      <c r="JZ5" s="8" t="s">
        <v>1</v>
      </c>
      <c r="KA5" s="8" t="s">
        <v>18</v>
      </c>
      <c r="KB5" s="8" t="s">
        <v>3</v>
      </c>
      <c r="KC5" s="8" t="s">
        <v>12</v>
      </c>
      <c r="KD5" s="8" t="s">
        <v>12</v>
      </c>
      <c r="KE5" s="8" t="s">
        <v>12</v>
      </c>
      <c r="KF5" s="8" t="s">
        <v>27</v>
      </c>
      <c r="KG5" s="8" t="s">
        <v>1</v>
      </c>
      <c r="KH5" s="8" t="s">
        <v>1</v>
      </c>
      <c r="KI5" s="8" t="s">
        <v>5</v>
      </c>
      <c r="KJ5" s="8" t="s">
        <v>1</v>
      </c>
      <c r="KK5" s="8" t="s">
        <v>12</v>
      </c>
      <c r="KL5" s="8" t="s">
        <v>17</v>
      </c>
      <c r="KM5" s="8" t="s">
        <v>31</v>
      </c>
      <c r="KN5" s="8" t="s">
        <v>4</v>
      </c>
      <c r="KO5" s="8" t="s">
        <v>1</v>
      </c>
      <c r="KP5" s="8" t="s">
        <v>31</v>
      </c>
      <c r="KQ5" s="8" t="s">
        <v>31</v>
      </c>
      <c r="KR5" s="8" t="s">
        <v>25</v>
      </c>
      <c r="KS5" s="8" t="s">
        <v>1</v>
      </c>
      <c r="KT5" s="8" t="s">
        <v>17</v>
      </c>
      <c r="KU5" s="8" t="s">
        <v>4</v>
      </c>
      <c r="KV5" s="8" t="s">
        <v>1</v>
      </c>
      <c r="KW5" s="8" t="s">
        <v>12</v>
      </c>
      <c r="KX5" s="8" t="s">
        <v>12</v>
      </c>
      <c r="KY5" s="8" t="s">
        <v>12</v>
      </c>
      <c r="KZ5" s="8" t="s">
        <v>12</v>
      </c>
      <c r="LA5" s="8" t="s">
        <v>12</v>
      </c>
      <c r="LB5" s="8" t="s">
        <v>1</v>
      </c>
      <c r="LC5" s="8" t="s">
        <v>14</v>
      </c>
      <c r="LD5" s="8" t="s">
        <v>27</v>
      </c>
      <c r="LE5" s="8" t="s">
        <v>12</v>
      </c>
      <c r="LF5" s="8" t="s">
        <v>12</v>
      </c>
      <c r="LG5" s="8" t="s">
        <v>12</v>
      </c>
      <c r="LH5" s="8" t="s">
        <v>12</v>
      </c>
      <c r="LI5" s="8" t="s">
        <v>1</v>
      </c>
      <c r="LJ5" s="8" t="s">
        <v>1</v>
      </c>
      <c r="LK5" s="8" t="s">
        <v>27</v>
      </c>
      <c r="LL5" s="8" t="s">
        <v>12</v>
      </c>
      <c r="LM5" s="8" t="s">
        <v>1</v>
      </c>
      <c r="LN5" s="8" t="s">
        <v>12</v>
      </c>
      <c r="LO5" s="8" t="s">
        <v>12</v>
      </c>
      <c r="LP5" s="7" t="s">
        <v>1</v>
      </c>
      <c r="LQ5" s="8" t="s">
        <v>18</v>
      </c>
      <c r="LR5" s="8" t="s">
        <v>12</v>
      </c>
      <c r="LS5" s="8" t="s">
        <v>12</v>
      </c>
      <c r="LT5" s="8" t="s">
        <v>1</v>
      </c>
      <c r="LU5" s="8" t="s">
        <v>12</v>
      </c>
      <c r="LV5" s="8" t="s">
        <v>17</v>
      </c>
      <c r="LW5" s="8" t="s">
        <v>4</v>
      </c>
      <c r="LX5" s="7" t="s">
        <v>1</v>
      </c>
      <c r="LY5" s="8" t="s">
        <v>12</v>
      </c>
      <c r="LZ5" s="8"/>
      <c r="MA5" s="8"/>
      <c r="MB5" s="8"/>
      <c r="MC5" s="8"/>
      <c r="MD5" s="7" t="s">
        <v>1</v>
      </c>
      <c r="ME5" s="7" t="s">
        <v>1</v>
      </c>
      <c r="MF5" s="8"/>
      <c r="MG5" s="8"/>
      <c r="MH5" s="8"/>
      <c r="MI5" s="8"/>
      <c r="MJ5" s="8"/>
      <c r="MK5" s="7" t="s">
        <v>1</v>
      </c>
      <c r="ML5" s="7" t="s">
        <v>1</v>
      </c>
      <c r="MM5" s="8"/>
      <c r="MN5" s="8"/>
      <c r="MO5" s="8"/>
      <c r="MP5" s="8"/>
      <c r="MQ5" s="8"/>
      <c r="MR5" s="7" t="s">
        <v>1</v>
      </c>
      <c r="MS5" s="7" t="s">
        <v>1</v>
      </c>
      <c r="MT5" s="8"/>
      <c r="MU5" s="8"/>
      <c r="MV5" s="8"/>
      <c r="MW5" s="8"/>
      <c r="MX5" s="8"/>
      <c r="MY5" s="7" t="s">
        <v>1</v>
      </c>
      <c r="MZ5" s="7" t="s">
        <v>1</v>
      </c>
      <c r="NA5" s="8"/>
      <c r="NB5" s="8"/>
      <c r="NC5" s="8"/>
      <c r="ND5" s="8"/>
      <c r="NE5" s="7" t="s">
        <v>1</v>
      </c>
      <c r="NF5" s="7" t="s">
        <v>1</v>
      </c>
      <c r="NG5" s="7" t="s">
        <v>1</v>
      </c>
      <c r="NH5" s="8"/>
      <c r="NI5" s="8"/>
      <c r="NJ5" s="8"/>
      <c r="NK5" s="8"/>
      <c r="NL5" s="7"/>
      <c r="NM5" s="7"/>
      <c r="NN5" s="7"/>
      <c r="NO5" s="7"/>
      <c r="NP5" s="7"/>
      <c r="NQ5" s="7"/>
      <c r="NR5" s="7"/>
      <c r="NS5" s="7"/>
      <c r="NT5" s="7"/>
      <c r="NU5" s="7"/>
      <c r="NV5" s="7"/>
      <c r="NW5" s="7"/>
      <c r="NX5" s="7"/>
      <c r="NY5" s="7"/>
      <c r="NZ5" s="7"/>
      <c r="OA5" s="7"/>
      <c r="OB5" s="7"/>
      <c r="OC5" s="7"/>
      <c r="OD5" s="7"/>
      <c r="OE5" s="7"/>
      <c r="OF5" s="7"/>
      <c r="OG5" s="7"/>
      <c r="OH5" s="7"/>
      <c r="OI5" s="7"/>
      <c r="OJ5" s="7"/>
      <c r="OK5" s="7"/>
      <c r="OL5" s="7"/>
      <c r="OM5" s="7"/>
      <c r="ON5" s="7"/>
      <c r="OO5" s="7"/>
      <c r="OP5" s="7"/>
      <c r="OQ5" s="7"/>
      <c r="OR5" s="7"/>
      <c r="OS5" s="7"/>
      <c r="OT5" s="7"/>
      <c r="OU5" s="7"/>
      <c r="OV5" s="7"/>
      <c r="OW5" s="7"/>
      <c r="OX5" s="7"/>
      <c r="OY5" s="7"/>
      <c r="OZ5" s="7"/>
      <c r="PA5" s="7"/>
      <c r="PB5" s="7"/>
      <c r="PC5" s="7"/>
      <c r="PD5" s="7"/>
      <c r="PE5" s="7"/>
      <c r="PF5" s="7"/>
      <c r="PG5" s="7"/>
      <c r="PH5" s="7"/>
      <c r="PI5" s="7"/>
      <c r="PJ5" s="7"/>
      <c r="PK5" s="7"/>
      <c r="PL5" s="7"/>
      <c r="PM5" s="7"/>
      <c r="PN5" s="7"/>
      <c r="PO5" s="7"/>
      <c r="PP5" s="7"/>
      <c r="PQ5" s="7"/>
      <c r="PR5" s="7"/>
      <c r="PS5" s="7"/>
      <c r="PT5" s="7"/>
      <c r="PU5" s="7"/>
      <c r="PV5" s="7"/>
      <c r="PW5" s="7"/>
      <c r="PX5" s="7"/>
      <c r="PY5" s="7"/>
      <c r="PZ5" s="7"/>
      <c r="QA5" s="7"/>
      <c r="QB5" s="7"/>
      <c r="QC5" s="7"/>
      <c r="QD5" s="7"/>
      <c r="QE5" s="7"/>
      <c r="QF5" s="7"/>
      <c r="QG5" s="7"/>
      <c r="QH5" s="7"/>
      <c r="QI5" s="7"/>
      <c r="QJ5" s="7"/>
      <c r="QK5" s="7"/>
      <c r="QL5" s="7"/>
      <c r="QM5" s="7"/>
      <c r="QN5" s="7"/>
      <c r="QO5" s="7"/>
      <c r="QP5" s="7"/>
      <c r="QQ5" s="7"/>
      <c r="QR5" s="7"/>
      <c r="QS5" s="7"/>
      <c r="QT5" s="7"/>
      <c r="QU5" s="7"/>
      <c r="QV5" s="7"/>
      <c r="QW5" s="7"/>
      <c r="QX5" s="7"/>
      <c r="QY5" s="7"/>
      <c r="QZ5" s="7"/>
      <c r="RA5" s="7"/>
      <c r="RB5" s="7"/>
      <c r="RC5" s="7"/>
      <c r="RD5" s="7"/>
      <c r="RE5" s="7"/>
      <c r="RF5" s="7"/>
      <c r="RG5" s="7"/>
      <c r="RH5" s="7"/>
      <c r="RI5" s="7"/>
      <c r="RJ5" s="7"/>
      <c r="RK5" s="7"/>
      <c r="RL5" s="7"/>
      <c r="RM5" s="7"/>
      <c r="RN5" s="7"/>
      <c r="RO5" s="7"/>
      <c r="RP5" s="7"/>
      <c r="RQ5" s="7"/>
      <c r="RR5" s="7"/>
      <c r="RS5" s="7"/>
      <c r="RT5" s="7"/>
      <c r="RU5" s="7"/>
      <c r="RV5" s="7"/>
      <c r="RW5" s="7"/>
      <c r="RX5" s="7"/>
      <c r="RY5" s="7"/>
      <c r="RZ5" s="7"/>
      <c r="SA5" s="7"/>
      <c r="SB5" s="7"/>
      <c r="SC5" s="7"/>
      <c r="SD5" s="7"/>
      <c r="SE5" s="7"/>
      <c r="SF5" s="7"/>
      <c r="SG5" s="7"/>
      <c r="SH5" s="7"/>
      <c r="SI5" s="7"/>
      <c r="SJ5" s="7"/>
      <c r="SK5" s="7"/>
      <c r="SL5" s="7"/>
      <c r="SM5" s="7"/>
      <c r="SN5" s="7"/>
      <c r="SO5" s="7"/>
      <c r="SP5" s="7"/>
      <c r="SQ5" s="7"/>
      <c r="SR5" s="7"/>
      <c r="SS5" s="7"/>
      <c r="ST5" s="7"/>
      <c r="SU5" s="7"/>
      <c r="SV5" s="7"/>
      <c r="SW5" s="7"/>
      <c r="SX5" s="7"/>
      <c r="SY5" s="7"/>
      <c r="SZ5" s="7"/>
      <c r="TA5" s="7"/>
      <c r="TB5" s="7"/>
      <c r="TC5" s="7"/>
      <c r="TD5" s="7"/>
      <c r="TE5" s="7"/>
      <c r="TF5" s="7"/>
      <c r="TG5" s="7"/>
      <c r="TH5" s="7"/>
      <c r="TI5" s="7"/>
      <c r="TJ5" s="7"/>
      <c r="TK5" s="7"/>
      <c r="TL5" s="7"/>
      <c r="TM5" s="7"/>
      <c r="TN5" s="7"/>
      <c r="TO5" s="7"/>
      <c r="TP5" s="7"/>
      <c r="TQ5" s="7"/>
      <c r="TR5" s="7"/>
      <c r="TS5" s="7"/>
      <c r="TT5" s="7"/>
      <c r="TU5" s="7"/>
      <c r="TV5" s="7"/>
      <c r="TW5" s="7"/>
      <c r="TX5" s="7"/>
      <c r="TY5" s="7"/>
      <c r="TZ5" s="7"/>
      <c r="UA5" s="7"/>
      <c r="UB5" s="7"/>
      <c r="UC5" s="7"/>
      <c r="UD5" s="7"/>
      <c r="UE5" s="7"/>
      <c r="UF5" s="7"/>
      <c r="UG5" s="7"/>
      <c r="UH5" s="7"/>
      <c r="UI5" s="7"/>
      <c r="UJ5" s="7"/>
      <c r="UK5" s="7"/>
      <c r="UL5" s="7"/>
      <c r="UM5" s="7"/>
      <c r="UN5" s="7"/>
      <c r="UO5" s="7"/>
      <c r="UP5" s="7"/>
      <c r="UQ5" s="7"/>
      <c r="UR5" s="7"/>
      <c r="US5" s="7"/>
      <c r="UT5" s="7"/>
      <c r="UU5" s="7"/>
      <c r="UV5" s="7"/>
      <c r="UW5" s="7"/>
      <c r="UX5" s="7"/>
      <c r="UY5" s="7"/>
      <c r="UZ5" s="7"/>
      <c r="VA5" s="7"/>
      <c r="VB5" s="7"/>
      <c r="VC5" s="7"/>
      <c r="VD5" s="7"/>
      <c r="VE5" s="7"/>
      <c r="VF5" s="7"/>
      <c r="VG5" s="7"/>
      <c r="VH5" s="7"/>
      <c r="VI5" s="7"/>
      <c r="VJ5" s="7"/>
      <c r="VK5" s="7"/>
      <c r="VL5" s="7"/>
      <c r="VM5" s="7"/>
      <c r="VN5" s="7"/>
      <c r="VO5" s="7"/>
      <c r="VP5" s="7"/>
      <c r="VQ5" s="7"/>
      <c r="VR5" s="7"/>
      <c r="VS5" s="7"/>
      <c r="VT5" s="7"/>
      <c r="VU5" s="7"/>
      <c r="VV5" s="7"/>
      <c r="VW5" s="7"/>
      <c r="VX5" s="7"/>
      <c r="VY5" s="7"/>
      <c r="VZ5" s="7"/>
      <c r="WA5" s="7"/>
      <c r="WB5" s="7"/>
      <c r="WC5" s="7"/>
      <c r="WD5" s="7"/>
      <c r="WE5" s="7"/>
      <c r="WF5" s="7"/>
      <c r="WG5" s="7"/>
      <c r="WH5" s="7"/>
      <c r="WI5" s="7"/>
      <c r="WJ5" s="7"/>
      <c r="WK5" s="7"/>
      <c r="WL5" s="7"/>
      <c r="WM5" s="7"/>
      <c r="WN5" s="7"/>
      <c r="WO5" s="7"/>
      <c r="WP5" s="7"/>
      <c r="WQ5" s="7"/>
      <c r="WR5" s="7"/>
      <c r="WS5" s="7"/>
      <c r="WT5" s="7"/>
      <c r="WU5" s="7"/>
      <c r="WV5" s="7"/>
      <c r="WW5" s="7"/>
      <c r="WX5" s="7"/>
      <c r="WY5" s="7"/>
      <c r="WZ5" s="7"/>
      <c r="XA5" s="7"/>
      <c r="XB5" s="7"/>
      <c r="XC5" s="7"/>
      <c r="XD5" s="7"/>
      <c r="XE5" s="7"/>
      <c r="XF5" s="7"/>
      <c r="XG5" s="7"/>
      <c r="XH5" s="7"/>
      <c r="XI5" s="7"/>
      <c r="XJ5" s="7"/>
      <c r="XK5" s="7"/>
      <c r="XL5" s="7"/>
      <c r="XM5" s="7"/>
      <c r="XN5" s="7"/>
      <c r="XO5" s="7"/>
      <c r="XP5" s="7"/>
      <c r="XQ5" s="7"/>
      <c r="XR5" s="7"/>
      <c r="XS5" s="7"/>
      <c r="XT5" s="7"/>
      <c r="XU5" s="7"/>
      <c r="XV5" s="7"/>
      <c r="XW5" s="7"/>
      <c r="XX5" s="7"/>
      <c r="XY5" s="7"/>
      <c r="XZ5" s="7"/>
      <c r="YA5" s="7"/>
      <c r="YB5" s="7"/>
      <c r="YC5" s="7"/>
      <c r="YD5" s="7"/>
      <c r="YE5" s="7"/>
      <c r="YF5" s="7"/>
      <c r="YG5" s="7"/>
      <c r="YH5" s="7"/>
      <c r="YI5" s="7"/>
      <c r="YJ5" s="7"/>
      <c r="YK5" s="7"/>
      <c r="YL5" s="7"/>
      <c r="YM5" s="7"/>
      <c r="YN5" s="7"/>
      <c r="YO5" s="7"/>
      <c r="YP5" s="7"/>
      <c r="YQ5" s="7"/>
      <c r="YR5" s="7"/>
      <c r="YS5" s="7"/>
      <c r="YT5" s="7"/>
      <c r="YU5" s="7"/>
      <c r="YV5" s="7"/>
      <c r="YW5" s="7"/>
      <c r="YX5" s="7"/>
      <c r="YY5" s="7"/>
      <c r="YZ5" s="7"/>
      <c r="ZA5" s="7"/>
      <c r="ZB5" s="7"/>
      <c r="ZC5" s="7"/>
      <c r="ZD5" s="7"/>
      <c r="ZE5" s="7"/>
      <c r="ZF5" s="7"/>
      <c r="ZG5" s="7"/>
      <c r="ZH5" s="7"/>
      <c r="ZI5" s="7"/>
      <c r="ZJ5" s="7"/>
      <c r="ZK5" s="7"/>
      <c r="ZL5" s="7"/>
      <c r="ZM5" s="7"/>
      <c r="ZN5" s="7"/>
      <c r="ZO5" s="7"/>
      <c r="ZP5" s="7"/>
      <c r="ZQ5" s="7"/>
      <c r="ZR5" s="7"/>
      <c r="ZS5" s="7"/>
      <c r="ZT5" s="7"/>
      <c r="ZU5" s="7"/>
      <c r="ZV5" s="7"/>
      <c r="ZW5" s="7"/>
      <c r="ZX5" s="7"/>
      <c r="ZY5" s="7"/>
      <c r="ZZ5" s="7"/>
      <c r="AAA5" s="7"/>
      <c r="AAB5" s="7"/>
      <c r="AAC5" s="7"/>
      <c r="AAD5" s="7"/>
      <c r="AAE5" s="7"/>
      <c r="AAF5" s="7"/>
      <c r="AAG5" s="7"/>
      <c r="AAH5" s="7"/>
      <c r="AAI5" s="7"/>
      <c r="AAJ5" s="7"/>
      <c r="AAK5" s="7"/>
      <c r="AAL5" s="7"/>
      <c r="AAM5" s="7"/>
      <c r="AAN5" s="7"/>
      <c r="AAO5" s="7"/>
      <c r="AAP5" s="7"/>
      <c r="AAQ5" s="7"/>
      <c r="AAR5" s="7"/>
      <c r="AAS5" s="7"/>
      <c r="AAT5" s="7"/>
      <c r="AAU5" s="7"/>
      <c r="AAV5" s="7"/>
      <c r="AAW5" s="7"/>
      <c r="AAX5" s="7"/>
      <c r="AAY5" s="7"/>
      <c r="AAZ5" s="7"/>
      <c r="ABA5" s="7"/>
      <c r="ABB5" s="7"/>
      <c r="ABC5" s="7"/>
      <c r="ABD5" s="7"/>
      <c r="ABE5" s="7"/>
      <c r="ABF5" s="7"/>
      <c r="ABG5" s="7"/>
      <c r="ABH5" s="7"/>
      <c r="ABI5" s="7"/>
      <c r="ABJ5" s="7"/>
      <c r="ABK5" s="7"/>
      <c r="ABL5" s="7"/>
      <c r="ABO5" s="6">
        <f t="shared" ca="1" si="13"/>
        <v>0</v>
      </c>
      <c r="ABP5" s="5">
        <f t="shared" ca="1" si="13"/>
        <v>0</v>
      </c>
      <c r="ABQ5" s="5">
        <f t="shared" ca="1" si="13"/>
        <v>0</v>
      </c>
      <c r="ABR5" s="5">
        <f t="shared" ca="1" si="13"/>
        <v>5</v>
      </c>
      <c r="ABS5" s="5">
        <f t="shared" ca="1" si="13"/>
        <v>5</v>
      </c>
      <c r="ABT5" s="5">
        <f t="shared" ca="1" si="13"/>
        <v>4</v>
      </c>
      <c r="ABU5" s="5">
        <f t="shared" ca="1" si="13"/>
        <v>1</v>
      </c>
      <c r="ABV5" s="5">
        <f t="shared" ca="1" si="13"/>
        <v>0</v>
      </c>
      <c r="ABW5" s="5">
        <f t="shared" ca="1" si="13"/>
        <v>11</v>
      </c>
      <c r="ABX5" s="5">
        <f t="shared" ca="1" si="13"/>
        <v>1</v>
      </c>
      <c r="ABY5" s="5">
        <f t="shared" ca="1" si="13"/>
        <v>4</v>
      </c>
      <c r="ABZ5" s="5">
        <f t="shared" ca="1" si="13"/>
        <v>1</v>
      </c>
      <c r="ACA5" s="5">
        <f t="shared" ca="1" si="13"/>
        <v>0</v>
      </c>
      <c r="ACB5" s="4">
        <f t="shared" ca="1" si="13"/>
        <v>0</v>
      </c>
    </row>
    <row r="12" spans="1:756" s="2" customFormat="1">
      <c r="A12" s="1"/>
      <c r="B12" s="1"/>
      <c r="C12" s="1"/>
      <c r="D12" s="1"/>
      <c r="E12" s="1"/>
      <c r="F12" s="1"/>
      <c r="G12" s="1"/>
    </row>
  </sheetData>
  <autoFilter ref="A1:ACB5" xr:uid="{00000000-0009-0000-0000-000000000000}"/>
  <conditionalFormatting sqref="J1:ABL5">
    <cfRule type="expression" dxfId="13" priority="2" stopIfTrue="1">
      <formula>WEEKDAY(H$1) =7</formula>
    </cfRule>
    <cfRule type="expression" dxfId="12" priority="3" stopIfTrue="1">
      <formula>WEEKDAY(H$1) =1</formula>
    </cfRule>
    <cfRule type="containsText" dxfId="11" priority="4" stopIfTrue="1" operator="containsText" text="REPOS">
      <formula>NOT(ISERROR(SEARCH("REPOS",J1)))</formula>
    </cfRule>
    <cfRule type="containsText" dxfId="10" priority="5" stopIfTrue="1" operator="containsText" text="NICE EST">
      <formula>NOT(ISERROR(SEARCH("NICE EST",J1)))</formula>
    </cfRule>
    <cfRule type="containsText" dxfId="9" priority="6" stopIfTrue="1" operator="containsText" text="NICE NORD">
      <formula>NOT(ISERROR(SEARCH("NICE NORD",J1)))</formula>
    </cfRule>
    <cfRule type="containsText" dxfId="8" priority="7" stopIfTrue="1" operator="containsText" text="NICE OUEST">
      <formula>NOT(ISERROR(SEARCH("NICE OUEST",J1)))</formula>
    </cfRule>
    <cfRule type="containsText" dxfId="7" priority="8" stopIfTrue="1" operator="containsText" text="Congés">
      <formula>NOT(ISERROR(SEARCH("Congés",J1)))</formula>
    </cfRule>
    <cfRule type="containsText" dxfId="6" priority="9" stopIfTrue="1" operator="containsText" text="RTT">
      <formula>NOT(ISERROR(SEARCH("RTT",J1)))</formula>
    </cfRule>
    <cfRule type="containsText" dxfId="5" priority="10" stopIfTrue="1" operator="containsText" text="BONIFICATION">
      <formula>NOT(ISERROR(SEARCH("BONIFICATION",J1)))</formula>
    </cfRule>
    <cfRule type="containsText" dxfId="4" priority="11" stopIfTrue="1" operator="containsText" text="RECUP DEBIT">
      <formula>NOT(ISERROR(SEARCH("RECUP DEBIT",J1)))</formula>
    </cfRule>
    <cfRule type="containsText" dxfId="3" priority="12" stopIfTrue="1" operator="containsText" text="RECUP CREDIT">
      <formula>NOT(ISERROR(SEARCH("RECUP CREDIT",J1)))</formula>
    </cfRule>
    <cfRule type="containsText" dxfId="2" priority="13" stopIfTrue="1" operator="containsText" text="FORMATION">
      <formula>NOT(ISERROR(SEARCH("FORMATION",J1)))</formula>
    </cfRule>
    <cfRule type="containsText" dxfId="1" priority="14" stopIfTrue="1" operator="containsText" text="Malad">
      <formula>NOT(ISERROR(SEARCH("Malad",J1)))</formula>
    </cfRule>
    <cfRule type="cellIs" dxfId="0" priority="15" stopIfTrue="1" operator="equal">
      <formula>"AT"</formula>
    </cfRule>
  </conditionalFormatting>
  <dataValidations count="3">
    <dataValidation type="list" allowBlank="1" showInputMessage="1" sqref="DG4 EM4:EO4 HX4 IP2 KK5 KI4:KK4 EM5:EN5 HH5:HI5 KN4:ABL4 JJ4:JY4 HY4:IY5 GV4:HN4 HO4:HW5 DH4:EL5 EV5 EW4:FC5 FL5:FP5 JE4:JF4 FD4:FK5 FM4:GT4 KB5 KC4:KH5 JZ4:KA5 J4:DF5 FR5:HB5 EP4:EU5 JD5:JX5 KM5:ABL5 KL4:KL5" xr:uid="{00000000-0002-0000-0000-000000000000}">
      <formula1>CPL</formula1>
    </dataValidation>
    <dataValidation type="list" allowBlank="1" showInputMessage="1" sqref="DG5 EO5 HC5:HG5 HJ5:HN5 FQ5 EV4 HX5 JG4:JI4 IZ4:JD4 GU4 IZ5:JC5 KB4 KI5:KJ5 JY5 KM4 IP3 J2:IO3 IQ2:ABL3 FL4" xr:uid="{00000000-0002-0000-0000-000001000000}">
      <formula1>RIPPEURS</formula1>
    </dataValidation>
    <dataValidation type="list" allowBlank="1" showInputMessage="1" showErrorMessage="1" sqref="H6:I11" xr:uid="{00000000-0002-0000-0000-000002000000}">
      <formula1>"liste"</formula1>
    </dataValidation>
  </dataValidations>
  <pageMargins left="0.23622047244094491" right="0.23622047244094491" top="0.74803149606299213" bottom="0.74803149606299213" header="0.31496062992125984" footer="0.31496062992125984"/>
  <pageSetup paperSize="9" scale="10" orientation="portrait" horizontalDpi="4294967292" verticalDpi="4294967292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454" r:id="rId4" name="Button 430">
              <controlPr defaultSize="0" print="0" autoFill="0" autoPict="0" macro="[0]!MFC">
                <anchor moveWithCells="1" sizeWithCells="1">
                  <from>
                    <xdr:col>1</xdr:col>
                    <xdr:colOff>127000</xdr:colOff>
                    <xdr:row>8</xdr:row>
                    <xdr:rowOff>63500</xdr:rowOff>
                  </from>
                  <to>
                    <xdr:col>2</xdr:col>
                    <xdr:colOff>838200</xdr:colOff>
                    <xdr:row>10</xdr:row>
                    <xdr:rowOff>50800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stopIfTrue="1" id="{D17E9FC1-E7DD-F14F-9E43-6D36F5F520E7}">
            <xm:f>VLOOKUP(J$1,JFériés!$F$1:$F$11,1,FALSE)</xm:f>
            <x14:dxf>
              <font>
                <color theme="0"/>
              </font>
              <fill>
                <patternFill>
                  <bgColor theme="4" tint="0.59996337778862885"/>
                </patternFill>
              </fill>
            </x14:dxf>
          </x14:cfRule>
          <xm:sqref>J1:ABL5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2975FA-0CA2-2747-81EB-1C1F48B92483}">
  <sheetPr codeName="Feuil2"/>
  <dimension ref="A1:U22"/>
  <sheetViews>
    <sheetView workbookViewId="0">
      <selection activeCell="E1" sqref="E1:E1048576"/>
    </sheetView>
  </sheetViews>
  <sheetFormatPr baseColWidth="10" defaultColWidth="10.83203125" defaultRowHeight="15"/>
  <cols>
    <col min="1" max="1" width="21.1640625" style="37" bestFit="1" customWidth="1"/>
    <col min="2" max="16384" width="10.83203125" style="37"/>
  </cols>
  <sheetData>
    <row r="1" spans="1:21">
      <c r="A1" s="36" t="s">
        <v>80</v>
      </c>
      <c r="B1" s="36">
        <v>2016</v>
      </c>
      <c r="C1" s="36">
        <v>2017</v>
      </c>
      <c r="D1" s="36">
        <v>2018</v>
      </c>
      <c r="E1" s="36">
        <v>2019</v>
      </c>
      <c r="F1" s="36">
        <v>2020</v>
      </c>
      <c r="G1" s="36">
        <v>2021</v>
      </c>
      <c r="H1" s="36">
        <v>2022</v>
      </c>
      <c r="I1" s="36">
        <v>2023</v>
      </c>
      <c r="J1" s="36">
        <v>2024</v>
      </c>
      <c r="K1" s="36">
        <v>2025</v>
      </c>
      <c r="L1" s="36">
        <v>2026</v>
      </c>
      <c r="M1" s="36">
        <v>2027</v>
      </c>
      <c r="N1" s="36">
        <v>2028</v>
      </c>
      <c r="O1" s="36">
        <v>2029</v>
      </c>
      <c r="P1" s="36">
        <v>2030</v>
      </c>
      <c r="Q1" s="36">
        <v>2031</v>
      </c>
      <c r="R1" s="36">
        <v>2032</v>
      </c>
      <c r="S1" s="36">
        <v>2033</v>
      </c>
      <c r="T1" s="36">
        <v>2034</v>
      </c>
      <c r="U1" s="36">
        <v>2035</v>
      </c>
    </row>
    <row r="2" spans="1:21">
      <c r="A2" s="38" t="s">
        <v>81</v>
      </c>
      <c r="B2" s="39">
        <v>42370</v>
      </c>
      <c r="C2" s="39">
        <v>42736</v>
      </c>
      <c r="D2" s="39">
        <v>43101</v>
      </c>
      <c r="E2" s="39">
        <v>43466</v>
      </c>
      <c r="F2" s="39">
        <v>43831</v>
      </c>
      <c r="G2" s="39">
        <v>44197</v>
      </c>
      <c r="H2" s="39">
        <v>44562</v>
      </c>
      <c r="I2" s="39">
        <v>44927</v>
      </c>
      <c r="J2" s="39">
        <v>45292</v>
      </c>
      <c r="K2" s="39">
        <v>45658</v>
      </c>
      <c r="L2" s="39">
        <v>46023</v>
      </c>
      <c r="M2" s="39">
        <v>46388</v>
      </c>
      <c r="N2" s="39">
        <v>46753</v>
      </c>
      <c r="O2" s="39">
        <v>47119</v>
      </c>
      <c r="P2" s="39">
        <v>47484</v>
      </c>
      <c r="Q2" s="39">
        <v>47849</v>
      </c>
      <c r="R2" s="39">
        <v>48214</v>
      </c>
      <c r="S2" s="39">
        <v>48580</v>
      </c>
      <c r="T2" s="39">
        <v>48945</v>
      </c>
      <c r="U2" s="39">
        <v>49310</v>
      </c>
    </row>
    <row r="3" spans="1:21">
      <c r="A3" s="38" t="s">
        <v>82</v>
      </c>
      <c r="B3" s="39">
        <v>42457</v>
      </c>
      <c r="C3" s="39">
        <v>42842</v>
      </c>
      <c r="D3" s="39">
        <v>43192</v>
      </c>
      <c r="E3" s="39">
        <v>43577</v>
      </c>
      <c r="F3" s="39">
        <v>43934</v>
      </c>
      <c r="G3" s="39">
        <v>44291</v>
      </c>
      <c r="H3" s="39">
        <v>44669</v>
      </c>
      <c r="I3" s="39">
        <v>45026</v>
      </c>
      <c r="J3" s="39">
        <v>45383</v>
      </c>
      <c r="K3" s="39">
        <v>45768</v>
      </c>
      <c r="L3" s="39">
        <v>46118</v>
      </c>
      <c r="M3" s="39">
        <v>46475</v>
      </c>
      <c r="N3" s="39">
        <v>46860</v>
      </c>
      <c r="O3" s="39">
        <v>47210</v>
      </c>
      <c r="P3" s="39">
        <v>47595</v>
      </c>
      <c r="Q3" s="39">
        <v>47952</v>
      </c>
      <c r="R3" s="39">
        <v>48302</v>
      </c>
      <c r="S3" s="39">
        <v>48687</v>
      </c>
      <c r="T3" s="39">
        <v>49044</v>
      </c>
      <c r="U3" s="39">
        <v>49394</v>
      </c>
    </row>
    <row r="4" spans="1:21">
      <c r="A4" s="38" t="s">
        <v>83</v>
      </c>
      <c r="B4" s="39">
        <v>42491</v>
      </c>
      <c r="C4" s="39">
        <v>42856</v>
      </c>
      <c r="D4" s="39">
        <v>43221</v>
      </c>
      <c r="E4" s="39">
        <v>43586</v>
      </c>
      <c r="F4" s="39">
        <v>43952</v>
      </c>
      <c r="G4" s="39">
        <v>44317</v>
      </c>
      <c r="H4" s="39">
        <v>44682</v>
      </c>
      <c r="I4" s="39">
        <v>45047</v>
      </c>
      <c r="J4" s="39">
        <v>45413</v>
      </c>
      <c r="K4" s="39">
        <v>45778</v>
      </c>
      <c r="L4" s="39">
        <v>46143</v>
      </c>
      <c r="M4" s="39">
        <v>46508</v>
      </c>
      <c r="N4" s="39">
        <v>46874</v>
      </c>
      <c r="O4" s="39">
        <v>47239</v>
      </c>
      <c r="P4" s="39">
        <v>47604</v>
      </c>
      <c r="Q4" s="39">
        <v>47969</v>
      </c>
      <c r="R4" s="39">
        <v>48335</v>
      </c>
      <c r="S4" s="39">
        <v>48700</v>
      </c>
      <c r="T4" s="39">
        <v>49065</v>
      </c>
      <c r="U4" s="39">
        <v>49430</v>
      </c>
    </row>
    <row r="5" spans="1:21">
      <c r="A5" s="40" t="s">
        <v>84</v>
      </c>
      <c r="B5" s="39">
        <v>42498</v>
      </c>
      <c r="C5" s="39">
        <v>42863</v>
      </c>
      <c r="D5" s="39">
        <v>43228</v>
      </c>
      <c r="E5" s="39">
        <v>43593</v>
      </c>
      <c r="F5" s="39">
        <v>43959</v>
      </c>
      <c r="G5" s="39">
        <v>44324</v>
      </c>
      <c r="H5" s="39">
        <v>44689</v>
      </c>
      <c r="I5" s="39">
        <v>45054</v>
      </c>
      <c r="J5" s="39">
        <v>45420</v>
      </c>
      <c r="K5" s="39">
        <v>45785</v>
      </c>
      <c r="L5" s="39">
        <v>46150</v>
      </c>
      <c r="M5" s="39">
        <v>46515</v>
      </c>
      <c r="N5" s="39">
        <v>46881</v>
      </c>
      <c r="O5" s="39">
        <v>47246</v>
      </c>
      <c r="P5" s="39">
        <v>47611</v>
      </c>
      <c r="Q5" s="39">
        <v>47976</v>
      </c>
      <c r="R5" s="39">
        <v>48342</v>
      </c>
      <c r="S5" s="39">
        <v>48707</v>
      </c>
      <c r="T5" s="39">
        <v>49072</v>
      </c>
      <c r="U5" s="39">
        <v>49437</v>
      </c>
    </row>
    <row r="6" spans="1:21">
      <c r="A6" s="38" t="s">
        <v>85</v>
      </c>
      <c r="B6" s="39">
        <v>42495</v>
      </c>
      <c r="C6" s="39">
        <v>42880</v>
      </c>
      <c r="D6" s="39">
        <v>43230</v>
      </c>
      <c r="E6" s="39">
        <v>43615</v>
      </c>
      <c r="F6" s="39">
        <v>43972</v>
      </c>
      <c r="G6" s="39">
        <v>44329</v>
      </c>
      <c r="H6" s="39">
        <v>44707</v>
      </c>
      <c r="I6" s="39">
        <v>45064</v>
      </c>
      <c r="J6" s="39">
        <v>45421</v>
      </c>
      <c r="K6" s="39">
        <v>45806</v>
      </c>
      <c r="L6" s="39">
        <v>46156</v>
      </c>
      <c r="M6" s="39">
        <v>46513</v>
      </c>
      <c r="N6" s="39">
        <v>46898</v>
      </c>
      <c r="O6" s="39">
        <v>47248</v>
      </c>
      <c r="P6" s="39">
        <v>47633</v>
      </c>
      <c r="Q6" s="39">
        <v>47990</v>
      </c>
      <c r="R6" s="39">
        <v>48340</v>
      </c>
      <c r="S6" s="39">
        <v>48725</v>
      </c>
      <c r="T6" s="39">
        <v>49082</v>
      </c>
      <c r="U6" s="39">
        <v>49432</v>
      </c>
    </row>
    <row r="7" spans="1:21">
      <c r="A7" s="38" t="s">
        <v>86</v>
      </c>
      <c r="B7" s="39">
        <v>42565</v>
      </c>
      <c r="C7" s="39">
        <v>42930</v>
      </c>
      <c r="D7" s="39">
        <v>43295</v>
      </c>
      <c r="E7" s="39">
        <v>43660</v>
      </c>
      <c r="F7" s="39">
        <v>44026</v>
      </c>
      <c r="G7" s="39">
        <v>44391</v>
      </c>
      <c r="H7" s="39">
        <v>44756</v>
      </c>
      <c r="I7" s="39">
        <v>45121</v>
      </c>
      <c r="J7" s="39">
        <v>45487</v>
      </c>
      <c r="K7" s="39">
        <v>45852</v>
      </c>
      <c r="L7" s="39">
        <v>46217</v>
      </c>
      <c r="M7" s="39">
        <v>46582</v>
      </c>
      <c r="N7" s="39">
        <v>46948</v>
      </c>
      <c r="O7" s="39">
        <v>47313</v>
      </c>
      <c r="P7" s="39">
        <v>47678</v>
      </c>
      <c r="Q7" s="39">
        <v>48043</v>
      </c>
      <c r="R7" s="39">
        <v>48409</v>
      </c>
      <c r="S7" s="39">
        <v>48774</v>
      </c>
      <c r="T7" s="39">
        <v>49139</v>
      </c>
      <c r="U7" s="39">
        <v>49504</v>
      </c>
    </row>
    <row r="8" spans="1:21">
      <c r="A8" s="38" t="s">
        <v>87</v>
      </c>
      <c r="B8" s="39">
        <v>42597</v>
      </c>
      <c r="C8" s="39">
        <v>42962</v>
      </c>
      <c r="D8" s="39">
        <v>43327</v>
      </c>
      <c r="E8" s="39">
        <v>43692</v>
      </c>
      <c r="F8" s="39">
        <v>44058</v>
      </c>
      <c r="G8" s="39">
        <v>44423</v>
      </c>
      <c r="H8" s="39">
        <v>44788</v>
      </c>
      <c r="I8" s="39">
        <v>45153</v>
      </c>
      <c r="J8" s="39">
        <v>45519</v>
      </c>
      <c r="K8" s="39">
        <v>45884</v>
      </c>
      <c r="L8" s="39">
        <v>46249</v>
      </c>
      <c r="M8" s="39">
        <v>46614</v>
      </c>
      <c r="N8" s="39">
        <v>46980</v>
      </c>
      <c r="O8" s="39">
        <v>47345</v>
      </c>
      <c r="P8" s="39">
        <v>47710</v>
      </c>
      <c r="Q8" s="39">
        <v>48075</v>
      </c>
      <c r="R8" s="39">
        <v>48441</v>
      </c>
      <c r="S8" s="39">
        <v>48806</v>
      </c>
      <c r="T8" s="39">
        <v>49171</v>
      </c>
      <c r="U8" s="39">
        <v>49536</v>
      </c>
    </row>
    <row r="9" spans="1:21">
      <c r="A9" s="38" t="s">
        <v>88</v>
      </c>
      <c r="B9" s="39">
        <v>42675</v>
      </c>
      <c r="C9" s="39">
        <v>43040</v>
      </c>
      <c r="D9" s="39">
        <v>43405</v>
      </c>
      <c r="E9" s="39">
        <v>43770</v>
      </c>
      <c r="F9" s="39">
        <v>44136</v>
      </c>
      <c r="G9" s="39">
        <v>44501</v>
      </c>
      <c r="H9" s="39">
        <v>44866</v>
      </c>
      <c r="I9" s="39">
        <v>45231</v>
      </c>
      <c r="J9" s="39">
        <v>45597</v>
      </c>
      <c r="K9" s="39">
        <v>45962</v>
      </c>
      <c r="L9" s="39">
        <v>46327</v>
      </c>
      <c r="M9" s="39">
        <v>46692</v>
      </c>
      <c r="N9" s="39">
        <v>47058</v>
      </c>
      <c r="O9" s="39">
        <v>47423</v>
      </c>
      <c r="P9" s="39">
        <v>47788</v>
      </c>
      <c r="Q9" s="39">
        <v>48153</v>
      </c>
      <c r="R9" s="39">
        <v>48519</v>
      </c>
      <c r="S9" s="39">
        <v>48884</v>
      </c>
      <c r="T9" s="39">
        <v>49249</v>
      </c>
      <c r="U9" s="39">
        <v>49614</v>
      </c>
    </row>
    <row r="10" spans="1:21">
      <c r="A10" s="38" t="s">
        <v>89</v>
      </c>
      <c r="B10" s="39">
        <v>42685</v>
      </c>
      <c r="C10" s="39">
        <v>43050</v>
      </c>
      <c r="D10" s="39">
        <v>43415</v>
      </c>
      <c r="E10" s="39">
        <v>43780</v>
      </c>
      <c r="F10" s="39">
        <v>44146</v>
      </c>
      <c r="G10" s="39">
        <v>44511</v>
      </c>
      <c r="H10" s="39">
        <v>44876</v>
      </c>
      <c r="I10" s="39">
        <v>45241</v>
      </c>
      <c r="J10" s="39">
        <v>45607</v>
      </c>
      <c r="K10" s="39">
        <v>45972</v>
      </c>
      <c r="L10" s="39">
        <v>46337</v>
      </c>
      <c r="M10" s="39">
        <v>46702</v>
      </c>
      <c r="N10" s="39">
        <v>47068</v>
      </c>
      <c r="O10" s="39">
        <v>47433</v>
      </c>
      <c r="P10" s="39">
        <v>47798</v>
      </c>
      <c r="Q10" s="39">
        <v>48163</v>
      </c>
      <c r="R10" s="39">
        <v>48529</v>
      </c>
      <c r="S10" s="39">
        <v>48894</v>
      </c>
      <c r="T10" s="39">
        <v>49259</v>
      </c>
      <c r="U10" s="39">
        <v>49624</v>
      </c>
    </row>
    <row r="11" spans="1:21">
      <c r="A11" s="38" t="s">
        <v>90</v>
      </c>
      <c r="B11" s="39">
        <v>42729</v>
      </c>
      <c r="C11" s="39">
        <v>43094</v>
      </c>
      <c r="D11" s="39">
        <v>43459</v>
      </c>
      <c r="E11" s="39">
        <v>43824</v>
      </c>
      <c r="F11" s="39">
        <v>44190</v>
      </c>
      <c r="G11" s="39">
        <v>44555</v>
      </c>
      <c r="H11" s="39">
        <v>44920</v>
      </c>
      <c r="I11" s="39">
        <v>45285</v>
      </c>
      <c r="J11" s="39">
        <v>45651</v>
      </c>
      <c r="K11" s="39">
        <v>46016</v>
      </c>
      <c r="L11" s="39">
        <v>46381</v>
      </c>
      <c r="M11" s="39">
        <v>46746</v>
      </c>
      <c r="N11" s="39">
        <v>47112</v>
      </c>
      <c r="O11" s="39">
        <v>47477</v>
      </c>
      <c r="P11" s="39">
        <v>47842</v>
      </c>
      <c r="Q11" s="39">
        <v>48207</v>
      </c>
      <c r="R11" s="39">
        <v>48573</v>
      </c>
      <c r="S11" s="39">
        <v>48938</v>
      </c>
      <c r="T11" s="39">
        <v>49303</v>
      </c>
      <c r="U11" s="39">
        <v>49668</v>
      </c>
    </row>
    <row r="18" spans="3:3" ht="19">
      <c r="C18" s="28"/>
    </row>
    <row r="22" spans="3:3" ht="16">
      <c r="C22" s="41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"/>
  <dimension ref="A1"/>
  <sheetViews>
    <sheetView workbookViewId="0"/>
  </sheetViews>
  <sheetFormatPr baseColWidth="10" defaultRowHeight="16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Pointage</vt:lpstr>
      <vt:lpstr>JFériés</vt:lpstr>
      <vt:lpstr>Feuil1</vt:lpstr>
      <vt:lpstr>AgentsActifs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de Microsoft Office</dc:creator>
  <cp:lastModifiedBy>Utilisateur de Microsoft Office</cp:lastModifiedBy>
  <dcterms:created xsi:type="dcterms:W3CDTF">2020-10-14T13:59:09Z</dcterms:created>
  <dcterms:modified xsi:type="dcterms:W3CDTF">2020-10-14T16:25:06Z</dcterms:modified>
</cp:coreProperties>
</file>